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17" i="1" l="1"/>
  <c r="A18" i="1"/>
  <c r="A19" i="1" s="1"/>
  <c r="A20" i="1" s="1"/>
  <c r="F4" i="1" l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 l="1"/>
  <c r="H11" i="1" s="1"/>
  <c r="F12" i="1"/>
  <c r="H12" i="1" s="1"/>
  <c r="F13" i="1"/>
  <c r="H13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H25" i="1" l="1"/>
  <c r="H24" i="1"/>
  <c r="H26" i="1" s="1"/>
  <c r="F14" i="1"/>
  <c r="H14" i="1" s="1"/>
  <c r="D3" i="1"/>
  <c r="F3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F2" i="1"/>
  <c r="H2" i="1" s="1"/>
  <c r="H3" i="1" l="1"/>
  <c r="H21" i="1" s="1"/>
</calcChain>
</file>

<file path=xl/sharedStrings.xml><?xml version="1.0" encoding="utf-8"?>
<sst xmlns="http://schemas.openxmlformats.org/spreadsheetml/2006/main" count="37" uniqueCount="31">
  <si>
    <t>№</t>
  </si>
  <si>
    <t>Наименование</t>
  </si>
  <si>
    <t>Кол-во, шт</t>
  </si>
  <si>
    <t>Кол-во, м</t>
  </si>
  <si>
    <t>Кол-во, кг</t>
  </si>
  <si>
    <t>Труба 530х8 спш синяя краска снаружи + внутр покрытие</t>
  </si>
  <si>
    <t>Труба 820х8 пш ВУС</t>
  </si>
  <si>
    <t>Труба 114х8мм БШГД ст.20 К52 с наружным 3-х слойным покрытием</t>
  </si>
  <si>
    <t>Труба б/у 1220х12 пш</t>
  </si>
  <si>
    <t>-</t>
  </si>
  <si>
    <t>Сумма, руб с НДС</t>
  </si>
  <si>
    <t>Цена с НДС, руб/кг</t>
  </si>
  <si>
    <t>Вес метра, кг</t>
  </si>
  <si>
    <t>Цена с НДС, руб/метр</t>
  </si>
  <si>
    <t>Труба КОРСИС ПЭ д.400</t>
  </si>
  <si>
    <t>Труба КОРСИС ПЭ д.500</t>
  </si>
  <si>
    <t>Труба 219х4,5</t>
  </si>
  <si>
    <t>Труба 273х5 оц</t>
  </si>
  <si>
    <t>Труба 377х6</t>
  </si>
  <si>
    <t>Труба 720х8</t>
  </si>
  <si>
    <t>Труба 325х5</t>
  </si>
  <si>
    <t>Труба 530х8</t>
  </si>
  <si>
    <t>Труба 108х3,5</t>
  </si>
  <si>
    <t>Труба б/у 1020х14 харц</t>
  </si>
  <si>
    <t>Труба б/у 1020х12 харц</t>
  </si>
  <si>
    <t>Труба б/у 1020х11 харц</t>
  </si>
  <si>
    <t>Труба б/у 1020х10 харц</t>
  </si>
  <si>
    <t>Труба б/у 1020х12 пш</t>
  </si>
  <si>
    <t>Труба б/у 1020х10 пш</t>
  </si>
  <si>
    <t>Труба 1020х11 харц восст. в ВУС</t>
  </si>
  <si>
    <t>Труба 1020х12 харц восст. в ВУС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</si>
</sst>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333333"/>
      <name val="Times New Roman"/>
      <family val="1"/>
    </font>
    <font>
      <sz val="11"/>
      <color rgb="FF333333"/>
      <name val="Times New Roman"/>
      <family val="1"/>
      <charset val="204"/>
    </font>
    <font>
      <sz val="11"/>
      <color rgb="FF3E3E3E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B2" sqref="B2:B20"/>
    </sheetView>
  </sheetViews>
  <sheetFormatPr defaultRowHeight="15" x14ac:dyDescent="0.25"/>
  <cols>
    <col min="1" max="1" width="5.7109375" customWidth="1"/>
    <col min="2" max="2" width="63.28515625" customWidth="1"/>
    <col min="3" max="3" width="11.7109375" customWidth="1"/>
    <col min="4" max="4" width="11.140625" customWidth="1"/>
    <col min="5" max="5" width="10.7109375" customWidth="1"/>
    <col min="6" max="7" width="11.7109375" customWidth="1"/>
    <col min="8" max="8" width="13.5703125" customWidth="1"/>
  </cols>
  <sheetData>
    <row r="1" spans="1:8" ht="42.75" x14ac:dyDescent="0.25">
      <c r="A1" s="1" t="s">
        <v>0</v>
      </c>
      <c r="B1" s="8" t="s">
        <v>1</v>
      </c>
      <c r="C1" s="8" t="s">
        <v>2</v>
      </c>
      <c r="D1" s="8" t="s">
        <v>3</v>
      </c>
      <c r="E1" s="8" t="s">
        <v>12</v>
      </c>
      <c r="F1" s="8" t="s">
        <v>4</v>
      </c>
      <c r="G1" s="8" t="s">
        <v>11</v>
      </c>
      <c r="H1" s="7" t="s">
        <v>10</v>
      </c>
    </row>
    <row r="2" spans="1:8" x14ac:dyDescent="0.25">
      <c r="A2" s="10">
        <v>1</v>
      </c>
      <c r="B2" s="11" t="s">
        <v>5</v>
      </c>
      <c r="C2" s="12">
        <v>13</v>
      </c>
      <c r="D2" s="12">
        <v>149.5</v>
      </c>
      <c r="E2" s="12">
        <v>103</v>
      </c>
      <c r="F2" s="12">
        <f>E2*D2</f>
        <v>15398.5</v>
      </c>
      <c r="G2" s="12">
        <v>37</v>
      </c>
      <c r="H2" s="12">
        <f t="shared" ref="H2:H20" si="0">G2*F2</f>
        <v>569744.5</v>
      </c>
    </row>
    <row r="3" spans="1:8" x14ac:dyDescent="0.25">
      <c r="A3" s="10">
        <f>A2+1</f>
        <v>2</v>
      </c>
      <c r="B3" s="11" t="s">
        <v>6</v>
      </c>
      <c r="C3" s="12">
        <v>6</v>
      </c>
      <c r="D3" s="12">
        <f>C3*11.5</f>
        <v>69</v>
      </c>
      <c r="E3" s="17">
        <v>160.19999999999999</v>
      </c>
      <c r="F3" s="12">
        <f t="shared" ref="F3:F20" si="1">E3*D3</f>
        <v>11053.8</v>
      </c>
      <c r="G3" s="12">
        <v>42</v>
      </c>
      <c r="H3" s="12">
        <f t="shared" si="0"/>
        <v>464259.6</v>
      </c>
    </row>
    <row r="4" spans="1:8" x14ac:dyDescent="0.25">
      <c r="A4" s="10">
        <f t="shared" ref="A4:A20" si="2">A3+1</f>
        <v>3</v>
      </c>
      <c r="B4" s="23" t="s">
        <v>22</v>
      </c>
      <c r="C4" s="12">
        <v>11</v>
      </c>
      <c r="D4" s="24">
        <v>121</v>
      </c>
      <c r="E4" s="17">
        <v>9.0193949999999994</v>
      </c>
      <c r="F4" s="12">
        <f t="shared" si="1"/>
        <v>1091.3467949999999</v>
      </c>
      <c r="G4" s="12">
        <v>34</v>
      </c>
      <c r="H4" s="12">
        <f t="shared" si="0"/>
        <v>37105.79103</v>
      </c>
    </row>
    <row r="5" spans="1:8" x14ac:dyDescent="0.25">
      <c r="A5" s="10">
        <f t="shared" si="2"/>
        <v>4</v>
      </c>
      <c r="B5" s="21" t="s">
        <v>16</v>
      </c>
      <c r="C5" s="12">
        <v>7</v>
      </c>
      <c r="D5" s="24">
        <v>80.64</v>
      </c>
      <c r="E5" s="17">
        <v>23.803065</v>
      </c>
      <c r="F5" s="12">
        <f t="shared" si="1"/>
        <v>1919.4791616</v>
      </c>
      <c r="G5" s="12">
        <v>34</v>
      </c>
      <c r="H5" s="12">
        <f t="shared" si="0"/>
        <v>65262.2914944</v>
      </c>
    </row>
    <row r="6" spans="1:8" x14ac:dyDescent="0.25">
      <c r="A6" s="10">
        <f t="shared" si="2"/>
        <v>5</v>
      </c>
      <c r="B6" s="21" t="s">
        <v>17</v>
      </c>
      <c r="C6" s="12">
        <v>2</v>
      </c>
      <c r="D6" s="24">
        <v>23</v>
      </c>
      <c r="E6" s="17">
        <v>33.044400000000003</v>
      </c>
      <c r="F6" s="12">
        <f t="shared" si="1"/>
        <v>760.02120000000002</v>
      </c>
      <c r="G6" s="12">
        <v>34</v>
      </c>
      <c r="H6" s="12">
        <f t="shared" si="0"/>
        <v>25840.720799999999</v>
      </c>
    </row>
    <row r="7" spans="1:8" x14ac:dyDescent="0.25">
      <c r="A7" s="10">
        <f t="shared" si="2"/>
        <v>6</v>
      </c>
      <c r="B7" s="21" t="s">
        <v>18</v>
      </c>
      <c r="C7" s="12">
        <v>5</v>
      </c>
      <c r="D7" s="24">
        <v>57.23</v>
      </c>
      <c r="E7" s="17">
        <v>54.893160000000002</v>
      </c>
      <c r="F7" s="12">
        <f t="shared" si="1"/>
        <v>3141.5355467999998</v>
      </c>
      <c r="G7" s="12">
        <v>35</v>
      </c>
      <c r="H7" s="12">
        <f t="shared" si="0"/>
        <v>109953.74413799999</v>
      </c>
    </row>
    <row r="8" spans="1:8" x14ac:dyDescent="0.25">
      <c r="A8" s="10">
        <f t="shared" si="2"/>
        <v>7</v>
      </c>
      <c r="B8" s="21" t="s">
        <v>21</v>
      </c>
      <c r="C8" s="12">
        <v>1</v>
      </c>
      <c r="D8" s="25">
        <v>5.36</v>
      </c>
      <c r="E8" s="12">
        <v>103</v>
      </c>
      <c r="F8" s="12">
        <f t="shared" si="1"/>
        <v>552.08000000000004</v>
      </c>
      <c r="G8" s="12">
        <v>25</v>
      </c>
      <c r="H8" s="12">
        <f t="shared" si="0"/>
        <v>13802.000000000002</v>
      </c>
    </row>
    <row r="9" spans="1:8" x14ac:dyDescent="0.25">
      <c r="A9" s="10">
        <f t="shared" si="2"/>
        <v>8</v>
      </c>
      <c r="B9" s="21" t="s">
        <v>19</v>
      </c>
      <c r="C9" s="12">
        <v>1</v>
      </c>
      <c r="D9" s="25">
        <v>9.5</v>
      </c>
      <c r="E9" s="17">
        <v>140.46335999999999</v>
      </c>
      <c r="F9" s="12">
        <f t="shared" si="1"/>
        <v>1334.40192</v>
      </c>
      <c r="G9" s="12">
        <v>25</v>
      </c>
      <c r="H9" s="12">
        <f t="shared" si="0"/>
        <v>33360.048000000003</v>
      </c>
    </row>
    <row r="10" spans="1:8" x14ac:dyDescent="0.25">
      <c r="A10" s="10">
        <f t="shared" si="2"/>
        <v>9</v>
      </c>
      <c r="B10" s="21" t="s">
        <v>20</v>
      </c>
      <c r="C10" s="12">
        <v>7</v>
      </c>
      <c r="D10" s="24">
        <v>83.77</v>
      </c>
      <c r="E10" s="17">
        <v>39.456000000000003</v>
      </c>
      <c r="F10" s="12">
        <f t="shared" si="1"/>
        <v>3305.22912</v>
      </c>
      <c r="G10" s="12">
        <v>35</v>
      </c>
      <c r="H10" s="12">
        <f t="shared" si="0"/>
        <v>115683.0192</v>
      </c>
    </row>
    <row r="11" spans="1:8" x14ac:dyDescent="0.25">
      <c r="A11" s="10">
        <f t="shared" si="2"/>
        <v>10</v>
      </c>
      <c r="B11" s="22" t="s">
        <v>29</v>
      </c>
      <c r="C11" s="12">
        <v>4</v>
      </c>
      <c r="D11" s="12">
        <v>44.86</v>
      </c>
      <c r="E11" s="10">
        <v>273.70134000000002</v>
      </c>
      <c r="F11" s="12">
        <f t="shared" si="1"/>
        <v>12278.242112400001</v>
      </c>
      <c r="G11" s="12">
        <v>33</v>
      </c>
      <c r="H11" s="12">
        <f t="shared" si="0"/>
        <v>405181.98970920005</v>
      </c>
    </row>
    <row r="12" spans="1:8" x14ac:dyDescent="0.25">
      <c r="A12" s="10">
        <f t="shared" si="2"/>
        <v>11</v>
      </c>
      <c r="B12" s="22" t="s">
        <v>30</v>
      </c>
      <c r="C12" s="12">
        <v>2</v>
      </c>
      <c r="D12" s="12">
        <v>17.48</v>
      </c>
      <c r="E12" s="10">
        <v>298.28735999999998</v>
      </c>
      <c r="F12" s="12">
        <f t="shared" si="1"/>
        <v>5214.0630528000002</v>
      </c>
      <c r="G12" s="12">
        <v>33</v>
      </c>
      <c r="H12" s="12">
        <f t="shared" si="0"/>
        <v>172064.08074239999</v>
      </c>
    </row>
    <row r="13" spans="1:8" x14ac:dyDescent="0.25">
      <c r="A13" s="10">
        <f t="shared" si="2"/>
        <v>12</v>
      </c>
      <c r="B13" s="15" t="s">
        <v>7</v>
      </c>
      <c r="C13" s="12">
        <v>24</v>
      </c>
      <c r="D13" s="12">
        <v>260</v>
      </c>
      <c r="E13" s="12">
        <v>20.9</v>
      </c>
      <c r="F13" s="12">
        <f t="shared" si="1"/>
        <v>5434</v>
      </c>
      <c r="G13" s="12">
        <v>45</v>
      </c>
      <c r="H13" s="12">
        <f t="shared" si="0"/>
        <v>244530</v>
      </c>
    </row>
    <row r="14" spans="1:8" x14ac:dyDescent="0.25">
      <c r="A14" s="10">
        <f t="shared" si="2"/>
        <v>13</v>
      </c>
      <c r="B14" s="11" t="s">
        <v>8</v>
      </c>
      <c r="C14" s="12">
        <v>16</v>
      </c>
      <c r="D14" s="12">
        <v>184</v>
      </c>
      <c r="E14" s="12">
        <v>357.4</v>
      </c>
      <c r="F14" s="12">
        <f t="shared" si="1"/>
        <v>65761.599999999991</v>
      </c>
      <c r="G14" s="12">
        <v>29</v>
      </c>
      <c r="H14" s="12">
        <f t="shared" si="0"/>
        <v>1907086.3999999997</v>
      </c>
    </row>
    <row r="15" spans="1:8" x14ac:dyDescent="0.25">
      <c r="A15" s="10">
        <f t="shared" si="2"/>
        <v>14</v>
      </c>
      <c r="B15" s="16" t="s">
        <v>28</v>
      </c>
      <c r="C15" s="12">
        <v>6</v>
      </c>
      <c r="D15" s="13">
        <v>65.11</v>
      </c>
      <c r="E15" s="14">
        <v>249.066</v>
      </c>
      <c r="F15" s="12">
        <f t="shared" si="1"/>
        <v>16216.687260000001</v>
      </c>
      <c r="G15" s="12">
        <v>26.5</v>
      </c>
      <c r="H15" s="12">
        <f t="shared" si="0"/>
        <v>429742.21239</v>
      </c>
    </row>
    <row r="16" spans="1:8" x14ac:dyDescent="0.25">
      <c r="A16" s="10">
        <f t="shared" si="2"/>
        <v>15</v>
      </c>
      <c r="B16" s="16" t="s">
        <v>27</v>
      </c>
      <c r="C16" s="12">
        <v>3</v>
      </c>
      <c r="D16" s="13">
        <v>35.86</v>
      </c>
      <c r="E16" s="14">
        <v>298.28735999999998</v>
      </c>
      <c r="F16" s="12">
        <f t="shared" si="1"/>
        <v>10696.584729599999</v>
      </c>
      <c r="G16" s="12">
        <v>26.5</v>
      </c>
      <c r="H16" s="12">
        <f t="shared" si="0"/>
        <v>283459.49533439998</v>
      </c>
    </row>
    <row r="17" spans="1:8" x14ac:dyDescent="0.25">
      <c r="A17" s="10">
        <f t="shared" si="2"/>
        <v>16</v>
      </c>
      <c r="B17" s="16" t="s">
        <v>26</v>
      </c>
      <c r="C17" s="12">
        <v>2</v>
      </c>
      <c r="D17" s="13">
        <v>23.25</v>
      </c>
      <c r="E17" s="14">
        <v>249.066</v>
      </c>
      <c r="F17" s="12">
        <f t="shared" si="1"/>
        <v>5790.7844999999998</v>
      </c>
      <c r="G17" s="12">
        <v>26.5</v>
      </c>
      <c r="H17" s="12">
        <f t="shared" si="0"/>
        <v>153455.78925</v>
      </c>
    </row>
    <row r="18" spans="1:8" x14ac:dyDescent="0.25">
      <c r="A18" s="10">
        <f t="shared" si="2"/>
        <v>17</v>
      </c>
      <c r="B18" s="16" t="s">
        <v>25</v>
      </c>
      <c r="C18" s="12">
        <v>2</v>
      </c>
      <c r="D18" s="13">
        <v>19.010000000000002</v>
      </c>
      <c r="E18" s="14">
        <v>273.70134000000002</v>
      </c>
      <c r="F18" s="12">
        <f t="shared" si="1"/>
        <v>5203.0624734000012</v>
      </c>
      <c r="G18" s="12">
        <v>26.5</v>
      </c>
      <c r="H18" s="12">
        <f t="shared" si="0"/>
        <v>137881.15554510005</v>
      </c>
    </row>
    <row r="19" spans="1:8" x14ac:dyDescent="0.25">
      <c r="A19" s="10">
        <f t="shared" si="2"/>
        <v>18</v>
      </c>
      <c r="B19" s="16" t="s">
        <v>24</v>
      </c>
      <c r="C19" s="12">
        <v>3</v>
      </c>
      <c r="D19" s="13">
        <v>32.770000000000003</v>
      </c>
      <c r="E19" s="14">
        <v>298.28735999999998</v>
      </c>
      <c r="F19" s="12">
        <f t="shared" si="1"/>
        <v>9774.8767872000008</v>
      </c>
      <c r="G19" s="12">
        <v>26.5</v>
      </c>
      <c r="H19" s="12">
        <f t="shared" si="0"/>
        <v>259034.23486080003</v>
      </c>
    </row>
    <row r="20" spans="1:8" x14ac:dyDescent="0.25">
      <c r="A20" s="10">
        <f t="shared" si="2"/>
        <v>19</v>
      </c>
      <c r="B20" s="16" t="s">
        <v>23</v>
      </c>
      <c r="C20" s="12">
        <v>2</v>
      </c>
      <c r="D20" s="13">
        <v>23.48</v>
      </c>
      <c r="E20" s="14">
        <v>347.31144</v>
      </c>
      <c r="F20" s="12">
        <f t="shared" si="1"/>
        <v>8154.8726112000004</v>
      </c>
      <c r="G20" s="12">
        <v>26.5</v>
      </c>
      <c r="H20" s="12">
        <f t="shared" si="0"/>
        <v>216104.1241968</v>
      </c>
    </row>
    <row r="21" spans="1:8" x14ac:dyDescent="0.25">
      <c r="A21" s="2"/>
      <c r="B21" s="3"/>
      <c r="C21" s="4"/>
      <c r="D21" s="4"/>
      <c r="E21" s="4"/>
      <c r="F21" s="4"/>
      <c r="G21" s="4"/>
      <c r="H21" s="4">
        <f>SUM(H2:H20)</f>
        <v>5643551.1966911005</v>
      </c>
    </row>
    <row r="22" spans="1:8" x14ac:dyDescent="0.25">
      <c r="A22" s="18"/>
      <c r="B22" s="19"/>
      <c r="C22" s="20"/>
      <c r="D22" s="20"/>
      <c r="E22" s="20"/>
      <c r="F22" s="20"/>
      <c r="G22" s="20"/>
      <c r="H22" s="20"/>
    </row>
    <row r="23" spans="1:8" ht="51" customHeight="1" x14ac:dyDescent="0.25">
      <c r="A23" s="2"/>
      <c r="B23" s="8" t="s">
        <v>1</v>
      </c>
      <c r="C23" s="8" t="s">
        <v>3</v>
      </c>
      <c r="D23" s="4"/>
      <c r="E23" s="4"/>
      <c r="F23" s="4"/>
      <c r="G23" s="8" t="s">
        <v>13</v>
      </c>
      <c r="H23" s="7" t="s">
        <v>10</v>
      </c>
    </row>
    <row r="24" spans="1:8" ht="15.75" x14ac:dyDescent="0.25">
      <c r="A24" s="2">
        <v>26</v>
      </c>
      <c r="B24" s="9" t="s">
        <v>14</v>
      </c>
      <c r="C24" s="6">
        <v>61</v>
      </c>
      <c r="D24" s="5"/>
      <c r="E24" s="5" t="s">
        <v>9</v>
      </c>
      <c r="F24" s="4" t="s">
        <v>9</v>
      </c>
      <c r="G24" s="4">
        <v>1500</v>
      </c>
      <c r="H24" s="4">
        <f>C24*G24</f>
        <v>91500</v>
      </c>
    </row>
    <row r="25" spans="1:8" ht="15.75" x14ac:dyDescent="0.25">
      <c r="A25" s="2">
        <v>27</v>
      </c>
      <c r="B25" s="9" t="s">
        <v>15</v>
      </c>
      <c r="C25" s="6">
        <v>107</v>
      </c>
      <c r="D25" s="5"/>
      <c r="E25" s="5" t="s">
        <v>9</v>
      </c>
      <c r="F25" s="4" t="s">
        <v>9</v>
      </c>
      <c r="G25" s="4">
        <v>2000</v>
      </c>
      <c r="H25" s="4">
        <f>C25*G25</f>
        <v>214000</v>
      </c>
    </row>
    <row r="26" spans="1:8" x14ac:dyDescent="0.25">
      <c r="H26" s="13">
        <f>SUM(H24:H25)</f>
        <v>305500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2020-06-23T02:21:17Z</dcterms:modified>
</cp:coreProperties>
</file>