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kuser07\Desktop\"/>
    </mc:Choice>
  </mc:AlternateContent>
  <xr:revisionPtr revIDLastSave="0" documentId="13_ncr:1_{CA809ABE-41EF-4A9A-B0E2-F5F89AA7021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Лист1!$A$1:$E$66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5" i="1" l="1"/>
  <c r="E38" i="1" l="1"/>
  <c r="E59" i="1" l="1"/>
  <c r="E34" i="1"/>
  <c r="E51" i="1"/>
  <c r="E56" i="1"/>
  <c r="E40" i="1"/>
  <c r="E44" i="1"/>
  <c r="E24" i="1"/>
  <c r="E57" i="1"/>
  <c r="E42" i="1"/>
  <c r="E17" i="1"/>
  <c r="E3" i="1"/>
  <c r="E19" i="1"/>
  <c r="E18" i="1"/>
</calcChain>
</file>

<file path=xl/sharedStrings.xml><?xml version="1.0" encoding="utf-8"?>
<sst xmlns="http://schemas.openxmlformats.org/spreadsheetml/2006/main" count="172" uniqueCount="43">
  <si>
    <t>Наименование</t>
  </si>
  <si>
    <t>Диаметр, толщина стенки, мм</t>
  </si>
  <si>
    <t>Длина</t>
  </si>
  <si>
    <t>Кол-во, кг</t>
  </si>
  <si>
    <t>Труба</t>
  </si>
  <si>
    <t>Материал</t>
  </si>
  <si>
    <t>78*2</t>
  </si>
  <si>
    <t>78*4</t>
  </si>
  <si>
    <t>Алюминий</t>
  </si>
  <si>
    <t>55*5</t>
  </si>
  <si>
    <t>Нержавеющая сталь</t>
  </si>
  <si>
    <t>65*10</t>
  </si>
  <si>
    <t>Медь</t>
  </si>
  <si>
    <t>18*2</t>
  </si>
  <si>
    <t>16*1,5</t>
  </si>
  <si>
    <t>22*2</t>
  </si>
  <si>
    <t>40*10</t>
  </si>
  <si>
    <t>21*2</t>
  </si>
  <si>
    <t>Латунь</t>
  </si>
  <si>
    <t>10*1</t>
  </si>
  <si>
    <t>27*1</t>
  </si>
  <si>
    <t>38*3</t>
  </si>
  <si>
    <t>42*2</t>
  </si>
  <si>
    <t>Круг</t>
  </si>
  <si>
    <t>Бронза</t>
  </si>
  <si>
    <t>Сталь 30Х13</t>
  </si>
  <si>
    <t>Шестигранник</t>
  </si>
  <si>
    <t>16*1,6</t>
  </si>
  <si>
    <t>25*1</t>
  </si>
  <si>
    <t>75*5</t>
  </si>
  <si>
    <t>2000-3000</t>
  </si>
  <si>
    <t>14*1,5</t>
  </si>
  <si>
    <t>1000-2000</t>
  </si>
  <si>
    <t>Дюралюминий</t>
  </si>
  <si>
    <t>Латунь/Бронза</t>
  </si>
  <si>
    <t>4000-5000</t>
  </si>
  <si>
    <t>Проволока</t>
  </si>
  <si>
    <t>3 бухты</t>
  </si>
  <si>
    <t>4 бухты</t>
  </si>
  <si>
    <t>1 бухта</t>
  </si>
  <si>
    <t xml:space="preserve">Нержавеющая сталь </t>
  </si>
  <si>
    <t xml:space="preserve">Алюминий </t>
  </si>
  <si>
    <t>Цена, руб./кг без НДС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</si>
</sst>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1" fillId="0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tabSelected="1" zoomScale="70" zoomScaleNormal="70" workbookViewId="0">
      <selection activeCell="E66" sqref="E66"/>
    </sheetView>
  </sheetViews>
  <sheetFormatPr defaultRowHeight="15" x14ac:dyDescent="0.25"/>
  <cols>
    <col min="1" max="1" width="20.5703125" customWidth="1"/>
    <col min="2" max="2" width="24.7109375" customWidth="1"/>
    <col min="3" max="3" width="21" customWidth="1"/>
    <col min="4" max="4" width="20.7109375" customWidth="1"/>
    <col min="5" max="5" width="23" customWidth="1"/>
    <col min="6" max="6" width="18.140625" customWidth="1"/>
  </cols>
  <sheetData>
    <row r="1" spans="1:6" ht="30.75" thickBot="1" x14ac:dyDescent="0.3">
      <c r="A1" s="3" t="s">
        <v>0</v>
      </c>
      <c r="B1" s="5" t="s">
        <v>5</v>
      </c>
      <c r="C1" s="4" t="s">
        <v>1</v>
      </c>
      <c r="D1" s="4" t="s">
        <v>2</v>
      </c>
      <c r="E1" s="4" t="s">
        <v>3</v>
      </c>
      <c r="F1" s="9" t="s">
        <v>42</v>
      </c>
    </row>
    <row r="2" spans="1:6" x14ac:dyDescent="0.25">
      <c r="A2" s="2" t="s">
        <v>4</v>
      </c>
      <c r="B2" s="2" t="s">
        <v>18</v>
      </c>
      <c r="C2" s="2" t="s">
        <v>19</v>
      </c>
      <c r="D2" s="2">
        <v>1700</v>
      </c>
      <c r="E2" s="2">
        <v>50.1</v>
      </c>
      <c r="F2" s="8"/>
    </row>
    <row r="3" spans="1:6" x14ac:dyDescent="0.25">
      <c r="A3" s="2" t="s">
        <v>4</v>
      </c>
      <c r="B3" s="1" t="s">
        <v>18</v>
      </c>
      <c r="C3" s="1" t="s">
        <v>19</v>
      </c>
      <c r="D3" s="1" t="s">
        <v>30</v>
      </c>
      <c r="E3" s="1">
        <f>7.7+12.9</f>
        <v>20.6</v>
      </c>
      <c r="F3" s="7"/>
    </row>
    <row r="4" spans="1:6" x14ac:dyDescent="0.25">
      <c r="A4" s="2" t="s">
        <v>4</v>
      </c>
      <c r="B4" s="1" t="s">
        <v>18</v>
      </c>
      <c r="C4" s="1" t="s">
        <v>19</v>
      </c>
      <c r="D4" s="1" t="s">
        <v>30</v>
      </c>
      <c r="E4" s="1">
        <v>11.6</v>
      </c>
      <c r="F4" s="7"/>
    </row>
    <row r="5" spans="1:6" x14ac:dyDescent="0.25">
      <c r="A5" s="2" t="s">
        <v>4</v>
      </c>
      <c r="B5" s="1" t="s">
        <v>10</v>
      </c>
      <c r="C5" s="1" t="s">
        <v>31</v>
      </c>
      <c r="D5" s="1" t="s">
        <v>30</v>
      </c>
      <c r="E5" s="1">
        <v>42.6</v>
      </c>
      <c r="F5" s="7"/>
    </row>
    <row r="6" spans="1:6" x14ac:dyDescent="0.25">
      <c r="A6" s="2" t="s">
        <v>4</v>
      </c>
      <c r="B6" s="6" t="s">
        <v>12</v>
      </c>
      <c r="C6" s="1" t="s">
        <v>14</v>
      </c>
      <c r="D6" s="1">
        <v>4000</v>
      </c>
      <c r="E6" s="1">
        <v>8.4</v>
      </c>
      <c r="F6" s="7"/>
    </row>
    <row r="7" spans="1:6" x14ac:dyDescent="0.25">
      <c r="A7" s="2" t="s">
        <v>4</v>
      </c>
      <c r="B7" s="6" t="s">
        <v>12</v>
      </c>
      <c r="C7" s="1" t="s">
        <v>14</v>
      </c>
      <c r="D7" s="1">
        <v>3000</v>
      </c>
      <c r="E7" s="1">
        <v>35.5</v>
      </c>
      <c r="F7" s="7"/>
    </row>
    <row r="8" spans="1:6" x14ac:dyDescent="0.25">
      <c r="A8" s="2" t="s">
        <v>4</v>
      </c>
      <c r="B8" s="6" t="s">
        <v>40</v>
      </c>
      <c r="C8" s="1" t="s">
        <v>14</v>
      </c>
      <c r="D8" s="1" t="s">
        <v>32</v>
      </c>
      <c r="E8" s="1">
        <v>56</v>
      </c>
      <c r="F8" s="7"/>
    </row>
    <row r="9" spans="1:6" x14ac:dyDescent="0.25">
      <c r="A9" s="2" t="s">
        <v>4</v>
      </c>
      <c r="B9" s="6" t="s">
        <v>10</v>
      </c>
      <c r="C9" s="1" t="s">
        <v>27</v>
      </c>
      <c r="D9" s="1">
        <v>3000</v>
      </c>
      <c r="E9" s="1">
        <v>180</v>
      </c>
      <c r="F9" s="7"/>
    </row>
    <row r="10" spans="1:6" x14ac:dyDescent="0.25">
      <c r="A10" s="2" t="s">
        <v>4</v>
      </c>
      <c r="B10" s="1" t="s">
        <v>12</v>
      </c>
      <c r="C10" s="1" t="s">
        <v>13</v>
      </c>
      <c r="D10" s="1">
        <v>3000</v>
      </c>
      <c r="E10" s="1">
        <v>24</v>
      </c>
      <c r="F10" s="7"/>
    </row>
    <row r="11" spans="1:6" x14ac:dyDescent="0.25">
      <c r="A11" s="2" t="s">
        <v>4</v>
      </c>
      <c r="B11" s="1" t="s">
        <v>12</v>
      </c>
      <c r="C11" s="1" t="s">
        <v>17</v>
      </c>
      <c r="D11" s="1">
        <v>3000</v>
      </c>
      <c r="E11" s="1">
        <v>7.8</v>
      </c>
      <c r="F11" s="7"/>
    </row>
    <row r="12" spans="1:6" x14ac:dyDescent="0.25">
      <c r="A12" s="2" t="s">
        <v>4</v>
      </c>
      <c r="B12" s="1" t="s">
        <v>12</v>
      </c>
      <c r="C12" s="1" t="s">
        <v>15</v>
      </c>
      <c r="D12" s="1">
        <v>2500</v>
      </c>
      <c r="E12" s="1">
        <v>4.5</v>
      </c>
      <c r="F12" s="7"/>
    </row>
    <row r="13" spans="1:6" x14ac:dyDescent="0.25">
      <c r="A13" s="2" t="s">
        <v>4</v>
      </c>
      <c r="B13" s="1" t="s">
        <v>10</v>
      </c>
      <c r="C13" s="1" t="s">
        <v>28</v>
      </c>
      <c r="D13" s="1">
        <v>3000</v>
      </c>
      <c r="E13" s="1">
        <v>254.4</v>
      </c>
      <c r="F13" s="7"/>
    </row>
    <row r="14" spans="1:6" x14ac:dyDescent="0.25">
      <c r="A14" s="2" t="s">
        <v>4</v>
      </c>
      <c r="B14" s="6" t="s">
        <v>10</v>
      </c>
      <c r="C14" s="1" t="s">
        <v>20</v>
      </c>
      <c r="D14" s="1">
        <v>3000</v>
      </c>
      <c r="E14" s="1">
        <v>48.5</v>
      </c>
      <c r="F14" s="7"/>
    </row>
    <row r="15" spans="1:6" x14ac:dyDescent="0.25">
      <c r="A15" s="2" t="s">
        <v>4</v>
      </c>
      <c r="B15" s="6" t="s">
        <v>10</v>
      </c>
      <c r="C15" s="1" t="s">
        <v>21</v>
      </c>
      <c r="D15" s="1" t="s">
        <v>30</v>
      </c>
      <c r="E15" s="1">
        <v>54.8</v>
      </c>
      <c r="F15" s="7"/>
    </row>
    <row r="16" spans="1:6" x14ac:dyDescent="0.25">
      <c r="A16" s="2" t="s">
        <v>4</v>
      </c>
      <c r="B16" s="1" t="s">
        <v>8</v>
      </c>
      <c r="C16" s="1" t="s">
        <v>16</v>
      </c>
      <c r="D16" s="1">
        <v>3600</v>
      </c>
      <c r="E16" s="1">
        <v>36.1</v>
      </c>
      <c r="F16" s="7"/>
    </row>
    <row r="17" spans="1:6" x14ac:dyDescent="0.25">
      <c r="A17" s="2" t="s">
        <v>4</v>
      </c>
      <c r="B17" s="1" t="s">
        <v>8</v>
      </c>
      <c r="C17" s="1" t="s">
        <v>22</v>
      </c>
      <c r="D17" s="1">
        <v>4000</v>
      </c>
      <c r="E17" s="1">
        <f>56+82.4</f>
        <v>138.4</v>
      </c>
      <c r="F17" s="7"/>
    </row>
    <row r="18" spans="1:6" x14ac:dyDescent="0.25">
      <c r="A18" s="2" t="s">
        <v>4</v>
      </c>
      <c r="B18" s="1" t="s">
        <v>8</v>
      </c>
      <c r="C18" s="1" t="s">
        <v>9</v>
      </c>
      <c r="D18" s="1">
        <v>3400</v>
      </c>
      <c r="E18" s="1">
        <f>53.7+55.4+48</f>
        <v>157.1</v>
      </c>
      <c r="F18" s="7"/>
    </row>
    <row r="19" spans="1:6" x14ac:dyDescent="0.25">
      <c r="A19" s="2" t="s">
        <v>4</v>
      </c>
      <c r="B19" s="1" t="s">
        <v>8</v>
      </c>
      <c r="C19" s="1" t="s">
        <v>9</v>
      </c>
      <c r="D19" s="1">
        <v>2100</v>
      </c>
      <c r="E19" s="1">
        <f>51.2+48</f>
        <v>99.2</v>
      </c>
      <c r="F19" s="7"/>
    </row>
    <row r="20" spans="1:6" x14ac:dyDescent="0.25">
      <c r="A20" s="2" t="s">
        <v>4</v>
      </c>
      <c r="B20" s="6" t="s">
        <v>10</v>
      </c>
      <c r="C20" s="1" t="s">
        <v>11</v>
      </c>
      <c r="D20" s="1">
        <v>2150</v>
      </c>
      <c r="E20" s="1">
        <v>25.2</v>
      </c>
      <c r="F20" s="7"/>
    </row>
    <row r="21" spans="1:6" x14ac:dyDescent="0.25">
      <c r="A21" s="2" t="s">
        <v>4</v>
      </c>
      <c r="B21" s="6" t="s">
        <v>10</v>
      </c>
      <c r="C21" s="1" t="s">
        <v>29</v>
      </c>
      <c r="D21" s="1">
        <v>4000</v>
      </c>
      <c r="E21" s="1">
        <v>40.6</v>
      </c>
      <c r="F21" s="7"/>
    </row>
    <row r="22" spans="1:6" x14ac:dyDescent="0.25">
      <c r="A22" s="2" t="s">
        <v>4</v>
      </c>
      <c r="B22" s="6" t="s">
        <v>33</v>
      </c>
      <c r="C22" s="1" t="s">
        <v>6</v>
      </c>
      <c r="D22" s="1">
        <v>3200</v>
      </c>
      <c r="E22" s="1">
        <v>12</v>
      </c>
      <c r="F22" s="7"/>
    </row>
    <row r="23" spans="1:6" x14ac:dyDescent="0.25">
      <c r="A23" s="2" t="s">
        <v>4</v>
      </c>
      <c r="B23" s="6" t="s">
        <v>33</v>
      </c>
      <c r="C23" s="1" t="s">
        <v>7</v>
      </c>
      <c r="D23" s="1">
        <v>4090</v>
      </c>
      <c r="E23" s="1">
        <v>24.9</v>
      </c>
      <c r="F23" s="7"/>
    </row>
    <row r="24" spans="1:6" x14ac:dyDescent="0.25">
      <c r="A24" s="2" t="s">
        <v>23</v>
      </c>
      <c r="B24" s="1" t="s">
        <v>18</v>
      </c>
      <c r="C24" s="1">
        <v>5</v>
      </c>
      <c r="D24" s="1">
        <v>3000</v>
      </c>
      <c r="E24" s="1">
        <f>52+67.5</f>
        <v>119.5</v>
      </c>
      <c r="F24" s="7"/>
    </row>
    <row r="25" spans="1:6" x14ac:dyDescent="0.25">
      <c r="A25" s="2" t="s">
        <v>23</v>
      </c>
      <c r="B25" s="1" t="s">
        <v>18</v>
      </c>
      <c r="C25" s="1">
        <v>6</v>
      </c>
      <c r="D25" s="1">
        <v>3000</v>
      </c>
      <c r="E25" s="1">
        <v>81.099999999999994</v>
      </c>
      <c r="F25" s="7"/>
    </row>
    <row r="26" spans="1:6" x14ac:dyDescent="0.25">
      <c r="A26" s="2" t="s">
        <v>23</v>
      </c>
      <c r="B26" s="1" t="s">
        <v>18</v>
      </c>
      <c r="C26" s="1">
        <v>7</v>
      </c>
      <c r="D26" s="1">
        <v>3000</v>
      </c>
      <c r="E26" s="1">
        <v>58.4</v>
      </c>
      <c r="F26" s="7"/>
    </row>
    <row r="27" spans="1:6" x14ac:dyDescent="0.25">
      <c r="A27" s="2" t="s">
        <v>23</v>
      </c>
      <c r="B27" s="1" t="s">
        <v>8</v>
      </c>
      <c r="C27" s="1">
        <v>8</v>
      </c>
      <c r="D27" s="1">
        <v>2200</v>
      </c>
      <c r="E27" s="1">
        <v>45</v>
      </c>
      <c r="F27" s="7"/>
    </row>
    <row r="28" spans="1:6" x14ac:dyDescent="0.25">
      <c r="A28" s="2" t="s">
        <v>23</v>
      </c>
      <c r="B28" s="1" t="s">
        <v>34</v>
      </c>
      <c r="C28" s="1">
        <v>8</v>
      </c>
      <c r="D28" s="1" t="s">
        <v>30</v>
      </c>
      <c r="E28" s="1">
        <v>79.8</v>
      </c>
      <c r="F28" s="7"/>
    </row>
    <row r="29" spans="1:6" x14ac:dyDescent="0.25">
      <c r="A29" s="2" t="s">
        <v>23</v>
      </c>
      <c r="B29" s="1" t="s">
        <v>8</v>
      </c>
      <c r="C29" s="1">
        <v>8</v>
      </c>
      <c r="D29" s="1" t="s">
        <v>30</v>
      </c>
      <c r="E29" s="1">
        <v>8.1999999999999993</v>
      </c>
      <c r="F29" s="7"/>
    </row>
    <row r="30" spans="1:6" x14ac:dyDescent="0.25">
      <c r="A30" s="2" t="s">
        <v>23</v>
      </c>
      <c r="B30" s="1" t="s">
        <v>34</v>
      </c>
      <c r="C30" s="1">
        <v>9</v>
      </c>
      <c r="D30" s="1" t="s">
        <v>30</v>
      </c>
      <c r="E30" s="1">
        <v>14.2</v>
      </c>
      <c r="F30" s="7"/>
    </row>
    <row r="31" spans="1:6" x14ac:dyDescent="0.25">
      <c r="A31" s="2" t="s">
        <v>23</v>
      </c>
      <c r="B31" s="1" t="s">
        <v>8</v>
      </c>
      <c r="C31" s="1">
        <v>10</v>
      </c>
      <c r="D31" s="1">
        <v>3000</v>
      </c>
      <c r="E31" s="1">
        <v>24.3</v>
      </c>
      <c r="F31" s="7"/>
    </row>
    <row r="32" spans="1:6" x14ac:dyDescent="0.25">
      <c r="A32" s="2" t="s">
        <v>23</v>
      </c>
      <c r="B32" s="1" t="s">
        <v>12</v>
      </c>
      <c r="C32" s="1">
        <v>10</v>
      </c>
      <c r="D32" s="1">
        <v>3000</v>
      </c>
      <c r="E32" s="1">
        <v>7</v>
      </c>
      <c r="F32" s="7"/>
    </row>
    <row r="33" spans="1:6" x14ac:dyDescent="0.25">
      <c r="A33" s="2" t="s">
        <v>23</v>
      </c>
      <c r="B33" s="1" t="s">
        <v>24</v>
      </c>
      <c r="C33" s="1">
        <v>10</v>
      </c>
      <c r="D33" s="1">
        <v>3000</v>
      </c>
      <c r="E33" s="1">
        <v>54.2</v>
      </c>
      <c r="F33" s="7"/>
    </row>
    <row r="34" spans="1:6" x14ac:dyDescent="0.25">
      <c r="A34" s="2" t="s">
        <v>23</v>
      </c>
      <c r="B34" s="1" t="s">
        <v>18</v>
      </c>
      <c r="C34" s="1">
        <v>10</v>
      </c>
      <c r="D34" s="1">
        <v>3000</v>
      </c>
      <c r="E34" s="1">
        <f>65.3+70.5</f>
        <v>135.80000000000001</v>
      </c>
      <c r="F34" s="7"/>
    </row>
    <row r="35" spans="1:6" x14ac:dyDescent="0.25">
      <c r="A35" s="2" t="s">
        <v>23</v>
      </c>
      <c r="B35" s="1" t="s">
        <v>10</v>
      </c>
      <c r="C35" s="1">
        <v>12</v>
      </c>
      <c r="D35" s="1">
        <v>3000</v>
      </c>
      <c r="E35" s="1">
        <v>35.1</v>
      </c>
      <c r="F35" s="7"/>
    </row>
    <row r="36" spans="1:6" x14ac:dyDescent="0.25">
      <c r="A36" s="2" t="s">
        <v>23</v>
      </c>
      <c r="B36" s="1" t="s">
        <v>8</v>
      </c>
      <c r="C36" s="1">
        <v>12</v>
      </c>
      <c r="D36" s="1">
        <v>3000</v>
      </c>
      <c r="E36" s="1">
        <v>4.5</v>
      </c>
      <c r="F36" s="7"/>
    </row>
    <row r="37" spans="1:6" x14ac:dyDescent="0.25">
      <c r="A37" s="2" t="s">
        <v>23</v>
      </c>
      <c r="B37" s="1" t="s">
        <v>24</v>
      </c>
      <c r="C37" s="1">
        <v>12</v>
      </c>
      <c r="D37" s="1">
        <v>3000</v>
      </c>
      <c r="E37" s="1">
        <v>46</v>
      </c>
      <c r="F37" s="7"/>
    </row>
    <row r="38" spans="1:6" x14ac:dyDescent="0.25">
      <c r="A38" s="2" t="s">
        <v>23</v>
      </c>
      <c r="B38" s="1" t="s">
        <v>10</v>
      </c>
      <c r="C38" s="1">
        <v>12</v>
      </c>
      <c r="D38" s="1" t="s">
        <v>35</v>
      </c>
      <c r="E38" s="1">
        <f>82.7+81.2+75+70</f>
        <v>308.89999999999998</v>
      </c>
      <c r="F38" s="7"/>
    </row>
    <row r="39" spans="1:6" x14ac:dyDescent="0.25">
      <c r="A39" s="2" t="s">
        <v>23</v>
      </c>
      <c r="B39" s="1" t="s">
        <v>18</v>
      </c>
      <c r="C39" s="1">
        <v>14</v>
      </c>
      <c r="D39" s="1" t="s">
        <v>30</v>
      </c>
      <c r="E39" s="1">
        <v>15.4</v>
      </c>
      <c r="F39" s="7"/>
    </row>
    <row r="40" spans="1:6" x14ac:dyDescent="0.25">
      <c r="A40" s="2" t="s">
        <v>23</v>
      </c>
      <c r="B40" s="1" t="s">
        <v>10</v>
      </c>
      <c r="C40" s="1">
        <v>16</v>
      </c>
      <c r="D40" s="1">
        <v>4000</v>
      </c>
      <c r="E40" s="1">
        <f>92.5+20.7</f>
        <v>113.2</v>
      </c>
      <c r="F40" s="7"/>
    </row>
    <row r="41" spans="1:6" x14ac:dyDescent="0.25">
      <c r="A41" s="2" t="s">
        <v>23</v>
      </c>
      <c r="B41" s="1" t="s">
        <v>41</v>
      </c>
      <c r="C41" s="1">
        <v>16</v>
      </c>
      <c r="D41" s="1" t="s">
        <v>30</v>
      </c>
      <c r="E41" s="1">
        <v>25</v>
      </c>
      <c r="F41" s="7"/>
    </row>
    <row r="42" spans="1:6" x14ac:dyDescent="0.25">
      <c r="A42" s="2" t="s">
        <v>23</v>
      </c>
      <c r="B42" s="1" t="s">
        <v>8</v>
      </c>
      <c r="C42" s="1">
        <v>18</v>
      </c>
      <c r="D42" s="1">
        <v>3000</v>
      </c>
      <c r="E42" s="1">
        <f>51.8+50.2</f>
        <v>102</v>
      </c>
      <c r="F42" s="7"/>
    </row>
    <row r="43" spans="1:6" x14ac:dyDescent="0.25">
      <c r="A43" s="2" t="s">
        <v>23</v>
      </c>
      <c r="B43" s="1" t="s">
        <v>8</v>
      </c>
      <c r="C43" s="1">
        <v>18</v>
      </c>
      <c r="D43" s="1" t="s">
        <v>30</v>
      </c>
      <c r="E43" s="1">
        <v>48.7</v>
      </c>
      <c r="F43" s="7"/>
    </row>
    <row r="44" spans="1:6" x14ac:dyDescent="0.25">
      <c r="A44" s="2" t="s">
        <v>23</v>
      </c>
      <c r="B44" s="1" t="s">
        <v>10</v>
      </c>
      <c r="C44" s="1">
        <v>20</v>
      </c>
      <c r="D44" s="1">
        <v>3000</v>
      </c>
      <c r="E44" s="1">
        <f>67+66.3+88.8</f>
        <v>222.10000000000002</v>
      </c>
      <c r="F44" s="7"/>
    </row>
    <row r="45" spans="1:6" x14ac:dyDescent="0.25">
      <c r="A45" s="2" t="s">
        <v>23</v>
      </c>
      <c r="B45" s="1" t="s">
        <v>8</v>
      </c>
      <c r="C45" s="1">
        <v>24</v>
      </c>
      <c r="D45" s="1">
        <v>2900</v>
      </c>
      <c r="E45" s="1">
        <v>49</v>
      </c>
      <c r="F45" s="7"/>
    </row>
    <row r="46" spans="1:6" x14ac:dyDescent="0.25">
      <c r="A46" s="2" t="s">
        <v>23</v>
      </c>
      <c r="B46" s="1" t="s">
        <v>8</v>
      </c>
      <c r="C46" s="1">
        <v>25</v>
      </c>
      <c r="D46" s="1">
        <v>3100</v>
      </c>
      <c r="E46" s="1">
        <v>86.9</v>
      </c>
      <c r="F46" s="7"/>
    </row>
    <row r="47" spans="1:6" x14ac:dyDescent="0.25">
      <c r="A47" s="2" t="s">
        <v>23</v>
      </c>
      <c r="B47" s="1" t="s">
        <v>8</v>
      </c>
      <c r="C47" s="1">
        <v>25</v>
      </c>
      <c r="D47" s="1">
        <v>3800</v>
      </c>
      <c r="E47" s="1">
        <v>19.5</v>
      </c>
      <c r="F47" s="7"/>
    </row>
    <row r="48" spans="1:6" x14ac:dyDescent="0.25">
      <c r="A48" s="2" t="s">
        <v>23</v>
      </c>
      <c r="B48" s="1" t="s">
        <v>10</v>
      </c>
      <c r="C48" s="1">
        <v>25</v>
      </c>
      <c r="D48" s="1">
        <v>3200</v>
      </c>
      <c r="E48" s="1">
        <v>78.5</v>
      </c>
      <c r="F48" s="7"/>
    </row>
    <row r="49" spans="1:6" x14ac:dyDescent="0.25">
      <c r="A49" s="2" t="s">
        <v>23</v>
      </c>
      <c r="B49" s="1" t="s">
        <v>10</v>
      </c>
      <c r="C49" s="1">
        <v>25</v>
      </c>
      <c r="D49" s="1">
        <v>2900</v>
      </c>
      <c r="E49" s="1">
        <v>69</v>
      </c>
      <c r="F49" s="7"/>
    </row>
    <row r="50" spans="1:6" x14ac:dyDescent="0.25">
      <c r="A50" s="2" t="s">
        <v>23</v>
      </c>
      <c r="B50" s="1" t="s">
        <v>10</v>
      </c>
      <c r="C50" s="1">
        <v>25</v>
      </c>
      <c r="D50" s="1">
        <v>3600</v>
      </c>
      <c r="E50" s="1">
        <v>69</v>
      </c>
      <c r="F50" s="7"/>
    </row>
    <row r="51" spans="1:6" x14ac:dyDescent="0.25">
      <c r="A51" s="2" t="s">
        <v>23</v>
      </c>
      <c r="B51" s="1" t="s">
        <v>10</v>
      </c>
      <c r="C51" s="1">
        <v>25</v>
      </c>
      <c r="D51" s="1">
        <v>4100</v>
      </c>
      <c r="E51" s="1">
        <f>69+76.5</f>
        <v>145.5</v>
      </c>
      <c r="F51" s="7"/>
    </row>
    <row r="52" spans="1:6" x14ac:dyDescent="0.25">
      <c r="A52" s="2" t="s">
        <v>23</v>
      </c>
      <c r="B52" s="1" t="s">
        <v>10</v>
      </c>
      <c r="C52" s="1">
        <v>25</v>
      </c>
      <c r="D52" s="1">
        <v>3100</v>
      </c>
      <c r="E52" s="1">
        <v>70</v>
      </c>
      <c r="F52" s="7"/>
    </row>
    <row r="53" spans="1:6" x14ac:dyDescent="0.25">
      <c r="A53" s="2" t="s">
        <v>23</v>
      </c>
      <c r="B53" s="1" t="s">
        <v>24</v>
      </c>
      <c r="C53" s="1">
        <v>30</v>
      </c>
      <c r="D53" s="1">
        <v>3700</v>
      </c>
      <c r="E53" s="1">
        <v>105.3</v>
      </c>
      <c r="F53" s="7"/>
    </row>
    <row r="54" spans="1:6" x14ac:dyDescent="0.25">
      <c r="A54" s="2" t="s">
        <v>23</v>
      </c>
      <c r="B54" s="1" t="s">
        <v>24</v>
      </c>
      <c r="C54" s="1">
        <v>32</v>
      </c>
      <c r="D54" s="1">
        <v>2800</v>
      </c>
      <c r="E54" s="1">
        <v>67.2</v>
      </c>
      <c r="F54" s="7"/>
    </row>
    <row r="55" spans="1:6" x14ac:dyDescent="0.25">
      <c r="A55" s="2" t="s">
        <v>23</v>
      </c>
      <c r="B55" s="1" t="s">
        <v>24</v>
      </c>
      <c r="C55" s="1">
        <v>35</v>
      </c>
      <c r="D55" s="1">
        <v>3700</v>
      </c>
      <c r="E55" s="1">
        <v>107.5</v>
      </c>
      <c r="F55" s="7"/>
    </row>
    <row r="56" spans="1:6" x14ac:dyDescent="0.25">
      <c r="A56" s="2" t="s">
        <v>23</v>
      </c>
      <c r="B56" s="1" t="s">
        <v>25</v>
      </c>
      <c r="C56" s="1">
        <v>36</v>
      </c>
      <c r="D56" s="1" t="s">
        <v>30</v>
      </c>
      <c r="E56" s="1">
        <f>95.5+75.7</f>
        <v>171.2</v>
      </c>
      <c r="F56" s="7"/>
    </row>
    <row r="57" spans="1:6" x14ac:dyDescent="0.25">
      <c r="A57" s="2" t="s">
        <v>23</v>
      </c>
      <c r="B57" s="1" t="s">
        <v>8</v>
      </c>
      <c r="C57" s="1">
        <v>40</v>
      </c>
      <c r="D57" s="1">
        <v>3300</v>
      </c>
      <c r="E57" s="1">
        <f>68.3+76.9</f>
        <v>145.19999999999999</v>
      </c>
      <c r="F57" s="7"/>
    </row>
    <row r="58" spans="1:6" x14ac:dyDescent="0.25">
      <c r="A58" s="2" t="s">
        <v>23</v>
      </c>
      <c r="B58" s="1" t="s">
        <v>25</v>
      </c>
      <c r="C58" s="1">
        <v>45</v>
      </c>
      <c r="D58" s="1" t="s">
        <v>30</v>
      </c>
      <c r="E58" s="1">
        <v>130.30000000000001</v>
      </c>
      <c r="F58" s="7"/>
    </row>
    <row r="59" spans="1:6" x14ac:dyDescent="0.25">
      <c r="A59" s="1" t="s">
        <v>26</v>
      </c>
      <c r="B59" s="1" t="s">
        <v>10</v>
      </c>
      <c r="C59" s="1">
        <v>12</v>
      </c>
      <c r="D59" s="1">
        <v>3000</v>
      </c>
      <c r="E59" s="1">
        <f>66.6+50</f>
        <v>116.6</v>
      </c>
      <c r="F59" s="7"/>
    </row>
    <row r="60" spans="1:6" x14ac:dyDescent="0.25">
      <c r="A60" s="1" t="s">
        <v>26</v>
      </c>
      <c r="B60" s="1" t="s">
        <v>10</v>
      </c>
      <c r="C60" s="1">
        <v>12</v>
      </c>
      <c r="D60" s="1">
        <v>3000</v>
      </c>
      <c r="E60" s="1">
        <v>88.1</v>
      </c>
      <c r="F60" s="7"/>
    </row>
    <row r="61" spans="1:6" x14ac:dyDescent="0.25">
      <c r="A61" s="1" t="s">
        <v>26</v>
      </c>
      <c r="B61" s="1" t="s">
        <v>10</v>
      </c>
      <c r="C61" s="1">
        <v>8</v>
      </c>
      <c r="D61" s="1" t="s">
        <v>30</v>
      </c>
      <c r="E61" s="1">
        <v>21</v>
      </c>
      <c r="F61" s="7"/>
    </row>
    <row r="62" spans="1:6" x14ac:dyDescent="0.25">
      <c r="A62" s="1" t="s">
        <v>36</v>
      </c>
      <c r="B62" s="1" t="s">
        <v>8</v>
      </c>
      <c r="C62" s="1">
        <v>1.6</v>
      </c>
      <c r="D62" s="1" t="s">
        <v>37</v>
      </c>
      <c r="E62" s="1">
        <v>30.4</v>
      </c>
      <c r="F62" s="7"/>
    </row>
    <row r="63" spans="1:6" x14ac:dyDescent="0.25">
      <c r="A63" s="1" t="s">
        <v>36</v>
      </c>
      <c r="B63" s="1" t="s">
        <v>8</v>
      </c>
      <c r="C63" s="1">
        <v>2.5</v>
      </c>
      <c r="D63" s="1" t="s">
        <v>38</v>
      </c>
      <c r="E63" s="1">
        <v>36.5</v>
      </c>
      <c r="F63" s="7"/>
    </row>
    <row r="64" spans="1:6" x14ac:dyDescent="0.25">
      <c r="A64" s="1" t="s">
        <v>36</v>
      </c>
      <c r="B64" s="1" t="s">
        <v>8</v>
      </c>
      <c r="C64" s="1">
        <v>3.15</v>
      </c>
      <c r="D64" s="1" t="s">
        <v>39</v>
      </c>
      <c r="E64" s="1">
        <v>37.799999999999997</v>
      </c>
      <c r="F64" s="7"/>
    </row>
    <row r="65" spans="5:5" x14ac:dyDescent="0.25">
      <c r="E65">
        <f>SUM(E2:E64)</f>
        <v>4525.2</v>
      </c>
    </row>
  </sheetData>
  <autoFilter ref="A1:E66" xr:uid="{2E8F8FC7-451A-4465-BAF1-28C5BB278332}"/>
  <sortState xmlns:xlrd2="http://schemas.microsoft.com/office/spreadsheetml/2017/richdata2" ref="A24:E58">
    <sortCondition ref="C24"/>
  </sortState>
  <phoneticPr fontId="2" type="noConversion"/>
  <pageMargins left="0.7" right="0.7" top="0.75" bottom="0.75" header="0.3" footer="0.3"/>
  <pageSetup paperSize="9" scale="7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Романов Илья Леонидович</dc:creator>
  <cp:lastModifiedBy>kuser07</cp:lastModifiedBy>
  <cp:lastPrinted>2020-07-31T09:02:00Z</cp:lastPrinted>
  <dcterms:created xsi:type="dcterms:W3CDTF">2015-06-05T18:19:34Z</dcterms:created>
  <dcterms:modified xsi:type="dcterms:W3CDTF">2020-08-18T12:09:03Z</dcterms:modified>
</cp:coreProperties>
</file>