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12630" yWindow="600" windowWidth="16545" windowHeight="11340" tabRatio="808"/>
  </bookViews>
  <sheets>
    <sheet name="Трубы лежалые" sheetId="21" r:id="rId1"/>
    <sheet name="Краны и Задвижки, Клапана" sheetId="10" r:id="rId2"/>
    <sheet name="Отводы" sheetId="11" r:id="rId3"/>
    <sheet name="Муфты" sheetId="16" r:id="rId4"/>
  </sheets>
  <definedNames>
    <definedName name="_xlnm._FilterDatabase" localSheetId="1" hidden="1">'Краны и Задвижки, Клапана'!$A$1:$J$16</definedName>
    <definedName name="_xlnm._FilterDatabase" localSheetId="3" hidden="1">Муфты!$A$1:$J$11</definedName>
    <definedName name="_xlnm._FilterDatabase" localSheetId="2" hidden="1">Отводы!$A$1:$I$6</definedName>
    <definedName name="_xlnm._FilterDatabase" localSheetId="0" hidden="1">'Трубы лежалые'!$A$1:$H$20</definedName>
    <definedName name="add_basis">#REF!</definedName>
    <definedName name="add_conditions">#REF!</definedName>
    <definedName name="add_per_deliv">#REF!</definedName>
    <definedName name="add_posnr">#REF!</definedName>
    <definedName name="add_receiver">#REF!</definedName>
    <definedName name="add_receiver_addr">#REF!</definedName>
    <definedName name="add_sender">#REF!</definedName>
    <definedName name="add_sender_addr">#REF!</definedName>
    <definedName name="add_station">#REF!</definedName>
    <definedName name="addr_fact">#REF!</definedName>
    <definedName name="bank">#REF!</definedName>
    <definedName name="basis">#REF!</definedName>
    <definedName name="buyer">#REF!</definedName>
    <definedName name="buyer_addr">#REF!</definedName>
    <definedName name="buyer_name">#REF!</definedName>
    <definedName name="code_prop">#REF!</definedName>
    <definedName name="col_mark">#REF!</definedName>
    <definedName name="comments">#REF!</definedName>
    <definedName name="conditions">#REF!</definedName>
    <definedName name="dog_str">#REF!</definedName>
    <definedName name="end_receiver">#REF!</definedName>
    <definedName name="end_receiver_addr">#REF!</definedName>
    <definedName name="foot">#REF!</definedName>
    <definedName name="header_tab1">#REF!</definedName>
    <definedName name="header_tab2">#REF!</definedName>
    <definedName name="inspek">#REF!</definedName>
    <definedName name="itog_beg">#REF!</definedName>
    <definedName name="itog_kwmeng">#REF!</definedName>
    <definedName name="kpp_end_receiver">#REF!</definedName>
    <definedName name="kwmeng">#REF!</definedName>
    <definedName name="mat_name">#REF!</definedName>
    <definedName name="mat_req">#REF!</definedName>
    <definedName name="mseh3">#REF!</definedName>
    <definedName name="mwsbp">#REF!</definedName>
    <definedName name="nds">#REF!</definedName>
    <definedName name="netpr">#REF!</definedName>
    <definedName name="netwr">#REF!</definedName>
    <definedName name="pack">#REF!</definedName>
    <definedName name="payer">#REF!</definedName>
    <definedName name="payer_addr">#REF!</definedName>
    <definedName name="per_deliv">#REF!</definedName>
    <definedName name="podp_isp_fio">#REF!</definedName>
    <definedName name="podp_isp_podr">#REF!</definedName>
    <definedName name="posnr">#REF!</definedName>
    <definedName name="provider">#REF!</definedName>
    <definedName name="provider_addr">#REF!</definedName>
    <definedName name="provider_name">#REF!</definedName>
    <definedName name="ras_podp_pok">#REF!</definedName>
    <definedName name="ras_podp_post">#REF!</definedName>
    <definedName name="receiver">#REF!</definedName>
    <definedName name="receiver_addr">#REF!</definedName>
    <definedName name="requir_to_doc">#REF!</definedName>
    <definedName name="row_size_tab">#REF!</definedName>
    <definedName name="rwrate">#REF!</definedName>
    <definedName name="rwtext">#REF!</definedName>
    <definedName name="sender">#REF!</definedName>
    <definedName name="sender_addr">#REF!</definedName>
    <definedName name="spec_str">#REF!</definedName>
    <definedName name="station">#REF!</definedName>
    <definedName name="stoim_perevoz">#REF!</definedName>
    <definedName name="sum_total">#REF!</definedName>
    <definedName name="telfax_kg">#REF!</definedName>
    <definedName name="total">#REF!</definedName>
    <definedName name="trans_data">#REF!</definedName>
    <definedName name="usl_dost">#REF!</definedName>
    <definedName name="vsart_txt">#REF!</definedName>
    <definedName name="waerk_1">#REF!</definedName>
    <definedName name="waerk_2">#REF!</definedName>
    <definedName name="waerk_3">#REF!</definedName>
    <definedName name="waerk_4">#REF!</definedName>
  </definedNames>
  <calcPr calcId="144525" fullPrecision="0"/>
</workbook>
</file>

<file path=xl/calcChain.xml><?xml version="1.0" encoding="utf-8"?>
<calcChain xmlns="http://schemas.openxmlformats.org/spreadsheetml/2006/main">
  <c r="G8" i="21" l="1"/>
  <c r="A3" i="21" l="1"/>
  <c r="A4" i="21" l="1"/>
  <c r="A5" i="21" s="1"/>
  <c r="A6" i="21" s="1"/>
  <c r="A7" i="21" s="1"/>
  <c r="A8" i="21" s="1"/>
  <c r="A9" i="21" s="1"/>
  <c r="G8" i="11" l="1"/>
  <c r="G7" i="11"/>
  <c r="G6" i="11"/>
  <c r="I8" i="11"/>
  <c r="I7" i="11"/>
  <c r="I6" i="11"/>
  <c r="J8" i="10"/>
  <c r="J11" i="16"/>
  <c r="J10" i="16"/>
  <c r="H10" i="16"/>
  <c r="H11" i="16"/>
  <c r="J7" i="10"/>
  <c r="J10" i="10"/>
  <c r="J8" i="16"/>
  <c r="H8" i="16"/>
  <c r="J7" i="16"/>
  <c r="H7" i="16"/>
  <c r="J6" i="16"/>
  <c r="H6" i="16"/>
  <c r="J5" i="16"/>
  <c r="H5" i="16"/>
  <c r="J4" i="16"/>
  <c r="H4" i="16"/>
  <c r="J3" i="16"/>
  <c r="H3" i="16"/>
  <c r="J2" i="16"/>
  <c r="H2" i="16"/>
  <c r="J9" i="16"/>
  <c r="H9" i="16"/>
  <c r="I5" i="11"/>
  <c r="G5" i="11"/>
  <c r="I4" i="11"/>
  <c r="G4" i="11"/>
  <c r="I3" i="11"/>
  <c r="G3" i="11"/>
  <c r="I2" i="11"/>
  <c r="G2" i="11"/>
  <c r="J14" i="10"/>
  <c r="H14" i="10"/>
  <c r="J9" i="10"/>
  <c r="H9" i="10"/>
  <c r="J5" i="10"/>
  <c r="H5" i="10"/>
  <c r="J4" i="10"/>
  <c r="H4" i="10"/>
  <c r="J15" i="10"/>
  <c r="H15" i="10"/>
  <c r="J13" i="10"/>
  <c r="H13" i="10"/>
  <c r="J12" i="10"/>
  <c r="H12" i="10"/>
  <c r="J11" i="10"/>
  <c r="H11" i="10"/>
  <c r="J6" i="10"/>
  <c r="H6" i="10"/>
  <c r="J3" i="10"/>
  <c r="H3" i="10"/>
  <c r="J2" i="10"/>
  <c r="H2" i="10"/>
  <c r="H10" i="10"/>
  <c r="H7" i="10"/>
</calcChain>
</file>

<file path=xl/sharedStrings.xml><?xml version="1.0" encoding="utf-8"?>
<sst xmlns="http://schemas.openxmlformats.org/spreadsheetml/2006/main" count="175" uniqueCount="76">
  <si>
    <t>№ поз.</t>
  </si>
  <si>
    <t>Кол-во</t>
  </si>
  <si>
    <t>ЕИ</t>
  </si>
  <si>
    <t>Наименование продукции</t>
  </si>
  <si>
    <t>Место нахождение имущества</t>
  </si>
  <si>
    <t>шт</t>
  </si>
  <si>
    <t>компл</t>
  </si>
  <si>
    <t xml:space="preserve">Год </t>
  </si>
  <si>
    <t>Вес на ед, кг</t>
  </si>
  <si>
    <t>Общий вес, кг</t>
  </si>
  <si>
    <t>Сумма руб.</t>
  </si>
  <si>
    <t>Цена ед. руб.</t>
  </si>
  <si>
    <t>Клапан термозапорный Ду80 Ру16</t>
  </si>
  <si>
    <t>Клапан муфтовый  (газ) Ду 15 Ру160 16нж48нж</t>
  </si>
  <si>
    <t>Кран шаровый штуцерный DN 10мм, PN 80 кгс/см2 с ручным  управлением хладостойкий ЯГТ 10Ш.080.00.01ХЛ</t>
  </si>
  <si>
    <t>Кран шаровый приварной ст.20 газ КШ Ду 15 Ру 80</t>
  </si>
  <si>
    <t>Кран шаровый газовый Ду25 Ру16</t>
  </si>
  <si>
    <t>Кран шаровый газовый Ду20 Ру16</t>
  </si>
  <si>
    <t>Кран шаровой фланцевый с КОФ ст.20, газ КШ Ду50 Ру16</t>
  </si>
  <si>
    <t>Кран шаровой фланцевый Ду 15 Ру 1,6 МПа КШФ 015-016-00.00</t>
  </si>
  <si>
    <t>Кран шаровой приварной ст. ХЛ, газ КШ Ду 15 Ру 160</t>
  </si>
  <si>
    <t>Кран двойной регулировки КРДП 11б25бк Ду15 Ру10</t>
  </si>
  <si>
    <t>Кран двойной регулировки КРДП (КРПП) 11б25бк Ду 20 Ру10</t>
  </si>
  <si>
    <t>Отвод П 90-159х5  ГОСТ 17375-2001</t>
  </si>
  <si>
    <t>Отвод П 90-108х4  ГОСТ 17375-2001</t>
  </si>
  <si>
    <t>Отвод П 45-159х5  ГОСТ 17375-2001</t>
  </si>
  <si>
    <t>Отвод П 30-108х4  ГОСТ 17375-2001</t>
  </si>
  <si>
    <t>т</t>
  </si>
  <si>
    <t>Муфта концевая внутренней установки 3КВТП 10-50</t>
  </si>
  <si>
    <t>Муфта концевая ЕРКТ 0031-L12-CEE01</t>
  </si>
  <si>
    <t>Муфта концевая ЕРКТ 0047-L12-CEE01 (50-150мм)</t>
  </si>
  <si>
    <t>Муфта соединительная SMOE 81140</t>
  </si>
  <si>
    <t>Муфта соединительная SMOE 81142</t>
  </si>
  <si>
    <t>Муфта соединительная SMOE 81522</t>
  </si>
  <si>
    <t>Муфта соединительная SMOE 81523</t>
  </si>
  <si>
    <t>Муфта соединительная SMOE 81524(70-120бр)</t>
  </si>
  <si>
    <t>Шов, изоляция</t>
  </si>
  <si>
    <t>Безнал с НДС</t>
  </si>
  <si>
    <t>ТУ 1381-012-05757848-2005</t>
  </si>
  <si>
    <t>ТУ 100-86</t>
  </si>
  <si>
    <t>ТУ 1381-010-EPET-2010 - труба; ТУ 7200-200-01-2008 изоляция</t>
  </si>
  <si>
    <t>ТУ, ГОСТ</t>
  </si>
  <si>
    <t>ТУ 14-156-77-2008,</t>
  </si>
  <si>
    <t>ТУ 1381-003-47966425-2006</t>
  </si>
  <si>
    <t>ТУ 1381-012-05757848-2005 - труба; ТУ 1394-015-05757848-2005 - изоляция</t>
  </si>
  <si>
    <t>прямошовная, без изоляции</t>
  </si>
  <si>
    <t>прямошовная, в ВУС</t>
  </si>
  <si>
    <t>прямошовная, в ВУС, с внутренним гладкостным покрытием для магистральных газопроводов</t>
  </si>
  <si>
    <t>№</t>
  </si>
  <si>
    <t>г. Уфа</t>
  </si>
  <si>
    <t>г. Оренбург</t>
  </si>
  <si>
    <t>460027, г.Оренбург</t>
  </si>
  <si>
    <t>121, 122,125</t>
  </si>
  <si>
    <t>118, 126</t>
  </si>
  <si>
    <t>Кол-во тн</t>
  </si>
  <si>
    <t xml:space="preserve"> г. Уфа</t>
  </si>
  <si>
    <t>Кран шаровый газовый Ду15 Ру16 (BRS)</t>
  </si>
  <si>
    <t xml:space="preserve">г. Уфа </t>
  </si>
  <si>
    <t>Муфта 10 ПКНТпОН-1</t>
  </si>
  <si>
    <t>Муфта концевая POLT-12C/3XI-H1-L12 термоусаживаемая внутренней установки, сечение каб. 50мм2</t>
  </si>
  <si>
    <t>ПЕРЕХОД ПК 159Х8-57Х4 СТ. 09Г2С 17378-2001</t>
  </si>
  <si>
    <t>ОТВОД П 90* 89Х3,5 СТ. 09Г2С 17375-5/081Т</t>
  </si>
  <si>
    <t>ОТВОД П 90* 57Х5 СТ. 09Г2С</t>
  </si>
  <si>
    <t>Труба 1420х32  К60</t>
  </si>
  <si>
    <t>Труба 1420х25,8 К60</t>
  </si>
  <si>
    <t>Труба 812,8х32,5  Х70</t>
  </si>
  <si>
    <t xml:space="preserve">Труба 1220х21,3 К60 </t>
  </si>
  <si>
    <t>Труба 1220х21,2 К60</t>
  </si>
  <si>
    <t>Труба 1420х25,8  К60</t>
  </si>
  <si>
    <t>Труба 1420х32,0  К60</t>
  </si>
  <si>
    <t xml:space="preserve"> </t>
  </si>
  <si>
    <t>г. Выборг</t>
  </si>
  <si>
    <t xml:space="preserve"> Кол-во труб</t>
  </si>
  <si>
    <t>г.Туймазы</t>
  </si>
  <si>
    <t>Местонахождение имущества</t>
  </si>
  <si>
    <t>Кран шаровой  с  ручным приводом штуцерно-ниппельный сталь  09Г2С DN10. PN 63кгс/см2 ЯГТ 10Ш.063.00.01.ХЛ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</si>
</sst>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1" x14ac:knownFonts="1"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</font>
    <font>
      <sz val="1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EBB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03">
    <xf numFmtId="0" fontId="0" fillId="0" borderId="0" xfId="0" applyAlignme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25" borderId="13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3" fontId="20" fillId="25" borderId="1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vertical="center" wrapText="1"/>
    </xf>
    <xf numFmtId="0" fontId="21" fillId="24" borderId="13" xfId="0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wrapText="1"/>
    </xf>
    <xf numFmtId="3" fontId="23" fillId="24" borderId="1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3" fontId="21" fillId="0" borderId="0" xfId="0" applyNumberFormat="1" applyFont="1" applyAlignment="1">
      <alignment wrapText="1"/>
    </xf>
    <xf numFmtId="0" fontId="21" fillId="24" borderId="12" xfId="0" applyFont="1" applyFill="1" applyBorder="1" applyAlignment="1">
      <alignment vertical="center" wrapText="1"/>
    </xf>
    <xf numFmtId="0" fontId="22" fillId="25" borderId="13" xfId="39" applyFont="1" applyFill="1" applyBorder="1" applyAlignment="1">
      <alignment horizontal="center" wrapText="1"/>
    </xf>
    <xf numFmtId="0" fontId="23" fillId="0" borderId="0" xfId="39" applyFont="1" applyAlignment="1">
      <alignment wrapText="1"/>
    </xf>
    <xf numFmtId="0" fontId="24" fillId="24" borderId="13" xfId="39" applyFont="1" applyFill="1" applyBorder="1" applyAlignment="1">
      <alignment horizontal="center" vertical="center" wrapText="1"/>
    </xf>
    <xf numFmtId="0" fontId="23" fillId="24" borderId="13" xfId="39" applyFont="1" applyFill="1" applyBorder="1" applyAlignment="1">
      <alignment horizontal="center" vertical="center" wrapText="1"/>
    </xf>
    <xf numFmtId="0" fontId="23" fillId="24" borderId="13" xfId="39" applyFont="1" applyFill="1" applyBorder="1" applyAlignment="1">
      <alignment horizontal="left" vertical="center" wrapText="1"/>
    </xf>
    <xf numFmtId="164" fontId="23" fillId="0" borderId="0" xfId="39" applyNumberFormat="1" applyFont="1" applyAlignment="1">
      <alignment wrapText="1"/>
    </xf>
    <xf numFmtId="4" fontId="23" fillId="0" borderId="0" xfId="39" applyNumberFormat="1" applyFont="1" applyAlignment="1">
      <alignment wrapText="1"/>
    </xf>
    <xf numFmtId="3" fontId="23" fillId="0" borderId="13" xfId="0" applyNumberFormat="1" applyFont="1" applyBorder="1" applyAlignment="1">
      <alignment horizontal="center" wrapText="1"/>
    </xf>
    <xf numFmtId="0" fontId="24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vertical="center" wrapText="1"/>
    </xf>
    <xf numFmtId="0" fontId="21" fillId="27" borderId="13" xfId="0" applyFont="1" applyFill="1" applyBorder="1" applyAlignment="1">
      <alignment vertical="center" wrapText="1"/>
    </xf>
    <xf numFmtId="0" fontId="23" fillId="27" borderId="0" xfId="39" applyFont="1" applyFill="1" applyAlignment="1">
      <alignment wrapText="1"/>
    </xf>
    <xf numFmtId="0" fontId="23" fillId="27" borderId="13" xfId="39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3" fontId="21" fillId="27" borderId="10" xfId="0" applyNumberFormat="1" applyFont="1" applyFill="1" applyBorder="1" applyAlignment="1">
      <alignment horizontal="center" vertical="center" wrapText="1"/>
    </xf>
    <xf numFmtId="4" fontId="23" fillId="27" borderId="13" xfId="0" applyNumberFormat="1" applyFont="1" applyFill="1" applyBorder="1" applyAlignment="1">
      <alignment horizontal="center" vertical="center" wrapText="1"/>
    </xf>
    <xf numFmtId="3" fontId="23" fillId="27" borderId="13" xfId="0" applyNumberFormat="1" applyFont="1" applyFill="1" applyBorder="1" applyAlignment="1">
      <alignment horizontal="center" vertical="center" wrapText="1"/>
    </xf>
    <xf numFmtId="4" fontId="21" fillId="27" borderId="13" xfId="0" applyNumberFormat="1" applyFont="1" applyFill="1" applyBorder="1" applyAlignment="1">
      <alignment horizontal="right" vertical="center" wrapText="1"/>
    </xf>
    <xf numFmtId="3" fontId="21" fillId="27" borderId="13" xfId="0" applyNumberFormat="1" applyFont="1" applyFill="1" applyBorder="1" applyAlignment="1">
      <alignment horizontal="center" vertical="center" wrapText="1"/>
    </xf>
    <xf numFmtId="3" fontId="23" fillId="27" borderId="13" xfId="0" applyNumberFormat="1" applyFont="1" applyFill="1" applyBorder="1" applyAlignment="1">
      <alignment horizontal="center" vertical="center"/>
    </xf>
    <xf numFmtId="0" fontId="24" fillId="27" borderId="12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vertical="center" wrapText="1"/>
    </xf>
    <xf numFmtId="0" fontId="21" fillId="27" borderId="15" xfId="0" applyFont="1" applyFill="1" applyBorder="1" applyAlignment="1">
      <alignment horizontal="center" vertical="center" wrapText="1"/>
    </xf>
    <xf numFmtId="3" fontId="21" fillId="27" borderId="15" xfId="0" applyNumberFormat="1" applyFont="1" applyFill="1" applyBorder="1" applyAlignment="1">
      <alignment horizontal="center" vertical="center" wrapText="1"/>
    </xf>
    <xf numFmtId="4" fontId="23" fillId="27" borderId="15" xfId="0" applyNumberFormat="1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30" fillId="0" borderId="13" xfId="0" applyFont="1" applyBorder="1" applyAlignment="1">
      <alignment wrapText="1"/>
    </xf>
    <xf numFmtId="0" fontId="24" fillId="28" borderId="13" xfId="0" applyFont="1" applyFill="1" applyBorder="1" applyAlignment="1">
      <alignment wrapText="1"/>
    </xf>
    <xf numFmtId="0" fontId="30" fillId="27" borderId="13" xfId="0" applyFont="1" applyFill="1" applyBorder="1" applyAlignment="1">
      <alignment vertical="center" wrapText="1"/>
    </xf>
    <xf numFmtId="0" fontId="30" fillId="27" borderId="13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horizontal="center" vertical="center" wrapText="1"/>
    </xf>
    <xf numFmtId="3" fontId="21" fillId="24" borderId="10" xfId="0" applyNumberFormat="1" applyFont="1" applyFill="1" applyBorder="1" applyAlignment="1">
      <alignment horizontal="center" vertical="center" wrapText="1"/>
    </xf>
    <xf numFmtId="3" fontId="21" fillId="24" borderId="15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Border="1" applyAlignment="1">
      <alignment wrapText="1"/>
    </xf>
    <xf numFmtId="4" fontId="21" fillId="0" borderId="0" xfId="0" applyNumberFormat="1" applyFont="1" applyBorder="1" applyAlignment="1">
      <alignment wrapText="1"/>
    </xf>
    <xf numFmtId="0" fontId="24" fillId="24" borderId="13" xfId="39" applyFont="1" applyFill="1" applyBorder="1" applyAlignment="1">
      <alignment vertical="center" wrapText="1"/>
    </xf>
    <xf numFmtId="0" fontId="23" fillId="24" borderId="13" xfId="39" applyFont="1" applyFill="1" applyBorder="1" applyAlignment="1">
      <alignment vertical="center" wrapText="1"/>
    </xf>
    <xf numFmtId="0" fontId="22" fillId="26" borderId="13" xfId="39" applyFont="1" applyFill="1" applyBorder="1" applyAlignment="1">
      <alignment horizontal="center" wrapText="1"/>
    </xf>
    <xf numFmtId="0" fontId="20" fillId="25" borderId="13" xfId="0" applyFont="1" applyFill="1" applyBorder="1" applyAlignment="1">
      <alignment vertical="center" wrapText="1"/>
    </xf>
    <xf numFmtId="0" fontId="20" fillId="25" borderId="11" xfId="0" applyFont="1" applyFill="1" applyBorder="1" applyAlignment="1">
      <alignment vertical="center" wrapText="1"/>
    </xf>
    <xf numFmtId="3" fontId="20" fillId="25" borderId="11" xfId="0" applyNumberFormat="1" applyFont="1" applyFill="1" applyBorder="1" applyAlignment="1">
      <alignment vertical="center" wrapText="1"/>
    </xf>
    <xf numFmtId="3" fontId="20" fillId="25" borderId="14" xfId="0" applyNumberFormat="1" applyFont="1" applyFill="1" applyBorder="1" applyAlignment="1">
      <alignment vertical="center" wrapText="1"/>
    </xf>
    <xf numFmtId="0" fontId="24" fillId="24" borderId="13" xfId="0" applyFont="1" applyFill="1" applyBorder="1" applyAlignment="1">
      <alignment vertical="center" wrapText="1"/>
    </xf>
    <xf numFmtId="4" fontId="23" fillId="24" borderId="13" xfId="0" applyNumberFormat="1" applyFont="1" applyFill="1" applyBorder="1" applyAlignment="1">
      <alignment vertical="center" wrapText="1"/>
    </xf>
    <xf numFmtId="3" fontId="23" fillId="0" borderId="13" xfId="0" applyNumberFormat="1" applyFont="1" applyBorder="1" applyAlignment="1">
      <alignment wrapText="1"/>
    </xf>
    <xf numFmtId="4" fontId="30" fillId="0" borderId="13" xfId="0" applyNumberFormat="1" applyFont="1" applyBorder="1" applyAlignment="1">
      <alignment vertical="center" wrapText="1"/>
    </xf>
    <xf numFmtId="3" fontId="23" fillId="24" borderId="13" xfId="0" applyNumberFormat="1" applyFont="1" applyFill="1" applyBorder="1" applyAlignment="1">
      <alignment vertical="center" wrapText="1"/>
    </xf>
    <xf numFmtId="4" fontId="23" fillId="24" borderId="11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vertical="center"/>
    </xf>
    <xf numFmtId="0" fontId="24" fillId="27" borderId="13" xfId="0" applyFont="1" applyFill="1" applyBorder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0" fontId="21" fillId="25" borderId="13" xfId="0" applyFont="1" applyFill="1" applyBorder="1" applyAlignment="1">
      <alignment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wrapText="1"/>
    </xf>
    <xf numFmtId="0" fontId="20" fillId="25" borderId="13" xfId="0" applyFont="1" applyFill="1" applyBorder="1" applyAlignment="1">
      <alignment horizontal="right" vertical="center" wrapText="1"/>
    </xf>
    <xf numFmtId="4" fontId="30" fillId="0" borderId="13" xfId="0" applyNumberFormat="1" applyFont="1" applyBorder="1" applyAlignment="1">
      <alignment horizontal="right" vertical="center" wrapText="1"/>
    </xf>
    <xf numFmtId="4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 wrapText="1"/>
    </xf>
    <xf numFmtId="0" fontId="21" fillId="25" borderId="11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3" fontId="29" fillId="25" borderId="14" xfId="0" applyNumberFormat="1" applyFont="1" applyFill="1" applyBorder="1" applyAlignment="1">
      <alignment horizontal="center" vertical="center" wrapText="1"/>
    </xf>
    <xf numFmtId="3" fontId="21" fillId="25" borderId="13" xfId="0" applyNumberFormat="1" applyFont="1" applyFill="1" applyBorder="1" applyAlignment="1">
      <alignment horizontal="center" vertical="center" wrapText="1"/>
    </xf>
    <xf numFmtId="0" fontId="23" fillId="27" borderId="13" xfId="0" applyFont="1" applyFill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3" fontId="30" fillId="0" borderId="13" xfId="0" applyNumberFormat="1" applyFont="1" applyBorder="1" applyAlignment="1">
      <alignment horizontal="center" vertical="center" wrapText="1"/>
    </xf>
    <xf numFmtId="3" fontId="30" fillId="27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" fontId="30" fillId="0" borderId="13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39" applyFont="1" applyAlignment="1">
      <alignment horizontal="center" wrapText="1"/>
    </xf>
    <xf numFmtId="3" fontId="24" fillId="0" borderId="13" xfId="39" applyNumberFormat="1" applyFont="1" applyBorder="1" applyAlignment="1">
      <alignment horizontal="center" vertical="center" wrapText="1"/>
    </xf>
    <xf numFmtId="3" fontId="24" fillId="24" borderId="13" xfId="39" applyNumberFormat="1" applyFont="1" applyFill="1" applyBorder="1" applyAlignment="1">
      <alignment horizontal="center" vertical="center" wrapText="1"/>
    </xf>
    <xf numFmtId="3" fontId="22" fillId="25" borderId="13" xfId="39" applyNumberFormat="1" applyFont="1" applyFill="1" applyBorder="1" applyAlignment="1">
      <alignment horizontal="center" vertical="center" wrapText="1"/>
    </xf>
    <xf numFmtId="3" fontId="23" fillId="27" borderId="13" xfId="39" applyNumberFormat="1" applyFont="1" applyFill="1" applyBorder="1" applyAlignment="1">
      <alignment horizontal="center" vertical="center" wrapText="1"/>
    </xf>
    <xf numFmtId="3" fontId="23" fillId="0" borderId="0" xfId="39" applyNumberFormat="1" applyFont="1" applyAlignment="1">
      <alignment vertical="center" wrapText="1"/>
    </xf>
  </cellXfs>
  <cellStyles count="4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ESP Shut-Off Valve Pricing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Обычный" xfId="0" builtinId="0"/>
    <cellStyle name="Обычный 2" xfId="37"/>
    <cellStyle name="Обычный 2 2" xfId="38"/>
    <cellStyle name="Обычный 3" xfId="39"/>
    <cellStyle name="Обычный 3 2 2" xfId="40"/>
    <cellStyle name="Обычный 5" xfId="41"/>
    <cellStyle name="Обычный 6" xfId="42"/>
    <cellStyle name="Плохой" xfId="43"/>
    <cellStyle name="Пояснение" xfId="44"/>
    <cellStyle name="Примечание" xfId="45"/>
    <cellStyle name="Связанная ячейка" xfId="46"/>
    <cellStyle name="Текст предупреждения" xfId="47"/>
    <cellStyle name="Хороший" xfId="48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21"/>
  <sheetViews>
    <sheetView tabSelected="1" zoomScale="80" zoomScaleNormal="80" workbookViewId="0">
      <pane ySplit="1" topLeftCell="A2" activePane="bottomLeft" state="frozen"/>
      <selection pane="bottomLeft" activeCell="H13" sqref="H13"/>
    </sheetView>
  </sheetViews>
  <sheetFormatPr defaultColWidth="7.5703125" defaultRowHeight="15" x14ac:dyDescent="0.25"/>
  <cols>
    <col min="1" max="1" width="9.5703125" style="20" customWidth="1"/>
    <col min="2" max="2" width="20.140625" style="20" customWidth="1"/>
    <col min="3" max="3" width="28.42578125" style="20" customWidth="1"/>
    <col min="4" max="4" width="24.5703125" style="20" customWidth="1"/>
    <col min="5" max="5" width="30" style="97" customWidth="1"/>
    <col min="6" max="6" width="9.28515625" style="20" customWidth="1"/>
    <col min="7" max="7" width="10.28515625" style="20" customWidth="1"/>
    <col min="8" max="8" width="11.28515625" style="97" customWidth="1"/>
    <col min="9" max="9" width="9.5703125" style="102" customWidth="1"/>
    <col min="10" max="10" width="15" style="20" customWidth="1"/>
    <col min="11" max="16384" width="7.5703125" style="20"/>
  </cols>
  <sheetData>
    <row r="1" spans="1:10" ht="43.5" x14ac:dyDescent="0.25">
      <c r="A1" s="19" t="s">
        <v>0</v>
      </c>
      <c r="B1" s="19" t="s">
        <v>4</v>
      </c>
      <c r="C1" s="19" t="s">
        <v>3</v>
      </c>
      <c r="D1" s="19" t="s">
        <v>41</v>
      </c>
      <c r="E1" s="19" t="s">
        <v>36</v>
      </c>
      <c r="F1" s="19" t="s">
        <v>2</v>
      </c>
      <c r="G1" s="19" t="s">
        <v>54</v>
      </c>
      <c r="H1" s="60" t="s">
        <v>37</v>
      </c>
      <c r="I1" s="100" t="s">
        <v>72</v>
      </c>
    </row>
    <row r="2" spans="1:10" s="30" customFormat="1" ht="48" customHeight="1" x14ac:dyDescent="0.25">
      <c r="A2" s="21">
        <v>1</v>
      </c>
      <c r="B2" s="23" t="s">
        <v>71</v>
      </c>
      <c r="C2" s="23" t="s">
        <v>65</v>
      </c>
      <c r="D2" s="23" t="s">
        <v>40</v>
      </c>
      <c r="E2" s="21" t="s">
        <v>46</v>
      </c>
      <c r="F2" s="22" t="s">
        <v>27</v>
      </c>
      <c r="G2" s="31">
        <v>100.983</v>
      </c>
      <c r="H2" s="98">
        <v>37000</v>
      </c>
      <c r="I2" s="101">
        <v>14</v>
      </c>
    </row>
    <row r="3" spans="1:10" ht="33.75" customHeight="1" x14ac:dyDescent="0.25">
      <c r="A3" s="21">
        <f>A2+1</f>
        <v>2</v>
      </c>
      <c r="B3" s="59" t="s">
        <v>50</v>
      </c>
      <c r="C3" s="58" t="s">
        <v>66</v>
      </c>
      <c r="D3" s="58" t="s">
        <v>39</v>
      </c>
      <c r="E3" s="21" t="s">
        <v>46</v>
      </c>
      <c r="F3" s="22" t="s">
        <v>27</v>
      </c>
      <c r="G3" s="31">
        <v>20.76</v>
      </c>
      <c r="H3" s="98">
        <v>36000</v>
      </c>
      <c r="I3" s="101">
        <v>3</v>
      </c>
      <c r="J3" s="25"/>
    </row>
    <row r="4" spans="1:10" ht="30" customHeight="1" x14ac:dyDescent="0.25">
      <c r="A4" s="21">
        <f t="shared" ref="A4:A9" si="0">A3+1</f>
        <v>3</v>
      </c>
      <c r="B4" s="59" t="s">
        <v>50</v>
      </c>
      <c r="C4" s="58" t="s">
        <v>66</v>
      </c>
      <c r="D4" s="58" t="s">
        <v>39</v>
      </c>
      <c r="E4" s="21" t="s">
        <v>45</v>
      </c>
      <c r="F4" s="22" t="s">
        <v>27</v>
      </c>
      <c r="G4" s="31">
        <v>7.31</v>
      </c>
      <c r="H4" s="98">
        <v>36000</v>
      </c>
      <c r="I4" s="101">
        <v>1</v>
      </c>
    </row>
    <row r="5" spans="1:10" ht="64.5" customHeight="1" x14ac:dyDescent="0.25">
      <c r="A5" s="21">
        <f t="shared" si="0"/>
        <v>4</v>
      </c>
      <c r="B5" s="23" t="s">
        <v>71</v>
      </c>
      <c r="C5" s="23" t="s">
        <v>67</v>
      </c>
      <c r="D5" s="23" t="s">
        <v>43</v>
      </c>
      <c r="E5" s="21" t="s">
        <v>47</v>
      </c>
      <c r="F5" s="22" t="s">
        <v>27</v>
      </c>
      <c r="G5" s="31">
        <v>7.444</v>
      </c>
      <c r="H5" s="99">
        <v>37000</v>
      </c>
      <c r="I5" s="101">
        <v>1</v>
      </c>
    </row>
    <row r="6" spans="1:10" ht="45" customHeight="1" x14ac:dyDescent="0.25">
      <c r="A6" s="21">
        <f t="shared" si="0"/>
        <v>5</v>
      </c>
      <c r="B6" s="59" t="s">
        <v>73</v>
      </c>
      <c r="C6" s="58" t="s">
        <v>64</v>
      </c>
      <c r="D6" s="58" t="s">
        <v>44</v>
      </c>
      <c r="E6" s="21" t="s">
        <v>46</v>
      </c>
      <c r="F6" s="22" t="s">
        <v>27</v>
      </c>
      <c r="G6" s="31">
        <v>20.838000000000001</v>
      </c>
      <c r="H6" s="98">
        <v>36000</v>
      </c>
      <c r="I6" s="101">
        <v>2</v>
      </c>
    </row>
    <row r="7" spans="1:10" ht="57.75" customHeight="1" x14ac:dyDescent="0.25">
      <c r="A7" s="21">
        <f t="shared" si="0"/>
        <v>6</v>
      </c>
      <c r="B7" s="23" t="s">
        <v>71</v>
      </c>
      <c r="C7" s="23" t="s">
        <v>68</v>
      </c>
      <c r="D7" s="23" t="s">
        <v>42</v>
      </c>
      <c r="E7" s="21" t="s">
        <v>47</v>
      </c>
      <c r="F7" s="22" t="s">
        <v>27</v>
      </c>
      <c r="G7" s="31">
        <v>10.509</v>
      </c>
      <c r="H7" s="99">
        <v>37000</v>
      </c>
      <c r="I7" s="101">
        <v>1</v>
      </c>
    </row>
    <row r="8" spans="1:10" ht="69" customHeight="1" x14ac:dyDescent="0.25">
      <c r="A8" s="21">
        <f t="shared" si="0"/>
        <v>7</v>
      </c>
      <c r="B8" s="23" t="s">
        <v>71</v>
      </c>
      <c r="C8" s="23" t="s">
        <v>63</v>
      </c>
      <c r="D8" s="23" t="s">
        <v>38</v>
      </c>
      <c r="E8" s="21" t="s">
        <v>47</v>
      </c>
      <c r="F8" s="22" t="s">
        <v>27</v>
      </c>
      <c r="G8" s="31">
        <f>102.297-25.677+25.743</f>
        <v>102.363</v>
      </c>
      <c r="H8" s="98">
        <v>37000</v>
      </c>
      <c r="I8" s="101">
        <v>8</v>
      </c>
    </row>
    <row r="9" spans="1:10" ht="62.25" customHeight="1" x14ac:dyDescent="0.25">
      <c r="A9" s="21">
        <f t="shared" si="0"/>
        <v>8</v>
      </c>
      <c r="B9" s="23" t="s">
        <v>71</v>
      </c>
      <c r="C9" s="23" t="s">
        <v>69</v>
      </c>
      <c r="D9" s="23" t="s">
        <v>38</v>
      </c>
      <c r="E9" s="21" t="s">
        <v>47</v>
      </c>
      <c r="F9" s="22" t="s">
        <v>27</v>
      </c>
      <c r="G9" s="22">
        <v>38.564</v>
      </c>
      <c r="H9" s="99">
        <v>37000</v>
      </c>
      <c r="I9" s="101">
        <v>3</v>
      </c>
    </row>
    <row r="11" spans="1:10" x14ac:dyDescent="0.25">
      <c r="G11" s="25"/>
    </row>
    <row r="20" spans="7:7" x14ac:dyDescent="0.25">
      <c r="G20" s="24"/>
    </row>
    <row r="21" spans="7:7" x14ac:dyDescent="0.25">
      <c r="G21" s="24"/>
    </row>
  </sheetData>
  <autoFilter ref="A1:H20">
    <sortState ref="A2:H17">
      <sortCondition descending="1" ref="G1:G17"/>
    </sortState>
  </autoFilter>
  <pageMargins left="0.118110236220472" right="0.118110236220472" top="0.15748031496063" bottom="0.15748031496063" header="0.31496062992126" footer="0.31496062992126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="80" zoomScaleNormal="80" workbookViewId="0">
      <pane ySplit="1" topLeftCell="A2" activePane="bottomLeft" state="frozen"/>
      <selection pane="bottomLeft" activeCell="C35" sqref="C35"/>
    </sheetView>
  </sheetViews>
  <sheetFormatPr defaultColWidth="11.42578125" defaultRowHeight="15" x14ac:dyDescent="0.25"/>
  <cols>
    <col min="1" max="1" width="7.7109375" style="13" customWidth="1"/>
    <col min="2" max="2" width="14.28515625" style="13" customWidth="1"/>
    <col min="3" max="3" width="62.28515625" style="13" customWidth="1"/>
    <col min="4" max="4" width="7.42578125" style="13" customWidth="1"/>
    <col min="5" max="5" width="6.7109375" style="16" customWidth="1"/>
    <col min="6" max="6" width="11.5703125" style="13" hidden="1" customWidth="1"/>
    <col min="7" max="7" width="11.42578125" style="17" hidden="1" customWidth="1"/>
    <col min="8" max="8" width="10.5703125" style="13" hidden="1" customWidth="1"/>
    <col min="9" max="9" width="11.42578125" style="14" customWidth="1"/>
    <col min="10" max="10" width="13.5703125" style="83" customWidth="1"/>
    <col min="11" max="16384" width="11.42578125" style="13"/>
  </cols>
  <sheetData>
    <row r="1" spans="1:10" s="7" customFormat="1" ht="54.75" customHeight="1" x14ac:dyDescent="0.2">
      <c r="A1" s="3" t="s">
        <v>48</v>
      </c>
      <c r="B1" s="4" t="s">
        <v>4</v>
      </c>
      <c r="C1" s="3" t="s">
        <v>3</v>
      </c>
      <c r="D1" s="3" t="s">
        <v>2</v>
      </c>
      <c r="E1" s="3" t="s">
        <v>1</v>
      </c>
      <c r="F1" s="3" t="s">
        <v>7</v>
      </c>
      <c r="G1" s="5" t="s">
        <v>8</v>
      </c>
      <c r="H1" s="6" t="s">
        <v>9</v>
      </c>
      <c r="I1" s="3" t="s">
        <v>11</v>
      </c>
      <c r="J1" s="80" t="s">
        <v>10</v>
      </c>
    </row>
    <row r="2" spans="1:10" x14ac:dyDescent="0.25">
      <c r="A2" s="27">
        <v>513</v>
      </c>
      <c r="B2" s="28" t="s">
        <v>49</v>
      </c>
      <c r="C2" s="29" t="s">
        <v>13</v>
      </c>
      <c r="D2" s="32" t="s">
        <v>5</v>
      </c>
      <c r="E2" s="32">
        <v>1</v>
      </c>
      <c r="F2" s="32">
        <v>2011</v>
      </c>
      <c r="G2" s="33">
        <v>1</v>
      </c>
      <c r="H2" s="34">
        <f t="shared" ref="H2:H7" si="0">G2*E2</f>
        <v>1</v>
      </c>
      <c r="I2" s="38">
        <v>1400</v>
      </c>
      <c r="J2" s="36">
        <f t="shared" ref="J2:J15" si="1">I2*E2</f>
        <v>1400</v>
      </c>
    </row>
    <row r="3" spans="1:10" x14ac:dyDescent="0.25">
      <c r="A3" s="27">
        <v>165</v>
      </c>
      <c r="B3" s="28" t="s">
        <v>49</v>
      </c>
      <c r="C3" s="29" t="s">
        <v>12</v>
      </c>
      <c r="D3" s="32" t="s">
        <v>5</v>
      </c>
      <c r="E3" s="32">
        <v>1</v>
      </c>
      <c r="F3" s="32">
        <v>2008</v>
      </c>
      <c r="G3" s="33">
        <v>3</v>
      </c>
      <c r="H3" s="34">
        <f t="shared" si="0"/>
        <v>3</v>
      </c>
      <c r="I3" s="38">
        <v>3122</v>
      </c>
      <c r="J3" s="36">
        <f t="shared" si="1"/>
        <v>3122</v>
      </c>
    </row>
    <row r="4" spans="1:10" x14ac:dyDescent="0.25">
      <c r="A4" s="8">
        <v>339</v>
      </c>
      <c r="B4" s="18" t="s">
        <v>57</v>
      </c>
      <c r="C4" s="9" t="s">
        <v>22</v>
      </c>
      <c r="D4" s="10" t="s">
        <v>5</v>
      </c>
      <c r="E4" s="10">
        <v>2</v>
      </c>
      <c r="F4" s="10">
        <v>2008</v>
      </c>
      <c r="G4" s="53">
        <v>1</v>
      </c>
      <c r="H4" s="11">
        <f t="shared" si="0"/>
        <v>2</v>
      </c>
      <c r="I4" s="15">
        <v>268</v>
      </c>
      <c r="J4" s="12">
        <f t="shared" si="1"/>
        <v>536</v>
      </c>
    </row>
    <row r="5" spans="1:10" x14ac:dyDescent="0.25">
      <c r="A5" s="27">
        <v>338</v>
      </c>
      <c r="B5" s="18" t="s">
        <v>57</v>
      </c>
      <c r="C5" s="9" t="s">
        <v>21</v>
      </c>
      <c r="D5" s="10" t="s">
        <v>5</v>
      </c>
      <c r="E5" s="10">
        <v>4</v>
      </c>
      <c r="F5" s="10">
        <v>2008</v>
      </c>
      <c r="G5" s="53">
        <v>1</v>
      </c>
      <c r="H5" s="11">
        <f t="shared" si="0"/>
        <v>4</v>
      </c>
      <c r="I5" s="15">
        <v>128</v>
      </c>
      <c r="J5" s="12">
        <f t="shared" si="1"/>
        <v>512</v>
      </c>
    </row>
    <row r="6" spans="1:10" ht="30" x14ac:dyDescent="0.25">
      <c r="A6" s="27" t="s">
        <v>70</v>
      </c>
      <c r="B6" s="28" t="s">
        <v>49</v>
      </c>
      <c r="C6" s="29" t="s">
        <v>75</v>
      </c>
      <c r="D6" s="32" t="s">
        <v>5</v>
      </c>
      <c r="E6" s="32">
        <v>10</v>
      </c>
      <c r="F6" s="10">
        <v>2008</v>
      </c>
      <c r="G6" s="33">
        <v>1</v>
      </c>
      <c r="H6" s="34">
        <f t="shared" si="0"/>
        <v>10</v>
      </c>
      <c r="I6" s="35">
        <v>929</v>
      </c>
      <c r="J6" s="36">
        <f t="shared" si="1"/>
        <v>9290</v>
      </c>
    </row>
    <row r="7" spans="1:10" ht="30.75" customHeight="1" x14ac:dyDescent="0.25">
      <c r="A7" s="39">
        <v>195</v>
      </c>
      <c r="B7" s="28" t="s">
        <v>57</v>
      </c>
      <c r="C7" s="40" t="s">
        <v>20</v>
      </c>
      <c r="D7" s="41" t="s">
        <v>5</v>
      </c>
      <c r="E7" s="41">
        <v>9</v>
      </c>
      <c r="F7" s="10">
        <v>2008</v>
      </c>
      <c r="G7" s="42">
        <v>1</v>
      </c>
      <c r="H7" s="43">
        <f t="shared" si="0"/>
        <v>9</v>
      </c>
      <c r="I7" s="35">
        <v>753</v>
      </c>
      <c r="J7" s="36">
        <f t="shared" si="1"/>
        <v>6777</v>
      </c>
    </row>
    <row r="8" spans="1:10" ht="30" x14ac:dyDescent="0.25">
      <c r="A8" s="8" t="s">
        <v>52</v>
      </c>
      <c r="B8" s="44" t="s">
        <v>49</v>
      </c>
      <c r="C8" s="48" t="s">
        <v>31</v>
      </c>
      <c r="D8" s="49" t="s">
        <v>5</v>
      </c>
      <c r="E8" s="49">
        <v>15</v>
      </c>
      <c r="F8" s="10">
        <v>2008</v>
      </c>
      <c r="G8" s="56"/>
      <c r="H8" s="57"/>
      <c r="I8" s="26">
        <v>500</v>
      </c>
      <c r="J8" s="81">
        <f t="shared" si="1"/>
        <v>7500</v>
      </c>
    </row>
    <row r="9" spans="1:10" x14ac:dyDescent="0.25">
      <c r="A9" s="50">
        <v>332</v>
      </c>
      <c r="B9" s="18" t="s">
        <v>57</v>
      </c>
      <c r="C9" s="51" t="s">
        <v>19</v>
      </c>
      <c r="D9" s="52" t="s">
        <v>5</v>
      </c>
      <c r="E9" s="41">
        <v>4</v>
      </c>
      <c r="F9" s="10">
        <v>2008</v>
      </c>
      <c r="G9" s="54">
        <v>1</v>
      </c>
      <c r="H9" s="55">
        <f t="shared" ref="H9:H15" si="2">G9*E9</f>
        <v>4</v>
      </c>
      <c r="I9" s="15">
        <v>961</v>
      </c>
      <c r="J9" s="12">
        <f t="shared" si="1"/>
        <v>3844</v>
      </c>
    </row>
    <row r="10" spans="1:10" x14ac:dyDescent="0.25">
      <c r="A10" s="39">
        <v>189</v>
      </c>
      <c r="B10" s="28" t="s">
        <v>57</v>
      </c>
      <c r="C10" s="40" t="s">
        <v>18</v>
      </c>
      <c r="D10" s="41" t="s">
        <v>6</v>
      </c>
      <c r="E10" s="41">
        <v>1</v>
      </c>
      <c r="F10" s="10">
        <v>2008</v>
      </c>
      <c r="G10" s="42">
        <v>1</v>
      </c>
      <c r="H10" s="43">
        <f t="shared" si="2"/>
        <v>1</v>
      </c>
      <c r="I10" s="35">
        <v>1340</v>
      </c>
      <c r="J10" s="36">
        <f t="shared" si="1"/>
        <v>1340</v>
      </c>
    </row>
    <row r="11" spans="1:10" x14ac:dyDescent="0.25">
      <c r="A11" s="27">
        <v>169</v>
      </c>
      <c r="B11" s="28" t="s">
        <v>49</v>
      </c>
      <c r="C11" s="29" t="s">
        <v>56</v>
      </c>
      <c r="D11" s="32" t="s">
        <v>5</v>
      </c>
      <c r="E11" s="32">
        <v>6</v>
      </c>
      <c r="F11" s="10">
        <v>2008</v>
      </c>
      <c r="G11" s="37">
        <v>1</v>
      </c>
      <c r="H11" s="34">
        <f t="shared" si="2"/>
        <v>6</v>
      </c>
      <c r="I11" s="35">
        <v>208</v>
      </c>
      <c r="J11" s="36">
        <f t="shared" si="1"/>
        <v>1248</v>
      </c>
    </row>
    <row r="12" spans="1:10" x14ac:dyDescent="0.25">
      <c r="A12" s="27">
        <v>170.17099999999999</v>
      </c>
      <c r="B12" s="28" t="s">
        <v>49</v>
      </c>
      <c r="C12" s="29" t="s">
        <v>17</v>
      </c>
      <c r="D12" s="32" t="s">
        <v>5</v>
      </c>
      <c r="E12" s="32">
        <v>5</v>
      </c>
      <c r="F12" s="10">
        <v>2008</v>
      </c>
      <c r="G12" s="37">
        <v>2</v>
      </c>
      <c r="H12" s="34">
        <f t="shared" si="2"/>
        <v>10</v>
      </c>
      <c r="I12" s="35">
        <v>342</v>
      </c>
      <c r="J12" s="36">
        <f t="shared" si="1"/>
        <v>1710</v>
      </c>
    </row>
    <row r="13" spans="1:10" x14ac:dyDescent="0.25">
      <c r="A13" s="27">
        <v>172.2</v>
      </c>
      <c r="B13" s="28" t="s">
        <v>49</v>
      </c>
      <c r="C13" s="29" t="s">
        <v>16</v>
      </c>
      <c r="D13" s="32" t="s">
        <v>5</v>
      </c>
      <c r="E13" s="32">
        <v>4</v>
      </c>
      <c r="F13" s="10">
        <v>2008</v>
      </c>
      <c r="G13" s="37">
        <v>3</v>
      </c>
      <c r="H13" s="34">
        <f t="shared" si="2"/>
        <v>12</v>
      </c>
      <c r="I13" s="35">
        <v>512</v>
      </c>
      <c r="J13" s="36">
        <f t="shared" si="1"/>
        <v>2048</v>
      </c>
    </row>
    <row r="14" spans="1:10" ht="26.25" customHeight="1" x14ac:dyDescent="0.25">
      <c r="A14" s="8">
        <v>302</v>
      </c>
      <c r="B14" s="18" t="s">
        <v>57</v>
      </c>
      <c r="C14" s="9" t="s">
        <v>15</v>
      </c>
      <c r="D14" s="10" t="s">
        <v>5</v>
      </c>
      <c r="E14" s="10">
        <v>8</v>
      </c>
      <c r="F14" s="10">
        <v>2008</v>
      </c>
      <c r="G14" s="15">
        <v>1</v>
      </c>
      <c r="H14" s="11">
        <f t="shared" si="2"/>
        <v>8</v>
      </c>
      <c r="I14" s="15">
        <v>929</v>
      </c>
      <c r="J14" s="12">
        <f t="shared" si="1"/>
        <v>7432</v>
      </c>
    </row>
    <row r="15" spans="1:10" ht="30" x14ac:dyDescent="0.25">
      <c r="A15" s="27">
        <v>509</v>
      </c>
      <c r="B15" s="28" t="s">
        <v>49</v>
      </c>
      <c r="C15" s="29" t="s">
        <v>14</v>
      </c>
      <c r="D15" s="32" t="s">
        <v>5</v>
      </c>
      <c r="E15" s="32">
        <v>1</v>
      </c>
      <c r="F15" s="10">
        <v>2008</v>
      </c>
      <c r="G15" s="37">
        <v>1</v>
      </c>
      <c r="H15" s="34">
        <f t="shared" si="2"/>
        <v>1</v>
      </c>
      <c r="I15" s="35">
        <v>929</v>
      </c>
      <c r="J15" s="36">
        <f t="shared" si="1"/>
        <v>929</v>
      </c>
    </row>
    <row r="16" spans="1:10" ht="26.25" customHeight="1" x14ac:dyDescent="0.25">
      <c r="E16" s="13"/>
      <c r="G16" s="13"/>
      <c r="I16" s="13"/>
      <c r="J16" s="82"/>
    </row>
  </sheetData>
  <autoFilter ref="A1:J16">
    <sortState ref="A2:J15">
      <sortCondition ref="C1:C15"/>
    </sortState>
  </autoFilter>
  <conditionalFormatting sqref="C8">
    <cfRule type="duplicateValues" dxfId="10" priority="2"/>
  </conditionalFormatting>
  <conditionalFormatting sqref="C1:C1048576">
    <cfRule type="duplicateValues" dxfId="9" priority="1"/>
  </conditionalFormatting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11.42578125" defaultRowHeight="15" x14ac:dyDescent="0.2"/>
  <cols>
    <col min="1" max="1" width="7.42578125" style="71" customWidth="1"/>
    <col min="2" max="2" width="18.42578125" style="7" customWidth="1"/>
    <col min="3" max="3" width="46.5703125" style="71" customWidth="1"/>
    <col min="4" max="4" width="5.5703125" style="7" customWidth="1"/>
    <col min="5" max="5" width="8" style="7" customWidth="1"/>
    <col min="6" max="7" width="7.28515625" style="7" customWidth="1"/>
    <col min="8" max="8" width="8.7109375" style="96" customWidth="1"/>
    <col min="9" max="9" width="7.28515625" style="96" customWidth="1"/>
    <col min="10" max="10" width="15" style="71" customWidth="1"/>
    <col min="11" max="16384" width="11.42578125" style="71"/>
  </cols>
  <sheetData>
    <row r="1" spans="1:11" ht="34.5" customHeight="1" x14ac:dyDescent="0.2">
      <c r="A1" s="76" t="s">
        <v>0</v>
      </c>
      <c r="B1" s="84" t="s">
        <v>74</v>
      </c>
      <c r="C1" s="76" t="s">
        <v>3</v>
      </c>
      <c r="D1" s="85" t="s">
        <v>2</v>
      </c>
      <c r="E1" s="85" t="s">
        <v>1</v>
      </c>
      <c r="F1" s="86" t="s">
        <v>8</v>
      </c>
      <c r="G1" s="87" t="s">
        <v>9</v>
      </c>
      <c r="H1" s="88" t="s">
        <v>11</v>
      </c>
      <c r="I1" s="88" t="s">
        <v>10</v>
      </c>
    </row>
    <row r="2" spans="1:11" ht="28.5" customHeight="1" x14ac:dyDescent="0.2">
      <c r="A2" s="74">
        <v>520</v>
      </c>
      <c r="B2" s="77" t="s">
        <v>55</v>
      </c>
      <c r="C2" s="48" t="s">
        <v>23</v>
      </c>
      <c r="D2" s="77" t="s">
        <v>5</v>
      </c>
      <c r="E2" s="77">
        <v>1</v>
      </c>
      <c r="F2" s="89">
        <v>6.7</v>
      </c>
      <c r="G2" s="11">
        <f t="shared" ref="G2:G8" si="0">F2*E2</f>
        <v>6.7</v>
      </c>
      <c r="H2" s="90">
        <v>1500</v>
      </c>
      <c r="I2" s="91">
        <f t="shared" ref="I2:I8" si="1">H2*E2</f>
        <v>1500</v>
      </c>
    </row>
    <row r="3" spans="1:11" ht="15" customHeight="1" x14ac:dyDescent="0.2">
      <c r="A3" s="74">
        <v>521</v>
      </c>
      <c r="B3" s="77" t="s">
        <v>55</v>
      </c>
      <c r="C3" s="48" t="s">
        <v>25</v>
      </c>
      <c r="D3" s="77" t="s">
        <v>5</v>
      </c>
      <c r="E3" s="77">
        <v>2</v>
      </c>
      <c r="F3" s="89">
        <v>3.2</v>
      </c>
      <c r="G3" s="11">
        <f t="shared" si="0"/>
        <v>6.4</v>
      </c>
      <c r="H3" s="90">
        <v>480</v>
      </c>
      <c r="I3" s="91">
        <f t="shared" si="1"/>
        <v>960</v>
      </c>
    </row>
    <row r="4" spans="1:11" ht="30" customHeight="1" x14ac:dyDescent="0.2">
      <c r="A4" s="74">
        <v>522</v>
      </c>
      <c r="B4" s="49" t="s">
        <v>55</v>
      </c>
      <c r="C4" s="48" t="s">
        <v>24</v>
      </c>
      <c r="D4" s="49" t="s">
        <v>5</v>
      </c>
      <c r="E4" s="49">
        <v>6</v>
      </c>
      <c r="F4" s="89">
        <v>2.5</v>
      </c>
      <c r="G4" s="34">
        <f t="shared" si="0"/>
        <v>15</v>
      </c>
      <c r="H4" s="35">
        <v>350</v>
      </c>
      <c r="I4" s="92">
        <f t="shared" si="1"/>
        <v>2100</v>
      </c>
    </row>
    <row r="5" spans="1:11" x14ac:dyDescent="0.2">
      <c r="A5" s="74">
        <v>523</v>
      </c>
      <c r="B5" s="77" t="s">
        <v>55</v>
      </c>
      <c r="C5" s="48" t="s">
        <v>26</v>
      </c>
      <c r="D5" s="77" t="s">
        <v>5</v>
      </c>
      <c r="E5" s="77">
        <v>1</v>
      </c>
      <c r="F5" s="89">
        <v>2.5</v>
      </c>
      <c r="G5" s="11">
        <f t="shared" si="0"/>
        <v>2.5</v>
      </c>
      <c r="H5" s="90">
        <v>350</v>
      </c>
      <c r="I5" s="91">
        <f t="shared" si="1"/>
        <v>350</v>
      </c>
    </row>
    <row r="6" spans="1:11" ht="15" customHeight="1" x14ac:dyDescent="0.2">
      <c r="A6" s="72">
        <v>212</v>
      </c>
      <c r="B6" s="77" t="s">
        <v>55</v>
      </c>
      <c r="C6" s="73" t="s">
        <v>60</v>
      </c>
      <c r="D6" s="77" t="s">
        <v>5</v>
      </c>
      <c r="E6" s="77">
        <v>1</v>
      </c>
      <c r="F6" s="93">
        <v>2</v>
      </c>
      <c r="G6" s="94">
        <f t="shared" si="0"/>
        <v>2</v>
      </c>
      <c r="H6" s="91">
        <v>235</v>
      </c>
      <c r="I6" s="91">
        <f t="shared" si="1"/>
        <v>235</v>
      </c>
    </row>
    <row r="7" spans="1:11" x14ac:dyDescent="0.2">
      <c r="A7" s="72">
        <v>211</v>
      </c>
      <c r="B7" s="77" t="s">
        <v>55</v>
      </c>
      <c r="C7" s="74" t="s">
        <v>61</v>
      </c>
      <c r="D7" s="49" t="s">
        <v>5</v>
      </c>
      <c r="E7" s="49">
        <v>3</v>
      </c>
      <c r="F7" s="93">
        <v>1.4</v>
      </c>
      <c r="G7" s="94">
        <f t="shared" si="0"/>
        <v>4.2</v>
      </c>
      <c r="H7" s="93">
        <v>180</v>
      </c>
      <c r="I7" s="91">
        <f t="shared" si="1"/>
        <v>540</v>
      </c>
      <c r="K7" s="75"/>
    </row>
    <row r="8" spans="1:11" x14ac:dyDescent="0.2">
      <c r="A8" s="72">
        <v>218</v>
      </c>
      <c r="B8" s="77" t="s">
        <v>55</v>
      </c>
      <c r="C8" s="72" t="s">
        <v>62</v>
      </c>
      <c r="D8" s="93" t="s">
        <v>5</v>
      </c>
      <c r="E8" s="93">
        <v>7</v>
      </c>
      <c r="F8" s="93">
        <v>0.8</v>
      </c>
      <c r="G8" s="94">
        <f t="shared" si="0"/>
        <v>5.6</v>
      </c>
      <c r="H8" s="91">
        <v>160</v>
      </c>
      <c r="I8" s="91">
        <f t="shared" si="1"/>
        <v>1120</v>
      </c>
      <c r="K8" s="75"/>
    </row>
    <row r="9" spans="1:11" x14ac:dyDescent="0.2">
      <c r="G9" s="95"/>
    </row>
  </sheetData>
  <autoFilter ref="A1:I6">
    <sortState ref="A2:J112">
      <sortCondition ref="B1:B112"/>
    </sortState>
  </autoFilter>
  <conditionalFormatting sqref="C1:C5 C8:C1048576">
    <cfRule type="duplicateValues" dxfId="8" priority="1"/>
    <cfRule type="duplicateValues" dxfId="7" priority="2"/>
    <cfRule type="duplicateValues" dxfId="6" priority="3"/>
    <cfRule type="duplicateValues" dxfId="5" priority="4"/>
  </conditionalFormatting>
  <conditionalFormatting sqref="C1:C5 C8:C65369">
    <cfRule type="duplicateValues" dxfId="4" priority="1363" stopIfTrue="1"/>
    <cfRule type="duplicateValues" dxfId="3" priority="1364" stopIfTrue="1"/>
    <cfRule type="duplicateValues" dxfId="2" priority="1365" stopIfTrue="1"/>
  </conditionalFormatting>
  <conditionalFormatting sqref="C1:C5 C8:C65369">
    <cfRule type="duplicateValues" dxfId="1" priority="1369" stopIfTrue="1"/>
  </conditionalFormatting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Normal="100" workbookViewId="0">
      <pane ySplit="1" topLeftCell="A2" activePane="bottomLeft" state="frozen"/>
      <selection pane="bottomLeft" activeCell="C28" sqref="C28"/>
    </sheetView>
  </sheetViews>
  <sheetFormatPr defaultColWidth="11.42578125" defaultRowHeight="15" x14ac:dyDescent="0.25"/>
  <cols>
    <col min="1" max="1" width="7.7109375" style="1" customWidth="1"/>
    <col min="2" max="2" width="20.28515625" style="1" customWidth="1"/>
    <col min="3" max="3" width="51" style="1" customWidth="1"/>
    <col min="4" max="4" width="6.5703125" style="16" customWidth="1"/>
    <col min="5" max="5" width="8.140625" style="16" customWidth="1"/>
    <col min="6" max="6" width="7.85546875" style="16" customWidth="1"/>
    <col min="7" max="8" width="11.42578125" style="2" hidden="1" customWidth="1"/>
    <col min="9" max="9" width="11.28515625" style="2" customWidth="1"/>
    <col min="10" max="10" width="12.140625" style="2" customWidth="1"/>
    <col min="11" max="11" width="17.140625" style="1" customWidth="1"/>
    <col min="12" max="12" width="12.5703125" style="1" bestFit="1" customWidth="1"/>
    <col min="13" max="16384" width="11.42578125" style="1"/>
  </cols>
  <sheetData>
    <row r="1" spans="1:13" ht="34.5" customHeight="1" x14ac:dyDescent="0.25">
      <c r="A1" s="61" t="s">
        <v>0</v>
      </c>
      <c r="B1" s="62" t="s">
        <v>4</v>
      </c>
      <c r="C1" s="61" t="s">
        <v>3</v>
      </c>
      <c r="D1" s="3" t="s">
        <v>2</v>
      </c>
      <c r="E1" s="3" t="s">
        <v>1</v>
      </c>
      <c r="F1" s="3" t="s">
        <v>7</v>
      </c>
      <c r="G1" s="63" t="s">
        <v>8</v>
      </c>
      <c r="H1" s="64" t="s">
        <v>9</v>
      </c>
      <c r="I1" s="61" t="s">
        <v>11</v>
      </c>
      <c r="J1" s="61" t="s">
        <v>10</v>
      </c>
    </row>
    <row r="2" spans="1:13" x14ac:dyDescent="0.25">
      <c r="A2" s="65">
        <v>119</v>
      </c>
      <c r="B2" s="44" t="s">
        <v>49</v>
      </c>
      <c r="C2" s="48" t="s">
        <v>29</v>
      </c>
      <c r="D2" s="49" t="s">
        <v>5</v>
      </c>
      <c r="E2" s="49">
        <v>4</v>
      </c>
      <c r="F2" s="77">
        <v>2007</v>
      </c>
      <c r="G2" s="44">
        <v>1.71</v>
      </c>
      <c r="H2" s="66">
        <f t="shared" ref="H2:H11" si="0">G2*E2</f>
        <v>6.84</v>
      </c>
      <c r="I2" s="67">
        <v>1958</v>
      </c>
      <c r="J2" s="68">
        <f t="shared" ref="J2:J11" si="1">I2*E2</f>
        <v>7832</v>
      </c>
      <c r="K2" s="14"/>
      <c r="L2" s="14"/>
      <c r="M2" s="13"/>
    </row>
    <row r="3" spans="1:13" x14ac:dyDescent="0.25">
      <c r="A3" s="65">
        <v>120</v>
      </c>
      <c r="B3" s="44" t="s">
        <v>49</v>
      </c>
      <c r="C3" s="48" t="s">
        <v>30</v>
      </c>
      <c r="D3" s="49" t="s">
        <v>5</v>
      </c>
      <c r="E3" s="49">
        <v>26</v>
      </c>
      <c r="F3" s="77">
        <v>2007</v>
      </c>
      <c r="G3" s="44">
        <v>1.71</v>
      </c>
      <c r="H3" s="66">
        <f t="shared" si="0"/>
        <v>44.46</v>
      </c>
      <c r="I3" s="67">
        <v>2518</v>
      </c>
      <c r="J3" s="68">
        <f t="shared" si="1"/>
        <v>65468</v>
      </c>
      <c r="K3" s="14"/>
      <c r="L3" s="14"/>
      <c r="M3" s="13"/>
    </row>
    <row r="4" spans="1:13" ht="30" x14ac:dyDescent="0.25">
      <c r="A4" s="65" t="s">
        <v>52</v>
      </c>
      <c r="B4" s="44" t="s">
        <v>49</v>
      </c>
      <c r="C4" s="48" t="s">
        <v>31</v>
      </c>
      <c r="D4" s="49" t="s">
        <v>5</v>
      </c>
      <c r="E4" s="49">
        <v>24</v>
      </c>
      <c r="F4" s="77">
        <v>2007</v>
      </c>
      <c r="G4" s="44">
        <v>1.71</v>
      </c>
      <c r="H4" s="66">
        <f t="shared" si="0"/>
        <v>41.04</v>
      </c>
      <c r="I4" s="67">
        <v>500</v>
      </c>
      <c r="J4" s="68">
        <f t="shared" si="1"/>
        <v>12000</v>
      </c>
      <c r="K4" s="14"/>
      <c r="L4" s="14"/>
      <c r="M4" s="13"/>
    </row>
    <row r="5" spans="1:13" x14ac:dyDescent="0.25">
      <c r="A5" s="65">
        <v>123</v>
      </c>
      <c r="B5" s="44" t="s">
        <v>49</v>
      </c>
      <c r="C5" s="48" t="s">
        <v>32</v>
      </c>
      <c r="D5" s="49" t="s">
        <v>5</v>
      </c>
      <c r="E5" s="49">
        <v>4</v>
      </c>
      <c r="F5" s="77">
        <v>2007</v>
      </c>
      <c r="G5" s="44">
        <v>1.71</v>
      </c>
      <c r="H5" s="66">
        <f t="shared" si="0"/>
        <v>6.84</v>
      </c>
      <c r="I5" s="67">
        <v>500</v>
      </c>
      <c r="J5" s="68">
        <f t="shared" si="1"/>
        <v>2000</v>
      </c>
      <c r="K5" s="14"/>
      <c r="L5" s="14"/>
      <c r="M5" s="13"/>
    </row>
    <row r="6" spans="1:13" x14ac:dyDescent="0.25">
      <c r="A6" s="65">
        <v>117</v>
      </c>
      <c r="B6" s="44" t="s">
        <v>49</v>
      </c>
      <c r="C6" s="48" t="s">
        <v>33</v>
      </c>
      <c r="D6" s="49" t="s">
        <v>5</v>
      </c>
      <c r="E6" s="49">
        <v>4</v>
      </c>
      <c r="F6" s="77">
        <v>2007</v>
      </c>
      <c r="G6" s="44">
        <v>1.71</v>
      </c>
      <c r="H6" s="66">
        <f t="shared" si="0"/>
        <v>6.84</v>
      </c>
      <c r="I6" s="67">
        <v>500</v>
      </c>
      <c r="J6" s="68">
        <f t="shared" si="1"/>
        <v>2000</v>
      </c>
      <c r="K6" s="14"/>
      <c r="L6" s="14"/>
      <c r="M6" s="13"/>
    </row>
    <row r="7" spans="1:13" ht="30" x14ac:dyDescent="0.25">
      <c r="A7" s="65" t="s">
        <v>53</v>
      </c>
      <c r="B7" s="44" t="s">
        <v>49</v>
      </c>
      <c r="C7" s="48" t="s">
        <v>34</v>
      </c>
      <c r="D7" s="49" t="s">
        <v>5</v>
      </c>
      <c r="E7" s="49">
        <v>7</v>
      </c>
      <c r="F7" s="77">
        <v>2007</v>
      </c>
      <c r="G7" s="44">
        <v>1.71</v>
      </c>
      <c r="H7" s="66">
        <f t="shared" si="0"/>
        <v>11.97</v>
      </c>
      <c r="I7" s="67">
        <v>500</v>
      </c>
      <c r="J7" s="68">
        <f t="shared" si="1"/>
        <v>3500</v>
      </c>
      <c r="K7" s="14"/>
      <c r="L7" s="14"/>
      <c r="M7" s="13"/>
    </row>
    <row r="8" spans="1:13" x14ac:dyDescent="0.25">
      <c r="A8" s="65">
        <v>116</v>
      </c>
      <c r="B8" s="44" t="s">
        <v>49</v>
      </c>
      <c r="C8" s="48" t="s">
        <v>35</v>
      </c>
      <c r="D8" s="49" t="s">
        <v>5</v>
      </c>
      <c r="E8" s="49">
        <v>1</v>
      </c>
      <c r="F8" s="77">
        <v>2007</v>
      </c>
      <c r="G8" s="44">
        <v>1.71</v>
      </c>
      <c r="H8" s="66">
        <f t="shared" si="0"/>
        <v>1.71</v>
      </c>
      <c r="I8" s="67">
        <v>500</v>
      </c>
      <c r="J8" s="68">
        <f t="shared" si="1"/>
        <v>500</v>
      </c>
      <c r="K8" s="14"/>
      <c r="L8" s="14"/>
      <c r="M8" s="13"/>
    </row>
    <row r="9" spans="1:13" hidden="1" x14ac:dyDescent="0.25">
      <c r="A9" s="65">
        <v>182</v>
      </c>
      <c r="B9" s="44" t="s">
        <v>51</v>
      </c>
      <c r="C9" s="44" t="s">
        <v>28</v>
      </c>
      <c r="D9" s="77" t="s">
        <v>5</v>
      </c>
      <c r="E9" s="77">
        <v>3</v>
      </c>
      <c r="F9" s="77">
        <v>2007</v>
      </c>
      <c r="G9" s="44">
        <v>1</v>
      </c>
      <c r="H9" s="66">
        <f t="shared" si="0"/>
        <v>3</v>
      </c>
      <c r="I9" s="69">
        <v>869</v>
      </c>
      <c r="J9" s="68">
        <f t="shared" si="1"/>
        <v>2607</v>
      </c>
      <c r="K9" s="14"/>
      <c r="L9" s="14"/>
      <c r="M9" s="13"/>
    </row>
    <row r="10" spans="1:13" x14ac:dyDescent="0.25">
      <c r="A10" s="46">
        <v>112</v>
      </c>
      <c r="B10" s="45" t="s">
        <v>49</v>
      </c>
      <c r="C10" s="47" t="s">
        <v>58</v>
      </c>
      <c r="D10" s="79" t="s">
        <v>5</v>
      </c>
      <c r="E10" s="79">
        <v>18</v>
      </c>
      <c r="F10" s="78">
        <v>2009</v>
      </c>
      <c r="G10" s="45">
        <v>0.01</v>
      </c>
      <c r="H10" s="70">
        <f t="shared" si="0"/>
        <v>0.18</v>
      </c>
      <c r="I10" s="46">
        <v>500</v>
      </c>
      <c r="J10" s="46">
        <f t="shared" si="1"/>
        <v>9000</v>
      </c>
    </row>
    <row r="11" spans="1:13" ht="45" x14ac:dyDescent="0.25">
      <c r="A11" s="46">
        <v>113</v>
      </c>
      <c r="B11" s="44" t="s">
        <v>49</v>
      </c>
      <c r="C11" s="47" t="s">
        <v>59</v>
      </c>
      <c r="D11" s="79" t="s">
        <v>6</v>
      </c>
      <c r="E11" s="79">
        <v>2</v>
      </c>
      <c r="F11" s="77">
        <v>2009</v>
      </c>
      <c r="G11" s="44">
        <v>0.01</v>
      </c>
      <c r="H11" s="66">
        <f t="shared" si="0"/>
        <v>0.02</v>
      </c>
      <c r="I11" s="46">
        <v>900</v>
      </c>
      <c r="J11" s="46">
        <f t="shared" si="1"/>
        <v>1800</v>
      </c>
    </row>
  </sheetData>
  <autoFilter ref="A1:J11">
    <sortState ref="A2:J14">
      <sortCondition descending="1" ref="B1:B14"/>
    </sortState>
  </autoFilter>
  <conditionalFormatting sqref="C12:C1048576 C1:C9">
    <cfRule type="duplicateValues" dxfId="0" priority="2"/>
  </conditionalFormatting>
  <pageMargins left="1" right="1" top="1" bottom="1" header="0.5" footer="0.5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Трубы лежалые</vt:lpstr>
      <vt:lpstr>Краны и Задвижки, Клапана</vt:lpstr>
      <vt:lpstr>Отводы</vt:lpstr>
      <vt:lpstr>Муфты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123</cp:lastModifiedBy>
  <cp:lastPrinted>2021-05-17T10:52:37Z</cp:lastPrinted>
  <dcterms:created xsi:type="dcterms:W3CDTF">2007-11-13T13:22:18Z</dcterms:created>
  <dcterms:modified xsi:type="dcterms:W3CDTF">2021-05-17T12:36:37Z</dcterms:modified>
  <cp:category/>
</cp:coreProperties>
</file>