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/>
  <bookViews>
    <workbookView xWindow="12630" yWindow="600" windowWidth="16545" windowHeight="11340" tabRatio="808"/>
  </bookViews>
  <sheets>
    <sheet name="Трубы лежалые" sheetId="21" r:id="rId1"/>
    <sheet name="Краны и Задвижки, Клапана" sheetId="10" r:id="rId2"/>
    <sheet name="Отводы" sheetId="11" r:id="rId3"/>
    <sheet name="Муфты" sheetId="16" r:id="rId4"/>
  </sheets>
  <definedNames>
    <definedName name="_xlnm._FilterDatabase" localSheetId="1" hidden="1">'Краны и Задвижки, Клапана'!$A$1:$J$16</definedName>
    <definedName name="_xlnm._FilterDatabase" localSheetId="3" hidden="1">Муфты!$A$1:$J$11</definedName>
    <definedName name="_xlnm._FilterDatabase" localSheetId="2" hidden="1">Отводы!$A$1:$I$6</definedName>
    <definedName name="_xlnm._FilterDatabase" localSheetId="0" hidden="1">'Трубы лежалые'!$A$1:$H$16</definedName>
    <definedName name="add_basis">#REF!</definedName>
    <definedName name="add_conditions">#REF!</definedName>
    <definedName name="add_per_deliv">#REF!</definedName>
    <definedName name="add_posnr">#REF!</definedName>
    <definedName name="add_receiver">#REF!</definedName>
    <definedName name="add_receiver_addr">#REF!</definedName>
    <definedName name="add_sender">#REF!</definedName>
    <definedName name="add_sender_addr">#REF!</definedName>
    <definedName name="add_station">#REF!</definedName>
    <definedName name="addr_fact">#REF!</definedName>
    <definedName name="bank">#REF!</definedName>
    <definedName name="basis">#REF!</definedName>
    <definedName name="buyer">#REF!</definedName>
    <definedName name="buyer_addr">#REF!</definedName>
    <definedName name="buyer_name">#REF!</definedName>
    <definedName name="code_prop">#REF!</definedName>
    <definedName name="col_mark">#REF!</definedName>
    <definedName name="comments">#REF!</definedName>
    <definedName name="conditions">#REF!</definedName>
    <definedName name="dog_str">#REF!</definedName>
    <definedName name="end_receiver">#REF!</definedName>
    <definedName name="end_receiver_addr">#REF!</definedName>
    <definedName name="foot">#REF!</definedName>
    <definedName name="header_tab1">#REF!</definedName>
    <definedName name="header_tab2">#REF!</definedName>
    <definedName name="inspek">#REF!</definedName>
    <definedName name="itog_beg">#REF!</definedName>
    <definedName name="itog_kwmeng">#REF!</definedName>
    <definedName name="kpp_end_receiver">#REF!</definedName>
    <definedName name="kwmeng">#REF!</definedName>
    <definedName name="mat_name">#REF!</definedName>
    <definedName name="mat_req">#REF!</definedName>
    <definedName name="mseh3">#REF!</definedName>
    <definedName name="mwsbp">#REF!</definedName>
    <definedName name="nds">#REF!</definedName>
    <definedName name="netpr">#REF!</definedName>
    <definedName name="netwr">#REF!</definedName>
    <definedName name="pack">#REF!</definedName>
    <definedName name="payer">#REF!</definedName>
    <definedName name="payer_addr">#REF!</definedName>
    <definedName name="per_deliv">#REF!</definedName>
    <definedName name="podp_isp_fio">#REF!</definedName>
    <definedName name="podp_isp_podr">#REF!</definedName>
    <definedName name="posnr">#REF!</definedName>
    <definedName name="provider">#REF!</definedName>
    <definedName name="provider_addr">#REF!</definedName>
    <definedName name="provider_name">#REF!</definedName>
    <definedName name="ras_podp_pok">#REF!</definedName>
    <definedName name="ras_podp_post">#REF!</definedName>
    <definedName name="receiver">#REF!</definedName>
    <definedName name="receiver_addr">#REF!</definedName>
    <definedName name="requir_to_doc">#REF!</definedName>
    <definedName name="row_size_tab">#REF!</definedName>
    <definedName name="rwrate">#REF!</definedName>
    <definedName name="rwtext">#REF!</definedName>
    <definedName name="sender">#REF!</definedName>
    <definedName name="sender_addr">#REF!</definedName>
    <definedName name="spec_str">#REF!</definedName>
    <definedName name="station">#REF!</definedName>
    <definedName name="stoim_perevoz">#REF!</definedName>
    <definedName name="sum_total">#REF!</definedName>
    <definedName name="telfax_kg">#REF!</definedName>
    <definedName name="total">#REF!</definedName>
    <definedName name="trans_data">#REF!</definedName>
    <definedName name="usl_dost">#REF!</definedName>
    <definedName name="vsart_txt">#REF!</definedName>
    <definedName name="waerk_1">#REF!</definedName>
    <definedName name="waerk_2">#REF!</definedName>
    <definedName name="waerk_3">#REF!</definedName>
    <definedName name="waerk_4">#REF!</definedName>
  </definedNames>
  <calcPr calcId="124519" fullPrecision="0"/>
</workbook>
</file>

<file path=xl/calcChain.xml><?xml version="1.0" encoding="utf-8"?>
<calcChain xmlns="http://schemas.openxmlformats.org/spreadsheetml/2006/main">
  <c r="G4" i="21"/>
  <c r="G8" i="11" l="1"/>
  <c r="G7"/>
  <c r="G6"/>
  <c r="I8"/>
  <c r="I7"/>
  <c r="I6"/>
  <c r="J8" i="10"/>
  <c r="J11" i="16"/>
  <c r="J10"/>
  <c r="H10"/>
  <c r="H11"/>
  <c r="J7" i="10"/>
  <c r="J10"/>
  <c r="J8" i="16"/>
  <c r="H8"/>
  <c r="J7"/>
  <c r="H7"/>
  <c r="J6"/>
  <c r="H6"/>
  <c r="J5"/>
  <c r="H5"/>
  <c r="J4"/>
  <c r="H4"/>
  <c r="J3"/>
  <c r="H3"/>
  <c r="J2"/>
  <c r="H2"/>
  <c r="J9"/>
  <c r="H9"/>
  <c r="I5" i="11"/>
  <c r="G5"/>
  <c r="I4"/>
  <c r="G4"/>
  <c r="I3"/>
  <c r="G3"/>
  <c r="I2"/>
  <c r="G2"/>
  <c r="J14" i="10"/>
  <c r="H14"/>
  <c r="J9"/>
  <c r="H9"/>
  <c r="J5"/>
  <c r="H5"/>
  <c r="J4"/>
  <c r="H4"/>
  <c r="J15"/>
  <c r="H15"/>
  <c r="J13"/>
  <c r="H13"/>
  <c r="J12"/>
  <c r="H12"/>
  <c r="J11"/>
  <c r="H11"/>
  <c r="J6"/>
  <c r="H6"/>
  <c r="J3"/>
  <c r="H3"/>
  <c r="J2"/>
  <c r="H2"/>
  <c r="H10"/>
  <c r="H7"/>
</calcChain>
</file>

<file path=xl/sharedStrings.xml><?xml version="1.0" encoding="utf-8"?>
<sst xmlns="http://schemas.openxmlformats.org/spreadsheetml/2006/main" count="155" uniqueCount="67">
  <si>
    <t>№ поз.</t>
  </si>
  <si>
    <t>Кол-во</t>
  </si>
  <si>
    <t>ЕИ</t>
  </si>
  <si>
    <t>Наименование продукции</t>
  </si>
  <si>
    <t>Место нахождение имущества</t>
  </si>
  <si>
    <t>шт</t>
  </si>
  <si>
    <t>компл</t>
  </si>
  <si>
    <t xml:space="preserve">Год </t>
  </si>
  <si>
    <t>Вес на ед, кг</t>
  </si>
  <si>
    <t>Общий вес, кг</t>
  </si>
  <si>
    <t>Сумма руб.</t>
  </si>
  <si>
    <t>Цена ед. руб.</t>
  </si>
  <si>
    <t>Клапан термозапорный Ду80 Ру16</t>
  </si>
  <si>
    <t>Клапан муфтовый  (газ) Ду 15 Ру160 16нж48нж</t>
  </si>
  <si>
    <t>Кран шаровый штуцерный DN 10мм, PN 80 кгс/см2 с ручным  управлением хладостойкий ЯГТ 10Ш.080.00.01ХЛ</t>
  </si>
  <si>
    <t>Кран шаровый приварной ст.20 газ КШ Ду 15 Ру 80</t>
  </si>
  <si>
    <t>Кран шаровый газовый Ду25 Ру16</t>
  </si>
  <si>
    <t>Кран шаровый газовый Ду20 Ру16</t>
  </si>
  <si>
    <t>Кран шаровой фланцевый с КОФ ст.20, газ КШ Ду50 Ру16</t>
  </si>
  <si>
    <t>Кран шаровой фланцевый Ду 15 Ру 1,6 МПа КШФ 015-016-00.00</t>
  </si>
  <si>
    <t>Кран шаровой приварной ст. ХЛ, газ КШ Ду 15 Ру 160</t>
  </si>
  <si>
    <t>Кран двойной регулировки КРДП 11б25бк Ду15 Ру10</t>
  </si>
  <si>
    <t>Кран двойной регулировки КРДП (КРПП) 11б25бк Ду 20 Ру10</t>
  </si>
  <si>
    <t>Отвод П 90-159х5  ГОСТ 17375-2001</t>
  </si>
  <si>
    <t>Отвод П 90-108х4  ГОСТ 17375-2001</t>
  </si>
  <si>
    <t>Отвод П 45-159х5  ГОСТ 17375-2001</t>
  </si>
  <si>
    <t>Отвод П 30-108х4  ГОСТ 17375-2001</t>
  </si>
  <si>
    <t>т</t>
  </si>
  <si>
    <t>Муфта концевая внутренней установки 3КВТП 10-50</t>
  </si>
  <si>
    <t>Муфта концевая ЕРКТ 0031-L12-CEE01</t>
  </si>
  <si>
    <t>Муфта концевая ЕРКТ 0047-L12-CEE01 (50-150мм)</t>
  </si>
  <si>
    <t>Муфта соединительная SMOE 81140</t>
  </si>
  <si>
    <t>Муфта соединительная SMOE 81142</t>
  </si>
  <si>
    <t>Муфта соединительная SMOE 81522</t>
  </si>
  <si>
    <t>Муфта соединительная SMOE 81523</t>
  </si>
  <si>
    <t>Муфта соединительная SMOE 81524(70-120бр)</t>
  </si>
  <si>
    <t>Шов, изоляция</t>
  </si>
  <si>
    <t>Безнал с НДС</t>
  </si>
  <si>
    <t>ТУ 1381-012-05757848-2005</t>
  </si>
  <si>
    <t>ТУ 1381-010-EPET-2010 - труба; ТУ 7200-200-01-2008 изоляция</t>
  </si>
  <si>
    <t>ТУ, ГОСТ</t>
  </si>
  <si>
    <t>ТУ 1381-003-47966425-2006</t>
  </si>
  <si>
    <t>прямошовная, в ВУС</t>
  </si>
  <si>
    <t>прямошовная, в ВУС, с внутренним гладкостным покрытием для магистральных газопроводов</t>
  </si>
  <si>
    <t>№</t>
  </si>
  <si>
    <t>г. Уфа</t>
  </si>
  <si>
    <t>460027, г.Оренбург</t>
  </si>
  <si>
    <t>121, 122,125</t>
  </si>
  <si>
    <t>118, 126</t>
  </si>
  <si>
    <t>Кол-во тн</t>
  </si>
  <si>
    <t xml:space="preserve"> г. Уфа</t>
  </si>
  <si>
    <t>Кран шаровый газовый Ду15 Ру16 (BRS)</t>
  </si>
  <si>
    <t xml:space="preserve">г. Уфа </t>
  </si>
  <si>
    <t>Муфта 10 ПКНТпОН-1</t>
  </si>
  <si>
    <t>Муфта концевая POLT-12C/3XI-H1-L12 термоусаживаемая внутренней установки, сечение каб. 50мм2</t>
  </si>
  <si>
    <t>ПЕРЕХОД ПК 159Х8-57Х4 СТ. 09Г2С 17378-2001</t>
  </si>
  <si>
    <t>ОТВОД П 90* 89Х3,5 СТ. 09Г2С 17375-5/081Т</t>
  </si>
  <si>
    <t>ОТВОД П 90* 57Х5 СТ. 09Г2С</t>
  </si>
  <si>
    <t>Труба 1420х32  К60</t>
  </si>
  <si>
    <t>Труба 812,8х32,5  Х70</t>
  </si>
  <si>
    <t>Труба 1220х21,2 К60</t>
  </si>
  <si>
    <t>Труба 1420х32,0  К60</t>
  </si>
  <si>
    <t xml:space="preserve"> </t>
  </si>
  <si>
    <t>г. Выборг</t>
  </si>
  <si>
    <t xml:space="preserve"> Кол-во труб</t>
  </si>
  <si>
    <t>Местонахождение имущества</t>
  </si>
  <si>
    <t>Кран шаровой  с  ручным приводом штуцерно-ниппельный сталь  09Г2С DN10. PN 63кгс/см2 ЯГТ 10Ш.063.00.01.ХЛ</t>
  </si>
</sst>
</file>

<file path=xl/styles.xml><?xml version="1.0" encoding="utf-8"?>
<styleSheet xmlns="http://schemas.openxmlformats.org/spreadsheetml/2006/main">
  <numFmts count="1">
    <numFmt numFmtId="164" formatCode="#,##0.000"/>
  </numFmts>
  <fonts count="31">
    <font>
      <sz val="10"/>
      <name val="Arial Cyr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sz val="12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  <charset val="204"/>
    </font>
    <font>
      <sz val="10"/>
      <name val="Arial Cyr"/>
      <charset val="204"/>
    </font>
    <font>
      <b/>
      <sz val="9"/>
      <name val="Times New Roman"/>
      <family val="1"/>
    </font>
    <font>
      <sz val="11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9" fillId="0" borderId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21" borderId="7" applyNumberFormat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27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18" fillId="0" borderId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28" fillId="23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</cellStyleXfs>
  <cellXfs count="100">
    <xf numFmtId="0" fontId="0" fillId="0" borderId="0" xfId="0" applyAlignment="1"/>
    <xf numFmtId="0" fontId="21" fillId="0" borderId="0" xfId="0" applyFont="1" applyAlignment="1">
      <alignment wrapText="1"/>
    </xf>
    <xf numFmtId="0" fontId="21" fillId="0" borderId="0" xfId="0" applyFont="1" applyAlignment="1">
      <alignment horizontal="center" wrapText="1"/>
    </xf>
    <xf numFmtId="0" fontId="20" fillId="25" borderId="13" xfId="0" applyFont="1" applyFill="1" applyBorder="1" applyAlignment="1">
      <alignment horizontal="center" vertical="center" wrapText="1"/>
    </xf>
    <xf numFmtId="0" fontId="20" fillId="25" borderId="11" xfId="0" applyFont="1" applyFill="1" applyBorder="1" applyAlignment="1">
      <alignment horizontal="center" vertical="center" wrapText="1"/>
    </xf>
    <xf numFmtId="3" fontId="20" fillId="25" borderId="11" xfId="0" applyNumberFormat="1" applyFont="1" applyFill="1" applyBorder="1" applyAlignment="1">
      <alignment horizontal="center" vertical="center" wrapText="1"/>
    </xf>
    <xf numFmtId="3" fontId="20" fillId="25" borderId="14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4" fillId="24" borderId="13" xfId="0" applyFont="1" applyFill="1" applyBorder="1" applyAlignment="1">
      <alignment horizontal="center" vertical="center" wrapText="1"/>
    </xf>
    <xf numFmtId="0" fontId="21" fillId="24" borderId="13" xfId="0" applyFont="1" applyFill="1" applyBorder="1" applyAlignment="1">
      <alignment vertical="center" wrapText="1"/>
    </xf>
    <xf numFmtId="0" fontId="21" fillId="24" borderId="13" xfId="0" applyFont="1" applyFill="1" applyBorder="1" applyAlignment="1">
      <alignment horizontal="center" vertical="center" wrapText="1"/>
    </xf>
    <xf numFmtId="4" fontId="23" fillId="24" borderId="13" xfId="0" applyNumberFormat="1" applyFont="1" applyFill="1" applyBorder="1" applyAlignment="1">
      <alignment horizontal="center" vertical="center" wrapText="1"/>
    </xf>
    <xf numFmtId="4" fontId="21" fillId="0" borderId="13" xfId="0" applyNumberFormat="1" applyFont="1" applyBorder="1" applyAlignment="1">
      <alignment horizontal="right" vertical="center" wrapText="1"/>
    </xf>
    <xf numFmtId="0" fontId="21" fillId="0" borderId="0" xfId="0" applyFont="1" applyAlignment="1">
      <alignment wrapText="1"/>
    </xf>
    <xf numFmtId="4" fontId="21" fillId="0" borderId="0" xfId="0" applyNumberFormat="1" applyFont="1" applyAlignment="1">
      <alignment wrapText="1"/>
    </xf>
    <xf numFmtId="3" fontId="23" fillId="24" borderId="13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3" fontId="21" fillId="0" borderId="0" xfId="0" applyNumberFormat="1" applyFont="1" applyAlignment="1">
      <alignment wrapText="1"/>
    </xf>
    <xf numFmtId="0" fontId="21" fillId="24" borderId="12" xfId="0" applyFont="1" applyFill="1" applyBorder="1" applyAlignment="1">
      <alignment vertical="center" wrapText="1"/>
    </xf>
    <xf numFmtId="0" fontId="23" fillId="0" borderId="0" xfId="39" applyFont="1" applyAlignment="1">
      <alignment wrapText="1"/>
    </xf>
    <xf numFmtId="0" fontId="24" fillId="24" borderId="13" xfId="39" applyFont="1" applyFill="1" applyBorder="1" applyAlignment="1">
      <alignment horizontal="center" vertical="center" wrapText="1"/>
    </xf>
    <xf numFmtId="0" fontId="23" fillId="24" borderId="13" xfId="39" applyFont="1" applyFill="1" applyBorder="1" applyAlignment="1">
      <alignment horizontal="center" vertical="center" wrapText="1"/>
    </xf>
    <xf numFmtId="0" fontId="23" fillId="24" borderId="13" xfId="39" applyFont="1" applyFill="1" applyBorder="1" applyAlignment="1">
      <alignment horizontal="left" vertical="center" wrapText="1"/>
    </xf>
    <xf numFmtId="164" fontId="23" fillId="0" borderId="0" xfId="39" applyNumberFormat="1" applyFont="1" applyAlignment="1">
      <alignment wrapText="1"/>
    </xf>
    <xf numFmtId="3" fontId="23" fillId="0" borderId="13" xfId="0" applyNumberFormat="1" applyFont="1" applyBorder="1" applyAlignment="1">
      <alignment horizontal="center" wrapText="1"/>
    </xf>
    <xf numFmtId="0" fontId="24" fillId="26" borderId="13" xfId="0" applyFont="1" applyFill="1" applyBorder="1" applyAlignment="1">
      <alignment horizontal="center" vertical="center" wrapText="1"/>
    </xf>
    <xf numFmtId="0" fontId="21" fillId="26" borderId="12" xfId="0" applyFont="1" applyFill="1" applyBorder="1" applyAlignment="1">
      <alignment vertical="center" wrapText="1"/>
    </xf>
    <xf numFmtId="0" fontId="21" fillId="26" borderId="13" xfId="0" applyFont="1" applyFill="1" applyBorder="1" applyAlignment="1">
      <alignment vertical="center" wrapText="1"/>
    </xf>
    <xf numFmtId="0" fontId="23" fillId="26" borderId="0" xfId="39" applyFont="1" applyFill="1" applyAlignment="1">
      <alignment wrapText="1"/>
    </xf>
    <xf numFmtId="0" fontId="23" fillId="26" borderId="13" xfId="39" applyFont="1" applyFill="1" applyBorder="1" applyAlignment="1">
      <alignment horizontal="center" vertical="center" wrapText="1"/>
    </xf>
    <xf numFmtId="0" fontId="21" fillId="26" borderId="13" xfId="0" applyFont="1" applyFill="1" applyBorder="1" applyAlignment="1">
      <alignment horizontal="center" vertical="center" wrapText="1"/>
    </xf>
    <xf numFmtId="3" fontId="21" fillId="26" borderId="10" xfId="0" applyNumberFormat="1" applyFont="1" applyFill="1" applyBorder="1" applyAlignment="1">
      <alignment horizontal="center" vertical="center" wrapText="1"/>
    </xf>
    <xf numFmtId="4" fontId="23" fillId="26" borderId="13" xfId="0" applyNumberFormat="1" applyFont="1" applyFill="1" applyBorder="1" applyAlignment="1">
      <alignment horizontal="center" vertical="center" wrapText="1"/>
    </xf>
    <xf numFmtId="3" fontId="23" fillId="26" borderId="13" xfId="0" applyNumberFormat="1" applyFont="1" applyFill="1" applyBorder="1" applyAlignment="1">
      <alignment horizontal="center" vertical="center" wrapText="1"/>
    </xf>
    <xf numFmtId="4" fontId="21" fillId="26" borderId="13" xfId="0" applyNumberFormat="1" applyFont="1" applyFill="1" applyBorder="1" applyAlignment="1">
      <alignment horizontal="right" vertical="center" wrapText="1"/>
    </xf>
    <xf numFmtId="3" fontId="21" fillId="26" borderId="13" xfId="0" applyNumberFormat="1" applyFont="1" applyFill="1" applyBorder="1" applyAlignment="1">
      <alignment horizontal="center" vertical="center" wrapText="1"/>
    </xf>
    <xf numFmtId="3" fontId="23" fillId="26" borderId="13" xfId="0" applyNumberFormat="1" applyFont="1" applyFill="1" applyBorder="1" applyAlignment="1">
      <alignment horizontal="center" vertical="center"/>
    </xf>
    <xf numFmtId="0" fontId="24" fillId="26" borderId="12" xfId="0" applyFont="1" applyFill="1" applyBorder="1" applyAlignment="1">
      <alignment horizontal="center" vertical="center" wrapText="1"/>
    </xf>
    <xf numFmtId="0" fontId="21" fillId="26" borderId="15" xfId="0" applyFont="1" applyFill="1" applyBorder="1" applyAlignment="1">
      <alignment vertical="center" wrapText="1"/>
    </xf>
    <xf numFmtId="0" fontId="21" fillId="26" borderId="15" xfId="0" applyFont="1" applyFill="1" applyBorder="1" applyAlignment="1">
      <alignment horizontal="center" vertical="center" wrapText="1"/>
    </xf>
    <xf numFmtId="3" fontId="21" fillId="26" borderId="15" xfId="0" applyNumberFormat="1" applyFont="1" applyFill="1" applyBorder="1" applyAlignment="1">
      <alignment horizontal="center" vertical="center" wrapText="1"/>
    </xf>
    <xf numFmtId="4" fontId="23" fillId="26" borderId="15" xfId="0" applyNumberFormat="1" applyFont="1" applyFill="1" applyBorder="1" applyAlignment="1">
      <alignment horizontal="center" vertical="center" wrapText="1"/>
    </xf>
    <xf numFmtId="0" fontId="30" fillId="24" borderId="13" xfId="0" applyFont="1" applyFill="1" applyBorder="1" applyAlignment="1">
      <alignment vertical="center" wrapText="1"/>
    </xf>
    <xf numFmtId="0" fontId="30" fillId="24" borderId="11" xfId="0" applyFont="1" applyFill="1" applyBorder="1" applyAlignment="1">
      <alignment vertical="center" wrapText="1"/>
    </xf>
    <xf numFmtId="0" fontId="30" fillId="0" borderId="13" xfId="0" applyFont="1" applyBorder="1" applyAlignment="1">
      <alignment wrapText="1"/>
    </xf>
    <xf numFmtId="0" fontId="24" fillId="27" borderId="13" xfId="0" applyFont="1" applyFill="1" applyBorder="1" applyAlignment="1">
      <alignment wrapText="1"/>
    </xf>
    <xf numFmtId="0" fontId="30" fillId="26" borderId="13" xfId="0" applyFont="1" applyFill="1" applyBorder="1" applyAlignment="1">
      <alignment vertical="center" wrapText="1"/>
    </xf>
    <xf numFmtId="0" fontId="30" fillId="26" borderId="13" xfId="0" applyFont="1" applyFill="1" applyBorder="1" applyAlignment="1">
      <alignment horizontal="center" vertical="center" wrapText="1"/>
    </xf>
    <xf numFmtId="0" fontId="24" fillId="24" borderId="12" xfId="0" applyFont="1" applyFill="1" applyBorder="1" applyAlignment="1">
      <alignment horizontal="center" vertical="center" wrapText="1"/>
    </xf>
    <xf numFmtId="0" fontId="21" fillId="24" borderId="15" xfId="0" applyFont="1" applyFill="1" applyBorder="1" applyAlignment="1">
      <alignment vertical="center" wrapText="1"/>
    </xf>
    <xf numFmtId="0" fontId="21" fillId="24" borderId="15" xfId="0" applyFont="1" applyFill="1" applyBorder="1" applyAlignment="1">
      <alignment horizontal="center" vertical="center" wrapText="1"/>
    </xf>
    <xf numFmtId="3" fontId="21" fillId="24" borderId="10" xfId="0" applyNumberFormat="1" applyFont="1" applyFill="1" applyBorder="1" applyAlignment="1">
      <alignment horizontal="center" vertical="center" wrapText="1"/>
    </xf>
    <xf numFmtId="3" fontId="21" fillId="24" borderId="15" xfId="0" applyNumberFormat="1" applyFont="1" applyFill="1" applyBorder="1" applyAlignment="1">
      <alignment horizontal="center" vertical="center" wrapText="1"/>
    </xf>
    <xf numFmtId="4" fontId="23" fillId="24" borderId="15" xfId="0" applyNumberFormat="1" applyFont="1" applyFill="1" applyBorder="1" applyAlignment="1">
      <alignment horizontal="center" vertical="center" wrapText="1"/>
    </xf>
    <xf numFmtId="3" fontId="21" fillId="0" borderId="0" xfId="0" applyNumberFormat="1" applyFont="1" applyBorder="1" applyAlignment="1">
      <alignment wrapText="1"/>
    </xf>
    <xf numFmtId="4" fontId="21" fillId="0" borderId="0" xfId="0" applyNumberFormat="1" applyFont="1" applyBorder="1" applyAlignment="1">
      <alignment wrapText="1"/>
    </xf>
    <xf numFmtId="0" fontId="20" fillId="25" borderId="13" xfId="0" applyFont="1" applyFill="1" applyBorder="1" applyAlignment="1">
      <alignment vertical="center" wrapText="1"/>
    </xf>
    <xf numFmtId="0" fontId="20" fillId="25" borderId="11" xfId="0" applyFont="1" applyFill="1" applyBorder="1" applyAlignment="1">
      <alignment vertical="center" wrapText="1"/>
    </xf>
    <xf numFmtId="3" fontId="20" fillId="25" borderId="11" xfId="0" applyNumberFormat="1" applyFont="1" applyFill="1" applyBorder="1" applyAlignment="1">
      <alignment vertical="center" wrapText="1"/>
    </xf>
    <xf numFmtId="3" fontId="20" fillId="25" borderId="14" xfId="0" applyNumberFormat="1" applyFont="1" applyFill="1" applyBorder="1" applyAlignment="1">
      <alignment vertical="center" wrapText="1"/>
    </xf>
    <xf numFmtId="0" fontId="24" fillId="24" borderId="13" xfId="0" applyFont="1" applyFill="1" applyBorder="1" applyAlignment="1">
      <alignment vertical="center" wrapText="1"/>
    </xf>
    <xf numFmtId="4" fontId="23" fillId="24" borderId="13" xfId="0" applyNumberFormat="1" applyFont="1" applyFill="1" applyBorder="1" applyAlignment="1">
      <alignment vertical="center" wrapText="1"/>
    </xf>
    <xf numFmtId="3" fontId="23" fillId="0" borderId="13" xfId="0" applyNumberFormat="1" applyFont="1" applyBorder="1" applyAlignment="1">
      <alignment wrapText="1"/>
    </xf>
    <xf numFmtId="4" fontId="30" fillId="0" borderId="13" xfId="0" applyNumberFormat="1" applyFont="1" applyBorder="1" applyAlignment="1">
      <alignment vertical="center" wrapText="1"/>
    </xf>
    <xf numFmtId="3" fontId="23" fillId="24" borderId="13" xfId="0" applyNumberFormat="1" applyFont="1" applyFill="1" applyBorder="1" applyAlignment="1">
      <alignment vertical="center" wrapText="1"/>
    </xf>
    <xf numFmtId="4" fontId="23" fillId="24" borderId="11" xfId="0" applyNumberFormat="1" applyFont="1" applyFill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30" fillId="0" borderId="13" xfId="0" applyFont="1" applyBorder="1" applyAlignment="1">
      <alignment vertical="center" wrapText="1"/>
    </xf>
    <xf numFmtId="0" fontId="24" fillId="0" borderId="13" xfId="0" applyFont="1" applyBorder="1" applyAlignment="1">
      <alignment vertical="center"/>
    </xf>
    <xf numFmtId="0" fontId="24" fillId="26" borderId="13" xfId="0" applyFont="1" applyFill="1" applyBorder="1" applyAlignment="1">
      <alignment vertical="center" wrapText="1"/>
    </xf>
    <xf numFmtId="3" fontId="21" fillId="0" borderId="0" xfId="0" applyNumberFormat="1" applyFont="1" applyAlignment="1">
      <alignment vertical="center" wrapText="1"/>
    </xf>
    <xf numFmtId="0" fontId="21" fillId="25" borderId="13" xfId="0" applyFont="1" applyFill="1" applyBorder="1" applyAlignment="1">
      <alignment vertical="center" wrapText="1"/>
    </xf>
    <xf numFmtId="0" fontId="30" fillId="24" borderId="13" xfId="0" applyFont="1" applyFill="1" applyBorder="1" applyAlignment="1">
      <alignment horizontal="center" vertical="center" wrapText="1"/>
    </xf>
    <xf numFmtId="0" fontId="30" fillId="24" borderId="11" xfId="0" applyFont="1" applyFill="1" applyBorder="1" applyAlignment="1">
      <alignment horizontal="center" vertical="center" wrapText="1"/>
    </xf>
    <xf numFmtId="0" fontId="24" fillId="27" borderId="13" xfId="0" applyFont="1" applyFill="1" applyBorder="1" applyAlignment="1">
      <alignment horizontal="center" wrapText="1"/>
    </xf>
    <xf numFmtId="0" fontId="20" fillId="25" borderId="13" xfId="0" applyFont="1" applyFill="1" applyBorder="1" applyAlignment="1">
      <alignment horizontal="right" vertical="center" wrapText="1"/>
    </xf>
    <xf numFmtId="4" fontId="30" fillId="0" borderId="13" xfId="0" applyNumberFormat="1" applyFont="1" applyBorder="1" applyAlignment="1">
      <alignment horizontal="right" vertical="center" wrapText="1"/>
    </xf>
    <xf numFmtId="4" fontId="21" fillId="0" borderId="0" xfId="0" applyNumberFormat="1" applyFont="1" applyAlignment="1">
      <alignment horizontal="right" wrapText="1"/>
    </xf>
    <xf numFmtId="0" fontId="21" fillId="0" borderId="0" xfId="0" applyFont="1" applyAlignment="1">
      <alignment horizontal="right" wrapText="1"/>
    </xf>
    <xf numFmtId="0" fontId="21" fillId="25" borderId="11" xfId="0" applyFont="1" applyFill="1" applyBorder="1" applyAlignment="1">
      <alignment horizontal="center" vertical="center" wrapText="1"/>
    </xf>
    <xf numFmtId="0" fontId="21" fillId="25" borderId="13" xfId="0" applyFont="1" applyFill="1" applyBorder="1" applyAlignment="1">
      <alignment horizontal="center" vertical="center" wrapText="1"/>
    </xf>
    <xf numFmtId="3" fontId="29" fillId="25" borderId="11" xfId="0" applyNumberFormat="1" applyFont="1" applyFill="1" applyBorder="1" applyAlignment="1">
      <alignment horizontal="center" vertical="center" wrapText="1"/>
    </xf>
    <xf numFmtId="3" fontId="29" fillId="25" borderId="14" xfId="0" applyNumberFormat="1" applyFont="1" applyFill="1" applyBorder="1" applyAlignment="1">
      <alignment horizontal="center" vertical="center" wrapText="1"/>
    </xf>
    <xf numFmtId="3" fontId="21" fillId="25" borderId="13" xfId="0" applyNumberFormat="1" applyFont="1" applyFill="1" applyBorder="1" applyAlignment="1">
      <alignment horizontal="center" vertical="center" wrapText="1"/>
    </xf>
    <xf numFmtId="0" fontId="23" fillId="26" borderId="13" xfId="0" applyFont="1" applyFill="1" applyBorder="1" applyAlignment="1">
      <alignment horizontal="center" vertical="center" wrapText="1"/>
    </xf>
    <xf numFmtId="3" fontId="23" fillId="0" borderId="13" xfId="0" applyNumberFormat="1" applyFont="1" applyBorder="1" applyAlignment="1">
      <alignment horizontal="center" vertical="center" wrapText="1"/>
    </xf>
    <xf numFmtId="3" fontId="30" fillId="0" borderId="13" xfId="0" applyNumberFormat="1" applyFont="1" applyBorder="1" applyAlignment="1">
      <alignment horizontal="center" vertical="center" wrapText="1"/>
    </xf>
    <xf numFmtId="3" fontId="30" fillId="26" borderId="13" xfId="0" applyNumberFormat="1" applyFont="1" applyFill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4" fontId="30" fillId="0" borderId="13" xfId="0" applyNumberFormat="1" applyFont="1" applyBorder="1" applyAlignment="1">
      <alignment horizontal="center" vertical="center" wrapText="1"/>
    </xf>
    <xf numFmtId="4" fontId="21" fillId="0" borderId="0" xfId="0" applyNumberFormat="1" applyFont="1" applyAlignment="1">
      <alignment horizontal="center" vertical="center" wrapText="1"/>
    </xf>
    <xf numFmtId="3" fontId="21" fillId="0" borderId="0" xfId="0" applyNumberFormat="1" applyFont="1" applyAlignment="1">
      <alignment horizontal="center" vertical="center" wrapText="1"/>
    </xf>
    <xf numFmtId="0" fontId="23" fillId="0" borderId="0" xfId="39" applyFont="1" applyAlignment="1">
      <alignment horizontal="center" wrapText="1"/>
    </xf>
    <xf numFmtId="3" fontId="24" fillId="0" borderId="13" xfId="39" applyNumberFormat="1" applyFont="1" applyBorder="1" applyAlignment="1">
      <alignment horizontal="center" vertical="center" wrapText="1"/>
    </xf>
    <xf numFmtId="3" fontId="24" fillId="24" borderId="13" xfId="39" applyNumberFormat="1" applyFont="1" applyFill="1" applyBorder="1" applyAlignment="1">
      <alignment horizontal="center" vertical="center" wrapText="1"/>
    </xf>
    <xf numFmtId="3" fontId="22" fillId="25" borderId="13" xfId="39" applyNumberFormat="1" applyFont="1" applyFill="1" applyBorder="1" applyAlignment="1">
      <alignment horizontal="center" vertical="center" wrapText="1"/>
    </xf>
    <xf numFmtId="3" fontId="23" fillId="26" borderId="13" xfId="39" applyNumberFormat="1" applyFont="1" applyFill="1" applyBorder="1" applyAlignment="1">
      <alignment horizontal="center" vertical="center" wrapText="1"/>
    </xf>
    <xf numFmtId="3" fontId="23" fillId="0" borderId="0" xfId="39" applyNumberFormat="1" applyFont="1" applyAlignment="1">
      <alignment vertical="center" wrapText="1"/>
    </xf>
    <xf numFmtId="0" fontId="22" fillId="25" borderId="13" xfId="39" applyFont="1" applyFill="1" applyBorder="1" applyAlignment="1">
      <alignment horizontal="center" vertical="center" wrapText="1"/>
    </xf>
    <xf numFmtId="4" fontId="23" fillId="0" borderId="0" xfId="39" applyNumberFormat="1" applyFont="1" applyAlignment="1">
      <alignment horizontal="center" wrapText="1"/>
    </xf>
  </cellXfs>
  <cellStyles count="49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Normal_ESP Shut-Off Valve Pricing" xfId="19"/>
    <cellStyle name="Акцент1" xfId="20"/>
    <cellStyle name="Акцент2" xfId="21"/>
    <cellStyle name="Акцент3" xfId="22"/>
    <cellStyle name="Акцент4" xfId="23"/>
    <cellStyle name="Акцент5" xfId="24"/>
    <cellStyle name="Акцент6" xfId="25"/>
    <cellStyle name="Ввод " xfId="26"/>
    <cellStyle name="Вывод" xfId="27"/>
    <cellStyle name="Вычисление" xfId="28"/>
    <cellStyle name="Заголовок 1" xfId="29"/>
    <cellStyle name="Заголовок 2" xfId="30"/>
    <cellStyle name="Заголовок 3" xfId="31"/>
    <cellStyle name="Заголовок 4" xfId="32"/>
    <cellStyle name="Итог" xfId="33"/>
    <cellStyle name="Контрольная ячейка" xfId="34"/>
    <cellStyle name="Название" xfId="35"/>
    <cellStyle name="Нейтральный" xfId="36"/>
    <cellStyle name="Обычный" xfId="0" builtinId="0"/>
    <cellStyle name="Обычный 2" xfId="37"/>
    <cellStyle name="Обычный 2 2" xfId="38"/>
    <cellStyle name="Обычный 3" xfId="39"/>
    <cellStyle name="Обычный 3 2 2" xfId="40"/>
    <cellStyle name="Обычный 5" xfId="41"/>
    <cellStyle name="Обычный 6" xfId="42"/>
    <cellStyle name="Плохой" xfId="43"/>
    <cellStyle name="Пояснение" xfId="44"/>
    <cellStyle name="Примечание" xfId="45"/>
    <cellStyle name="Связанная ячейка" xfId="46"/>
    <cellStyle name="Текст предупреждения" xfId="47"/>
    <cellStyle name="Хороший" xfId="48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/>
    <pageSetUpPr fitToPage="1"/>
  </sheetPr>
  <dimension ref="A1:I17"/>
  <sheetViews>
    <sheetView tabSelected="1" zoomScale="80" zoomScaleNormal="80" workbookViewId="0">
      <pane ySplit="1" topLeftCell="A2" activePane="bottomLeft" state="frozen"/>
      <selection pane="bottomLeft" activeCell="D22" sqref="D22"/>
    </sheetView>
  </sheetViews>
  <sheetFormatPr defaultColWidth="7.5703125" defaultRowHeight="15"/>
  <cols>
    <col min="1" max="1" width="9.5703125" style="19" customWidth="1"/>
    <col min="2" max="2" width="20.140625" style="19" customWidth="1"/>
    <col min="3" max="3" width="28.42578125" style="19" customWidth="1"/>
    <col min="4" max="4" width="24.5703125" style="19" customWidth="1"/>
    <col min="5" max="5" width="30" style="92" customWidth="1"/>
    <col min="6" max="6" width="9.28515625" style="19" customWidth="1"/>
    <col min="7" max="7" width="10.28515625" style="19" customWidth="1"/>
    <col min="8" max="8" width="12.7109375" style="92" customWidth="1"/>
    <col min="9" max="9" width="9.5703125" style="97" customWidth="1"/>
    <col min="10" max="16384" width="7.5703125" style="19"/>
  </cols>
  <sheetData>
    <row r="1" spans="1:9" ht="42.75">
      <c r="A1" s="98" t="s">
        <v>0</v>
      </c>
      <c r="B1" s="98" t="s">
        <v>4</v>
      </c>
      <c r="C1" s="98" t="s">
        <v>3</v>
      </c>
      <c r="D1" s="98" t="s">
        <v>40</v>
      </c>
      <c r="E1" s="98" t="s">
        <v>36</v>
      </c>
      <c r="F1" s="98" t="s">
        <v>2</v>
      </c>
      <c r="G1" s="98" t="s">
        <v>49</v>
      </c>
      <c r="H1" s="98" t="s">
        <v>37</v>
      </c>
      <c r="I1" s="95" t="s">
        <v>64</v>
      </c>
    </row>
    <row r="2" spans="1:9" s="28" customFormat="1" ht="48" customHeight="1">
      <c r="A2" s="20">
        <v>1</v>
      </c>
      <c r="B2" s="22" t="s">
        <v>63</v>
      </c>
      <c r="C2" s="22" t="s">
        <v>59</v>
      </c>
      <c r="D2" s="22" t="s">
        <v>39</v>
      </c>
      <c r="E2" s="20" t="s">
        <v>42</v>
      </c>
      <c r="F2" s="21" t="s">
        <v>27</v>
      </c>
      <c r="G2" s="29">
        <v>100.983</v>
      </c>
      <c r="H2" s="93">
        <v>37000</v>
      </c>
      <c r="I2" s="96">
        <v>14</v>
      </c>
    </row>
    <row r="3" spans="1:9" ht="64.5" customHeight="1">
      <c r="A3" s="20">
        <v>2</v>
      </c>
      <c r="B3" s="22" t="s">
        <v>63</v>
      </c>
      <c r="C3" s="22" t="s">
        <v>60</v>
      </c>
      <c r="D3" s="22" t="s">
        <v>41</v>
      </c>
      <c r="E3" s="20" t="s">
        <v>43</v>
      </c>
      <c r="F3" s="21" t="s">
        <v>27</v>
      </c>
      <c r="G3" s="29">
        <v>7.444</v>
      </c>
      <c r="H3" s="94">
        <v>37000</v>
      </c>
      <c r="I3" s="96">
        <v>1</v>
      </c>
    </row>
    <row r="4" spans="1:9" ht="69" customHeight="1">
      <c r="A4" s="20">
        <v>3</v>
      </c>
      <c r="B4" s="22" t="s">
        <v>63</v>
      </c>
      <c r="C4" s="22" t="s">
        <v>58</v>
      </c>
      <c r="D4" s="22" t="s">
        <v>38</v>
      </c>
      <c r="E4" s="20" t="s">
        <v>43</v>
      </c>
      <c r="F4" s="21" t="s">
        <v>27</v>
      </c>
      <c r="G4" s="29">
        <f>102.297-25.677+25.743</f>
        <v>102.363</v>
      </c>
      <c r="H4" s="93">
        <v>37000</v>
      </c>
      <c r="I4" s="96">
        <v>8</v>
      </c>
    </row>
    <row r="5" spans="1:9" ht="62.25" customHeight="1">
      <c r="A5" s="20">
        <v>4</v>
      </c>
      <c r="B5" s="22" t="s">
        <v>63</v>
      </c>
      <c r="C5" s="22" t="s">
        <v>61</v>
      </c>
      <c r="D5" s="22" t="s">
        <v>38</v>
      </c>
      <c r="E5" s="20" t="s">
        <v>43</v>
      </c>
      <c r="F5" s="21" t="s">
        <v>27</v>
      </c>
      <c r="G5" s="21">
        <v>38.564</v>
      </c>
      <c r="H5" s="94">
        <v>37000</v>
      </c>
      <c r="I5" s="96">
        <v>3</v>
      </c>
    </row>
    <row r="6" spans="1:9">
      <c r="H6" s="99"/>
    </row>
    <row r="7" spans="1:9">
      <c r="H7" s="99"/>
    </row>
    <row r="8" spans="1:9">
      <c r="H8" s="99"/>
    </row>
    <row r="16" spans="1:9">
      <c r="G16" s="23"/>
    </row>
    <row r="17" spans="7:7">
      <c r="G17" s="23"/>
    </row>
  </sheetData>
  <autoFilter ref="A1:H16">
    <sortState ref="A2:H17">
      <sortCondition descending="1" ref="G1:G17"/>
    </sortState>
  </autoFilter>
  <pageMargins left="0.118110236220472" right="0.118110236220472" top="0.15748031496063" bottom="0.15748031496063" header="0.31496062992126" footer="0.31496062992126"/>
  <pageSetup paperSize="9" scale="8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6"/>
  <sheetViews>
    <sheetView zoomScale="80" zoomScaleNormal="80" workbookViewId="0">
      <pane ySplit="1" topLeftCell="A2" activePane="bottomLeft" state="frozen"/>
      <selection pane="bottomLeft" activeCell="C27" sqref="C27"/>
    </sheetView>
  </sheetViews>
  <sheetFormatPr defaultColWidth="11.42578125" defaultRowHeight="15"/>
  <cols>
    <col min="1" max="1" width="7.7109375" style="13" customWidth="1"/>
    <col min="2" max="2" width="14.28515625" style="13" customWidth="1"/>
    <col min="3" max="3" width="62.28515625" style="13" customWidth="1"/>
    <col min="4" max="4" width="7.42578125" style="13" customWidth="1"/>
    <col min="5" max="5" width="6.7109375" style="16" customWidth="1"/>
    <col min="6" max="6" width="11.5703125" style="13" hidden="1" customWidth="1"/>
    <col min="7" max="7" width="11.42578125" style="17" hidden="1" customWidth="1"/>
    <col min="8" max="8" width="10.5703125" style="13" hidden="1" customWidth="1"/>
    <col min="9" max="9" width="11.42578125" style="14" customWidth="1"/>
    <col min="10" max="10" width="13.5703125" style="78" customWidth="1"/>
    <col min="11" max="16384" width="11.42578125" style="13"/>
  </cols>
  <sheetData>
    <row r="1" spans="1:10" s="7" customFormat="1" ht="54.75" customHeight="1">
      <c r="A1" s="3" t="s">
        <v>44</v>
      </c>
      <c r="B1" s="4" t="s">
        <v>4</v>
      </c>
      <c r="C1" s="3" t="s">
        <v>3</v>
      </c>
      <c r="D1" s="3" t="s">
        <v>2</v>
      </c>
      <c r="E1" s="3" t="s">
        <v>1</v>
      </c>
      <c r="F1" s="3" t="s">
        <v>7</v>
      </c>
      <c r="G1" s="5" t="s">
        <v>8</v>
      </c>
      <c r="H1" s="6" t="s">
        <v>9</v>
      </c>
      <c r="I1" s="3" t="s">
        <v>11</v>
      </c>
      <c r="J1" s="75" t="s">
        <v>10</v>
      </c>
    </row>
    <row r="2" spans="1:10">
      <c r="A2" s="25">
        <v>513</v>
      </c>
      <c r="B2" s="26" t="s">
        <v>45</v>
      </c>
      <c r="C2" s="27" t="s">
        <v>13</v>
      </c>
      <c r="D2" s="30" t="s">
        <v>5</v>
      </c>
      <c r="E2" s="30">
        <v>1</v>
      </c>
      <c r="F2" s="30">
        <v>2011</v>
      </c>
      <c r="G2" s="31">
        <v>1</v>
      </c>
      <c r="H2" s="32">
        <f t="shared" ref="H2:H7" si="0">G2*E2</f>
        <v>1</v>
      </c>
      <c r="I2" s="36">
        <v>1400</v>
      </c>
      <c r="J2" s="34">
        <f t="shared" ref="J2:J15" si="1">I2*E2</f>
        <v>1400</v>
      </c>
    </row>
    <row r="3" spans="1:10">
      <c r="A3" s="25">
        <v>165</v>
      </c>
      <c r="B3" s="26" t="s">
        <v>45</v>
      </c>
      <c r="C3" s="27" t="s">
        <v>12</v>
      </c>
      <c r="D3" s="30" t="s">
        <v>5</v>
      </c>
      <c r="E3" s="30">
        <v>1</v>
      </c>
      <c r="F3" s="30">
        <v>2008</v>
      </c>
      <c r="G3" s="31">
        <v>3</v>
      </c>
      <c r="H3" s="32">
        <f t="shared" si="0"/>
        <v>3</v>
      </c>
      <c r="I3" s="36">
        <v>3122</v>
      </c>
      <c r="J3" s="34">
        <f t="shared" si="1"/>
        <v>3122</v>
      </c>
    </row>
    <row r="4" spans="1:10">
      <c r="A4" s="8">
        <v>339</v>
      </c>
      <c r="B4" s="18" t="s">
        <v>52</v>
      </c>
      <c r="C4" s="9" t="s">
        <v>22</v>
      </c>
      <c r="D4" s="10" t="s">
        <v>5</v>
      </c>
      <c r="E4" s="10">
        <v>2</v>
      </c>
      <c r="F4" s="10">
        <v>2008</v>
      </c>
      <c r="G4" s="51">
        <v>1</v>
      </c>
      <c r="H4" s="11">
        <f t="shared" si="0"/>
        <v>2</v>
      </c>
      <c r="I4" s="15">
        <v>268</v>
      </c>
      <c r="J4" s="12">
        <f t="shared" si="1"/>
        <v>536</v>
      </c>
    </row>
    <row r="5" spans="1:10">
      <c r="A5" s="25">
        <v>338</v>
      </c>
      <c r="B5" s="18" t="s">
        <v>52</v>
      </c>
      <c r="C5" s="9" t="s">
        <v>21</v>
      </c>
      <c r="D5" s="10" t="s">
        <v>5</v>
      </c>
      <c r="E5" s="10">
        <v>4</v>
      </c>
      <c r="F5" s="10">
        <v>2008</v>
      </c>
      <c r="G5" s="51">
        <v>1</v>
      </c>
      <c r="H5" s="11">
        <f t="shared" si="0"/>
        <v>4</v>
      </c>
      <c r="I5" s="15">
        <v>128</v>
      </c>
      <c r="J5" s="12">
        <f t="shared" si="1"/>
        <v>512</v>
      </c>
    </row>
    <row r="6" spans="1:10" ht="30">
      <c r="A6" s="25" t="s">
        <v>62</v>
      </c>
      <c r="B6" s="26" t="s">
        <v>45</v>
      </c>
      <c r="C6" s="27" t="s">
        <v>66</v>
      </c>
      <c r="D6" s="30" t="s">
        <v>5</v>
      </c>
      <c r="E6" s="30">
        <v>10</v>
      </c>
      <c r="F6" s="10">
        <v>2008</v>
      </c>
      <c r="G6" s="31">
        <v>1</v>
      </c>
      <c r="H6" s="32">
        <f t="shared" si="0"/>
        <v>10</v>
      </c>
      <c r="I6" s="33">
        <v>929</v>
      </c>
      <c r="J6" s="34">
        <f t="shared" si="1"/>
        <v>9290</v>
      </c>
    </row>
    <row r="7" spans="1:10" ht="30.75" customHeight="1">
      <c r="A7" s="37">
        <v>195</v>
      </c>
      <c r="B7" s="26" t="s">
        <v>52</v>
      </c>
      <c r="C7" s="38" t="s">
        <v>20</v>
      </c>
      <c r="D7" s="39" t="s">
        <v>5</v>
      </c>
      <c r="E7" s="39">
        <v>9</v>
      </c>
      <c r="F7" s="10">
        <v>2008</v>
      </c>
      <c r="G7" s="40">
        <v>1</v>
      </c>
      <c r="H7" s="41">
        <f t="shared" si="0"/>
        <v>9</v>
      </c>
      <c r="I7" s="33">
        <v>753</v>
      </c>
      <c r="J7" s="34">
        <f t="shared" si="1"/>
        <v>6777</v>
      </c>
    </row>
    <row r="8" spans="1:10" ht="30">
      <c r="A8" s="8" t="s">
        <v>47</v>
      </c>
      <c r="B8" s="42" t="s">
        <v>45</v>
      </c>
      <c r="C8" s="46" t="s">
        <v>31</v>
      </c>
      <c r="D8" s="47" t="s">
        <v>5</v>
      </c>
      <c r="E8" s="47">
        <v>15</v>
      </c>
      <c r="F8" s="10">
        <v>2008</v>
      </c>
      <c r="G8" s="54"/>
      <c r="H8" s="55"/>
      <c r="I8" s="24">
        <v>500</v>
      </c>
      <c r="J8" s="76">
        <f t="shared" si="1"/>
        <v>7500</v>
      </c>
    </row>
    <row r="9" spans="1:10">
      <c r="A9" s="48">
        <v>332</v>
      </c>
      <c r="B9" s="18" t="s">
        <v>52</v>
      </c>
      <c r="C9" s="49" t="s">
        <v>19</v>
      </c>
      <c r="D9" s="50" t="s">
        <v>5</v>
      </c>
      <c r="E9" s="39">
        <v>4</v>
      </c>
      <c r="F9" s="10">
        <v>2008</v>
      </c>
      <c r="G9" s="52">
        <v>1</v>
      </c>
      <c r="H9" s="53">
        <f t="shared" ref="H9:H15" si="2">G9*E9</f>
        <v>4</v>
      </c>
      <c r="I9" s="15">
        <v>961</v>
      </c>
      <c r="J9" s="12">
        <f t="shared" si="1"/>
        <v>3844</v>
      </c>
    </row>
    <row r="10" spans="1:10">
      <c r="A10" s="37">
        <v>189</v>
      </c>
      <c r="B10" s="26" t="s">
        <v>52</v>
      </c>
      <c r="C10" s="38" t="s">
        <v>18</v>
      </c>
      <c r="D10" s="39" t="s">
        <v>6</v>
      </c>
      <c r="E10" s="39">
        <v>1</v>
      </c>
      <c r="F10" s="10">
        <v>2008</v>
      </c>
      <c r="G10" s="40">
        <v>1</v>
      </c>
      <c r="H10" s="41">
        <f t="shared" si="2"/>
        <v>1</v>
      </c>
      <c r="I10" s="33">
        <v>1340</v>
      </c>
      <c r="J10" s="34">
        <f t="shared" si="1"/>
        <v>1340</v>
      </c>
    </row>
    <row r="11" spans="1:10">
      <c r="A11" s="25">
        <v>169</v>
      </c>
      <c r="B11" s="26" t="s">
        <v>45</v>
      </c>
      <c r="C11" s="27" t="s">
        <v>51</v>
      </c>
      <c r="D11" s="30" t="s">
        <v>5</v>
      </c>
      <c r="E11" s="30">
        <v>6</v>
      </c>
      <c r="F11" s="10">
        <v>2008</v>
      </c>
      <c r="G11" s="35">
        <v>1</v>
      </c>
      <c r="H11" s="32">
        <f t="shared" si="2"/>
        <v>6</v>
      </c>
      <c r="I11" s="33">
        <v>208</v>
      </c>
      <c r="J11" s="34">
        <f t="shared" si="1"/>
        <v>1248</v>
      </c>
    </row>
    <row r="12" spans="1:10">
      <c r="A12" s="25">
        <v>170.17099999999999</v>
      </c>
      <c r="B12" s="26" t="s">
        <v>45</v>
      </c>
      <c r="C12" s="27" t="s">
        <v>17</v>
      </c>
      <c r="D12" s="30" t="s">
        <v>5</v>
      </c>
      <c r="E12" s="30">
        <v>5</v>
      </c>
      <c r="F12" s="10">
        <v>2008</v>
      </c>
      <c r="G12" s="35">
        <v>2</v>
      </c>
      <c r="H12" s="32">
        <f t="shared" si="2"/>
        <v>10</v>
      </c>
      <c r="I12" s="33">
        <v>342</v>
      </c>
      <c r="J12" s="34">
        <f t="shared" si="1"/>
        <v>1710</v>
      </c>
    </row>
    <row r="13" spans="1:10">
      <c r="A13" s="25">
        <v>172.2</v>
      </c>
      <c r="B13" s="26" t="s">
        <v>45</v>
      </c>
      <c r="C13" s="27" t="s">
        <v>16</v>
      </c>
      <c r="D13" s="30" t="s">
        <v>5</v>
      </c>
      <c r="E13" s="30">
        <v>4</v>
      </c>
      <c r="F13" s="10">
        <v>2008</v>
      </c>
      <c r="G13" s="35">
        <v>3</v>
      </c>
      <c r="H13" s="32">
        <f t="shared" si="2"/>
        <v>12</v>
      </c>
      <c r="I13" s="33">
        <v>512</v>
      </c>
      <c r="J13" s="34">
        <f t="shared" si="1"/>
        <v>2048</v>
      </c>
    </row>
    <row r="14" spans="1:10" ht="26.25" customHeight="1">
      <c r="A14" s="8">
        <v>302</v>
      </c>
      <c r="B14" s="18" t="s">
        <v>52</v>
      </c>
      <c r="C14" s="9" t="s">
        <v>15</v>
      </c>
      <c r="D14" s="10" t="s">
        <v>5</v>
      </c>
      <c r="E14" s="10">
        <v>8</v>
      </c>
      <c r="F14" s="10">
        <v>2008</v>
      </c>
      <c r="G14" s="15">
        <v>1</v>
      </c>
      <c r="H14" s="11">
        <f t="shared" si="2"/>
        <v>8</v>
      </c>
      <c r="I14" s="15">
        <v>929</v>
      </c>
      <c r="J14" s="12">
        <f t="shared" si="1"/>
        <v>7432</v>
      </c>
    </row>
    <row r="15" spans="1:10" ht="30">
      <c r="A15" s="25">
        <v>509</v>
      </c>
      <c r="B15" s="26" t="s">
        <v>45</v>
      </c>
      <c r="C15" s="27" t="s">
        <v>14</v>
      </c>
      <c r="D15" s="30" t="s">
        <v>5</v>
      </c>
      <c r="E15" s="30">
        <v>1</v>
      </c>
      <c r="F15" s="10">
        <v>2008</v>
      </c>
      <c r="G15" s="35">
        <v>1</v>
      </c>
      <c r="H15" s="32">
        <f t="shared" si="2"/>
        <v>1</v>
      </c>
      <c r="I15" s="33">
        <v>929</v>
      </c>
      <c r="J15" s="34">
        <f t="shared" si="1"/>
        <v>929</v>
      </c>
    </row>
    <row r="16" spans="1:10" ht="26.25" customHeight="1">
      <c r="E16" s="13"/>
      <c r="G16" s="13"/>
      <c r="I16" s="13"/>
      <c r="J16" s="77"/>
    </row>
  </sheetData>
  <autoFilter ref="A1:J16">
    <sortState ref="A2:J15">
      <sortCondition ref="C1:C15"/>
    </sortState>
  </autoFilter>
  <conditionalFormatting sqref="C8">
    <cfRule type="duplicateValues" dxfId="10" priority="2"/>
  </conditionalFormatting>
  <conditionalFormatting sqref="C1:C1048576">
    <cfRule type="duplicateValues" dxfId="9" priority="1"/>
  </conditionalFormatting>
  <pageMargins left="0.7" right="0.7" top="0.75" bottom="0.75" header="0.3" footer="0.3"/>
  <pageSetup paperSize="9" scale="7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9"/>
  <sheetViews>
    <sheetView workbookViewId="0">
      <pane ySplit="1" topLeftCell="A2" activePane="bottomLeft" state="frozen"/>
      <selection pane="bottomLeft" activeCell="C23" sqref="C23"/>
    </sheetView>
  </sheetViews>
  <sheetFormatPr defaultColWidth="11.42578125" defaultRowHeight="15"/>
  <cols>
    <col min="1" max="1" width="7.42578125" style="66" customWidth="1"/>
    <col min="2" max="2" width="18.42578125" style="7" customWidth="1"/>
    <col min="3" max="3" width="46.5703125" style="66" customWidth="1"/>
    <col min="4" max="4" width="5.5703125" style="7" customWidth="1"/>
    <col min="5" max="5" width="8" style="7" customWidth="1"/>
    <col min="6" max="7" width="7.28515625" style="7" customWidth="1"/>
    <col min="8" max="8" width="8.7109375" style="91" customWidth="1"/>
    <col min="9" max="9" width="7.28515625" style="91" customWidth="1"/>
    <col min="10" max="10" width="15" style="66" customWidth="1"/>
    <col min="11" max="16384" width="11.42578125" style="66"/>
  </cols>
  <sheetData>
    <row r="1" spans="1:11" ht="34.5" customHeight="1">
      <c r="A1" s="71" t="s">
        <v>0</v>
      </c>
      <c r="B1" s="79" t="s">
        <v>65</v>
      </c>
      <c r="C1" s="71" t="s">
        <v>3</v>
      </c>
      <c r="D1" s="80" t="s">
        <v>2</v>
      </c>
      <c r="E1" s="80" t="s">
        <v>1</v>
      </c>
      <c r="F1" s="81" t="s">
        <v>8</v>
      </c>
      <c r="G1" s="82" t="s">
        <v>9</v>
      </c>
      <c r="H1" s="83" t="s">
        <v>11</v>
      </c>
      <c r="I1" s="83" t="s">
        <v>10</v>
      </c>
    </row>
    <row r="2" spans="1:11" ht="28.5" customHeight="1">
      <c r="A2" s="69">
        <v>520</v>
      </c>
      <c r="B2" s="72" t="s">
        <v>50</v>
      </c>
      <c r="C2" s="46" t="s">
        <v>23</v>
      </c>
      <c r="D2" s="72" t="s">
        <v>5</v>
      </c>
      <c r="E2" s="72">
        <v>1</v>
      </c>
      <c r="F2" s="84">
        <v>6.7</v>
      </c>
      <c r="G2" s="11">
        <f t="shared" ref="G2:G8" si="0">F2*E2</f>
        <v>6.7</v>
      </c>
      <c r="H2" s="85">
        <v>1500</v>
      </c>
      <c r="I2" s="86">
        <f t="shared" ref="I2:I8" si="1">H2*E2</f>
        <v>1500</v>
      </c>
    </row>
    <row r="3" spans="1:11" ht="15" customHeight="1">
      <c r="A3" s="69">
        <v>521</v>
      </c>
      <c r="B3" s="72" t="s">
        <v>50</v>
      </c>
      <c r="C3" s="46" t="s">
        <v>25</v>
      </c>
      <c r="D3" s="72" t="s">
        <v>5</v>
      </c>
      <c r="E3" s="72">
        <v>2</v>
      </c>
      <c r="F3" s="84">
        <v>3.2</v>
      </c>
      <c r="G3" s="11">
        <f t="shared" si="0"/>
        <v>6.4</v>
      </c>
      <c r="H3" s="85">
        <v>480</v>
      </c>
      <c r="I3" s="86">
        <f t="shared" si="1"/>
        <v>960</v>
      </c>
    </row>
    <row r="4" spans="1:11" ht="30" customHeight="1">
      <c r="A4" s="69">
        <v>522</v>
      </c>
      <c r="B4" s="47" t="s">
        <v>50</v>
      </c>
      <c r="C4" s="46" t="s">
        <v>24</v>
      </c>
      <c r="D4" s="47" t="s">
        <v>5</v>
      </c>
      <c r="E4" s="47">
        <v>6</v>
      </c>
      <c r="F4" s="84">
        <v>2.5</v>
      </c>
      <c r="G4" s="32">
        <f t="shared" si="0"/>
        <v>15</v>
      </c>
      <c r="H4" s="33">
        <v>350</v>
      </c>
      <c r="I4" s="87">
        <f t="shared" si="1"/>
        <v>2100</v>
      </c>
    </row>
    <row r="5" spans="1:11">
      <c r="A5" s="69">
        <v>523</v>
      </c>
      <c r="B5" s="72" t="s">
        <v>50</v>
      </c>
      <c r="C5" s="46" t="s">
        <v>26</v>
      </c>
      <c r="D5" s="72" t="s">
        <v>5</v>
      </c>
      <c r="E5" s="72">
        <v>1</v>
      </c>
      <c r="F5" s="84">
        <v>2.5</v>
      </c>
      <c r="G5" s="11">
        <f t="shared" si="0"/>
        <v>2.5</v>
      </c>
      <c r="H5" s="85">
        <v>350</v>
      </c>
      <c r="I5" s="86">
        <f t="shared" si="1"/>
        <v>350</v>
      </c>
    </row>
    <row r="6" spans="1:11" ht="15" customHeight="1">
      <c r="A6" s="67">
        <v>212</v>
      </c>
      <c r="B6" s="72" t="s">
        <v>50</v>
      </c>
      <c r="C6" s="68" t="s">
        <v>55</v>
      </c>
      <c r="D6" s="72" t="s">
        <v>5</v>
      </c>
      <c r="E6" s="72">
        <v>1</v>
      </c>
      <c r="F6" s="88">
        <v>2</v>
      </c>
      <c r="G6" s="89">
        <f t="shared" si="0"/>
        <v>2</v>
      </c>
      <c r="H6" s="86">
        <v>235</v>
      </c>
      <c r="I6" s="86">
        <f t="shared" si="1"/>
        <v>235</v>
      </c>
    </row>
    <row r="7" spans="1:11">
      <c r="A7" s="67">
        <v>211</v>
      </c>
      <c r="B7" s="72" t="s">
        <v>50</v>
      </c>
      <c r="C7" s="69" t="s">
        <v>56</v>
      </c>
      <c r="D7" s="47" t="s">
        <v>5</v>
      </c>
      <c r="E7" s="47">
        <v>3</v>
      </c>
      <c r="F7" s="88">
        <v>1.4</v>
      </c>
      <c r="G7" s="89">
        <f t="shared" si="0"/>
        <v>4.2</v>
      </c>
      <c r="H7" s="88">
        <v>180</v>
      </c>
      <c r="I7" s="86">
        <f t="shared" si="1"/>
        <v>540</v>
      </c>
      <c r="K7" s="70"/>
    </row>
    <row r="8" spans="1:11">
      <c r="A8" s="67">
        <v>218</v>
      </c>
      <c r="B8" s="72" t="s">
        <v>50</v>
      </c>
      <c r="C8" s="67" t="s">
        <v>57</v>
      </c>
      <c r="D8" s="88" t="s">
        <v>5</v>
      </c>
      <c r="E8" s="88">
        <v>7</v>
      </c>
      <c r="F8" s="88">
        <v>0.8</v>
      </c>
      <c r="G8" s="89">
        <f t="shared" si="0"/>
        <v>5.6</v>
      </c>
      <c r="H8" s="86">
        <v>160</v>
      </c>
      <c r="I8" s="86">
        <f t="shared" si="1"/>
        <v>1120</v>
      </c>
      <c r="K8" s="70"/>
    </row>
    <row r="9" spans="1:11">
      <c r="G9" s="90"/>
    </row>
  </sheetData>
  <autoFilter ref="A1:I6">
    <sortState ref="A2:J112">
      <sortCondition ref="B1:B112"/>
    </sortState>
  </autoFilter>
  <conditionalFormatting sqref="C1:C5 C8:C1048576">
    <cfRule type="duplicateValues" dxfId="8" priority="1"/>
    <cfRule type="duplicateValues" dxfId="7" priority="2"/>
    <cfRule type="duplicateValues" dxfId="6" priority="3"/>
    <cfRule type="duplicateValues" dxfId="5" priority="4"/>
  </conditionalFormatting>
  <conditionalFormatting sqref="C1:C5 C8:C65369">
    <cfRule type="duplicateValues" dxfId="4" priority="1363" stopIfTrue="1"/>
    <cfRule type="duplicateValues" dxfId="3" priority="1364" stopIfTrue="1"/>
    <cfRule type="duplicateValues" dxfId="2" priority="1365" stopIfTrue="1"/>
  </conditionalFormatting>
  <conditionalFormatting sqref="C1:C5 C8:C65369">
    <cfRule type="duplicateValues" dxfId="1" priority="1369" stopIfTrue="1"/>
  </conditionalFormatting>
  <pageMargins left="0.7" right="0.7" top="0.75" bottom="0.75" header="0.3" footer="0.3"/>
  <pageSetup paperSize="9"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1"/>
  <sheetViews>
    <sheetView workbookViewId="0">
      <pane ySplit="1" topLeftCell="A2" activePane="bottomLeft" state="frozen"/>
      <selection pane="bottomLeft" activeCell="D21" sqref="D21"/>
    </sheetView>
  </sheetViews>
  <sheetFormatPr defaultColWidth="11.42578125" defaultRowHeight="15"/>
  <cols>
    <col min="1" max="1" width="7.7109375" style="1" customWidth="1"/>
    <col min="2" max="2" width="20.28515625" style="1" customWidth="1"/>
    <col min="3" max="3" width="51" style="1" customWidth="1"/>
    <col min="4" max="4" width="6.5703125" style="16" customWidth="1"/>
    <col min="5" max="5" width="8.140625" style="16" customWidth="1"/>
    <col min="6" max="6" width="7.85546875" style="16" customWidth="1"/>
    <col min="7" max="8" width="11.42578125" style="2" hidden="1" customWidth="1"/>
    <col min="9" max="9" width="11.28515625" style="2" customWidth="1"/>
    <col min="10" max="10" width="12.140625" style="2" customWidth="1"/>
    <col min="11" max="11" width="17.140625" style="1" customWidth="1"/>
    <col min="12" max="12" width="12.5703125" style="1" bestFit="1" customWidth="1"/>
    <col min="13" max="16384" width="11.42578125" style="1"/>
  </cols>
  <sheetData>
    <row r="1" spans="1:13" ht="34.5" customHeight="1">
      <c r="A1" s="56" t="s">
        <v>0</v>
      </c>
      <c r="B1" s="57" t="s">
        <v>4</v>
      </c>
      <c r="C1" s="56" t="s">
        <v>3</v>
      </c>
      <c r="D1" s="3" t="s">
        <v>2</v>
      </c>
      <c r="E1" s="3" t="s">
        <v>1</v>
      </c>
      <c r="F1" s="3" t="s">
        <v>7</v>
      </c>
      <c r="G1" s="58" t="s">
        <v>8</v>
      </c>
      <c r="H1" s="59" t="s">
        <v>9</v>
      </c>
      <c r="I1" s="56" t="s">
        <v>11</v>
      </c>
      <c r="J1" s="56" t="s">
        <v>10</v>
      </c>
    </row>
    <row r="2" spans="1:13">
      <c r="A2" s="60">
        <v>119</v>
      </c>
      <c r="B2" s="42" t="s">
        <v>45</v>
      </c>
      <c r="C2" s="46" t="s">
        <v>29</v>
      </c>
      <c r="D2" s="47" t="s">
        <v>5</v>
      </c>
      <c r="E2" s="47">
        <v>4</v>
      </c>
      <c r="F2" s="72">
        <v>2007</v>
      </c>
      <c r="G2" s="42">
        <v>1.71</v>
      </c>
      <c r="H2" s="61">
        <f t="shared" ref="H2:H11" si="0">G2*E2</f>
        <v>6.84</v>
      </c>
      <c r="I2" s="62">
        <v>1958</v>
      </c>
      <c r="J2" s="63">
        <f t="shared" ref="J2:J11" si="1">I2*E2</f>
        <v>7832</v>
      </c>
      <c r="K2" s="14"/>
      <c r="L2" s="14"/>
      <c r="M2" s="13"/>
    </row>
    <row r="3" spans="1:13">
      <c r="A3" s="60">
        <v>120</v>
      </c>
      <c r="B3" s="42" t="s">
        <v>45</v>
      </c>
      <c r="C3" s="46" t="s">
        <v>30</v>
      </c>
      <c r="D3" s="47" t="s">
        <v>5</v>
      </c>
      <c r="E3" s="47">
        <v>26</v>
      </c>
      <c r="F3" s="72">
        <v>2007</v>
      </c>
      <c r="G3" s="42">
        <v>1.71</v>
      </c>
      <c r="H3" s="61">
        <f t="shared" si="0"/>
        <v>44.46</v>
      </c>
      <c r="I3" s="62">
        <v>2518</v>
      </c>
      <c r="J3" s="63">
        <f t="shared" si="1"/>
        <v>65468</v>
      </c>
      <c r="K3" s="14"/>
      <c r="L3" s="14"/>
      <c r="M3" s="13"/>
    </row>
    <row r="4" spans="1:13" ht="30">
      <c r="A4" s="60" t="s">
        <v>47</v>
      </c>
      <c r="B4" s="42" t="s">
        <v>45</v>
      </c>
      <c r="C4" s="46" t="s">
        <v>31</v>
      </c>
      <c r="D4" s="47" t="s">
        <v>5</v>
      </c>
      <c r="E4" s="47">
        <v>24</v>
      </c>
      <c r="F4" s="72">
        <v>2007</v>
      </c>
      <c r="G4" s="42">
        <v>1.71</v>
      </c>
      <c r="H4" s="61">
        <f t="shared" si="0"/>
        <v>41.04</v>
      </c>
      <c r="I4" s="62">
        <v>500</v>
      </c>
      <c r="J4" s="63">
        <f t="shared" si="1"/>
        <v>12000</v>
      </c>
      <c r="K4" s="14"/>
      <c r="L4" s="14"/>
      <c r="M4" s="13"/>
    </row>
    <row r="5" spans="1:13">
      <c r="A5" s="60">
        <v>123</v>
      </c>
      <c r="B5" s="42" t="s">
        <v>45</v>
      </c>
      <c r="C5" s="46" t="s">
        <v>32</v>
      </c>
      <c r="D5" s="47" t="s">
        <v>5</v>
      </c>
      <c r="E5" s="47">
        <v>4</v>
      </c>
      <c r="F5" s="72">
        <v>2007</v>
      </c>
      <c r="G5" s="42">
        <v>1.71</v>
      </c>
      <c r="H5" s="61">
        <f t="shared" si="0"/>
        <v>6.84</v>
      </c>
      <c r="I5" s="62">
        <v>500</v>
      </c>
      <c r="J5" s="63">
        <f t="shared" si="1"/>
        <v>2000</v>
      </c>
      <c r="K5" s="14"/>
      <c r="L5" s="14"/>
      <c r="M5" s="13"/>
    </row>
    <row r="6" spans="1:13">
      <c r="A6" s="60">
        <v>117</v>
      </c>
      <c r="B6" s="42" t="s">
        <v>45</v>
      </c>
      <c r="C6" s="46" t="s">
        <v>33</v>
      </c>
      <c r="D6" s="47" t="s">
        <v>5</v>
      </c>
      <c r="E6" s="47">
        <v>4</v>
      </c>
      <c r="F6" s="72">
        <v>2007</v>
      </c>
      <c r="G6" s="42">
        <v>1.71</v>
      </c>
      <c r="H6" s="61">
        <f t="shared" si="0"/>
        <v>6.84</v>
      </c>
      <c r="I6" s="62">
        <v>500</v>
      </c>
      <c r="J6" s="63">
        <f t="shared" si="1"/>
        <v>2000</v>
      </c>
      <c r="K6" s="14"/>
      <c r="L6" s="14"/>
      <c r="M6" s="13"/>
    </row>
    <row r="7" spans="1:13" ht="30">
      <c r="A7" s="60" t="s">
        <v>48</v>
      </c>
      <c r="B7" s="42" t="s">
        <v>45</v>
      </c>
      <c r="C7" s="46" t="s">
        <v>34</v>
      </c>
      <c r="D7" s="47" t="s">
        <v>5</v>
      </c>
      <c r="E7" s="47">
        <v>7</v>
      </c>
      <c r="F7" s="72">
        <v>2007</v>
      </c>
      <c r="G7" s="42">
        <v>1.71</v>
      </c>
      <c r="H7" s="61">
        <f t="shared" si="0"/>
        <v>11.97</v>
      </c>
      <c r="I7" s="62">
        <v>500</v>
      </c>
      <c r="J7" s="63">
        <f t="shared" si="1"/>
        <v>3500</v>
      </c>
      <c r="K7" s="14"/>
      <c r="L7" s="14"/>
      <c r="M7" s="13"/>
    </row>
    <row r="8" spans="1:13">
      <c r="A8" s="60">
        <v>116</v>
      </c>
      <c r="B8" s="42" t="s">
        <v>45</v>
      </c>
      <c r="C8" s="46" t="s">
        <v>35</v>
      </c>
      <c r="D8" s="47" t="s">
        <v>5</v>
      </c>
      <c r="E8" s="47">
        <v>1</v>
      </c>
      <c r="F8" s="72">
        <v>2007</v>
      </c>
      <c r="G8" s="42">
        <v>1.71</v>
      </c>
      <c r="H8" s="61">
        <f t="shared" si="0"/>
        <v>1.71</v>
      </c>
      <c r="I8" s="62">
        <v>500</v>
      </c>
      <c r="J8" s="63">
        <f t="shared" si="1"/>
        <v>500</v>
      </c>
      <c r="K8" s="14"/>
      <c r="L8" s="14"/>
      <c r="M8" s="13"/>
    </row>
    <row r="9" spans="1:13" hidden="1">
      <c r="A9" s="60">
        <v>182</v>
      </c>
      <c r="B9" s="42" t="s">
        <v>46</v>
      </c>
      <c r="C9" s="42" t="s">
        <v>28</v>
      </c>
      <c r="D9" s="72" t="s">
        <v>5</v>
      </c>
      <c r="E9" s="72">
        <v>3</v>
      </c>
      <c r="F9" s="72">
        <v>2007</v>
      </c>
      <c r="G9" s="42">
        <v>1</v>
      </c>
      <c r="H9" s="61">
        <f t="shared" si="0"/>
        <v>3</v>
      </c>
      <c r="I9" s="64">
        <v>869</v>
      </c>
      <c r="J9" s="63">
        <f t="shared" si="1"/>
        <v>2607</v>
      </c>
      <c r="K9" s="14"/>
      <c r="L9" s="14"/>
      <c r="M9" s="13"/>
    </row>
    <row r="10" spans="1:13">
      <c r="A10" s="44">
        <v>112</v>
      </c>
      <c r="B10" s="43" t="s">
        <v>45</v>
      </c>
      <c r="C10" s="45" t="s">
        <v>53</v>
      </c>
      <c r="D10" s="74" t="s">
        <v>5</v>
      </c>
      <c r="E10" s="74">
        <v>18</v>
      </c>
      <c r="F10" s="73">
        <v>2009</v>
      </c>
      <c r="G10" s="43">
        <v>0.01</v>
      </c>
      <c r="H10" s="65">
        <f t="shared" si="0"/>
        <v>0.18</v>
      </c>
      <c r="I10" s="44">
        <v>500</v>
      </c>
      <c r="J10" s="44">
        <f t="shared" si="1"/>
        <v>9000</v>
      </c>
    </row>
    <row r="11" spans="1:13" ht="45">
      <c r="A11" s="44">
        <v>113</v>
      </c>
      <c r="B11" s="42" t="s">
        <v>45</v>
      </c>
      <c r="C11" s="45" t="s">
        <v>54</v>
      </c>
      <c r="D11" s="74" t="s">
        <v>6</v>
      </c>
      <c r="E11" s="74">
        <v>2</v>
      </c>
      <c r="F11" s="72">
        <v>2009</v>
      </c>
      <c r="G11" s="42">
        <v>0.01</v>
      </c>
      <c r="H11" s="61">
        <f t="shared" si="0"/>
        <v>0.02</v>
      </c>
      <c r="I11" s="44">
        <v>900</v>
      </c>
      <c r="J11" s="44">
        <f t="shared" si="1"/>
        <v>1800</v>
      </c>
    </row>
  </sheetData>
  <autoFilter ref="A1:J11">
    <sortState ref="A2:J14">
      <sortCondition descending="1" ref="B1:B14"/>
    </sortState>
  </autoFilter>
  <conditionalFormatting sqref="C12:C1048576 C1:C9">
    <cfRule type="duplicateValues" dxfId="0" priority="2"/>
  </conditionalFormatting>
  <pageMargins left="1" right="1" top="1" bottom="1" header="0.5" footer="0.5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Трубы лежалые</vt:lpstr>
      <vt:lpstr>Краны и Задвижки, Клапана</vt:lpstr>
      <vt:lpstr>Отводы</vt:lpstr>
      <vt:lpstr>Муфты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User</cp:lastModifiedBy>
  <cp:lastPrinted>2021-05-17T10:52:37Z</cp:lastPrinted>
  <dcterms:created xsi:type="dcterms:W3CDTF">2007-11-13T13:22:18Z</dcterms:created>
  <dcterms:modified xsi:type="dcterms:W3CDTF">2021-05-31T12:27:34Z</dcterms:modified>
  <cp:category/>
</cp:coreProperties>
</file>