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-315" windowWidth="28785" windowHeight="12630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Трубы!$A$1:$J$12</definedName>
  </definedNames>
  <calcPr calcId="124519"/>
</workbook>
</file>

<file path=xl/calcChain.xml><?xml version="1.0" encoding="utf-8"?>
<calcChain xmlns="http://schemas.openxmlformats.org/spreadsheetml/2006/main">
  <c r="G3" i="8"/>
  <c r="G4"/>
  <c r="G5"/>
  <c r="G2"/>
  <c r="D11" i="11" l="1"/>
  <c r="H5" i="3" l="1"/>
  <c r="D13" l="1"/>
  <c r="I2" i="9" l="1"/>
  <c r="I7" l="1"/>
  <c r="I6"/>
  <c r="G11" i="11" l="1"/>
  <c r="G18"/>
  <c r="G17"/>
  <c r="G16"/>
  <c r="G15"/>
  <c r="G14"/>
  <c r="G13"/>
  <c r="G12"/>
  <c r="G10"/>
  <c r="G9"/>
  <c r="G8"/>
  <c r="G7"/>
  <c r="G6"/>
  <c r="G5"/>
  <c r="G4"/>
  <c r="G3"/>
  <c r="G2"/>
  <c r="D6" i="8"/>
  <c r="I13" i="9"/>
  <c r="H2" i="8"/>
  <c r="H3"/>
  <c r="H4"/>
  <c r="H5"/>
  <c r="I10" i="9"/>
  <c r="I12"/>
  <c r="I11"/>
  <c r="I9"/>
  <c r="I8"/>
  <c r="I5"/>
  <c r="I4"/>
  <c r="I3"/>
  <c r="H3" i="3"/>
  <c r="H4"/>
  <c r="H2"/>
  <c r="H7"/>
  <c r="H9"/>
  <c r="H8"/>
  <c r="H11"/>
  <c r="H12"/>
</calcChain>
</file>

<file path=xl/sharedStrings.xml><?xml version="1.0" encoding="utf-8"?>
<sst xmlns="http://schemas.openxmlformats.org/spreadsheetml/2006/main" count="272" uniqueCount="147">
  <si>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</si>
  <si>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</si>
  <si>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</si>
  <si>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</si>
  <si>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</si>
  <si>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</si>
  <si>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</si>
  <si>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</si>
  <si>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 xml:space="preserve">прямошовная, в изоляции  </t>
  </si>
  <si>
    <t>Итого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</si>
  <si>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</si>
  <si>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</si>
  <si>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</si>
  <si>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</si>
  <si>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</si>
  <si>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</si>
  <si>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</si>
  <si>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</si>
  <si>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</si>
  <si>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</si>
  <si>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</si>
  <si>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</si>
  <si>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</si>
  <si>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</si>
  <si>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</si>
  <si>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</si>
  <si>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</si>
  <si>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</si>
  <si>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</si>
  <si>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</si>
  <si>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</si>
  <si>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</si>
  <si>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</si>
  <si>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</si>
  <si>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</si>
  <si>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</si>
  <si>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</si>
  <si>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</si>
  <si>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</si>
  <si>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</si>
  <si>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</si>
  <si>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</si>
  <si>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</si>
  <si>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</si>
  <si>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</si>
  <si>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</si>
  <si>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</si>
  <si>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</si>
  <si>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</si>
  <si>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</si>
  <si>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</si>
  <si>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</si>
  <si>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</si>
  <si>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</si>
  <si>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</si>
  <si>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</si>
  <si>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</si>
  <si>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</si>
  <si>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</si>
  <si>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</si>
  <si>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</si>
  <si>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</si>
  <si>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</si>
  <si>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</si>
  <si>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</si>
  <si>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</si>
  <si>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</si>
  <si>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</si>
  <si>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</si>
  <si>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</si>
  <si>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</si>
  <si>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</si>
  <si>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</si>
  <si>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</si>
  <si>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</si>
  <si>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</si>
  <si>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</si>
  <si>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</si>
  <si>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</si>
  <si>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</si>
  <si>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</si>
  <si>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</si>
  <si>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</si>
  <si>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</si>
  <si>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</si>
  <si>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</si>
  <si>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</si>
  <si>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</si>
  <si>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</si>
  <si>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</si>
  <si>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</si>
  <si>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ОАО ВТЗ / 2014 г.в</t>
  </si>
  <si>
    <t>Республика Башкортостан г.Нефтекамск</t>
  </si>
  <si>
    <t>ОАО "ЧТПЗ" / 2015 г.в.</t>
  </si>
  <si>
    <t>МО г. Щелково</t>
  </si>
  <si>
    <t>г.Уфа</t>
  </si>
  <si>
    <t>30 /</t>
  </si>
  <si>
    <t xml:space="preserve">Саратовская область, п. Взлетный </t>
  </si>
  <si>
    <t>спиралешовная, без изоляции</t>
  </si>
  <si>
    <t>АО «ВТЗ» / 2015 г.в.</t>
  </si>
  <si>
    <t xml:space="preserve">7/ </t>
  </si>
  <si>
    <t>1220х17 к52</t>
  </si>
  <si>
    <t>420 тн</t>
  </si>
  <si>
    <t>Московская область</t>
  </si>
  <si>
    <t>1220х12 к 52</t>
  </si>
  <si>
    <t xml:space="preserve">г. Волжский </t>
  </si>
  <si>
    <t>377х11 ст.20</t>
  </si>
  <si>
    <t>бесшовная , без изоляции</t>
  </si>
  <si>
    <t>АО "ВТЗ"</t>
  </si>
  <si>
    <t>г. Краснодар</t>
  </si>
  <si>
    <t>820х10</t>
  </si>
  <si>
    <t xml:space="preserve">прямошовная, из под газа </t>
  </si>
  <si>
    <t xml:space="preserve">Востановленная </t>
  </si>
  <si>
    <t xml:space="preserve">г. Челябинск </t>
  </si>
  <si>
    <t>б/у, нефть</t>
  </si>
  <si>
    <t>прямошовная</t>
  </si>
  <si>
    <t xml:space="preserve">508х7-9 </t>
  </si>
  <si>
    <t>г. Омск</t>
  </si>
  <si>
    <t>820*11</t>
  </si>
  <si>
    <t>820х10-11</t>
  </si>
  <si>
    <t>1220х22,7</t>
  </si>
  <si>
    <t>ТМК "ВТЗ" 2018 г.в.</t>
  </si>
  <si>
    <t>Оренбургская область , г. Бугуруслан</t>
  </si>
  <si>
    <t>1220х14</t>
  </si>
  <si>
    <t>прямошовная, без изоляции</t>
  </si>
  <si>
    <t>АО "ВМЗ" / 2011 г.в.</t>
  </si>
  <si>
    <t xml:space="preserve">Республика Башкортостан </t>
  </si>
  <si>
    <t>720х16</t>
  </si>
  <si>
    <t xml:space="preserve">АО "ВМЗ"  </t>
  </si>
  <si>
    <t>Новгородская обл., Валдайский р-н, с. Зимогорье</t>
  </si>
  <si>
    <t>530х8</t>
  </si>
  <si>
    <t>прямошовная, в праймере</t>
  </si>
  <si>
    <t>АО ВМЗ/2003 г.в.</t>
  </si>
  <si>
    <t>Лен.обл. Всеволожский р-он вблизи п. Стеклянный</t>
  </si>
  <si>
    <t>820х11</t>
  </si>
  <si>
    <t>ст 17Г1С-У</t>
  </si>
  <si>
    <t xml:space="preserve">г. Краснодар </t>
  </si>
  <si>
    <t>1420х21.6</t>
  </si>
  <si>
    <t>820х8-8,5</t>
  </si>
  <si>
    <t>Республика Татарстан, г. Казань</t>
  </si>
  <si>
    <t>1220х12</t>
  </si>
  <si>
    <t xml:space="preserve">б/у, из под пара </t>
  </si>
  <si>
    <t>г. Астрахань</t>
  </si>
  <si>
    <t>б/у, из под воды</t>
  </si>
  <si>
    <t>ВМЗ, ВТЗ, ИТЗ</t>
  </si>
  <si>
    <t>1420х20-22</t>
  </si>
  <si>
    <t>обечайка, без изоляции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</si>
</sst>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wrapText="1"/>
    </xf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" fontId="12" fillId="3" borderId="1" xfId="0" applyNumberFormat="1" applyFont="1" applyFill="1" applyBorder="1" applyAlignment="1">
      <alignment horizontal="center"/>
    </xf>
    <xf numFmtId="0" fontId="11" fillId="3" borderId="1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tabSelected="1" zoomScale="90" zoomScaleNormal="90"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7109375" style="5" customWidth="1"/>
    <col min="2" max="2" width="47.7109375" style="6" customWidth="1"/>
    <col min="3" max="3" width="35.5703125" customWidth="1"/>
    <col min="4" max="4" width="22.42578125" hidden="1" customWidth="1"/>
    <col min="5" max="5" width="40.85546875" customWidth="1"/>
    <col min="6" max="6" width="36.85546875" style="5" customWidth="1"/>
    <col min="7" max="7" width="5.7109375" customWidth="1"/>
    <col min="8" max="8" width="10.140625" customWidth="1"/>
    <col min="9" max="9" width="12.42578125" customWidth="1"/>
    <col min="10" max="10" width="15.140625" style="5" customWidth="1"/>
    <col min="11" max="11" width="17.140625" customWidth="1"/>
    <col min="12" max="12" width="32" customWidth="1"/>
  </cols>
  <sheetData>
    <row r="1" spans="1:11" s="3" customFormat="1" ht="38.25" customHeight="1">
      <c r="A1" s="51" t="s">
        <v>5</v>
      </c>
      <c r="B1" s="52" t="s">
        <v>3</v>
      </c>
      <c r="C1" s="53" t="s">
        <v>0</v>
      </c>
      <c r="D1" s="54" t="s">
        <v>6</v>
      </c>
      <c r="E1" s="54" t="s">
        <v>7</v>
      </c>
      <c r="F1" s="54" t="s">
        <v>11</v>
      </c>
      <c r="G1" s="53" t="s">
        <v>1</v>
      </c>
      <c r="H1" s="53" t="s">
        <v>2</v>
      </c>
      <c r="I1" s="55" t="s">
        <v>77</v>
      </c>
      <c r="J1" s="55" t="s">
        <v>10</v>
      </c>
    </row>
    <row r="2" spans="1:11" ht="44.25" customHeight="1">
      <c r="A2" s="59">
        <v>1</v>
      </c>
      <c r="B2" s="60" t="s">
        <v>88</v>
      </c>
      <c r="C2" s="60" t="s">
        <v>138</v>
      </c>
      <c r="D2" s="60"/>
      <c r="E2" s="61" t="s">
        <v>90</v>
      </c>
      <c r="F2" s="62" t="s">
        <v>89</v>
      </c>
      <c r="G2" s="63" t="s">
        <v>4</v>
      </c>
      <c r="H2" s="67">
        <v>800</v>
      </c>
      <c r="I2" s="65">
        <v>44000</v>
      </c>
      <c r="J2" s="65"/>
    </row>
    <row r="3" spans="1:11" ht="44.25" customHeight="1">
      <c r="A3" s="59">
        <v>2</v>
      </c>
      <c r="B3" s="60" t="s">
        <v>142</v>
      </c>
      <c r="C3" s="60" t="s">
        <v>110</v>
      </c>
      <c r="D3" s="60"/>
      <c r="E3" s="61" t="s">
        <v>124</v>
      </c>
      <c r="F3" s="62" t="s">
        <v>143</v>
      </c>
      <c r="G3" s="63" t="s">
        <v>4</v>
      </c>
      <c r="H3" s="67">
        <v>1500</v>
      </c>
      <c r="I3" s="65">
        <v>40000</v>
      </c>
      <c r="J3" s="65"/>
    </row>
    <row r="4" spans="1:11" ht="41.25" customHeight="1">
      <c r="A4" s="68">
        <v>3</v>
      </c>
      <c r="B4" s="69" t="s">
        <v>97</v>
      </c>
      <c r="C4" s="61" t="s">
        <v>119</v>
      </c>
      <c r="D4" s="70"/>
      <c r="E4" s="61" t="s">
        <v>90</v>
      </c>
      <c r="F4" s="62" t="s">
        <v>89</v>
      </c>
      <c r="G4" s="71" t="s">
        <v>4</v>
      </c>
      <c r="H4" s="72">
        <v>1000</v>
      </c>
      <c r="I4" s="73">
        <v>47000</v>
      </c>
      <c r="J4" s="71"/>
      <c r="K4" s="33"/>
    </row>
    <row r="5" spans="1:11" ht="15.75">
      <c r="A5" s="59">
        <v>4</v>
      </c>
      <c r="B5" s="60" t="s">
        <v>95</v>
      </c>
      <c r="C5" s="60" t="s">
        <v>118</v>
      </c>
      <c r="D5" s="60"/>
      <c r="E5" s="61" t="s">
        <v>98</v>
      </c>
      <c r="F5" s="62" t="s">
        <v>99</v>
      </c>
      <c r="G5" s="63" t="s">
        <v>4</v>
      </c>
      <c r="H5" s="64">
        <v>17.533000000000001</v>
      </c>
      <c r="I5" s="65">
        <v>69000</v>
      </c>
      <c r="J5" s="65" t="s">
        <v>100</v>
      </c>
    </row>
    <row r="6" spans="1:11" s="56" customFormat="1" ht="18.75">
      <c r="A6" s="74">
        <v>5</v>
      </c>
      <c r="B6" s="75" t="s">
        <v>103</v>
      </c>
      <c r="C6" s="57" t="s">
        <v>101</v>
      </c>
      <c r="D6" s="57"/>
      <c r="E6" s="61" t="s">
        <v>8</v>
      </c>
      <c r="F6" s="62" t="s">
        <v>93</v>
      </c>
      <c r="G6" s="63" t="s">
        <v>4</v>
      </c>
      <c r="H6" s="76" t="s">
        <v>102</v>
      </c>
      <c r="I6" s="85">
        <v>78000</v>
      </c>
      <c r="J6" s="77"/>
    </row>
    <row r="7" spans="1:11" ht="15.75">
      <c r="A7" s="74">
        <v>6</v>
      </c>
      <c r="B7" s="75" t="s">
        <v>105</v>
      </c>
      <c r="C7" s="60" t="s">
        <v>104</v>
      </c>
      <c r="D7" s="57"/>
      <c r="E7" s="61" t="s">
        <v>98</v>
      </c>
      <c r="F7" s="77" t="s">
        <v>121</v>
      </c>
      <c r="G7" s="63" t="s">
        <v>4</v>
      </c>
      <c r="H7" s="77">
        <v>25</v>
      </c>
      <c r="I7" s="85">
        <v>80000</v>
      </c>
      <c r="J7" s="77"/>
    </row>
    <row r="8" spans="1:11" ht="15.75">
      <c r="A8" s="74">
        <v>7</v>
      </c>
      <c r="B8" s="75" t="s">
        <v>109</v>
      </c>
      <c r="C8" s="60" t="s">
        <v>106</v>
      </c>
      <c r="D8" s="57"/>
      <c r="E8" s="61" t="s">
        <v>107</v>
      </c>
      <c r="F8" s="77" t="s">
        <v>108</v>
      </c>
      <c r="G8" s="63" t="s">
        <v>4</v>
      </c>
      <c r="H8" s="77">
        <v>150</v>
      </c>
      <c r="I8" s="85">
        <v>85000</v>
      </c>
      <c r="J8" s="77"/>
    </row>
    <row r="9" spans="1:11" ht="15.75">
      <c r="A9" s="74">
        <v>8</v>
      </c>
      <c r="B9" s="75" t="s">
        <v>113</v>
      </c>
      <c r="C9" s="60" t="s">
        <v>110</v>
      </c>
      <c r="D9" s="57"/>
      <c r="E9" s="61" t="s">
        <v>111</v>
      </c>
      <c r="F9" s="77" t="s">
        <v>112</v>
      </c>
      <c r="G9" s="63" t="s">
        <v>4</v>
      </c>
      <c r="H9" s="77">
        <v>180</v>
      </c>
      <c r="I9" s="85">
        <v>70000</v>
      </c>
      <c r="J9" s="77"/>
    </row>
    <row r="10" spans="1:11" ht="15.75">
      <c r="A10" s="74">
        <v>9</v>
      </c>
      <c r="B10" s="75" t="s">
        <v>139</v>
      </c>
      <c r="C10" s="60" t="s">
        <v>140</v>
      </c>
      <c r="D10" s="57"/>
      <c r="E10" s="61" t="s">
        <v>124</v>
      </c>
      <c r="F10" s="77" t="s">
        <v>141</v>
      </c>
      <c r="G10" s="63" t="s">
        <v>4</v>
      </c>
      <c r="H10" s="77">
        <v>400</v>
      </c>
      <c r="I10" s="85">
        <v>45000</v>
      </c>
      <c r="J10" s="77"/>
    </row>
    <row r="11" spans="1:11" ht="15.75">
      <c r="A11" s="59">
        <v>10</v>
      </c>
      <c r="B11" s="61" t="s">
        <v>92</v>
      </c>
      <c r="C11" s="61" t="s">
        <v>120</v>
      </c>
      <c r="D11" s="61"/>
      <c r="E11" s="61" t="s">
        <v>8</v>
      </c>
      <c r="F11" s="62" t="s">
        <v>91</v>
      </c>
      <c r="G11" s="63" t="s">
        <v>4</v>
      </c>
      <c r="H11" s="66">
        <v>200</v>
      </c>
      <c r="I11" s="65">
        <v>60000</v>
      </c>
      <c r="J11" s="65" t="s">
        <v>96</v>
      </c>
    </row>
    <row r="12" spans="1:11" ht="15.75">
      <c r="A12" s="74">
        <v>11</v>
      </c>
      <c r="B12" s="58" t="s">
        <v>117</v>
      </c>
      <c r="C12" s="58" t="s">
        <v>116</v>
      </c>
      <c r="D12" s="57"/>
      <c r="E12" s="61" t="s">
        <v>115</v>
      </c>
      <c r="F12" s="78" t="s">
        <v>114</v>
      </c>
      <c r="G12" s="63" t="s">
        <v>4</v>
      </c>
      <c r="H12" s="77">
        <v>8000</v>
      </c>
      <c r="I12" s="86">
        <v>52000</v>
      </c>
      <c r="J12" s="77"/>
    </row>
    <row r="13" spans="1:11" ht="15.75">
      <c r="A13" s="74">
        <v>12</v>
      </c>
      <c r="B13" s="75" t="s">
        <v>122</v>
      </c>
      <c r="C13" s="79" t="s">
        <v>123</v>
      </c>
      <c r="D13" s="57"/>
      <c r="E13" s="61" t="s">
        <v>124</v>
      </c>
      <c r="F13" s="77" t="s">
        <v>125</v>
      </c>
      <c r="G13" s="63" t="s">
        <v>4</v>
      </c>
      <c r="H13" s="80">
        <v>100</v>
      </c>
      <c r="I13" s="87">
        <v>77000</v>
      </c>
      <c r="J13" s="77"/>
    </row>
    <row r="14" spans="1:11" ht="15.75">
      <c r="A14" s="74">
        <v>13</v>
      </c>
      <c r="B14" s="75" t="s">
        <v>126</v>
      </c>
      <c r="C14" s="79" t="s">
        <v>127</v>
      </c>
      <c r="D14" s="57"/>
      <c r="E14" s="61" t="s">
        <v>8</v>
      </c>
      <c r="F14" s="77" t="s">
        <v>128</v>
      </c>
      <c r="G14" s="63" t="s">
        <v>12</v>
      </c>
      <c r="H14" s="77">
        <v>2</v>
      </c>
      <c r="I14" s="87">
        <v>85000</v>
      </c>
      <c r="J14" s="77"/>
    </row>
    <row r="15" spans="1:11" ht="15.75">
      <c r="A15" s="74">
        <v>14</v>
      </c>
      <c r="B15" s="75" t="s">
        <v>129</v>
      </c>
      <c r="C15" s="79" t="s">
        <v>130</v>
      </c>
      <c r="D15" s="57"/>
      <c r="E15" s="61" t="s">
        <v>131</v>
      </c>
      <c r="F15" s="77" t="s">
        <v>132</v>
      </c>
      <c r="G15" s="63" t="s">
        <v>4</v>
      </c>
      <c r="H15" s="77">
        <v>8.0730000000000004</v>
      </c>
      <c r="I15" s="87">
        <v>70000</v>
      </c>
      <c r="J15" s="77"/>
    </row>
    <row r="16" spans="1:11" ht="15.75">
      <c r="A16" s="74">
        <v>15</v>
      </c>
      <c r="B16" s="75" t="s">
        <v>133</v>
      </c>
      <c r="C16" s="79" t="s">
        <v>134</v>
      </c>
      <c r="D16" s="57"/>
      <c r="E16" s="61" t="s">
        <v>131</v>
      </c>
      <c r="F16" s="77" t="s">
        <v>135</v>
      </c>
      <c r="G16" s="63" t="s">
        <v>4</v>
      </c>
      <c r="H16" s="80">
        <v>17.388000000000002</v>
      </c>
      <c r="I16" s="87">
        <v>69500</v>
      </c>
      <c r="J16" s="77"/>
    </row>
    <row r="17" spans="1:10" ht="15.75">
      <c r="A17" s="74">
        <v>16</v>
      </c>
      <c r="B17" s="75" t="s">
        <v>103</v>
      </c>
      <c r="C17" s="79" t="s">
        <v>145</v>
      </c>
      <c r="D17" s="57"/>
      <c r="E17" s="61" t="s">
        <v>146</v>
      </c>
      <c r="F17" s="62" t="s">
        <v>143</v>
      </c>
      <c r="G17" s="63" t="s">
        <v>4</v>
      </c>
      <c r="H17" s="80">
        <v>200</v>
      </c>
      <c r="I17" s="87">
        <v>55000</v>
      </c>
      <c r="J17" s="77"/>
    </row>
    <row r="18" spans="1:10" ht="15.75">
      <c r="A18" s="74">
        <v>17</v>
      </c>
      <c r="B18" s="75" t="s">
        <v>136</v>
      </c>
      <c r="C18" s="79" t="s">
        <v>137</v>
      </c>
      <c r="D18" s="57"/>
      <c r="E18" s="61" t="s">
        <v>8</v>
      </c>
      <c r="F18" s="77" t="s">
        <v>144</v>
      </c>
      <c r="G18" s="63" t="s">
        <v>4</v>
      </c>
      <c r="H18" s="77">
        <v>150</v>
      </c>
      <c r="I18" s="87">
        <v>68000</v>
      </c>
      <c r="J18" s="77"/>
    </row>
  </sheetData>
  <autoFilter ref="A1:J12">
    <sortState ref="A2:J31">
      <sortCondition ref="A1:A31"/>
    </sortState>
  </autoFilter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zoomScale="80" zoomScaleNormal="80" workbookViewId="0">
      <pane ySplit="1" topLeftCell="A2" activePane="bottomLeft" state="frozen"/>
      <selection pane="bottomLeft" activeCell="H28" sqref="H28"/>
    </sheetView>
  </sheetViews>
  <sheetFormatPr defaultRowHeight="12.75"/>
  <cols>
    <col min="1" max="1" width="6.140625" style="31" customWidth="1"/>
    <col min="2" max="2" width="57.28515625" style="31" customWidth="1"/>
    <col min="3" max="3" width="9.140625" style="31"/>
    <col min="4" max="4" width="8.42578125" style="32" customWidth="1"/>
    <col min="5" max="5" width="12.5703125" style="37" hidden="1" customWidth="1"/>
    <col min="6" max="6" width="19.140625" style="31" customWidth="1"/>
    <col min="7" max="7" width="10.85546875" style="32" customWidth="1"/>
    <col min="8" max="8" width="13.85546875" style="32" customWidth="1"/>
    <col min="9" max="16384" width="9.140625" style="31"/>
  </cols>
  <sheetData>
    <row r="1" spans="1:8" ht="25.5">
      <c r="A1" s="4" t="s">
        <v>22</v>
      </c>
      <c r="B1" s="4" t="s">
        <v>0</v>
      </c>
      <c r="C1" s="4" t="s">
        <v>1</v>
      </c>
      <c r="D1" s="23" t="s">
        <v>2</v>
      </c>
      <c r="E1" s="23" t="s">
        <v>87</v>
      </c>
      <c r="F1" s="4" t="s">
        <v>3</v>
      </c>
      <c r="G1" s="23" t="s">
        <v>34</v>
      </c>
      <c r="H1" s="23" t="s">
        <v>32</v>
      </c>
    </row>
    <row r="2" spans="1:8" ht="25.5">
      <c r="A2" s="9">
        <v>731</v>
      </c>
      <c r="B2" s="1" t="s">
        <v>23</v>
      </c>
      <c r="C2" s="9" t="s">
        <v>16</v>
      </c>
      <c r="D2" s="22">
        <v>1</v>
      </c>
      <c r="E2" s="28">
        <v>3775</v>
      </c>
      <c r="F2" s="9" t="s">
        <v>48</v>
      </c>
      <c r="G2" s="28">
        <f>E2*35</f>
        <v>132125</v>
      </c>
      <c r="H2" s="28">
        <f>G2*D2</f>
        <v>132125</v>
      </c>
    </row>
    <row r="3" spans="1:8" ht="25.5">
      <c r="A3" s="9">
        <v>733</v>
      </c>
      <c r="B3" s="1" t="s">
        <v>24</v>
      </c>
      <c r="C3" s="9" t="s">
        <v>16</v>
      </c>
      <c r="D3" s="22">
        <v>1</v>
      </c>
      <c r="E3" s="28">
        <v>3800</v>
      </c>
      <c r="F3" s="9" t="s">
        <v>48</v>
      </c>
      <c r="G3" s="28">
        <f t="shared" ref="G3:G5" si="0">E3*35</f>
        <v>133000</v>
      </c>
      <c r="H3" s="28">
        <f>G3*D3</f>
        <v>133000</v>
      </c>
    </row>
    <row r="4" spans="1:8" ht="25.5">
      <c r="A4" s="9">
        <v>735</v>
      </c>
      <c r="B4" s="1" t="s">
        <v>25</v>
      </c>
      <c r="C4" s="9" t="s">
        <v>16</v>
      </c>
      <c r="D4" s="22">
        <v>1</v>
      </c>
      <c r="E4" s="28">
        <v>5155</v>
      </c>
      <c r="F4" s="9" t="s">
        <v>48</v>
      </c>
      <c r="G4" s="28">
        <f t="shared" si="0"/>
        <v>180425</v>
      </c>
      <c r="H4" s="28">
        <f>G4*D4</f>
        <v>180425</v>
      </c>
    </row>
    <row r="5" spans="1:8" ht="25.5">
      <c r="A5" s="9">
        <v>757</v>
      </c>
      <c r="B5" s="1" t="s">
        <v>26</v>
      </c>
      <c r="C5" s="9" t="s">
        <v>16</v>
      </c>
      <c r="D5" s="22">
        <v>1</v>
      </c>
      <c r="E5" s="28">
        <v>5460</v>
      </c>
      <c r="F5" s="9" t="s">
        <v>49</v>
      </c>
      <c r="G5" s="28">
        <f t="shared" si="0"/>
        <v>191100</v>
      </c>
      <c r="H5" s="28">
        <f>G5*D5</f>
        <v>191100</v>
      </c>
    </row>
    <row r="6" spans="1:8">
      <c r="A6" s="15"/>
      <c r="B6" s="15"/>
      <c r="C6" s="15"/>
      <c r="D6" s="29">
        <f>SUBTOTAL(9,D2:D5)</f>
        <v>4</v>
      </c>
      <c r="E6" s="28"/>
      <c r="F6" s="16"/>
      <c r="G6" s="29"/>
      <c r="H6" s="2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zoomScale="80" zoomScaleNormal="80" workbookViewId="0">
      <pane ySplit="1" topLeftCell="A2" activePane="bottomLeft" state="frozen"/>
      <selection pane="bottomLeft" activeCell="B52" sqref="B52"/>
    </sheetView>
  </sheetViews>
  <sheetFormatPr defaultRowHeight="12.75"/>
  <cols>
    <col min="1" max="1" width="5" style="20" customWidth="1"/>
    <col min="2" max="2" width="57.140625" style="20" customWidth="1"/>
    <col min="3" max="3" width="7.140625" style="20" customWidth="1"/>
    <col min="4" max="4" width="7.5703125" style="27" customWidth="1"/>
    <col min="5" max="5" width="11" style="27" customWidth="1"/>
    <col min="6" max="6" width="28" style="20" customWidth="1"/>
    <col min="7" max="7" width="14.140625" style="25" customWidth="1"/>
    <col min="8" max="8" width="11.140625" style="25" customWidth="1"/>
    <col min="9" max="9" width="10.85546875" style="20" customWidth="1"/>
    <col min="10" max="16384" width="9.140625" style="20"/>
  </cols>
  <sheetData>
    <row r="1" spans="1:9" ht="25.5">
      <c r="A1" s="4" t="s">
        <v>22</v>
      </c>
      <c r="B1" s="4" t="s">
        <v>0</v>
      </c>
      <c r="C1" s="4" t="s">
        <v>1</v>
      </c>
      <c r="D1" s="23" t="s">
        <v>2</v>
      </c>
      <c r="E1" s="18" t="s">
        <v>31</v>
      </c>
      <c r="F1" s="17" t="s">
        <v>3</v>
      </c>
      <c r="G1" s="23" t="s">
        <v>30</v>
      </c>
      <c r="H1" s="23" t="s">
        <v>33</v>
      </c>
    </row>
    <row r="2" spans="1:9" ht="25.5" customHeight="1">
      <c r="A2" s="10">
        <v>436</v>
      </c>
      <c r="B2" s="11" t="s">
        <v>15</v>
      </c>
      <c r="C2" s="2" t="s">
        <v>12</v>
      </c>
      <c r="D2" s="22">
        <v>1</v>
      </c>
      <c r="E2" s="19">
        <v>142</v>
      </c>
      <c r="F2" s="12" t="s">
        <v>94</v>
      </c>
      <c r="G2" s="14">
        <v>8236</v>
      </c>
      <c r="H2" s="22">
        <f>G2*D2</f>
        <v>8236</v>
      </c>
    </row>
    <row r="3" spans="1:9" ht="38.25" customHeight="1">
      <c r="A3" s="10">
        <v>143</v>
      </c>
      <c r="B3" s="11" t="s">
        <v>13</v>
      </c>
      <c r="C3" s="2" t="s">
        <v>12</v>
      </c>
      <c r="D3" s="22">
        <v>1</v>
      </c>
      <c r="E3" s="19">
        <v>334</v>
      </c>
      <c r="F3" s="12" t="s">
        <v>94</v>
      </c>
      <c r="G3" s="14">
        <v>19372</v>
      </c>
      <c r="H3" s="22">
        <f>G3*D3</f>
        <v>19372</v>
      </c>
    </row>
    <row r="4" spans="1:9" ht="25.5" customHeight="1">
      <c r="A4" s="10">
        <v>169</v>
      </c>
      <c r="B4" s="11" t="s">
        <v>14</v>
      </c>
      <c r="C4" s="2" t="s">
        <v>12</v>
      </c>
      <c r="D4" s="22">
        <v>2</v>
      </c>
      <c r="E4" s="19">
        <v>351</v>
      </c>
      <c r="F4" s="12" t="s">
        <v>94</v>
      </c>
      <c r="G4" s="14">
        <v>20358</v>
      </c>
      <c r="H4" s="22">
        <f>G4*D4</f>
        <v>40716</v>
      </c>
    </row>
    <row r="5" spans="1:9" ht="25.5" customHeight="1">
      <c r="A5" s="10">
        <v>191</v>
      </c>
      <c r="B5" s="11" t="s">
        <v>86</v>
      </c>
      <c r="C5" s="2" t="s">
        <v>12</v>
      </c>
      <c r="D5" s="22">
        <v>1</v>
      </c>
      <c r="E5" s="50">
        <v>430</v>
      </c>
      <c r="F5" s="12" t="s">
        <v>94</v>
      </c>
      <c r="G5" s="22">
        <v>24940</v>
      </c>
      <c r="H5" s="22">
        <f>G5*D5</f>
        <v>24940</v>
      </c>
    </row>
    <row r="6" spans="1:9" s="48" customFormat="1">
      <c r="A6" s="47"/>
      <c r="B6" s="47"/>
      <c r="C6" s="47"/>
      <c r="D6" s="38"/>
      <c r="E6" s="40"/>
      <c r="F6" s="47"/>
      <c r="G6" s="38"/>
      <c r="H6" s="38"/>
    </row>
    <row r="7" spans="1:9" ht="25.5" customHeight="1">
      <c r="A7" s="10">
        <v>737</v>
      </c>
      <c r="B7" s="11" t="s">
        <v>17</v>
      </c>
      <c r="C7" s="2" t="s">
        <v>16</v>
      </c>
      <c r="D7" s="22">
        <v>1</v>
      </c>
      <c r="E7" s="19">
        <v>840</v>
      </c>
      <c r="F7" s="9" t="s">
        <v>48</v>
      </c>
      <c r="G7" s="14">
        <v>48720</v>
      </c>
      <c r="H7" s="22">
        <f>G7*D7</f>
        <v>48720</v>
      </c>
    </row>
    <row r="8" spans="1:9" ht="25.5" customHeight="1">
      <c r="A8" s="10">
        <v>740</v>
      </c>
      <c r="B8" s="11" t="s">
        <v>19</v>
      </c>
      <c r="C8" s="2" t="s">
        <v>16</v>
      </c>
      <c r="D8" s="22">
        <v>1</v>
      </c>
      <c r="E8" s="19">
        <v>1350</v>
      </c>
      <c r="F8" s="9" t="s">
        <v>48</v>
      </c>
      <c r="G8" s="14">
        <v>78300</v>
      </c>
      <c r="H8" s="22">
        <f>G8*D8</f>
        <v>78300</v>
      </c>
      <c r="I8" s="25"/>
    </row>
    <row r="9" spans="1:9" ht="25.5" customHeight="1">
      <c r="A9" s="10">
        <v>739</v>
      </c>
      <c r="B9" s="11" t="s">
        <v>18</v>
      </c>
      <c r="C9" s="2" t="s">
        <v>16</v>
      </c>
      <c r="D9" s="22">
        <v>1</v>
      </c>
      <c r="E9" s="19">
        <v>3600</v>
      </c>
      <c r="F9" s="9" t="s">
        <v>48</v>
      </c>
      <c r="G9" s="14">
        <v>208800</v>
      </c>
      <c r="H9" s="22">
        <f>G9*D9</f>
        <v>208800</v>
      </c>
      <c r="I9" s="25"/>
    </row>
    <row r="10" spans="1:9">
      <c r="B10" s="49"/>
    </row>
    <row r="11" spans="1:9" ht="25.5" customHeight="1">
      <c r="A11" s="10">
        <v>760</v>
      </c>
      <c r="B11" s="11" t="s">
        <v>20</v>
      </c>
      <c r="C11" s="2" t="s">
        <v>16</v>
      </c>
      <c r="D11" s="22">
        <v>1</v>
      </c>
      <c r="E11" s="19">
        <v>840</v>
      </c>
      <c r="F11" s="9" t="s">
        <v>49</v>
      </c>
      <c r="G11" s="14">
        <v>48720</v>
      </c>
      <c r="H11" s="22">
        <f t="shared" ref="H11:H12" si="0">G11*D11</f>
        <v>48720</v>
      </c>
    </row>
    <row r="12" spans="1:9" ht="25.5" customHeight="1">
      <c r="A12" s="10">
        <v>762</v>
      </c>
      <c r="B12" s="11" t="s">
        <v>21</v>
      </c>
      <c r="C12" s="2" t="s">
        <v>16</v>
      </c>
      <c r="D12" s="22">
        <v>1</v>
      </c>
      <c r="E12" s="19">
        <v>1350</v>
      </c>
      <c r="F12" s="9" t="s">
        <v>49</v>
      </c>
      <c r="G12" s="14">
        <v>78300</v>
      </c>
      <c r="H12" s="22">
        <f t="shared" si="0"/>
        <v>78300</v>
      </c>
      <c r="I12" s="25"/>
    </row>
    <row r="13" spans="1:9">
      <c r="A13" s="21"/>
      <c r="B13" s="13" t="s">
        <v>9</v>
      </c>
      <c r="C13" s="21"/>
      <c r="D13" s="26">
        <f>SUBTOTAL(9,D2:D12)</f>
        <v>10</v>
      </c>
      <c r="E13" s="24"/>
      <c r="F13" s="21"/>
      <c r="G13" s="24"/>
      <c r="H13" s="2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workbookViewId="0">
      <pane ySplit="1" topLeftCell="A2" activePane="bottomLeft" state="frozen"/>
      <selection pane="bottomLeft" activeCell="B29" sqref="B29"/>
    </sheetView>
  </sheetViews>
  <sheetFormatPr defaultRowHeight="15"/>
  <cols>
    <col min="1" max="1" width="5.42578125" style="43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34" customWidth="1"/>
    <col min="6" max="6" width="9" style="30" customWidth="1"/>
    <col min="7" max="7" width="19.5703125" style="3" customWidth="1"/>
    <col min="8" max="8" width="10.85546875" style="30" customWidth="1"/>
    <col min="9" max="9" width="10.140625" style="30" customWidth="1"/>
    <col min="10" max="10" width="12.140625" style="3" customWidth="1"/>
    <col min="11" max="16384" width="9.140625" style="3"/>
  </cols>
  <sheetData>
    <row r="1" spans="1:16" ht="26.25">
      <c r="A1" s="23" t="s">
        <v>5</v>
      </c>
      <c r="B1" s="4" t="s">
        <v>35</v>
      </c>
      <c r="C1" s="4"/>
      <c r="D1" s="4" t="s">
        <v>36</v>
      </c>
      <c r="E1" s="23" t="s">
        <v>2</v>
      </c>
      <c r="F1" s="18" t="s">
        <v>80</v>
      </c>
      <c r="G1" s="4" t="s">
        <v>37</v>
      </c>
      <c r="H1" s="23" t="s">
        <v>30</v>
      </c>
      <c r="I1" s="23" t="s">
        <v>33</v>
      </c>
    </row>
    <row r="2" spans="1:16" ht="38.25">
      <c r="A2" s="28">
        <v>2</v>
      </c>
      <c r="B2" s="11" t="s">
        <v>46</v>
      </c>
      <c r="C2" s="11" t="s">
        <v>82</v>
      </c>
      <c r="D2" s="10" t="s">
        <v>28</v>
      </c>
      <c r="E2" s="28">
        <v>2</v>
      </c>
      <c r="F2" s="19">
        <v>222</v>
      </c>
      <c r="G2" s="12" t="s">
        <v>94</v>
      </c>
      <c r="H2" s="7">
        <v>111000</v>
      </c>
      <c r="I2" s="7">
        <f>H2*E2</f>
        <v>222000</v>
      </c>
      <c r="J2" s="34"/>
    </row>
    <row r="3" spans="1:16" ht="38.25">
      <c r="A3" s="28">
        <v>4</v>
      </c>
      <c r="B3" s="11" t="s">
        <v>45</v>
      </c>
      <c r="C3" s="11" t="s">
        <v>83</v>
      </c>
      <c r="D3" s="10" t="s">
        <v>28</v>
      </c>
      <c r="E3" s="28">
        <v>1</v>
      </c>
      <c r="F3" s="19">
        <v>487</v>
      </c>
      <c r="G3" s="12" t="s">
        <v>94</v>
      </c>
      <c r="H3" s="7">
        <v>213500</v>
      </c>
      <c r="I3" s="7">
        <f t="shared" ref="I3:I13" si="0">H3*E3</f>
        <v>213500</v>
      </c>
      <c r="J3" s="34"/>
    </row>
    <row r="4" spans="1:16" ht="38.25">
      <c r="A4" s="28">
        <v>5</v>
      </c>
      <c r="B4" s="11" t="s">
        <v>44</v>
      </c>
      <c r="C4" s="11" t="s">
        <v>84</v>
      </c>
      <c r="D4" s="10" t="s">
        <v>28</v>
      </c>
      <c r="E4" s="28">
        <v>3</v>
      </c>
      <c r="F4" s="19">
        <v>132</v>
      </c>
      <c r="G4" s="12" t="s">
        <v>94</v>
      </c>
      <c r="H4" s="7">
        <v>66000</v>
      </c>
      <c r="I4" s="7">
        <f t="shared" si="0"/>
        <v>198000</v>
      </c>
      <c r="J4" s="34"/>
    </row>
    <row r="5" spans="1:16" ht="38.25">
      <c r="A5" s="28">
        <v>6</v>
      </c>
      <c r="B5" s="11" t="s">
        <v>43</v>
      </c>
      <c r="C5" s="11" t="s">
        <v>85</v>
      </c>
      <c r="D5" s="10" t="s">
        <v>28</v>
      </c>
      <c r="E5" s="28">
        <v>2</v>
      </c>
      <c r="F5" s="45">
        <v>85.5</v>
      </c>
      <c r="G5" s="12" t="s">
        <v>94</v>
      </c>
      <c r="H5" s="7">
        <v>42750</v>
      </c>
      <c r="I5" s="7">
        <f t="shared" si="0"/>
        <v>85500</v>
      </c>
      <c r="J5" s="34"/>
    </row>
    <row r="6" spans="1:16" ht="25.5">
      <c r="A6" s="44">
        <v>8</v>
      </c>
      <c r="B6" s="11" t="s">
        <v>27</v>
      </c>
      <c r="C6" s="11" t="s">
        <v>81</v>
      </c>
      <c r="D6" s="2" t="s">
        <v>28</v>
      </c>
      <c r="E6" s="22">
        <v>3</v>
      </c>
      <c r="F6" s="19">
        <v>86</v>
      </c>
      <c r="G6" s="12" t="s">
        <v>94</v>
      </c>
      <c r="H6" s="22">
        <v>43000</v>
      </c>
      <c r="I6" s="8">
        <f t="shared" si="0"/>
        <v>129000</v>
      </c>
      <c r="J6" s="34"/>
    </row>
    <row r="7" spans="1:16" ht="38.25">
      <c r="A7" s="9">
        <v>9</v>
      </c>
      <c r="B7" s="1" t="s">
        <v>29</v>
      </c>
      <c r="C7" s="11" t="s">
        <v>79</v>
      </c>
      <c r="D7" s="2" t="s">
        <v>28</v>
      </c>
      <c r="E7" s="22">
        <v>1</v>
      </c>
      <c r="F7" s="19">
        <v>144</v>
      </c>
      <c r="G7" s="12" t="s">
        <v>94</v>
      </c>
      <c r="H7" s="22">
        <v>72000</v>
      </c>
      <c r="I7" s="8">
        <f t="shared" si="0"/>
        <v>72000</v>
      </c>
      <c r="J7" s="34"/>
    </row>
    <row r="8" spans="1:16" ht="39" customHeight="1">
      <c r="A8" s="28">
        <v>19</v>
      </c>
      <c r="B8" s="83" t="s">
        <v>47</v>
      </c>
      <c r="C8" s="82"/>
      <c r="D8" s="10" t="s">
        <v>12</v>
      </c>
      <c r="E8" s="28">
        <v>1</v>
      </c>
      <c r="F8" s="19">
        <v>2095</v>
      </c>
      <c r="G8" s="12" t="s">
        <v>94</v>
      </c>
      <c r="H8" s="7">
        <v>395820</v>
      </c>
      <c r="I8" s="7">
        <f t="shared" si="0"/>
        <v>395820</v>
      </c>
      <c r="J8" s="34"/>
      <c r="L8" s="34"/>
      <c r="M8" s="34"/>
      <c r="N8" s="34"/>
      <c r="O8" s="34"/>
      <c r="P8" s="34"/>
    </row>
    <row r="9" spans="1:16">
      <c r="A9" s="28">
        <v>30</v>
      </c>
      <c r="B9" s="84" t="s">
        <v>38</v>
      </c>
      <c r="C9" s="82"/>
      <c r="D9" s="10" t="s">
        <v>12</v>
      </c>
      <c r="E9" s="28">
        <v>1</v>
      </c>
      <c r="F9" s="7">
        <v>36</v>
      </c>
      <c r="G9" s="12" t="s">
        <v>94</v>
      </c>
      <c r="H9" s="7">
        <v>3816</v>
      </c>
      <c r="I9" s="7">
        <f t="shared" si="0"/>
        <v>3816</v>
      </c>
      <c r="J9" s="34"/>
    </row>
    <row r="10" spans="1:16" ht="23.25" customHeight="1">
      <c r="A10" s="28">
        <v>701</v>
      </c>
      <c r="B10" s="84" t="s">
        <v>41</v>
      </c>
      <c r="C10" s="82"/>
      <c r="D10" s="10" t="s">
        <v>16</v>
      </c>
      <c r="E10" s="28">
        <v>1</v>
      </c>
      <c r="F10" s="7">
        <v>72</v>
      </c>
      <c r="G10" s="12" t="s">
        <v>94</v>
      </c>
      <c r="H10" s="7">
        <v>22632</v>
      </c>
      <c r="I10" s="7">
        <f>H10*E10</f>
        <v>22632</v>
      </c>
      <c r="J10" s="34"/>
    </row>
    <row r="11" spans="1:16">
      <c r="A11" s="28">
        <v>49</v>
      </c>
      <c r="B11" s="84" t="s">
        <v>39</v>
      </c>
      <c r="C11" s="82"/>
      <c r="D11" s="10" t="s">
        <v>12</v>
      </c>
      <c r="E11" s="28">
        <v>1</v>
      </c>
      <c r="F11" s="7">
        <v>13.7</v>
      </c>
      <c r="G11" s="12" t="s">
        <v>94</v>
      </c>
      <c r="H11" s="7">
        <v>1877</v>
      </c>
      <c r="I11" s="7">
        <f t="shared" si="0"/>
        <v>1877</v>
      </c>
      <c r="J11" s="34"/>
    </row>
    <row r="12" spans="1:16">
      <c r="A12" s="28">
        <v>50</v>
      </c>
      <c r="B12" s="84" t="s">
        <v>40</v>
      </c>
      <c r="C12" s="82"/>
      <c r="D12" s="10" t="s">
        <v>12</v>
      </c>
      <c r="E12" s="28">
        <v>1</v>
      </c>
      <c r="F12" s="7">
        <v>27.7</v>
      </c>
      <c r="G12" s="12" t="s">
        <v>94</v>
      </c>
      <c r="H12" s="7">
        <v>3817</v>
      </c>
      <c r="I12" s="7">
        <f t="shared" si="0"/>
        <v>3817</v>
      </c>
      <c r="J12" s="34"/>
    </row>
    <row r="13" spans="1:16" ht="25.5" customHeight="1">
      <c r="A13" s="22">
        <v>32</v>
      </c>
      <c r="B13" s="81" t="s">
        <v>42</v>
      </c>
      <c r="C13" s="82"/>
      <c r="D13" s="2" t="s">
        <v>28</v>
      </c>
      <c r="E13" s="22">
        <v>1</v>
      </c>
      <c r="F13" s="7">
        <v>220</v>
      </c>
      <c r="G13" s="12" t="s">
        <v>94</v>
      </c>
      <c r="H13" s="7">
        <v>106128</v>
      </c>
      <c r="I13" s="7">
        <f t="shared" si="0"/>
        <v>106128</v>
      </c>
      <c r="J13" s="34"/>
    </row>
    <row r="14" spans="1:16">
      <c r="E14" s="3"/>
      <c r="H14" s="30" t="s">
        <v>78</v>
      </c>
    </row>
    <row r="15" spans="1:16">
      <c r="J15" s="30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activeCell="J27" sqref="J27"/>
    </sheetView>
  </sheetViews>
  <sheetFormatPr defaultRowHeight="12"/>
  <cols>
    <col min="1" max="1" width="9.140625" style="46"/>
    <col min="2" max="2" width="44.5703125" style="46" customWidth="1"/>
    <col min="3" max="3" width="9.140625" style="46"/>
    <col min="4" max="4" width="7.140625" style="46" customWidth="1"/>
    <col min="5" max="5" width="21" style="46" customWidth="1"/>
    <col min="6" max="6" width="10.140625" style="46" customWidth="1"/>
    <col min="7" max="7" width="11.42578125" style="46" customWidth="1"/>
    <col min="8" max="16384" width="9.140625" style="46"/>
  </cols>
  <sheetData>
    <row r="1" spans="1:7">
      <c r="A1" s="41" t="s">
        <v>22</v>
      </c>
      <c r="B1" s="41" t="s">
        <v>0</v>
      </c>
      <c r="C1" s="41" t="s">
        <v>1</v>
      </c>
      <c r="D1" s="41" t="s">
        <v>2</v>
      </c>
      <c r="E1" s="41" t="s">
        <v>3</v>
      </c>
      <c r="F1" s="42" t="s">
        <v>76</v>
      </c>
      <c r="G1" s="42" t="s">
        <v>33</v>
      </c>
    </row>
    <row r="2" spans="1:7" ht="24">
      <c r="A2" s="35">
        <v>505</v>
      </c>
      <c r="B2" s="36" t="s">
        <v>50</v>
      </c>
      <c r="C2" s="35" t="s">
        <v>16</v>
      </c>
      <c r="D2" s="35">
        <v>3</v>
      </c>
      <c r="E2" s="9" t="s">
        <v>95</v>
      </c>
      <c r="F2" s="39">
        <v>314.29999999999995</v>
      </c>
      <c r="G2" s="39">
        <f t="shared" ref="G2:G18" si="0">F2*D2</f>
        <v>942.89999999999986</v>
      </c>
    </row>
    <row r="3" spans="1:7" ht="24">
      <c r="A3" s="35" t="s">
        <v>51</v>
      </c>
      <c r="B3" s="36" t="s">
        <v>52</v>
      </c>
      <c r="C3" s="35" t="s">
        <v>16</v>
      </c>
      <c r="D3" s="35">
        <v>4</v>
      </c>
      <c r="E3" s="9" t="s">
        <v>95</v>
      </c>
      <c r="F3" s="39">
        <v>7347.24</v>
      </c>
      <c r="G3" s="39">
        <f t="shared" si="0"/>
        <v>29388.959999999999</v>
      </c>
    </row>
    <row r="4" spans="1:7" ht="12.75">
      <c r="A4" s="35" t="s">
        <v>53</v>
      </c>
      <c r="B4" s="36" t="s">
        <v>54</v>
      </c>
      <c r="C4" s="35" t="s">
        <v>16</v>
      </c>
      <c r="D4" s="35">
        <v>3</v>
      </c>
      <c r="E4" s="9" t="s">
        <v>95</v>
      </c>
      <c r="F4" s="39">
        <v>7347.24</v>
      </c>
      <c r="G4" s="39">
        <f t="shared" si="0"/>
        <v>22041.72</v>
      </c>
    </row>
    <row r="5" spans="1:7" ht="12.75">
      <c r="A5" s="35">
        <v>591</v>
      </c>
      <c r="B5" s="36" t="s">
        <v>55</v>
      </c>
      <c r="C5" s="35" t="s">
        <v>16</v>
      </c>
      <c r="D5" s="35">
        <v>1</v>
      </c>
      <c r="E5" s="9" t="s">
        <v>95</v>
      </c>
      <c r="F5" s="39">
        <v>7594.78</v>
      </c>
      <c r="G5" s="39">
        <f t="shared" si="0"/>
        <v>7594.78</v>
      </c>
    </row>
    <row r="6" spans="1:7" ht="12.75">
      <c r="A6" s="35">
        <v>593</v>
      </c>
      <c r="B6" s="36" t="s">
        <v>56</v>
      </c>
      <c r="C6" s="35" t="s">
        <v>16</v>
      </c>
      <c r="D6" s="35">
        <v>1</v>
      </c>
      <c r="E6" s="9" t="s">
        <v>95</v>
      </c>
      <c r="F6" s="39">
        <v>7594.78</v>
      </c>
      <c r="G6" s="39">
        <f t="shared" si="0"/>
        <v>7594.78</v>
      </c>
    </row>
    <row r="7" spans="1:7" ht="12.75">
      <c r="A7" s="35">
        <v>594</v>
      </c>
      <c r="B7" s="36" t="s">
        <v>57</v>
      </c>
      <c r="C7" s="35" t="s">
        <v>16</v>
      </c>
      <c r="D7" s="35">
        <v>1</v>
      </c>
      <c r="E7" s="9" t="s">
        <v>95</v>
      </c>
      <c r="F7" s="39">
        <v>7594.78</v>
      </c>
      <c r="G7" s="39">
        <f t="shared" si="0"/>
        <v>7594.78</v>
      </c>
    </row>
    <row r="8" spans="1:7" ht="12.75">
      <c r="A8" s="35" t="s">
        <v>58</v>
      </c>
      <c r="B8" s="36" t="s">
        <v>59</v>
      </c>
      <c r="C8" s="35" t="s">
        <v>16</v>
      </c>
      <c r="D8" s="35">
        <v>5</v>
      </c>
      <c r="E8" s="9" t="s">
        <v>95</v>
      </c>
      <c r="F8" s="39">
        <v>11139.02</v>
      </c>
      <c r="G8" s="39">
        <f t="shared" si="0"/>
        <v>55695.100000000006</v>
      </c>
    </row>
    <row r="9" spans="1:7" ht="12.75">
      <c r="A9" s="35" t="s">
        <v>60</v>
      </c>
      <c r="B9" s="36" t="s">
        <v>61</v>
      </c>
      <c r="C9" s="35" t="s">
        <v>16</v>
      </c>
      <c r="D9" s="35">
        <v>3</v>
      </c>
      <c r="E9" s="9" t="s">
        <v>95</v>
      </c>
      <c r="F9" s="39">
        <v>11926.6</v>
      </c>
      <c r="G9" s="39">
        <f t="shared" si="0"/>
        <v>35779.800000000003</v>
      </c>
    </row>
    <row r="10" spans="1:7" ht="12.75">
      <c r="A10" s="35">
        <v>601</v>
      </c>
      <c r="B10" s="36" t="s">
        <v>62</v>
      </c>
      <c r="C10" s="35" t="s">
        <v>16</v>
      </c>
      <c r="D10" s="35">
        <v>1</v>
      </c>
      <c r="E10" s="9" t="s">
        <v>95</v>
      </c>
      <c r="F10" s="39">
        <v>11926.6</v>
      </c>
      <c r="G10" s="39">
        <f t="shared" si="0"/>
        <v>11926.6</v>
      </c>
    </row>
    <row r="11" spans="1:7" ht="12.75">
      <c r="A11" s="35" t="s">
        <v>63</v>
      </c>
      <c r="B11" s="36" t="s">
        <v>64</v>
      </c>
      <c r="C11" s="35" t="s">
        <v>16</v>
      </c>
      <c r="D11" s="35">
        <f>158-50</f>
        <v>108</v>
      </c>
      <c r="E11" s="9" t="s">
        <v>95</v>
      </c>
      <c r="F11" s="39">
        <v>3235.05</v>
      </c>
      <c r="G11" s="39">
        <f t="shared" si="0"/>
        <v>349385.4</v>
      </c>
    </row>
    <row r="12" spans="1:7" ht="12.75">
      <c r="A12" s="35" t="s">
        <v>65</v>
      </c>
      <c r="B12" s="36" t="s">
        <v>66</v>
      </c>
      <c r="C12" s="35" t="s">
        <v>16</v>
      </c>
      <c r="D12" s="35">
        <v>11</v>
      </c>
      <c r="E12" s="9" t="s">
        <v>95</v>
      </c>
      <c r="F12" s="39">
        <v>6877.4935714285721</v>
      </c>
      <c r="G12" s="39">
        <f t="shared" si="0"/>
        <v>75652.429285714286</v>
      </c>
    </row>
    <row r="13" spans="1:7" ht="12.75">
      <c r="A13" s="35">
        <v>615</v>
      </c>
      <c r="B13" s="36" t="s">
        <v>67</v>
      </c>
      <c r="C13" s="35" t="s">
        <v>16</v>
      </c>
      <c r="D13" s="35">
        <v>2</v>
      </c>
      <c r="E13" s="9" t="s">
        <v>95</v>
      </c>
      <c r="F13" s="39">
        <v>1830.4999999999998</v>
      </c>
      <c r="G13" s="39">
        <f t="shared" si="0"/>
        <v>3660.9999999999995</v>
      </c>
    </row>
    <row r="14" spans="1:7" ht="36">
      <c r="A14" s="35" t="s">
        <v>68</v>
      </c>
      <c r="B14" s="36" t="s">
        <v>69</v>
      </c>
      <c r="C14" s="35" t="s">
        <v>16</v>
      </c>
      <c r="D14" s="35">
        <v>15</v>
      </c>
      <c r="E14" s="9" t="s">
        <v>95</v>
      </c>
      <c r="F14" s="39">
        <v>2610.36</v>
      </c>
      <c r="G14" s="39">
        <f t="shared" si="0"/>
        <v>39155.4</v>
      </c>
    </row>
    <row r="15" spans="1:7" ht="12.75">
      <c r="A15" s="35">
        <v>624</v>
      </c>
      <c r="B15" s="36" t="s">
        <v>70</v>
      </c>
      <c r="C15" s="35" t="s">
        <v>16</v>
      </c>
      <c r="D15" s="35">
        <v>1</v>
      </c>
      <c r="E15" s="9" t="s">
        <v>95</v>
      </c>
      <c r="F15" s="39">
        <v>2610.36</v>
      </c>
      <c r="G15" s="39">
        <f t="shared" si="0"/>
        <v>2610.36</v>
      </c>
    </row>
    <row r="16" spans="1:7" ht="12.75">
      <c r="A16" s="35">
        <v>635</v>
      </c>
      <c r="B16" s="36" t="s">
        <v>71</v>
      </c>
      <c r="C16" s="35" t="s">
        <v>16</v>
      </c>
      <c r="D16" s="35">
        <v>2</v>
      </c>
      <c r="E16" s="9" t="s">
        <v>95</v>
      </c>
      <c r="F16" s="39">
        <v>11607.25</v>
      </c>
      <c r="G16" s="39">
        <f t="shared" si="0"/>
        <v>23214.5</v>
      </c>
    </row>
    <row r="17" spans="1:7" ht="24">
      <c r="A17" s="35" t="s">
        <v>72</v>
      </c>
      <c r="B17" s="36" t="s">
        <v>73</v>
      </c>
      <c r="C17" s="35" t="s">
        <v>16</v>
      </c>
      <c r="D17" s="35">
        <v>34</v>
      </c>
      <c r="E17" s="9" t="s">
        <v>95</v>
      </c>
      <c r="F17" s="39">
        <v>4358.8635294117603</v>
      </c>
      <c r="G17" s="39">
        <f t="shared" si="0"/>
        <v>148201.35999999984</v>
      </c>
    </row>
    <row r="18" spans="1:7" ht="36">
      <c r="A18" s="35" t="s">
        <v>74</v>
      </c>
      <c r="B18" s="36" t="s">
        <v>75</v>
      </c>
      <c r="C18" s="35" t="s">
        <v>16</v>
      </c>
      <c r="D18" s="35">
        <v>2</v>
      </c>
      <c r="E18" s="9" t="s">
        <v>95</v>
      </c>
      <c r="F18" s="39">
        <v>632.09999999999991</v>
      </c>
      <c r="G18" s="39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2022-08-16T05:04:52Z</dcterms:modified>
</cp:coreProperties>
</file>