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001"/>
  <workbookPr codeName="ЭтаКнига" defaultThemeVersion="124226"/>
  <mc:AlternateContent xmlns:mc="http://schemas.openxmlformats.org/markup-compatibility/2006">
    <mc:Choice Requires="x15">
      <x15ac:absPath xmlns:x15ac="http://schemas.microsoft.com/office/spreadsheetml/2010/11/ac" url="E:\Прайсы\"/>
    </mc:Choice>
  </mc:AlternateContent>
  <xr:revisionPtr revIDLastSave="0" documentId="13_ncr:1_{BCEF3681-35A0-4073-A473-A1ADD4335544}" xr6:coauthVersionLast="45" xr6:coauthVersionMax="45" xr10:uidLastSave="{00000000-0000-0000-0000-000000000000}"/>
  <bookViews>
    <workbookView xWindow="-120" yWindow="-120" windowWidth="29040" windowHeight="15840" xr2:uid="{00000000-000D-0000-FFFF-FFFF00000000}"/>
  </bookViews>
  <sheets>
    <sheet name="13.03.2023" sheetId="1" r:id="rId1"/>
  </sheets>
  <definedNames>
    <definedName name="_xlnm._FilterDatabase" localSheetId="0" hidden="1">'13.03.2023'!$A$3:$AM$127</definedName>
    <definedName name="Авансы">#REF!</definedName>
    <definedName name="Промежуточный_итог">#REF!</definedName>
  </definedNames>
  <calcPr calcId="191029" refMode="R1C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36" i="1" l="1"/>
  <c r="E36" i="1"/>
  <c r="G125" i="1"/>
  <c r="G4" i="1"/>
  <c r="E4" i="1"/>
  <c r="G52" i="1" l="1"/>
  <c r="G5" i="1" l="1"/>
  <c r="G17" i="1" l="1"/>
  <c r="E17" i="1"/>
  <c r="G120" i="1" l="1"/>
  <c r="F119" i="1"/>
  <c r="G119" i="1" s="1"/>
  <c r="G94" i="1"/>
  <c r="G70" i="1"/>
  <c r="G71" i="1"/>
  <c r="E71" i="1"/>
  <c r="E70" i="1"/>
  <c r="G88" i="1" l="1"/>
  <c r="E88" i="1"/>
  <c r="E127" i="1"/>
  <c r="G108" i="1"/>
  <c r="G7" i="1" l="1"/>
  <c r="E7" i="1"/>
  <c r="G78" i="1"/>
  <c r="E78" i="1"/>
  <c r="G79" i="1"/>
  <c r="E79" i="1"/>
  <c r="G101" i="1" l="1"/>
  <c r="G91" i="1"/>
  <c r="G83" i="1"/>
  <c r="G84" i="1"/>
  <c r="G85" i="1"/>
  <c r="G82" i="1"/>
  <c r="G34" i="1"/>
  <c r="G35" i="1"/>
  <c r="G99" i="1" l="1"/>
  <c r="G98" i="1"/>
  <c r="G26" i="1"/>
  <c r="G90" i="1" l="1"/>
  <c r="G48" i="1"/>
  <c r="G31" i="1" l="1"/>
  <c r="G80" i="1" l="1"/>
  <c r="G15" i="1"/>
  <c r="G16" i="1"/>
  <c r="E15" i="1"/>
  <c r="G73" i="1" l="1"/>
  <c r="E73" i="1"/>
  <c r="G55" i="1" l="1"/>
  <c r="G89" i="1" l="1"/>
  <c r="E89" i="1"/>
  <c r="G100" i="1" l="1"/>
  <c r="G81" i="1" l="1"/>
  <c r="G102" i="1" l="1"/>
  <c r="G18" i="1" l="1"/>
  <c r="E18" i="1"/>
  <c r="G28" i="1" l="1"/>
  <c r="G29" i="1"/>
  <c r="G27" i="1"/>
  <c r="G51" i="1" l="1"/>
  <c r="G116" i="1" l="1"/>
  <c r="G115" i="1"/>
  <c r="G114" i="1"/>
  <c r="G107" i="1"/>
  <c r="G14" i="1"/>
  <c r="G13" i="1"/>
  <c r="G117" i="1" l="1"/>
  <c r="G122" i="1" l="1"/>
  <c r="G126" i="1"/>
  <c r="G124" i="1"/>
  <c r="G123" i="1"/>
  <c r="G56" i="1" l="1"/>
  <c r="G105" i="1"/>
  <c r="G23" i="1" l="1"/>
  <c r="G6" i="1" l="1"/>
  <c r="G49" i="1"/>
  <c r="G47" i="1"/>
  <c r="G46" i="1"/>
  <c r="G45" i="1"/>
  <c r="G50" i="1"/>
  <c r="G110" i="1" l="1"/>
  <c r="G111" i="1" l="1"/>
  <c r="G19" i="1" l="1"/>
  <c r="G20" i="1"/>
  <c r="G25" i="1"/>
  <c r="G24" i="1"/>
  <c r="G104" i="1"/>
  <c r="G12" i="1" l="1"/>
  <c r="E12" i="1"/>
  <c r="G92" i="1" l="1"/>
  <c r="G106" i="1" l="1"/>
  <c r="G118" i="1" l="1"/>
  <c r="E103" i="1" l="1"/>
  <c r="G109" i="1" l="1"/>
  <c r="G112" i="1"/>
  <c r="G93" i="1" l="1"/>
  <c r="G113" i="1"/>
  <c r="G8" i="1" l="1"/>
  <c r="E21" i="1" l="1"/>
  <c r="G12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TSKDOB</author>
  </authors>
  <commentList>
    <comment ref="B4" authorId="0" shapeId="0" xr:uid="{00000000-0006-0000-0000-000001000000}">
      <text>
        <r>
          <rPr>
            <b/>
            <sz val="9"/>
            <color indexed="81"/>
            <rFont val="Tahoma"/>
            <family val="2"/>
            <charset val="204"/>
          </rPr>
          <t>TSKDOB:</t>
        </r>
        <r>
          <rPr>
            <sz val="9"/>
            <color indexed="81"/>
            <rFont val="Tahoma"/>
            <family val="2"/>
            <charset val="204"/>
          </rPr>
          <t xml:space="preserve">
60,32</t>
        </r>
      </text>
    </comment>
    <comment ref="B9" authorId="0" shapeId="0" xr:uid="{00000000-0006-0000-0000-000002000000}">
      <text>
        <r>
          <rPr>
            <b/>
            <sz val="9"/>
            <color indexed="81"/>
            <rFont val="Tahoma"/>
            <family val="2"/>
            <charset val="204"/>
          </rPr>
          <t>TSKDOB:</t>
        </r>
        <r>
          <rPr>
            <sz val="9"/>
            <color indexed="81"/>
            <rFont val="Tahoma"/>
            <family val="2"/>
            <charset val="204"/>
          </rPr>
          <t xml:space="preserve">
114,3</t>
        </r>
      </text>
    </comment>
    <comment ref="C9" authorId="0" shapeId="0" xr:uid="{00000000-0006-0000-0000-000003000000}">
      <text>
        <r>
          <rPr>
            <b/>
            <sz val="9"/>
            <color indexed="81"/>
            <rFont val="Tahoma"/>
            <family val="2"/>
            <charset val="204"/>
          </rPr>
          <t>TSKDOB:</t>
        </r>
        <r>
          <rPr>
            <sz val="9"/>
            <color indexed="81"/>
            <rFont val="Tahoma"/>
            <family val="2"/>
            <charset val="204"/>
          </rPr>
          <t xml:space="preserve">
6,35</t>
        </r>
      </text>
    </comment>
    <comment ref="B52" authorId="0" shapeId="0" xr:uid="{00000000-0006-0000-0000-000004000000}">
      <text>
        <r>
          <rPr>
            <b/>
            <sz val="9"/>
            <color indexed="81"/>
            <rFont val="Tahoma"/>
            <family val="2"/>
            <charset val="204"/>
          </rPr>
          <t xml:space="preserve">TSKDOB: D </t>
        </r>
        <r>
          <rPr>
            <sz val="9"/>
            <color indexed="81"/>
            <rFont val="Tahoma"/>
            <family val="2"/>
            <charset val="204"/>
          </rPr>
          <t>219,1</t>
        </r>
      </text>
    </comment>
    <comment ref="B53" authorId="0" shapeId="0" xr:uid="{00000000-0006-0000-0000-000005000000}">
      <text>
        <r>
          <rPr>
            <b/>
            <sz val="9"/>
            <color indexed="81"/>
            <rFont val="Tahoma"/>
            <family val="2"/>
            <charset val="204"/>
          </rPr>
          <t>TSKDOB:  D 219,1</t>
        </r>
      </text>
    </comment>
    <comment ref="B54" authorId="0" shapeId="0" xr:uid="{00000000-0006-0000-0000-000006000000}">
      <text>
        <r>
          <rPr>
            <b/>
            <sz val="9"/>
            <color indexed="81"/>
            <rFont val="Tahoma"/>
            <family val="2"/>
            <charset val="204"/>
          </rPr>
          <t>TSKDOB:  D 219,1</t>
        </r>
      </text>
    </comment>
    <comment ref="A67" authorId="0" shapeId="0" xr:uid="{00000000-0006-0000-0000-000007000000}">
      <text>
        <r>
          <rPr>
            <b/>
            <sz val="9"/>
            <color indexed="81"/>
            <rFont val="Tahoma"/>
            <family val="2"/>
            <charset val="204"/>
          </rPr>
          <t>TSKDOB:</t>
        </r>
        <r>
          <rPr>
            <sz val="9"/>
            <color indexed="81"/>
            <rFont val="Tahoma"/>
            <family val="2"/>
            <charset val="204"/>
          </rPr>
          <t xml:space="preserve">
П.СУХОДОЛ</t>
        </r>
      </text>
    </comment>
    <comment ref="A68" authorId="0" shapeId="0" xr:uid="{00000000-0006-0000-0000-000008000000}">
      <text>
        <r>
          <rPr>
            <b/>
            <sz val="9"/>
            <color indexed="81"/>
            <rFont val="Tahoma"/>
            <family val="2"/>
            <charset val="204"/>
          </rPr>
          <t>TSKDOB:</t>
        </r>
        <r>
          <rPr>
            <sz val="9"/>
            <color indexed="81"/>
            <rFont val="Tahoma"/>
            <family val="2"/>
            <charset val="204"/>
          </rPr>
          <t xml:space="preserve">
П.СУХОДОЛ</t>
        </r>
      </text>
    </comment>
    <comment ref="A72" authorId="0" shapeId="0" xr:uid="{00000000-0006-0000-0000-000009000000}">
      <text>
        <r>
          <rPr>
            <b/>
            <sz val="9"/>
            <color indexed="81"/>
            <rFont val="Tahoma"/>
            <family val="2"/>
            <charset val="204"/>
          </rPr>
          <t>TSKDOB:</t>
        </r>
        <r>
          <rPr>
            <sz val="9"/>
            <color indexed="81"/>
            <rFont val="Tahoma"/>
            <family val="2"/>
            <charset val="204"/>
          </rPr>
          <t xml:space="preserve">
П.СУХОДОЛ</t>
        </r>
      </text>
    </comment>
    <comment ref="A73" authorId="0" shapeId="0" xr:uid="{00000000-0006-0000-0000-00000A000000}">
      <text>
        <r>
          <rPr>
            <b/>
            <sz val="9"/>
            <color indexed="81"/>
            <rFont val="Tahoma"/>
            <family val="2"/>
            <charset val="204"/>
          </rPr>
          <t>TSKDOB:</t>
        </r>
        <r>
          <rPr>
            <sz val="9"/>
            <color indexed="81"/>
            <rFont val="Tahoma"/>
            <family val="2"/>
            <charset val="204"/>
          </rPr>
          <t xml:space="preserve">
П.СУХОДОЛ</t>
        </r>
      </text>
    </comment>
    <comment ref="I89" authorId="0" shapeId="0" xr:uid="{00000000-0006-0000-0000-00000B000000}">
      <text>
        <r>
          <rPr>
            <b/>
            <sz val="9"/>
            <color indexed="81"/>
            <rFont val="Tahoma"/>
            <family val="2"/>
            <charset val="204"/>
          </rPr>
          <t>TSKDOB:</t>
        </r>
        <r>
          <rPr>
            <sz val="9"/>
            <color indexed="81"/>
            <rFont val="Tahoma"/>
            <family val="2"/>
            <charset val="204"/>
          </rPr>
          <t xml:space="preserve">
L- 10-11 м. </t>
        </r>
      </text>
    </comment>
    <comment ref="J89" authorId="0" shapeId="0" xr:uid="{00000000-0006-0000-0000-00000C000000}">
      <text>
        <r>
          <rPr>
            <b/>
            <sz val="9"/>
            <color indexed="81"/>
            <rFont val="Tahoma"/>
            <family val="2"/>
            <charset val="204"/>
          </rPr>
          <t>TSKDOB:</t>
        </r>
        <r>
          <rPr>
            <sz val="9"/>
            <color indexed="81"/>
            <rFont val="Tahoma"/>
            <family val="2"/>
            <charset val="204"/>
          </rPr>
          <t xml:space="preserve">
зелёнка </t>
        </r>
      </text>
    </comment>
    <comment ref="H95" authorId="0" shapeId="0" xr:uid="{00000000-0006-0000-0000-00000D000000}">
      <text>
        <r>
          <rPr>
            <b/>
            <sz val="9"/>
            <color indexed="81"/>
            <rFont val="Tahoma"/>
            <family val="2"/>
            <charset val="204"/>
          </rPr>
          <t>TSKDOB:</t>
        </r>
        <r>
          <rPr>
            <sz val="9"/>
            <color indexed="81"/>
            <rFont val="Tahoma"/>
            <family val="2"/>
            <charset val="204"/>
          </rPr>
          <t xml:space="preserve">
УТОЧНЯТЬ!!!!!</t>
        </r>
      </text>
    </comment>
    <comment ref="H96" authorId="0" shapeId="0" xr:uid="{00000000-0006-0000-0000-00000E000000}">
      <text>
        <r>
          <rPr>
            <b/>
            <sz val="9"/>
            <color indexed="81"/>
            <rFont val="Tahoma"/>
            <family val="2"/>
            <charset val="204"/>
          </rPr>
          <t>TSKDOB:</t>
        </r>
        <r>
          <rPr>
            <sz val="9"/>
            <color indexed="81"/>
            <rFont val="Tahoma"/>
            <family val="2"/>
            <charset val="204"/>
          </rPr>
          <t xml:space="preserve">
УТОЧНЯТЬ!!!!!</t>
        </r>
      </text>
    </comment>
    <comment ref="H97" authorId="0" shapeId="0" xr:uid="{00000000-0006-0000-0000-00000F000000}">
      <text>
        <r>
          <rPr>
            <b/>
            <sz val="9"/>
            <color indexed="81"/>
            <rFont val="Tahoma"/>
            <family val="2"/>
            <charset val="204"/>
          </rPr>
          <t>TSKDOB:</t>
        </r>
        <r>
          <rPr>
            <sz val="9"/>
            <color indexed="81"/>
            <rFont val="Tahoma"/>
            <family val="2"/>
            <charset val="204"/>
          </rPr>
          <t xml:space="preserve">
УТОЧНЯТЬ!!!!!</t>
        </r>
      </text>
    </comment>
    <comment ref="A108" authorId="0" shapeId="0" xr:uid="{00000000-0006-0000-0000-000010000000}">
      <text>
        <r>
          <rPr>
            <b/>
            <sz val="9"/>
            <color indexed="81"/>
            <rFont val="Tahoma"/>
            <family val="2"/>
            <charset val="204"/>
          </rPr>
          <t>TSKDOB:</t>
        </r>
        <r>
          <rPr>
            <sz val="9"/>
            <color indexed="81"/>
            <rFont val="Tahoma"/>
            <family val="2"/>
            <charset val="204"/>
          </rPr>
          <t xml:space="preserve">
П.СУХОДОЛ</t>
        </r>
      </text>
    </comment>
    <comment ref="J127" authorId="0" shapeId="0" xr:uid="{00000000-0006-0000-0000-000011000000}">
      <text>
        <r>
          <rPr>
            <b/>
            <sz val="9"/>
            <color indexed="81"/>
            <rFont val="Tahoma"/>
            <family val="2"/>
            <charset val="204"/>
          </rPr>
          <t>TSKDOB:</t>
        </r>
        <r>
          <rPr>
            <sz val="9"/>
            <color indexed="81"/>
            <rFont val="Tahoma"/>
            <family val="2"/>
            <charset val="204"/>
          </rPr>
          <t xml:space="preserve">
всего было 9 комплектов За 1 комплект оплатил Равиль ( они в Москве). </t>
        </r>
      </text>
    </comment>
  </commentList>
</comments>
</file>

<file path=xl/sharedStrings.xml><?xml version="1.0" encoding="utf-8"?>
<sst xmlns="http://schemas.openxmlformats.org/spreadsheetml/2006/main" count="446" uniqueCount="206">
  <si>
    <t>Вес, тн</t>
  </si>
  <si>
    <t>Характеристика труб/марка стали</t>
  </si>
  <si>
    <t>ц/т</t>
  </si>
  <si>
    <t>4 категория</t>
  </si>
  <si>
    <t>D</t>
  </si>
  <si>
    <t>ПЕРВОУРАЛЬСК</t>
  </si>
  <si>
    <t xml:space="preserve">4 категория </t>
  </si>
  <si>
    <t>АДЖАРСКАЯ</t>
  </si>
  <si>
    <t>7-7,7</t>
  </si>
  <si>
    <t>Новосинеглазово</t>
  </si>
  <si>
    <t>10,82/10,87/11,03</t>
  </si>
  <si>
    <t>сварка, в ППУ-П, тип-2</t>
  </si>
  <si>
    <t>САМАРА</t>
  </si>
  <si>
    <t>перемещение с АДЖАРСКОЙ
 на базу С.
26.04.2021</t>
  </si>
  <si>
    <t>ц/т, фаска орбита</t>
  </si>
  <si>
    <t xml:space="preserve">поп./ш., банан, замят. край., вмятина СТ. 3 СП
(*была 11,96- 2+5+1 м. продали) эллипс. </t>
  </si>
  <si>
    <t>труба СБТ, ТУ 14-161-137-94
(*приёмка 14,055 т.)</t>
  </si>
  <si>
    <t>ждём возврат на склад АДЖАРСКАЯ</t>
  </si>
  <si>
    <t>*Цены указаны в руб./т с учётом НДС (20%) на условиях самовывоза со складов</t>
  </si>
  <si>
    <t>12,04/12,03</t>
  </si>
  <si>
    <t>м.ш, c гратом</t>
  </si>
  <si>
    <t>эл.св, cт. 20 , cнятый грат</t>
  </si>
  <si>
    <t>ТС 153-21-2007</t>
  </si>
  <si>
    <t>11,59/11,66/11,80/11,65/11,66/11,68/11,66/10,81</t>
  </si>
  <si>
    <t>Ложементы</t>
  </si>
  <si>
    <t>7,9-8,9</t>
  </si>
  <si>
    <t>168-178</t>
  </si>
  <si>
    <t>п.ш., ст. 20</t>
  </si>
  <si>
    <t>11,62/9,03/10,79/11,62/11,62/11,62/11,62/11,62/9,05/9,03</t>
  </si>
  <si>
    <t>п.ш., ст. 20, снятый грат</t>
  </si>
  <si>
    <t>б.ш., ст. 20, без 1 фаски</t>
  </si>
  <si>
    <t>п/ш, 2 шва</t>
  </si>
  <si>
    <t>п/ш, тип 3, фаска мех.
L 11,20 (?)-проверить</t>
  </si>
  <si>
    <t>СУРГУТ-БАРСОВО</t>
  </si>
  <si>
    <t xml:space="preserve">
12,02/12,02/12,03/12,03
</t>
  </si>
  <si>
    <t>сварка, cт. 09Г2С,  
снятый грат
11,59- c гратом</t>
  </si>
  <si>
    <t>12,26/12,28/12,29/12,04/12,22/12,40/12,36/12,17/12,27/12,25/12,22/12,28/12,21/12,37/12,37/12,28/12,26/12,28/12,16/12,28/12,28/12,20</t>
  </si>
  <si>
    <t>ДЛИНЫ ТРУБ</t>
  </si>
  <si>
    <t>ЦЕНА С НДС ЗА 1 ТОННУ</t>
  </si>
  <si>
    <t>ДЛИНА</t>
  </si>
  <si>
    <t>КОЛ-ВО</t>
  </si>
  <si>
    <t>КАТЕГОРИЯ</t>
  </si>
  <si>
    <t>СТЕНКА</t>
  </si>
  <si>
    <t>СКЛАД</t>
  </si>
  <si>
    <t>АСБЕСТ</t>
  </si>
  <si>
    <t xml:space="preserve">ПРОМЫШЛЕННАЯ </t>
  </si>
  <si>
    <t>ГОСТ 10704-91 10705-80 ТС 153-21-2007 сварная со снятым гратом ст.22ГЮ</t>
  </si>
  <si>
    <t>сварная, c гратом cт. 09Г2С 
ГОСТ 10704-91 10705-80</t>
  </si>
  <si>
    <t>сварная, снятый грат,cт. 09Г2С
ГОСТ 10704-91 10705-80</t>
  </si>
  <si>
    <t>сварка
ГОСТ 10704-91 10705-80 ст.3</t>
  </si>
  <si>
    <t>обсадная (отбракова с КУ) 
ГОСТ 8732-78</t>
  </si>
  <si>
    <t>ГОСТ 10704-91 10705-80 ТС 153-21-2007
СТ.J55, п/ш, cнятый грат, без фасок</t>
  </si>
  <si>
    <t xml:space="preserve">п/ш, сварная со снятым гратом 
ТС 153-21-2007, ГОСТ 10704-91 10705-80 </t>
  </si>
  <si>
    <t xml:space="preserve">ГОСТ 10704-91 10705-80 ТС 153-21-2007 сварная со снятым гратом ст.22ГЮ
ст. 7- 26 шт., ст. 7,7- 44  шт. </t>
  </si>
  <si>
    <t>11,69/11,69</t>
  </si>
  <si>
    <t>б.ш. ГОСТ 8732-78 ТУ 1317-006.1-593377520-2003 ст.13ХФА в ВУС изоляции</t>
  </si>
  <si>
    <t>8,03/11,23</t>
  </si>
  <si>
    <t xml:space="preserve">ГОСТ 10704-91 10705-80 ТС 153-21-2007 сварная со снятым гратом ст.22ГЮ
</t>
  </si>
  <si>
    <t>2)  10 шт. 11,87/11,86/11,86/11,87/11,83/11,87/11,86/11,88/11,85/11,86  118,61 м. 3,115 т.
3) 10 шт.  11,95/11,88/11,89/11,56/11,87/11,63/11,95/11,95/11,64/11,85 118,17 м. 3,103 т.
4) 13 шт. 11,47/9,85/11,96/11,89/11,90/11,88/11,95/11,88/11,89/11,63/11,38/10,48/10,44 148,60 м. 3,903 т.</t>
  </si>
  <si>
    <t>ТС 153-21-2007
СТ. J 55 
п/ш, cнятый грат, без фасок</t>
  </si>
  <si>
    <t>9,80/10,68</t>
  </si>
  <si>
    <t>сварная, п/ш, c гратом</t>
  </si>
  <si>
    <t>11,62/11,61/11,60/11,61</t>
  </si>
  <si>
    <t>11,99/12/11,99/11,89/12/11,88/11,88/10,98/11,89/12</t>
  </si>
  <si>
    <t>п/ш, тип 3, фаска мех.
Вмятина 30 см. от края</t>
  </si>
  <si>
    <t>ст. 22 ГЮ
ТС 153-21-2007</t>
  </si>
  <si>
    <t>11,33/11,35/11,16/10,83/11,31/11,32/11,03/2 шт.-22,30 м./2 шт.-20,98 м./2 шт.-22,16 м./21 шт.-228,66 м./10,20/4 шт.-45,06 м.</t>
  </si>
  <si>
    <t>11,67/11,68/11,35/11,41/11,36/11,70/11,70/11,69/11,69/11,42/11,40/11,40</t>
  </si>
  <si>
    <t>п/ш, снятый грат, ст. K60
ГОСТ 10705-80, гр. Д</t>
  </si>
  <si>
    <t xml:space="preserve">п/ш,  с гратом   , ст. 22 ГЮ
ТС 153-21-2007 ГОСТ 10704-91 10705-80 </t>
  </si>
  <si>
    <t>2) 11,33 м. 1 шт. с гратом
3) 11,73 м.  1 шт. с гратом
5)  11,08 м. 1 шт. с гратом</t>
  </si>
  <si>
    <t>ОТТГ 1 шт. кривая 0,440 т.</t>
  </si>
  <si>
    <t>п/ш, один шов, фаска механика</t>
  </si>
  <si>
    <t>11,24/10,88/11,20/11,16</t>
  </si>
  <si>
    <t>НОВОЕ ПОЛЕ</t>
  </si>
  <si>
    <t xml:space="preserve">СТ. 22ГЮ
ТС 153-21-2007 </t>
  </si>
  <si>
    <t xml:space="preserve">СТ. 22ГЮ
ТС 153-21-2007  146Х7,7- 12 шт. </t>
  </si>
  <si>
    <t>11,32/11,62</t>
  </si>
  <si>
    <t>ТС 153-21-2007 
п/ш, снятый грат,
CТ. 22ГЮ, без фасок</t>
  </si>
  <si>
    <t>п/ш, снятый грат, гр. Д</t>
  </si>
  <si>
    <t>11,33/11,47</t>
  </si>
  <si>
    <t>ТС 153-21-2007 
п/ш, с гратом 
ст. 22ГЮ</t>
  </si>
  <si>
    <t xml:space="preserve">5)10,40  </t>
  </si>
  <si>
    <t>п/ш, снятый грат, ТС 153-21-2007</t>
  </si>
  <si>
    <t>7,3-8</t>
  </si>
  <si>
    <t>11,77/11,67/11,59/11,68/11,58/11,68/11,68/11,77/11,62/11,76/11,69/11,68/11,64/11,42/11,58/11,38/11,59/11,45/11,32/11,60/11,46/11,41/11,37/11,66/11,60/11,68/11,77/11,67/11,77/11,67/11,67/11,66</t>
  </si>
  <si>
    <t>ТС 153-21-2007 
п/ш, снятый грат</t>
  </si>
  <si>
    <t>новая</t>
  </si>
  <si>
    <t>лежалая</t>
  </si>
  <si>
    <t>п/ш,  грат,ТС 153-21-2007</t>
  </si>
  <si>
    <t>п/ш,   грат,ТС 153-21-2007</t>
  </si>
  <si>
    <t>п/ш, с  гратом ,ТС 153-21-2007</t>
  </si>
  <si>
    <t xml:space="preserve">7 шт. 79,52 м. 3,829 т. ст. 22ГЮ
5 шт. 59,84 м. 2,764 т. ст. 22ГЮ
7 шт. 81,62 м. 3,770 т.  11,73/11,95/11,95/11,96/10,34/11,95/11,74 
5 шт. 57,10 м. 2,637 т. ст. 22ГЮ
7 шт. 78,63 м. 3,634 т. ст. К-55 
7 шт. 81,46 м. 3,763 т. 11,40/11,68/11,61/11,61/11,62/11,96/11,58 </t>
  </si>
  <si>
    <t>6 шт. 70,03 м. 3,350 т. ст. 22ГЮ
7 шт. 80,75 м. 3,840 т. ст. 22ГЮ
6 шт. 69,58 м. 3,245 т. 
4 шт. 44,42 м. 2,115 т. ст. 22ГЮ
6 шт. 68,74 м. 3,270 т.  11,31/11,66/11,37/11,64/11,53/11,23 
8 шт. 92,34 м. 4,385 т. ст. 22ГЮ</t>
  </si>
  <si>
    <t xml:space="preserve">
п/ш, 1 шов
</t>
  </si>
  <si>
    <t xml:space="preserve">п/ш, сварная со снятым гратом 
ТС 153-21-2007,  CТ. 09ГСФ/CТ. J55/ СТ. 20/СТ. P355 </t>
  </si>
  <si>
    <t xml:space="preserve">ТС 153-21-2007 
п/ш, снятый грат
cт. S460MH/
ст. S355J2H </t>
  </si>
  <si>
    <t xml:space="preserve">б.ш.,  ст. 09Г2С, фаска орбита </t>
  </si>
  <si>
    <t>ТС 153-21-2007
стенка 7,3</t>
  </si>
  <si>
    <t xml:space="preserve">8 шт. 91,65 м. 4,234 т. 
7 шт. 79,32 м. 3,665 т. 
9 шт. 103,25 м. 4,769 т. 
7 шт. 81,53 м. 3,896 т. 
7 шт. 82,27 м. 3,963 т. </t>
  </si>
  <si>
    <t xml:space="preserve">7 шт. 82,14 м. 3,786 т. 
7 шт. 79,76 м. 3,817 т. 
6 шт. 71,43 м. 3,438 т. 
7 шт. 82,55 м. 3,930 т. 
3 шт. 35,66 м. 1,647 т. 
7 шт. 82,34 м. 3,797 т. </t>
  </si>
  <si>
    <t xml:space="preserve">ст. 22 ГЮ
ТС 153-21-2007, cнятый грат </t>
  </si>
  <si>
    <t>с гратом
ТС 153-21-2007 
СТ. 20</t>
  </si>
  <si>
    <t>7 шт. 3,710 т. 
5 шт. 2,764 т. 
6 шт. 3,394 т. 
5 шт. 2,762 т. 
5 шт. 2,832 т.- брак</t>
  </si>
  <si>
    <t xml:space="preserve">3 шт. 1,660 т. 
6 шт. 3,260 т. 
5 шт. 2,790 т. 
5 шт. 2,780 т. 
5 шт. 2,732 т. 
7 шт. 3,964 т. 
4 шт. 2,238 т. </t>
  </si>
  <si>
    <t xml:space="preserve">5 шт. 2,754 т. 
4 шт. 2,220 т. 
8 шт. 4,468 т. 
6 шт. 3,360 т. 
7 шт. 3,722 т. 
7 шт. 3,730 т. </t>
  </si>
  <si>
    <t xml:space="preserve">
245х7,9-8,9 5 шт. 2,832 т. брак
ст. 22 ГЮ
ТС 153-21-2007</t>
  </si>
  <si>
    <r>
      <t>11,52/11,63/12,01/11,16/11,50</t>
    </r>
    <r>
      <rPr>
        <b/>
        <sz val="8"/>
        <color indexed="8"/>
        <rFont val="Calibri"/>
        <family val="2"/>
        <charset val="204"/>
      </rPr>
      <t>- c фаской</t>
    </r>
    <r>
      <rPr>
        <sz val="8"/>
        <color indexed="8"/>
        <rFont val="Calibri"/>
        <family val="2"/>
        <charset val="204"/>
      </rPr>
      <t xml:space="preserve">
11,28/11,74/11,66</t>
    </r>
  </si>
  <si>
    <r>
      <t xml:space="preserve">11,52/10/11,57-Б./11,26-Б. </t>
    </r>
    <r>
      <rPr>
        <b/>
        <sz val="8"/>
        <color rgb="FF000000"/>
        <rFont val="Calibri"/>
        <family val="2"/>
        <charset val="204"/>
      </rPr>
      <t>7 ст.</t>
    </r>
    <r>
      <rPr>
        <sz val="8"/>
        <color indexed="8"/>
        <rFont val="Calibri"/>
        <family val="2"/>
        <charset val="204"/>
      </rPr>
      <t xml:space="preserve">
10,39</t>
    </r>
    <r>
      <rPr>
        <b/>
        <sz val="8"/>
        <color rgb="FF000000"/>
        <rFont val="Calibri"/>
        <family val="2"/>
        <charset val="204"/>
      </rPr>
      <t xml:space="preserve"> ( 11 ст.)</t>
    </r>
    <r>
      <rPr>
        <sz val="8"/>
        <color indexed="8"/>
        <rFont val="Calibri"/>
        <family val="2"/>
        <charset val="204"/>
      </rPr>
      <t xml:space="preserve">
10,95-б./11,62-б./11,40-б.  </t>
    </r>
    <r>
      <rPr>
        <b/>
        <sz val="8"/>
        <color rgb="FF000000"/>
        <rFont val="Calibri"/>
        <family val="2"/>
        <charset val="204"/>
      </rPr>
      <t xml:space="preserve">7,7 cт. </t>
    </r>
  </si>
  <si>
    <r>
      <t>11,99/11,84/9,89/11,91/11,98/10,99/9,89/11,90/11,43/10,97/11,99/12,01/11,99/11,89/9,74/9,60/11,72/9,90/11,49/9,90/9,90/9,90/9,90/9,90/11,99/11,99/11,53/11,89/11,98/11,56/11,91/9,89/11,21/11,54/11,90/9,94/
9,98/9,90/9,90-</t>
    </r>
    <r>
      <rPr>
        <b/>
        <sz val="8"/>
        <color indexed="8"/>
        <rFont val="Calibri"/>
        <family val="2"/>
        <charset val="204"/>
      </rPr>
      <t>с резьбой</t>
    </r>
  </si>
  <si>
    <r>
      <t>11,63/8,94/10,55/9,20/8,74-</t>
    </r>
    <r>
      <rPr>
        <b/>
        <sz val="8"/>
        <color theme="1"/>
        <rFont val="Calibri"/>
        <family val="2"/>
        <charset val="204"/>
        <scheme val="minor"/>
      </rPr>
      <t xml:space="preserve"> c резьбой</t>
    </r>
    <r>
      <rPr>
        <sz val="8"/>
        <color theme="1"/>
        <rFont val="Calibri"/>
        <family val="2"/>
        <charset val="204"/>
        <scheme val="minor"/>
      </rPr>
      <t xml:space="preserve">
8,15/11,74</t>
    </r>
  </si>
  <si>
    <r>
      <t>1)  11,68/11,61</t>
    </r>
    <r>
      <rPr>
        <b/>
        <i/>
        <sz val="8"/>
        <color indexed="8"/>
        <rFont val="Calibri"/>
        <family val="2"/>
        <charset val="204"/>
      </rPr>
      <t xml:space="preserve">  (*из пачки 15 шт. 171,80 м. 3,888 т.)</t>
    </r>
    <r>
      <rPr>
        <sz val="8"/>
        <color indexed="8"/>
        <rFont val="Calibri"/>
        <family val="2"/>
        <charset val="204"/>
      </rPr>
      <t xml:space="preserve">
</t>
    </r>
  </si>
  <si>
    <r>
      <t>2) 11,58  (</t>
    </r>
    <r>
      <rPr>
        <b/>
        <i/>
        <sz val="8"/>
        <color indexed="8"/>
        <rFont val="Calibri"/>
        <family val="2"/>
        <charset val="204"/>
      </rPr>
      <t>*из пачки 16 шт. 183,85 м. 4,159 т.)</t>
    </r>
    <r>
      <rPr>
        <sz val="8"/>
        <color indexed="8"/>
        <rFont val="Calibri"/>
        <family val="2"/>
        <charset val="204"/>
      </rPr>
      <t xml:space="preserve">
4) 11,56 </t>
    </r>
    <r>
      <rPr>
        <b/>
        <i/>
        <sz val="8"/>
        <color indexed="8"/>
        <rFont val="Calibri"/>
        <family val="2"/>
        <charset val="204"/>
      </rPr>
      <t>(*из пачки 16 шт. 186,20 м. 4,216 т.)</t>
    </r>
    <r>
      <rPr>
        <sz val="8"/>
        <color indexed="8"/>
        <rFont val="Calibri"/>
        <family val="2"/>
        <charset val="204"/>
      </rPr>
      <t xml:space="preserve">
</t>
    </r>
  </si>
  <si>
    <r>
      <t xml:space="preserve">3) 11,61 </t>
    </r>
    <r>
      <rPr>
        <b/>
        <i/>
        <sz val="8"/>
        <color indexed="8"/>
        <rFont val="Calibri"/>
        <family val="2"/>
        <charset val="204"/>
      </rPr>
      <t xml:space="preserve"> (*из пачки 16 шт. 183,91 м. 4,161 т.</t>
    </r>
    <r>
      <rPr>
        <sz val="8"/>
        <color indexed="8"/>
        <rFont val="Calibri"/>
        <family val="2"/>
        <charset val="204"/>
      </rPr>
      <t xml:space="preserve">
</t>
    </r>
  </si>
  <si>
    <r>
      <t xml:space="preserve">11,46/11,10/10,60/11,50/11,33/11,59/11,29/10,81/11,28/11,34/11,25/11,51/11,42/11,39/11,65/11,66/11,37/11,37/11,68/11,65/11,15 </t>
    </r>
    <r>
      <rPr>
        <b/>
        <sz val="8"/>
        <color theme="1"/>
        <rFont val="Calibri"/>
        <family val="2"/>
        <charset val="204"/>
        <scheme val="minor"/>
      </rPr>
      <t xml:space="preserve"> (CТ. 09ГСФ)</t>
    </r>
    <r>
      <rPr>
        <sz val="8"/>
        <color theme="1"/>
        <rFont val="Calibri"/>
        <family val="2"/>
        <charset val="204"/>
        <scheme val="minor"/>
      </rPr>
      <t xml:space="preserve">
10,48/11,44/11,63/11,40/11,66/11,55 </t>
    </r>
    <r>
      <rPr>
        <b/>
        <sz val="8"/>
        <color theme="1"/>
        <rFont val="Calibri"/>
        <family val="2"/>
        <charset val="204"/>
        <scheme val="minor"/>
      </rPr>
      <t>(CТ. К 50)</t>
    </r>
    <r>
      <rPr>
        <sz val="8"/>
        <color theme="1"/>
        <rFont val="Calibri"/>
        <family val="2"/>
        <charset val="204"/>
        <scheme val="minor"/>
      </rPr>
      <t xml:space="preserve">
11,40/11,55 </t>
    </r>
    <r>
      <rPr>
        <b/>
        <sz val="8"/>
        <color theme="1"/>
        <rFont val="Calibri"/>
        <family val="2"/>
        <charset val="204"/>
        <scheme val="minor"/>
      </rPr>
      <t>(cт. 09Г2С)</t>
    </r>
    <r>
      <rPr>
        <sz val="8"/>
        <color theme="1"/>
        <rFont val="Calibri"/>
        <family val="2"/>
        <charset val="204"/>
        <scheme val="minor"/>
      </rPr>
      <t xml:space="preserve">
11,38/11,33  </t>
    </r>
    <r>
      <rPr>
        <b/>
        <sz val="8"/>
        <color theme="1"/>
        <rFont val="Calibri"/>
        <family val="2"/>
        <charset val="204"/>
        <scheme val="minor"/>
      </rPr>
      <t>(ст. 13ХФА)</t>
    </r>
    <r>
      <rPr>
        <sz val="8"/>
        <color theme="1"/>
        <rFont val="Calibri"/>
        <family val="2"/>
        <charset val="204"/>
        <scheme val="minor"/>
      </rPr>
      <t xml:space="preserve">
8,58 </t>
    </r>
    <r>
      <rPr>
        <b/>
        <sz val="8"/>
        <color theme="1"/>
        <rFont val="Calibri"/>
        <family val="2"/>
        <charset val="204"/>
        <scheme val="minor"/>
      </rPr>
      <t>(ст. 17Г1С-У)</t>
    </r>
    <r>
      <rPr>
        <sz val="8"/>
        <color theme="1"/>
        <rFont val="Calibri"/>
        <family val="2"/>
        <charset val="204"/>
        <scheme val="minor"/>
      </rPr>
      <t xml:space="preserve">
11,97 </t>
    </r>
    <r>
      <rPr>
        <b/>
        <sz val="8"/>
        <color theme="1"/>
        <rFont val="Calibri"/>
        <family val="2"/>
        <charset val="204"/>
        <scheme val="minor"/>
      </rPr>
      <t>(cт. S355J2H)</t>
    </r>
  </si>
  <si>
    <r>
      <t>11,27/11,33/10,20/11,31/11,17/11,30/11,36/11,28/10,65/11,30/11,34/11,17/11,16/11,10/11,29/11,15/11,36/11,28/11,29/11,33/11,38/11,34/11,12/11,24/11,18/11,22/11,30/11,34/</t>
    </r>
    <r>
      <rPr>
        <sz val="8"/>
        <color rgb="FFC00000"/>
        <rFont val="Calibri"/>
        <family val="2"/>
        <charset val="204"/>
      </rPr>
      <t>11,20</t>
    </r>
    <r>
      <rPr>
        <sz val="8"/>
        <color indexed="8"/>
        <rFont val="Calibri"/>
        <family val="2"/>
        <charset val="204"/>
      </rPr>
      <t>/11,24/11,00/11,25/10,86/11,28/11,24/10,93/11,22/11,36/11,28/11,06</t>
    </r>
  </si>
  <si>
    <r>
      <t>11,48/11,48/11,48-</t>
    </r>
    <r>
      <rPr>
        <b/>
        <sz val="8"/>
        <color indexed="8"/>
        <rFont val="Calibri"/>
        <family val="2"/>
        <charset val="204"/>
      </rPr>
      <t xml:space="preserve"> ст. К56 </t>
    </r>
    <r>
      <rPr>
        <sz val="8"/>
        <color indexed="8"/>
        <rFont val="Calibri"/>
        <family val="2"/>
        <charset val="204"/>
      </rPr>
      <t xml:space="preserve">
11,56/11,65
11,67/11,67/11,30/11,68</t>
    </r>
    <r>
      <rPr>
        <b/>
        <sz val="8"/>
        <color indexed="8"/>
        <rFont val="Calibri"/>
        <family val="2"/>
        <charset val="204"/>
      </rPr>
      <t>-СТ. 17Г1С-У</t>
    </r>
    <r>
      <rPr>
        <sz val="8"/>
        <color indexed="8"/>
        <rFont val="Calibri"/>
        <family val="2"/>
        <charset val="204"/>
      </rPr>
      <t xml:space="preserve">
12,08- </t>
    </r>
    <r>
      <rPr>
        <b/>
        <sz val="8"/>
        <color indexed="8"/>
        <rFont val="Calibri"/>
        <family val="2"/>
        <charset val="204"/>
      </rPr>
      <t>СТ. 09Г2С</t>
    </r>
  </si>
  <si>
    <r>
      <rPr>
        <b/>
        <sz val="8"/>
        <color theme="1"/>
        <rFont val="Calibri"/>
        <family val="2"/>
        <charset val="204"/>
      </rPr>
      <t xml:space="preserve"> ГОСТ 8</t>
    </r>
    <r>
      <rPr>
        <b/>
        <sz val="8"/>
        <color indexed="8"/>
        <rFont val="Calibri"/>
        <family val="2"/>
        <charset val="204"/>
      </rPr>
      <t xml:space="preserve">732-78 ЦТ. , ст. 13ХФА </t>
    </r>
  </si>
  <si>
    <r>
      <t xml:space="preserve">ст. 22 ГЮ, cт. К 55 
ТС 153-21-2007
</t>
    </r>
    <r>
      <rPr>
        <b/>
        <sz val="8"/>
        <color rgb="FFC00000"/>
        <rFont val="Calibri"/>
        <family val="2"/>
        <charset val="204"/>
      </rPr>
      <t xml:space="preserve">20,280 т. вес
</t>
    </r>
  </si>
  <si>
    <r>
      <t xml:space="preserve">ст. 22 ГЮ, cт. К 55 
ТС 153-21-2007
</t>
    </r>
    <r>
      <rPr>
        <b/>
        <sz val="8"/>
        <color rgb="FFC00000"/>
        <rFont val="Calibri"/>
        <family val="2"/>
        <charset val="204"/>
      </rPr>
      <t>19,252 т. вес</t>
    </r>
  </si>
  <si>
    <r>
      <t xml:space="preserve">ст. 22 ГЮ
ТС 153-21-2007
</t>
    </r>
    <r>
      <rPr>
        <b/>
        <sz val="8"/>
        <color rgb="FFC00000"/>
        <rFont val="Calibri"/>
        <family val="2"/>
        <charset val="204"/>
      </rPr>
      <t xml:space="preserve">20,440 т. вес
</t>
    </r>
  </si>
  <si>
    <r>
      <t xml:space="preserve">ст. 22 ГЮ
ТС 153-21-2007
</t>
    </r>
    <r>
      <rPr>
        <b/>
        <sz val="8"/>
        <color rgb="FFC00000"/>
        <rFont val="Calibri"/>
        <family val="2"/>
        <charset val="204"/>
      </rPr>
      <t>20,510 т. вес</t>
    </r>
    <r>
      <rPr>
        <b/>
        <sz val="8"/>
        <color indexed="8"/>
        <rFont val="Calibri"/>
        <family val="2"/>
        <charset val="204"/>
      </rPr>
      <t xml:space="preserve">
</t>
    </r>
  </si>
  <si>
    <r>
      <t xml:space="preserve">ст. 22 ГЮ, cт. К 55 
ТС 153-21-2007
</t>
    </r>
    <r>
      <rPr>
        <b/>
        <sz val="8"/>
        <color rgb="FFC00000"/>
        <rFont val="Calibri"/>
        <family val="2"/>
        <charset val="204"/>
      </rPr>
      <t>20,674 т. вес</t>
    </r>
    <r>
      <rPr>
        <b/>
        <sz val="8"/>
        <color indexed="8"/>
        <rFont val="Calibri"/>
        <family val="2"/>
        <charset val="204"/>
      </rPr>
      <t xml:space="preserve">
</t>
    </r>
  </si>
  <si>
    <r>
      <t xml:space="preserve">ст. 22 ГЮ, cт. К 55 
ТС 153-21-2007
</t>
    </r>
    <r>
      <rPr>
        <b/>
        <sz val="8"/>
        <color rgb="FFC00000"/>
        <rFont val="Calibri"/>
        <family val="2"/>
        <charset val="204"/>
      </rPr>
      <t>20,138 т. вес</t>
    </r>
  </si>
  <si>
    <r>
      <t xml:space="preserve"> cт. К 55 , ст. 22 ГЮ
ТС 153-21-2007
</t>
    </r>
    <r>
      <rPr>
        <b/>
        <sz val="8"/>
        <color rgb="FFC00000"/>
        <rFont val="Calibri"/>
        <family val="2"/>
        <charset val="204"/>
      </rPr>
      <t xml:space="preserve">20,036 т. вес
</t>
    </r>
  </si>
  <si>
    <t xml:space="preserve">
обсадая 
P 110
</t>
  </si>
  <si>
    <t>обсадная
API 5CT группа пр. P110 резьба VAM TOP SC</t>
  </si>
  <si>
    <t>11,79/11,89/11,80/11,79/11,61/11,69/11,78/11,69/11,78/11,79/11,91/11,70</t>
  </si>
  <si>
    <t xml:space="preserve">п/ш, снятый грат, ст.J55 N80Q
ТС 153-21-2007 </t>
  </si>
  <si>
    <t xml:space="preserve"> п/ш, снятый грат, ТС 153-21-2007 
cт. J55</t>
  </si>
  <si>
    <t>ОТТМ,  к55</t>
  </si>
  <si>
    <t>з.</t>
  </si>
  <si>
    <t>12,09/12,07/12,09</t>
  </si>
  <si>
    <t xml:space="preserve">
п/ш, cнятый грат,
ТС 153-21-2007, ст. 22 ГЮ</t>
  </si>
  <si>
    <t>11,48/10,99</t>
  </si>
  <si>
    <t xml:space="preserve"> п/ш, снятый грат, cт. 09Г2С </t>
  </si>
  <si>
    <t>п/ш, снятый грат, cт. 20А</t>
  </si>
  <si>
    <t xml:space="preserve">п/ш,   ТС 153-21-2007, ст. 22 ГЮ
</t>
  </si>
  <si>
    <t>11,49/11,87/11,32/11,38/11,01/11,32/11,57/10,97/11,43/10,97/11,19/11,63/11,30/11,27/11,21/11,20</t>
  </si>
  <si>
    <t>10,53/11,87/11,72/11,16</t>
  </si>
  <si>
    <r>
      <t>11,80/10,91/11,33/11,38/11,30/11,90/11,79/11,31/11,63/10,95/11,58/11,26/10,67/11,17/11,30/11,50/11,43/11,30/11,31/11,83</t>
    </r>
    <r>
      <rPr>
        <b/>
        <sz val="8"/>
        <color theme="1"/>
        <rFont val="Calibri"/>
        <family val="2"/>
        <charset val="204"/>
      </rPr>
      <t>(11,85)</t>
    </r>
    <r>
      <rPr>
        <sz val="8"/>
        <color theme="1"/>
        <rFont val="Calibri"/>
        <family val="2"/>
        <charset val="204"/>
      </rPr>
      <t>/10,75/11,41/11,50/11,43/11,53/11,18/11,36/11,17/10,80/10,02</t>
    </r>
  </si>
  <si>
    <t xml:space="preserve">ц/т </t>
  </si>
  <si>
    <t>(9,89/9,70/9,68) идёт редакция</t>
  </si>
  <si>
    <t xml:space="preserve">(10,91/8/8,02/8,45/10,69/9,90-банан/11,24/9,55/11,14) идёт редакция </t>
  </si>
  <si>
    <t>под  обс.</t>
  </si>
  <si>
    <t>СУРГУТ</t>
  </si>
  <si>
    <t>11,05/11,46/9,16 фаска с одной стороны/11,20/11,50/11,22</t>
  </si>
  <si>
    <t>изол.</t>
  </si>
  <si>
    <t>11,69/11,20</t>
  </si>
  <si>
    <t xml:space="preserve">4,67
</t>
  </si>
  <si>
    <t>11,60/11,60/11,07/10,57/7,34</t>
  </si>
  <si>
    <t xml:space="preserve">11,86/11,84/11,85 3 шт. 35,55 м. 2,485 т. 
11,82/11,85/11,85/11,80/11,60/11,82/11,82  7 шт. 82,56 м. 5,815 т. 
11,76/11,73/11,82/11,58/11,82/11,71/11,68  7 шт. 82,10 м. 5,815 т. 
11,52/11,36/11,48/11,51/11,69/11,69/11,54  7 шт. 80,79 м. 5,660 т. 
11,62/11,87/11,82/11,75/11,73/11,84/11,81  7 шт. 82,44 м. 5,790 т.
 11,79/11,87/11,87/11,79 4 шт. 47,23 м. 3,300 т.
11,83/11,74/11,87/11,89 4 шт. 47,33 м. 3,290 т.
11,72/11,87/11,86/11,75/11,87/11,87/11,86/11,86  8 шт. 94,66 м. 6,625 т.
11,86/11,86/11,86 3 шт. 35,58 м. 2,490 т. 
11,86/11,85/11,85/11,85/11,85/11,86/11,85 7 шт. 82,97 м. 5,810 т. 
11,60/11,61/11,85/11,71/11,74/11,84/11,67 7 шт. 82,02 м. 5,810 т. 
11,79/11,59/11,80/11,63/11,67/11,63/11,75 7 шт. 81,86 м. 5,705 т. 
11,85/11,78/11,76/11,86/11,85/11,85/11,85 7 шт. 82,80 м. 5,780 т. 
11,71/11,82/11,68/11,83/11,84/11,69/11,74  7 шт. 82,31 м. 5,750 т. 
11,79/11,84/11,79/11,72/11,67/11,76/11,74  7 шт. 82,31 м. 5,835 т. ***
11,86/11,86 2 шт. 23,72 м. 1,650 т. 
</t>
  </si>
  <si>
    <t xml:space="preserve">1. 11,76/11,85/11,83/11,85/11,85/11,85 6 шт. 70,99 м. 
2. 11,85/11,74/11,84/11,85/11,74/11,79/11,83 7 шт. 82,64 м. 5,810 т. 
</t>
  </si>
  <si>
    <t>ПЕРВОУРАЛЬСК-АСБЕСТ</t>
  </si>
  <si>
    <t>под о.
ст. 22 ГЮ
ТС 153-21-2007</t>
  </si>
  <si>
    <t xml:space="preserve">ДО ОТГРУЗОК (1. 51 шт. 509,78 м. 3,467 т.  
2. 51 шт.  510,98 м. 3,469 т. 
3. 51 шт.  508,37 м. 3,462 т. 1 шт. с гратом
4. 51 шт.  507,42 м. 3,459 т. 1 шт. с гратом
5.  51 шт.  509,98 м. 3,462 т. 
6.  51 шт.  508,50 м. 3,468 т. 1 шт. с гратом
7.  51 шт.  509,01 м. 3,458 т. 2 шт. с гратом
8.  51 шт.  507,78 м. 3,450 т. 
9.  51 шт.  508,75 м. 3,465 т. 1 шт. с гратом
10.  51 шт.  510,61 м. 3,468 т. 1 шт. с гратом 
11.  51 шт.  507,95 м. 3,463 т. 
</t>
  </si>
  <si>
    <t xml:space="preserve"> </t>
  </si>
  <si>
    <t>брак</t>
  </si>
  <si>
    <t xml:space="preserve">8 комплектов
</t>
  </si>
  <si>
    <r>
      <t>11,67/1 м.</t>
    </r>
    <r>
      <rPr>
        <b/>
        <sz val="8"/>
        <color indexed="8"/>
        <rFont val="Calibri"/>
        <family val="2"/>
        <charset val="204"/>
      </rPr>
      <t xml:space="preserve"> (трещина)</t>
    </r>
    <r>
      <rPr>
        <sz val="8"/>
        <color indexed="8"/>
        <rFont val="Calibri"/>
        <family val="2"/>
        <charset val="204"/>
      </rPr>
      <t xml:space="preserve">/11,66  </t>
    </r>
    <r>
      <rPr>
        <b/>
        <sz val="8"/>
        <color indexed="8"/>
        <rFont val="Calibri"/>
        <family val="2"/>
        <charset val="204"/>
      </rPr>
      <t>грат- 1 м. от края</t>
    </r>
    <r>
      <rPr>
        <sz val="8"/>
        <color indexed="8"/>
        <rFont val="Calibri"/>
        <family val="2"/>
        <charset val="204"/>
      </rPr>
      <t xml:space="preserve">)
</t>
    </r>
  </si>
  <si>
    <r>
      <t>2. 9 шт. 99,18 м. 2,954 т. 
3. 10 шт. 117,19 м. 3,491 т. 
4. 8 шт. 89,81 м. 2,676 т.</t>
    </r>
    <r>
      <rPr>
        <b/>
        <i/>
        <sz val="8"/>
        <color indexed="8"/>
        <rFont val="Calibri"/>
        <family val="2"/>
        <charset val="204"/>
      </rPr>
      <t xml:space="preserve">   (на бирке  СТ. 09Г2С)</t>
    </r>
    <r>
      <rPr>
        <sz val="8"/>
        <color indexed="8"/>
        <rFont val="Calibri"/>
        <family val="2"/>
        <charset val="204"/>
      </rPr>
      <t xml:space="preserve">
5. 12 шт. 114,51 м. 3,408 т.  все по 9,54 м. 
6. 12 шт. 114,47 м. 3,408 т.  все по 9,54 м. </t>
    </r>
  </si>
  <si>
    <t>11,75/11,75/11,74/11,77/11,77/11,76/11,75/11,75/11,76/11,77/11,78/11,77</t>
  </si>
  <si>
    <t>12,30/12,30/12,30/12,30/12,30/12,30/12,30/12,30/12,30/12,27/12,70/12,30/12,30/12,30/12,30/12,01/12,30/12,18/12,30/12,30/12,30/12,30/12,30/12,30/12,30/12,30/12,30/12,30/12,30</t>
  </si>
  <si>
    <t xml:space="preserve">ТС 153-21-2007 п/ш, cнятый грат, 
cт. 22ГЮ
</t>
  </si>
  <si>
    <t>обсадная, ГОСТ 31446-2017/53366-2009 
 L80 В-резьба Батресс R-3 PSL1</t>
  </si>
  <si>
    <t xml:space="preserve">12,02/11,64/11,62/11,63/12,05/11,62/12,02/12,03/11,63/12,03/11,62/11,04/12,01/11,67 (*ст.09Г2С) </t>
  </si>
  <si>
    <t xml:space="preserve">6 шт. 67,75 м. 3,130 т.  ст. 22ГЮ
5 шт. 58,17 м. 2,686 т.  ст. 22ГЮ
</t>
  </si>
  <si>
    <t>6 шт. 70,58 м. 3,325 т. ст. 22ГЮ
7 шт. 79,47 м. 3,765 т. 11,65/11,06/11,13/11,44/11,45/10,95/11,79
3 шт. 32,31 м. 1,525 т. ст. К55
5 шт. 58,83 м. 2,780 т. ст. 22ГЮ
7 шт. 82,90 м. 3,880 т. ст. 22ГЮ</t>
  </si>
  <si>
    <t xml:space="preserve">3 шт. 33,91 м. 1,567 т. ст. К-55
</t>
  </si>
  <si>
    <t xml:space="preserve">12 шт. 137,38 м. 4,093 т. 
12 шт. 138,92 м. 4,139 т. 
12 шт. 136,14 м. 4,055 т. 
12 шт. 138,15 м. 4,114 т. 
12 шт. 136,73 м. 4,073 т. </t>
  </si>
  <si>
    <t>п/ш, cнятый грат, 
ТС 153-21-2007 , cт. 20-КСХ (К 52)</t>
  </si>
  <si>
    <t>4,80/11,53/11,71/11,73/11,85/11,72/11,71/11,08</t>
  </si>
  <si>
    <t>Монтажников</t>
  </si>
  <si>
    <t>изол., ц/т</t>
  </si>
  <si>
    <t>без изол.</t>
  </si>
  <si>
    <r>
      <t>12,02/12,03/12,02/12,04/12,05/12,02/12,05/12,03/12,03/12,03/12,04/12,03/12,02/12,06/12,04/12,04 -</t>
    </r>
    <r>
      <rPr>
        <b/>
        <sz val="8"/>
        <color theme="1"/>
        <rFont val="Calibri"/>
        <family val="2"/>
        <charset val="204"/>
        <scheme val="minor"/>
      </rPr>
      <t xml:space="preserve"> все с фаской ст. S355J2H </t>
    </r>
    <r>
      <rPr>
        <sz val="8"/>
        <color theme="1"/>
        <rFont val="Calibri"/>
        <family val="2"/>
        <charset val="204"/>
        <scheme val="minor"/>
      </rPr>
      <t xml:space="preserve">
12,04/12,03 </t>
    </r>
    <r>
      <rPr>
        <b/>
        <sz val="8"/>
        <color theme="1"/>
        <rFont val="Calibri"/>
        <family val="2"/>
        <charset val="204"/>
        <scheme val="minor"/>
      </rPr>
      <t xml:space="preserve">ст. S355J2H </t>
    </r>
    <r>
      <rPr>
        <sz val="8"/>
        <color theme="1"/>
        <rFont val="Calibri"/>
        <family val="2"/>
        <charset val="204"/>
        <scheme val="minor"/>
      </rPr>
      <t xml:space="preserve">
12,05/12,06/12,05/12,05/12,06/12,07/12,05- </t>
    </r>
    <r>
      <rPr>
        <b/>
        <sz val="8"/>
        <color theme="1"/>
        <rFont val="Calibri"/>
        <family val="2"/>
        <charset val="204"/>
        <scheme val="minor"/>
      </rPr>
      <t>cт. S460MH</t>
    </r>
  </si>
  <si>
    <t>11,61/11,55/11,64/10,80/11,06/11,41/11,15/11,39/10,72/10,92</t>
  </si>
  <si>
    <t xml:space="preserve">п/ш, снятый грат,  cт. 22ГЮ, ТС 153-21-2007 </t>
  </si>
  <si>
    <t>ТС 153-21-2007, ст. L415</t>
  </si>
  <si>
    <t xml:space="preserve">п/ш, ВУС 3-х слойная, cт. 09ГСФ </t>
  </si>
  <si>
    <t xml:space="preserve">п/ш, ВУС 3-х слойная, cт. 09Г2С </t>
  </si>
  <si>
    <t>11,77/11,77/11,60/12,02/11,70/12,05/8,54</t>
  </si>
  <si>
    <t xml:space="preserve">изол., ц/т
ст. 20 </t>
  </si>
  <si>
    <r>
      <t xml:space="preserve">11,71/11,70/11,51/11,74/11,68/11,68/11,52/10,23/11,69/11,23/11,25 </t>
    </r>
    <r>
      <rPr>
        <b/>
        <sz val="8"/>
        <color theme="1"/>
        <rFont val="Calibri"/>
        <family val="2"/>
        <charset val="204"/>
        <scheme val="minor"/>
      </rPr>
      <t xml:space="preserve">CТ. 09ГСФ </t>
    </r>
    <r>
      <rPr>
        <sz val="8"/>
        <color theme="1"/>
        <rFont val="Calibri"/>
        <family val="2"/>
        <charset val="204"/>
        <scheme val="minor"/>
      </rPr>
      <t xml:space="preserve">
11,31/11,97 </t>
    </r>
    <r>
      <rPr>
        <b/>
        <sz val="8"/>
        <color theme="1"/>
        <rFont val="Calibri"/>
        <family val="2"/>
        <charset val="204"/>
        <scheme val="minor"/>
      </rPr>
      <t xml:space="preserve">CТ. J55 </t>
    </r>
    <r>
      <rPr>
        <sz val="8"/>
        <color theme="1"/>
        <rFont val="Calibri"/>
        <family val="2"/>
        <charset val="204"/>
        <scheme val="minor"/>
      </rPr>
      <t xml:space="preserve">
11,66/11,68 </t>
    </r>
    <r>
      <rPr>
        <b/>
        <sz val="8"/>
        <color theme="1"/>
        <rFont val="Calibri"/>
        <family val="2"/>
        <charset val="204"/>
        <scheme val="minor"/>
      </rPr>
      <t xml:space="preserve">СТ. 20 </t>
    </r>
    <r>
      <rPr>
        <sz val="8"/>
        <color theme="1"/>
        <rFont val="Calibri"/>
        <family val="2"/>
        <charset val="204"/>
        <scheme val="minor"/>
      </rPr>
      <t xml:space="preserve">
11,28/11,28 </t>
    </r>
    <r>
      <rPr>
        <b/>
        <sz val="8"/>
        <color theme="1"/>
        <rFont val="Calibri"/>
        <family val="2"/>
        <charset val="204"/>
        <scheme val="minor"/>
      </rPr>
      <t xml:space="preserve">СТ. P355 </t>
    </r>
    <r>
      <rPr>
        <sz val="8"/>
        <color theme="1"/>
        <rFont val="Calibri"/>
        <family val="2"/>
        <charset val="204"/>
        <scheme val="minor"/>
      </rPr>
      <t xml:space="preserve">
11,19/11,67/11,50</t>
    </r>
  </si>
  <si>
    <r>
      <t>11,27</t>
    </r>
    <r>
      <rPr>
        <b/>
        <sz val="8"/>
        <color theme="1"/>
        <rFont val="Calibri"/>
        <family val="2"/>
        <charset val="204"/>
        <scheme val="minor"/>
      </rPr>
      <t>- СТ. P235GH</t>
    </r>
    <r>
      <rPr>
        <sz val="8"/>
        <color theme="1"/>
        <rFont val="Calibri"/>
        <family val="2"/>
        <charset val="204"/>
        <scheme val="minor"/>
      </rPr>
      <t xml:space="preserve">
</t>
    </r>
    <r>
      <rPr>
        <sz val="8"/>
        <color theme="1"/>
        <rFont val="Calibri"/>
        <family val="2"/>
        <charset val="204"/>
        <scheme val="minor"/>
      </rPr>
      <t>11,28</t>
    </r>
  </si>
  <si>
    <t xml:space="preserve">ТС 153-21-2007 
З. п/ш, cнятый грат 
</t>
  </si>
  <si>
    <t>обсадная, ОТТМ "Е"</t>
  </si>
  <si>
    <t>гр.пр. Q 125 тип 1, PSL-1, ТМК UP PF</t>
  </si>
  <si>
    <t>САИД</t>
  </si>
  <si>
    <t xml:space="preserve">10,59/10,84/10,58/10,50 </t>
  </si>
  <si>
    <t>один шов</t>
  </si>
  <si>
    <t xml:space="preserve"> снятый грат, ТС 153-21-2007, ст.22ГЮ, п/ш </t>
  </si>
  <si>
    <t>12,16/12,16/12,16/11,98/12,01/11,37</t>
  </si>
  <si>
    <t>11,64/11,64/11,64/11,64/11,64/11,64/11,64/11,65/11,64/11,64/11,65</t>
  </si>
  <si>
    <r>
      <t xml:space="preserve">10,54/12,05/11,16/12,07/12,02/12,06/12,04 </t>
    </r>
    <r>
      <rPr>
        <b/>
        <sz val="8"/>
        <color theme="1"/>
        <rFont val="Calibri"/>
        <family val="2"/>
        <charset val="204"/>
        <scheme val="minor"/>
      </rPr>
      <t>CТ. S460MH</t>
    </r>
    <r>
      <rPr>
        <sz val="8"/>
        <color theme="1"/>
        <rFont val="Calibri"/>
        <family val="2"/>
        <charset val="204"/>
        <scheme val="minor"/>
      </rPr>
      <t xml:space="preserve">
11,99/11,56/11,64/12,04
12,02 </t>
    </r>
    <r>
      <rPr>
        <b/>
        <sz val="8"/>
        <color theme="1"/>
        <rFont val="Calibri"/>
        <family val="2"/>
        <charset val="204"/>
        <scheme val="minor"/>
      </rPr>
      <t>CТ.P235GH</t>
    </r>
    <r>
      <rPr>
        <sz val="8"/>
        <color theme="1"/>
        <rFont val="Calibri"/>
        <family val="2"/>
        <charset val="204"/>
        <scheme val="minor"/>
      </rPr>
      <t xml:space="preserve">
11,96/12,03 </t>
    </r>
    <r>
      <rPr>
        <b/>
        <sz val="8"/>
        <color theme="1"/>
        <rFont val="Calibri"/>
        <family val="2"/>
        <charset val="204"/>
        <scheme val="minor"/>
      </rPr>
      <t>СТ. S355J2H</t>
    </r>
    <r>
      <rPr>
        <sz val="8"/>
        <color theme="1"/>
        <rFont val="Calibri"/>
        <family val="2"/>
        <charset val="204"/>
        <scheme val="minor"/>
      </rPr>
      <t xml:space="preserve">
11,98 </t>
    </r>
    <r>
      <rPr>
        <b/>
        <sz val="8"/>
        <color theme="1"/>
        <rFont val="Calibri"/>
        <family val="2"/>
        <charset val="204"/>
        <scheme val="minor"/>
      </rPr>
      <t>СТ. S355J2H/ P235GH</t>
    </r>
  </si>
  <si>
    <t>п/ш, один шов, фаска механика
ст.17Г1С</t>
  </si>
  <si>
    <t>10 шт. 116,32 м. 3,675 т. ст. 22ГЮ 
4 шт. 46,71 м. 1,474 т.  Ст. К 50</t>
  </si>
  <si>
    <t xml:space="preserve"> п/ш, снятый грат, ТС 153-21-2007 </t>
  </si>
  <si>
    <t xml:space="preserve">1. 6 шт. 69,76 м. 2,436 т.
2. 7 шт. 81,32 м. 2,840 т. 
3. 8 шт. 92,43 м. 3,228 т.
4. 8 шт. 92,48 м. 3,229 т.
5. 3 шт. 34,51 м. 1,206 т. 
6. 5 шт. 57,21 м. 1,998 т. </t>
  </si>
  <si>
    <t xml:space="preserve"> п/ш, снятый грат, ТС 153-21-2007, ст. 22ГЮ </t>
  </si>
  <si>
    <t xml:space="preserve">с гратом, ТС 153-21-2007
ст.22ГЮ, п/ш (брак внутр.шов) </t>
  </si>
  <si>
    <t>1. 10 шт. 119,67 м. 4,180 т.
2. 10 шт. 118,40 м. 4,136 т.
3. 10 шт. 119,09 м. 4,161 т.
4. 10 шт. 119,95 м. 4,190 т.
5. 10 шт. 119,92 м. 4,190 т.
6. 10 шт. 119,94 м. 4,190 т.</t>
  </si>
  <si>
    <t xml:space="preserve">п/ш, снятый грат, ТС 153-21-2007, ст. 22ГЮ </t>
  </si>
  <si>
    <t xml:space="preserve">1. 10 шт. 118,51 м. 4,139 т.
2. 10 шт. 118,04 м. 4,121 т. с фаской
3. 10 шт. 118,68 м. 4,144 т. с фаской
4. 10 шт. 119,63 м. 4,178 т. 
5. 10 шт. 118,77 м. 4,148 т. с фаской
6. 10 шт. 118,46 м. 4,137 т. 
7. 10 шт. 118,67 м. 4,143 т. </t>
  </si>
  <si>
    <t>3 шт. 35,55 м. 0,567 т. 
3 шт. 34,74 м. 0,555 т. ст. 20-КСХ</t>
  </si>
  <si>
    <t xml:space="preserve">ООО "ТРУБАМЕТАЛЛ"
8-951-247-21-80 Дмитрий tskiko@inbox.ru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</si>
</sst>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7" formatCode="#,##0.00\ &quot;₽&quot;;\-#,##0.00\ &quot;₽&quot;"/>
    <numFmt numFmtId="164" formatCode="_-* #,##0.00&quot;р.&quot;_-;\-* #,##0.00&quot;р.&quot;_-;_-* &quot;-&quot;??&quot;р.&quot;_-;_-@_-"/>
    <numFmt numFmtId="165" formatCode="_-* #,##0.00_р_._-;\-* #,##0.00_р_._-;_-* &quot;-&quot;??_р_._-;_-@_-"/>
    <numFmt numFmtId="166" formatCode="_(&quot;р.&quot;* #,##0.00_);_(&quot;р.&quot;* \(#,##0.00\);_(&quot;р.&quot;* &quot;-&quot;??_);_(@_)"/>
    <numFmt numFmtId="167" formatCode="_(* #,##0.00_);_(* \(#,##0.00\);_(* &quot;-&quot;??_);_(@_)"/>
    <numFmt numFmtId="168" formatCode="0.000"/>
    <numFmt numFmtId="169" formatCode="_-* #,##0.00\ &quot;р.&quot;_-;\-* #,##0.00\ &quot;р.&quot;_-;_-* &quot;-&quot;??\ &quot;р.&quot;_-;_-@_-"/>
    <numFmt numFmtId="170" formatCode="#,##0.00&quot;р.&quot;"/>
  </numFmts>
  <fonts count="46" x14ac:knownFonts="1">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sz val="9"/>
      <color theme="1"/>
      <name val="Calibri"/>
      <family val="2"/>
      <charset val="204"/>
      <scheme val="minor"/>
    </font>
    <font>
      <b/>
      <sz val="10"/>
      <color theme="1"/>
      <name val="Calibri"/>
      <family val="2"/>
      <charset val="204"/>
      <scheme val="minor"/>
    </font>
    <font>
      <sz val="8"/>
      <color theme="1"/>
      <name val="Calibri"/>
      <family val="2"/>
      <charset val="204"/>
      <scheme val="minor"/>
    </font>
    <font>
      <sz val="11"/>
      <color indexed="8"/>
      <name val="Calibri"/>
      <family val="2"/>
      <charset val="204"/>
    </font>
    <font>
      <sz val="11"/>
      <color theme="1"/>
      <name val="Calibri"/>
      <family val="2"/>
      <scheme val="minor"/>
    </font>
    <font>
      <sz val="11"/>
      <color indexed="8"/>
      <name val="Calibri"/>
      <family val="2"/>
    </font>
    <font>
      <sz val="9"/>
      <color indexed="81"/>
      <name val="Tahoma"/>
      <family val="2"/>
      <charset val="204"/>
    </font>
    <font>
      <b/>
      <sz val="9"/>
      <color indexed="81"/>
      <name val="Tahoma"/>
      <family val="2"/>
      <charset val="204"/>
    </font>
    <font>
      <b/>
      <sz val="10"/>
      <color indexed="8"/>
      <name val="Calibri"/>
      <family val="2"/>
      <charset val="204"/>
    </font>
    <font>
      <b/>
      <sz val="10"/>
      <color theme="1"/>
      <name val="Calibri"/>
      <family val="2"/>
      <charset val="204"/>
    </font>
    <font>
      <b/>
      <sz val="8"/>
      <color theme="1"/>
      <name val="Calibri"/>
      <family val="2"/>
      <charset val="204"/>
      <scheme val="minor"/>
    </font>
    <font>
      <sz val="10"/>
      <name val="Arial"/>
      <family val="2"/>
      <charset val="204"/>
    </font>
    <font>
      <b/>
      <sz val="10"/>
      <name val="Calibri"/>
      <family val="2"/>
      <charset val="204"/>
      <scheme val="minor"/>
    </font>
    <font>
      <b/>
      <sz val="10"/>
      <color theme="0"/>
      <name val="Calibri"/>
      <family val="2"/>
      <charset val="204"/>
      <scheme val="minor"/>
    </font>
    <font>
      <b/>
      <sz val="10"/>
      <color indexed="8"/>
      <name val="Calibri"/>
      <family val="2"/>
      <charset val="204"/>
      <scheme val="minor"/>
    </font>
    <font>
      <b/>
      <sz val="8"/>
      <color theme="1"/>
      <name val="Calibri"/>
      <family val="2"/>
      <charset val="204"/>
    </font>
    <font>
      <b/>
      <sz val="10"/>
      <color indexed="8"/>
      <name val="Calibri"/>
      <family val="2"/>
    </font>
    <font>
      <b/>
      <sz val="7"/>
      <color theme="1"/>
      <name val="Calibri"/>
      <family val="2"/>
      <charset val="204"/>
      <scheme val="minor"/>
    </font>
    <font>
      <b/>
      <sz val="5"/>
      <color theme="1"/>
      <name val="Calibri"/>
      <family val="2"/>
      <charset val="204"/>
      <scheme val="minor"/>
    </font>
    <font>
      <b/>
      <sz val="10"/>
      <name val="Calibri"/>
      <family val="2"/>
      <charset val="204"/>
    </font>
    <font>
      <b/>
      <sz val="8"/>
      <color indexed="8"/>
      <name val="Calibri"/>
      <family val="2"/>
      <charset val="204"/>
    </font>
    <font>
      <sz val="11"/>
      <color theme="1" tint="0.24994659260841701"/>
      <name val="Calibri"/>
      <family val="2"/>
    </font>
    <font>
      <b/>
      <sz val="11"/>
      <color theme="1"/>
      <name val="Calibri"/>
      <family val="2"/>
    </font>
    <font>
      <b/>
      <sz val="10"/>
      <color theme="3"/>
      <name val="Calibri"/>
      <family val="2"/>
      <charset val="204"/>
      <scheme val="minor"/>
    </font>
    <font>
      <b/>
      <sz val="10"/>
      <color theme="0"/>
      <name val="Calibri"/>
      <family val="2"/>
      <charset val="204"/>
    </font>
    <font>
      <b/>
      <sz val="8"/>
      <color theme="1" tint="0.34998626667073579"/>
      <name val="Calibri"/>
      <family val="2"/>
      <charset val="204"/>
    </font>
    <font>
      <sz val="10"/>
      <color theme="3"/>
      <name val="Calibri"/>
      <family val="2"/>
      <charset val="204"/>
      <scheme val="minor"/>
    </font>
    <font>
      <sz val="8"/>
      <color rgb="FFC00000"/>
      <name val="Calibri"/>
      <family val="2"/>
      <charset val="204"/>
      <scheme val="minor"/>
    </font>
    <font>
      <b/>
      <sz val="8"/>
      <color rgb="FFC00000"/>
      <name val="Calibri"/>
      <family val="2"/>
      <charset val="204"/>
    </font>
    <font>
      <b/>
      <i/>
      <sz val="8"/>
      <color indexed="8"/>
      <name val="Calibri"/>
      <family val="2"/>
      <charset val="204"/>
    </font>
    <font>
      <b/>
      <i/>
      <sz val="8"/>
      <color theme="1"/>
      <name val="Calibri"/>
      <family val="2"/>
      <charset val="204"/>
      <scheme val="minor"/>
    </font>
    <font>
      <b/>
      <sz val="10"/>
      <color rgb="FFC00000"/>
      <name val="Calibri"/>
      <family val="2"/>
      <charset val="204"/>
      <scheme val="minor"/>
    </font>
    <font>
      <sz val="8"/>
      <color indexed="8"/>
      <name val="Calibri"/>
      <family val="2"/>
      <charset val="204"/>
    </font>
    <font>
      <sz val="8"/>
      <color theme="1"/>
      <name val="Calibri"/>
      <family val="2"/>
      <charset val="204"/>
    </font>
    <font>
      <b/>
      <sz val="8"/>
      <color rgb="FF000000"/>
      <name val="Calibri"/>
      <family val="2"/>
      <charset val="204"/>
    </font>
    <font>
      <sz val="8"/>
      <color rgb="FFC00000"/>
      <name val="Calibri"/>
      <family val="2"/>
      <charset val="204"/>
    </font>
    <font>
      <b/>
      <sz val="24"/>
      <color theme="3" tint="-0.249977111117893"/>
      <name val="Calibri"/>
      <family val="2"/>
      <charset val="204"/>
      <scheme val="minor"/>
    </font>
    <font>
      <b/>
      <sz val="8"/>
      <color theme="9" tint="-0.499984740745262"/>
      <name val="Calibri"/>
      <family val="2"/>
      <charset val="204"/>
    </font>
    <font>
      <b/>
      <sz val="8"/>
      <color theme="6" tint="-0.499984740745262"/>
      <name val="Calibri"/>
      <family val="2"/>
      <charset val="204"/>
      <scheme val="minor"/>
    </font>
    <font>
      <b/>
      <sz val="8"/>
      <color theme="3"/>
      <name val="Calibri"/>
      <family val="2"/>
      <charset val="204"/>
    </font>
    <font>
      <b/>
      <sz val="8"/>
      <color theme="3"/>
      <name val="Calibri"/>
      <family val="2"/>
      <charset val="204"/>
      <scheme val="minor"/>
    </font>
    <font>
      <b/>
      <sz val="8"/>
      <color theme="9" tint="-0.499984740745262"/>
      <name val="Calibri"/>
      <family val="2"/>
      <charset val="204"/>
      <scheme val="minor"/>
    </font>
    <font>
      <b/>
      <sz val="8"/>
      <color rgb="FF00B0F0"/>
      <name val="Calibri"/>
      <family val="2"/>
      <charset val="204"/>
      <scheme val="minor"/>
    </font>
  </fonts>
  <fills count="8">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theme="4" tint="0.39997558519241921"/>
        <bgColor indexed="64"/>
      </patternFill>
    </fill>
    <fill>
      <gradientFill degree="90">
        <stop position="0">
          <color theme="0"/>
        </stop>
        <stop position="1">
          <color theme="4"/>
        </stop>
      </gradientFill>
    </fill>
    <fill>
      <patternFill patternType="solid">
        <fgColor theme="5" tint="0.79998168889431442"/>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bottom style="thin">
        <color theme="1" tint="0.34998626667073579"/>
      </bottom>
      <diagonal/>
    </border>
    <border>
      <left style="thin">
        <color theme="4"/>
      </left>
      <right style="thin">
        <color theme="4"/>
      </right>
      <top style="thin">
        <color theme="4"/>
      </top>
      <bottom style="thin">
        <color theme="4"/>
      </bottom>
      <diagonal/>
    </border>
    <border>
      <left/>
      <right style="thin">
        <color theme="4"/>
      </right>
      <top/>
      <bottom/>
      <diagonal/>
    </border>
    <border>
      <left style="thin">
        <color auto="1"/>
      </left>
      <right style="thin">
        <color auto="1"/>
      </right>
      <top/>
      <bottom style="thin">
        <color auto="1"/>
      </bottom>
      <diagonal/>
    </border>
    <border>
      <left style="thin">
        <color indexed="64"/>
      </left>
      <right style="thin">
        <color indexed="64"/>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right/>
      <top/>
      <bottom style="medium">
        <color indexed="64"/>
      </bottom>
      <diagonal/>
    </border>
  </borders>
  <cellStyleXfs count="36667">
    <xf numFmtId="0" fontId="0" fillId="0" borderId="0"/>
    <xf numFmtId="0" fontId="7" fillId="0" borderId="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9" fontId="6" fillId="0" borderId="0" applyFont="0" applyFill="0" applyBorder="0" applyAlignment="0" applyProtection="0"/>
    <xf numFmtId="0" fontId="1" fillId="0" borderId="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9" fontId="7"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9" fontId="7" fillId="0" borderId="0" applyFont="0" applyFill="0" applyBorder="0" applyAlignment="0" applyProtection="0"/>
    <xf numFmtId="0" fontId="14" fillId="0" borderId="0"/>
    <xf numFmtId="0" fontId="14" fillId="0" borderId="0"/>
    <xf numFmtId="0" fontId="24" fillId="0" borderId="3">
      <alignment horizontal="left" vertical="center" wrapText="1"/>
    </xf>
    <xf numFmtId="14" fontId="24" fillId="0" borderId="0">
      <alignment horizontal="left" vertical="center"/>
    </xf>
    <xf numFmtId="0" fontId="24" fillId="0" borderId="0">
      <alignment vertical="center"/>
    </xf>
    <xf numFmtId="0" fontId="24" fillId="0" borderId="0">
      <alignment vertical="center" wrapText="1"/>
    </xf>
    <xf numFmtId="7" fontId="25" fillId="3" borderId="4">
      <alignment horizontal="center"/>
    </xf>
    <xf numFmtId="7" fontId="25" fillId="0" borderId="5">
      <alignment horizontal="center"/>
    </xf>
  </cellStyleXfs>
  <cellXfs count="129">
    <xf numFmtId="0" fontId="0" fillId="0" borderId="0" xfId="0"/>
    <xf numFmtId="0" fontId="0" fillId="0" borderId="0" xfId="0"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3" fillId="0" borderId="0" xfId="0" applyFont="1" applyAlignment="1" applyProtection="1">
      <alignment horizontal="center" vertical="center"/>
    </xf>
    <xf numFmtId="0" fontId="0" fillId="0" borderId="0" xfId="0" applyAlignment="1" applyProtection="1">
      <alignment horizontal="center" vertical="center"/>
    </xf>
    <xf numFmtId="168" fontId="0" fillId="0" borderId="0" xfId="0" applyNumberFormat="1" applyAlignment="1" applyProtection="1">
      <alignment horizontal="center" vertical="center"/>
    </xf>
    <xf numFmtId="0" fontId="4" fillId="2" borderId="1" xfId="0" applyFont="1" applyFill="1" applyBorder="1" applyAlignment="1" applyProtection="1">
      <alignment horizontal="center" vertical="center"/>
    </xf>
    <xf numFmtId="0" fontId="15" fillId="2" borderId="1" xfId="0" applyFont="1" applyFill="1" applyBorder="1" applyAlignment="1" applyProtection="1">
      <alignment horizontal="center" vertical="center" wrapText="1"/>
    </xf>
    <xf numFmtId="0" fontId="4" fillId="2" borderId="1" xfId="0" applyFont="1" applyFill="1" applyBorder="1" applyAlignment="1" applyProtection="1">
      <alignment horizontal="center" vertical="center" wrapText="1"/>
    </xf>
    <xf numFmtId="2" fontId="15" fillId="2" borderId="1" xfId="0" applyNumberFormat="1" applyFont="1" applyFill="1" applyBorder="1" applyAlignment="1" applyProtection="1">
      <alignment horizontal="center" vertical="center" wrapText="1"/>
    </xf>
    <xf numFmtId="0" fontId="4" fillId="0" borderId="0" xfId="0" applyFont="1" applyAlignment="1" applyProtection="1">
      <alignment horizontal="center" vertical="center"/>
    </xf>
    <xf numFmtId="0" fontId="15" fillId="2" borderId="1" xfId="0" applyNumberFormat="1" applyFont="1" applyFill="1" applyBorder="1" applyAlignment="1" applyProtection="1">
      <alignment horizontal="center" vertical="center" wrapText="1"/>
    </xf>
    <xf numFmtId="0" fontId="4" fillId="2" borderId="1" xfId="0" applyFont="1" applyFill="1" applyBorder="1" applyAlignment="1">
      <alignment horizontal="center" vertical="center"/>
    </xf>
    <xf numFmtId="0" fontId="17" fillId="2" borderId="1" xfId="0" applyFont="1" applyFill="1" applyBorder="1" applyAlignment="1">
      <alignment horizontal="center" vertical="center"/>
    </xf>
    <xf numFmtId="0" fontId="17" fillId="2" borderId="1" xfId="14750" applyNumberFormat="1" applyFont="1" applyFill="1" applyBorder="1" applyAlignment="1">
      <alignment horizontal="center" vertical="center"/>
    </xf>
    <xf numFmtId="165" fontId="17" fillId="2" borderId="1" xfId="14750" applyFont="1" applyFill="1" applyBorder="1" applyAlignment="1">
      <alignment horizontal="center" vertical="center"/>
    </xf>
    <xf numFmtId="0" fontId="17" fillId="2" borderId="1" xfId="0" applyFont="1" applyFill="1" applyBorder="1" applyAlignment="1" applyProtection="1">
      <alignment horizontal="center" vertical="center"/>
    </xf>
    <xf numFmtId="0" fontId="17" fillId="2" borderId="1" xfId="0" applyNumberFormat="1" applyFont="1" applyFill="1" applyBorder="1" applyAlignment="1">
      <alignment horizontal="center" vertical="center"/>
    </xf>
    <xf numFmtId="0" fontId="4" fillId="2" borderId="1" xfId="14750" applyNumberFormat="1" applyFont="1" applyFill="1" applyBorder="1" applyAlignment="1" applyProtection="1">
      <alignment horizontal="center" vertical="center"/>
    </xf>
    <xf numFmtId="0" fontId="11" fillId="2" borderId="1" xfId="14750" applyNumberFormat="1" applyFont="1" applyFill="1" applyBorder="1" applyAlignment="1">
      <alignment horizontal="center" vertical="center"/>
    </xf>
    <xf numFmtId="0" fontId="11" fillId="2" borderId="1" xfId="0" applyNumberFormat="1" applyFont="1" applyFill="1" applyBorder="1" applyAlignment="1">
      <alignment horizontal="center" vertical="center"/>
    </xf>
    <xf numFmtId="0" fontId="4" fillId="2"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2" fontId="17" fillId="2" borderId="1" xfId="0" applyNumberFormat="1" applyFont="1" applyFill="1" applyBorder="1" applyAlignment="1">
      <alignment horizontal="center" vertical="center" wrapText="1"/>
    </xf>
    <xf numFmtId="165" fontId="11" fillId="2" borderId="1" xfId="14750" applyFont="1" applyFill="1" applyBorder="1" applyAlignment="1">
      <alignment horizontal="center" vertical="center"/>
    </xf>
    <xf numFmtId="0" fontId="17" fillId="2" borderId="1" xfId="16230" applyNumberFormat="1" applyFont="1" applyFill="1" applyBorder="1" applyAlignment="1">
      <alignment horizontal="center" vertical="center"/>
    </xf>
    <xf numFmtId="0" fontId="20" fillId="0" borderId="0" xfId="0" applyFont="1" applyAlignment="1" applyProtection="1">
      <alignment horizontal="center" vertical="center"/>
    </xf>
    <xf numFmtId="0" fontId="21" fillId="0" borderId="0" xfId="0" applyFont="1" applyAlignment="1" applyProtection="1">
      <alignment horizontal="center" vertical="center"/>
    </xf>
    <xf numFmtId="170" fontId="2" fillId="0" borderId="0" xfId="0" applyNumberFormat="1" applyFont="1" applyAlignment="1" applyProtection="1">
      <alignment horizontal="center" vertical="center"/>
    </xf>
    <xf numFmtId="0" fontId="15" fillId="2" borderId="1" xfId="0" applyFont="1" applyFill="1" applyBorder="1" applyAlignment="1">
      <alignment horizontal="center" vertical="center" wrapText="1"/>
    </xf>
    <xf numFmtId="0" fontId="19" fillId="2" borderId="1" xfId="0" applyFont="1" applyFill="1" applyBorder="1" applyAlignment="1">
      <alignment horizontal="center" vertical="center"/>
    </xf>
    <xf numFmtId="168" fontId="4" fillId="2" borderId="1" xfId="0" applyNumberFormat="1" applyFont="1" applyFill="1" applyBorder="1" applyAlignment="1" applyProtection="1">
      <alignment horizontal="center" vertical="center" wrapText="1"/>
    </xf>
    <xf numFmtId="168" fontId="15" fillId="2" borderId="1" xfId="0" applyNumberFormat="1" applyFont="1" applyFill="1" applyBorder="1" applyAlignment="1" applyProtection="1">
      <alignment horizontal="center" vertical="center" wrapText="1"/>
    </xf>
    <xf numFmtId="168" fontId="12" fillId="2" borderId="1" xfId="0" applyNumberFormat="1" applyFont="1" applyFill="1" applyBorder="1" applyAlignment="1">
      <alignment horizontal="center" vertical="center" wrapText="1"/>
    </xf>
    <xf numFmtId="0" fontId="4" fillId="2" borderId="1" xfId="0" applyFont="1" applyFill="1" applyBorder="1" applyAlignment="1" applyProtection="1">
      <alignment horizontal="center" vertical="center"/>
      <protection locked="0"/>
    </xf>
    <xf numFmtId="0" fontId="4" fillId="2" borderId="1" xfId="0" applyNumberFormat="1" applyFont="1" applyFill="1" applyBorder="1" applyAlignment="1" applyProtection="1">
      <alignment horizontal="center" vertical="center" wrapText="1"/>
    </xf>
    <xf numFmtId="0" fontId="19" fillId="2" borderId="1" xfId="0" applyFont="1" applyFill="1" applyBorder="1" applyAlignment="1">
      <alignment horizontal="center" vertical="center" wrapText="1"/>
    </xf>
    <xf numFmtId="2" fontId="12" fillId="2" borderId="1" xfId="14750" applyNumberFormat="1" applyFont="1" applyFill="1" applyBorder="1" applyAlignment="1">
      <alignment horizontal="center" vertical="center"/>
    </xf>
    <xf numFmtId="170" fontId="16" fillId="4" borderId="1" xfId="0" applyNumberFormat="1" applyFont="1" applyFill="1" applyBorder="1" applyAlignment="1" applyProtection="1">
      <alignment horizontal="center" vertical="center" wrapText="1"/>
    </xf>
    <xf numFmtId="170" fontId="16" fillId="4" borderId="1" xfId="0" applyNumberFormat="1" applyFont="1" applyFill="1" applyBorder="1" applyAlignment="1">
      <alignment horizontal="center" vertical="center" wrapText="1"/>
    </xf>
    <xf numFmtId="170" fontId="27" fillId="4" borderId="1" xfId="0" applyNumberFormat="1" applyFont="1" applyFill="1" applyBorder="1" applyAlignment="1" applyProtection="1">
      <alignment horizontal="center" vertical="center"/>
    </xf>
    <xf numFmtId="0" fontId="29" fillId="0" borderId="0" xfId="0" applyFont="1" applyAlignment="1" applyProtection="1">
      <alignment horizontal="center" vertical="center"/>
    </xf>
    <xf numFmtId="0" fontId="26" fillId="0" borderId="0" xfId="0" applyFont="1" applyAlignment="1" applyProtection="1">
      <alignment horizontal="left" vertical="center"/>
    </xf>
    <xf numFmtId="0" fontId="23" fillId="2" borderId="1" xfId="0" applyFont="1" applyFill="1" applyBorder="1" applyAlignment="1">
      <alignment horizontal="left" vertical="center" wrapText="1"/>
    </xf>
    <xf numFmtId="0" fontId="23" fillId="2" borderId="1" xfId="0" applyFont="1" applyFill="1" applyBorder="1" applyAlignment="1" applyProtection="1">
      <alignment horizontal="left" vertical="center" wrapText="1"/>
    </xf>
    <xf numFmtId="168" fontId="15"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xf>
    <xf numFmtId="0" fontId="28" fillId="2" borderId="1" xfId="0" applyFont="1" applyFill="1" applyBorder="1" applyAlignment="1" applyProtection="1">
      <alignment horizontal="center" vertical="center" wrapText="1"/>
    </xf>
    <xf numFmtId="0" fontId="23" fillId="2" borderId="1" xfId="0" applyNumberFormat="1" applyFont="1" applyFill="1" applyBorder="1" applyAlignment="1" applyProtection="1">
      <alignment horizontal="left" vertical="center" wrapText="1"/>
    </xf>
    <xf numFmtId="0" fontId="19" fillId="2" borderId="6" xfId="0" applyFont="1" applyFill="1" applyBorder="1" applyAlignment="1">
      <alignment horizontal="center" vertical="center"/>
    </xf>
    <xf numFmtId="0" fontId="15" fillId="2" borderId="6" xfId="0" applyFont="1" applyFill="1" applyBorder="1" applyAlignment="1" applyProtection="1">
      <alignment horizontal="center" vertical="center" wrapText="1"/>
    </xf>
    <xf numFmtId="168" fontId="22" fillId="2" borderId="6" xfId="0" applyNumberFormat="1" applyFont="1" applyFill="1" applyBorder="1" applyAlignment="1">
      <alignment horizontal="center" vertical="center" wrapText="1"/>
    </xf>
    <xf numFmtId="170" fontId="16" fillId="4" borderId="6" xfId="0" applyNumberFormat="1" applyFont="1" applyFill="1" applyBorder="1" applyAlignment="1" applyProtection="1">
      <alignment horizontal="center" vertical="center" wrapText="1"/>
    </xf>
    <xf numFmtId="0" fontId="16" fillId="5" borderId="7" xfId="0" applyFont="1" applyFill="1" applyBorder="1" applyAlignment="1" applyProtection="1">
      <alignment horizontal="center" vertical="center" wrapText="1"/>
    </xf>
    <xf numFmtId="168" fontId="16" fillId="5" borderId="7" xfId="0" applyNumberFormat="1" applyFont="1" applyFill="1" applyBorder="1" applyAlignment="1" applyProtection="1">
      <alignment horizontal="center" vertical="center" wrapText="1"/>
    </xf>
    <xf numFmtId="170" fontId="16" fillId="4" borderId="7" xfId="0" applyNumberFormat="1" applyFont="1" applyFill="1" applyBorder="1" applyAlignment="1" applyProtection="1">
      <alignment horizontal="center" vertical="center" wrapText="1"/>
    </xf>
    <xf numFmtId="0" fontId="16" fillId="5" borderId="8" xfId="0" applyFont="1" applyFill="1" applyBorder="1" applyAlignment="1" applyProtection="1">
      <alignment horizontal="center" vertical="center" wrapText="1"/>
    </xf>
    <xf numFmtId="0" fontId="13" fillId="2" borderId="1" xfId="0" applyFont="1" applyFill="1" applyBorder="1" applyAlignment="1">
      <alignment horizontal="left" vertical="center" wrapText="1"/>
    </xf>
    <xf numFmtId="165" fontId="11" fillId="2" borderId="9" xfId="14750" applyFont="1" applyFill="1" applyBorder="1" applyAlignment="1">
      <alignment horizontal="center" vertical="center"/>
    </xf>
    <xf numFmtId="165" fontId="11" fillId="2" borderId="1" xfId="16230" applyNumberFormat="1" applyFont="1" applyFill="1" applyBorder="1" applyAlignment="1">
      <alignment horizontal="center" vertical="center"/>
    </xf>
    <xf numFmtId="0" fontId="4" fillId="2" borderId="9" xfId="0" applyFont="1" applyFill="1" applyBorder="1" applyAlignment="1" applyProtection="1">
      <alignment horizontal="center" vertical="center"/>
      <protection locked="0"/>
    </xf>
    <xf numFmtId="0" fontId="4" fillId="2" borderId="6" xfId="0" applyFont="1" applyFill="1" applyBorder="1" applyAlignment="1" applyProtection="1">
      <alignment horizontal="center" vertical="center"/>
      <protection locked="0"/>
    </xf>
    <xf numFmtId="0" fontId="4" fillId="0" borderId="0" xfId="0" applyFont="1" applyAlignment="1" applyProtection="1">
      <alignment horizontal="center" vertical="center"/>
      <protection locked="0"/>
    </xf>
    <xf numFmtId="1" fontId="15" fillId="2" borderId="1" xfId="0" applyNumberFormat="1" applyFont="1" applyFill="1" applyBorder="1" applyAlignment="1" applyProtection="1">
      <alignment horizontal="center" vertical="center" wrapText="1"/>
    </xf>
    <xf numFmtId="0" fontId="4" fillId="0" borderId="1" xfId="0" applyFont="1" applyBorder="1" applyAlignment="1" applyProtection="1">
      <alignment horizontal="center" vertical="center"/>
      <protection locked="0"/>
    </xf>
    <xf numFmtId="2" fontId="5" fillId="2" borderId="1" xfId="0" applyNumberFormat="1" applyFont="1" applyFill="1" applyBorder="1" applyAlignment="1" applyProtection="1">
      <alignment horizontal="left" vertical="center" wrapText="1"/>
    </xf>
    <xf numFmtId="0" fontId="33" fillId="0" borderId="0" xfId="0" applyFont="1" applyAlignment="1" applyProtection="1">
      <alignment horizontal="center" vertical="center"/>
      <protection locked="0"/>
    </xf>
    <xf numFmtId="168" fontId="34" fillId="2" borderId="1" xfId="0" applyNumberFormat="1" applyFont="1" applyFill="1" applyBorder="1" applyAlignment="1" applyProtection="1">
      <alignment horizontal="center" vertical="center" wrapText="1"/>
    </xf>
    <xf numFmtId="49" fontId="11" fillId="2" borderId="1" xfId="14750" applyNumberFormat="1" applyFont="1" applyFill="1" applyBorder="1" applyAlignment="1">
      <alignment horizontal="center" vertical="center"/>
    </xf>
    <xf numFmtId="0" fontId="17" fillId="2" borderId="9" xfId="16230" applyNumberFormat="1" applyFont="1" applyFill="1" applyBorder="1" applyAlignment="1">
      <alignment horizontal="center" vertical="center"/>
    </xf>
    <xf numFmtId="0" fontId="17" fillId="2" borderId="6" xfId="14750" applyNumberFormat="1" applyFont="1" applyFill="1" applyBorder="1" applyAlignment="1">
      <alignment horizontal="center" vertical="center"/>
    </xf>
    <xf numFmtId="168" fontId="4" fillId="2" borderId="9" xfId="0" applyNumberFormat="1" applyFont="1" applyFill="1" applyBorder="1" applyAlignment="1" applyProtection="1">
      <alignment horizontal="center" vertical="center" wrapText="1"/>
    </xf>
    <xf numFmtId="168" fontId="15" fillId="2" borderId="6" xfId="0" applyNumberFormat="1" applyFont="1" applyFill="1" applyBorder="1" applyAlignment="1" applyProtection="1">
      <alignment horizontal="center" vertical="center" wrapText="1"/>
    </xf>
    <xf numFmtId="168" fontId="22" fillId="2" borderId="1" xfId="0" applyNumberFormat="1" applyFont="1" applyFill="1" applyBorder="1" applyAlignment="1">
      <alignment horizontal="center" vertical="center" wrapText="1"/>
    </xf>
    <xf numFmtId="0" fontId="35" fillId="2" borderId="6" xfId="0" applyNumberFormat="1" applyFont="1" applyFill="1" applyBorder="1" applyAlignment="1" applyProtection="1">
      <alignment horizontal="left" vertical="top" wrapText="1"/>
    </xf>
    <xf numFmtId="0" fontId="35" fillId="2" borderId="1" xfId="0" applyNumberFormat="1" applyFont="1" applyFill="1" applyBorder="1" applyAlignment="1">
      <alignment horizontal="left" vertical="center" wrapText="1"/>
    </xf>
    <xf numFmtId="0" fontId="5" fillId="2" borderId="1" xfId="0" applyFont="1" applyFill="1" applyBorder="1" applyAlignment="1" applyProtection="1">
      <alignment horizontal="left" vertical="center" wrapText="1"/>
    </xf>
    <xf numFmtId="0" fontId="35" fillId="2"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35" fillId="2" borderId="1" xfId="0" applyNumberFormat="1" applyFont="1" applyFill="1" applyBorder="1" applyAlignment="1" applyProtection="1">
      <alignment horizontal="left" vertical="center" wrapText="1"/>
    </xf>
    <xf numFmtId="0" fontId="35" fillId="2" borderId="1" xfId="0" applyFont="1" applyFill="1" applyBorder="1" applyAlignment="1">
      <alignment horizontal="left" vertical="top" wrapText="1"/>
    </xf>
    <xf numFmtId="0" fontId="35" fillId="2" borderId="1" xfId="0" applyNumberFormat="1" applyFont="1" applyFill="1" applyBorder="1" applyAlignment="1" applyProtection="1">
      <alignment horizontal="center" vertical="center" wrapText="1"/>
    </xf>
    <xf numFmtId="0" fontId="35" fillId="2" borderId="1" xfId="0" applyNumberFormat="1" applyFont="1" applyFill="1" applyBorder="1" applyAlignment="1" applyProtection="1">
      <alignment horizontal="left" vertical="top" wrapText="1"/>
    </xf>
    <xf numFmtId="0" fontId="5" fillId="2" borderId="1" xfId="0" applyFont="1" applyFill="1" applyBorder="1" applyAlignment="1">
      <alignment horizontal="left" vertical="center"/>
    </xf>
    <xf numFmtId="0" fontId="35" fillId="2" borderId="9" xfId="0" applyFont="1" applyFill="1" applyBorder="1" applyAlignment="1">
      <alignment horizontal="left" vertical="center" wrapText="1"/>
    </xf>
    <xf numFmtId="0" fontId="36" fillId="2" borderId="1" xfId="0" applyFont="1" applyFill="1" applyBorder="1" applyAlignment="1">
      <alignment horizontal="left" vertical="center" wrapText="1"/>
    </xf>
    <xf numFmtId="0" fontId="35" fillId="2" borderId="1" xfId="14750" applyNumberFormat="1" applyFont="1" applyFill="1" applyBorder="1" applyAlignment="1">
      <alignment horizontal="left" vertical="center" wrapText="1"/>
    </xf>
    <xf numFmtId="0" fontId="35" fillId="2" borderId="1" xfId="0" applyFont="1" applyFill="1" applyBorder="1" applyAlignment="1" applyProtection="1">
      <alignment horizontal="left" vertical="center" wrapText="1"/>
    </xf>
    <xf numFmtId="0" fontId="23" fillId="2" borderId="6" xfId="0" applyFont="1" applyFill="1" applyBorder="1" applyAlignment="1">
      <alignment horizontal="left" vertical="center" wrapText="1"/>
    </xf>
    <xf numFmtId="0" fontId="23" fillId="2" borderId="1" xfId="0" applyNumberFormat="1" applyFont="1" applyFill="1" applyBorder="1" applyAlignment="1">
      <alignment horizontal="left" vertical="center" wrapText="1"/>
    </xf>
    <xf numFmtId="0" fontId="13" fillId="2" borderId="1" xfId="0" applyFont="1" applyFill="1" applyBorder="1" applyAlignment="1" applyProtection="1">
      <alignment horizontal="left" vertical="center" wrapText="1"/>
    </xf>
    <xf numFmtId="0" fontId="23" fillId="2" borderId="1" xfId="0" applyNumberFormat="1" applyFont="1" applyFill="1" applyBorder="1" applyAlignment="1" applyProtection="1">
      <alignment horizontal="left" vertical="top" wrapText="1"/>
    </xf>
    <xf numFmtId="0" fontId="13" fillId="2" borderId="1" xfId="0" applyFont="1" applyFill="1" applyBorder="1" applyAlignment="1">
      <alignment vertical="center" wrapText="1"/>
    </xf>
    <xf numFmtId="0" fontId="18" fillId="2" borderId="1" xfId="0" applyFont="1" applyFill="1" applyBorder="1" applyAlignment="1" applyProtection="1">
      <alignment horizontal="left" vertical="center" wrapText="1"/>
    </xf>
    <xf numFmtId="0" fontId="13" fillId="2" borderId="1" xfId="0" applyFont="1" applyFill="1" applyBorder="1" applyAlignment="1" applyProtection="1">
      <alignment horizontal="left" vertical="top" wrapText="1"/>
    </xf>
    <xf numFmtId="0" fontId="18" fillId="2" borderId="1" xfId="0" applyFont="1" applyFill="1" applyBorder="1" applyAlignment="1">
      <alignment horizontal="left" vertical="center" wrapText="1"/>
    </xf>
    <xf numFmtId="0" fontId="18" fillId="2" borderId="1" xfId="0" applyNumberFormat="1" applyFont="1" applyFill="1" applyBorder="1" applyAlignment="1">
      <alignment horizontal="left" vertical="center" wrapText="1"/>
    </xf>
    <xf numFmtId="0" fontId="23" fillId="2" borderId="1" xfId="0" applyNumberFormat="1" applyFont="1" applyFill="1" applyBorder="1" applyAlignment="1">
      <alignment horizontal="left" wrapText="1"/>
    </xf>
    <xf numFmtId="0" fontId="5" fillId="0" borderId="0" xfId="0" applyFont="1" applyAlignment="1" applyProtection="1">
      <alignment horizontal="center" vertical="center"/>
      <protection locked="0"/>
    </xf>
    <xf numFmtId="2" fontId="5" fillId="2" borderId="1" xfId="0" applyNumberFormat="1" applyFont="1" applyFill="1" applyBorder="1" applyAlignment="1" applyProtection="1">
      <alignment vertical="top" wrapText="1"/>
    </xf>
    <xf numFmtId="0" fontId="38" fillId="2" borderId="1" xfId="0" applyFont="1" applyFill="1" applyBorder="1" applyAlignment="1">
      <alignment horizontal="left" vertical="center" wrapText="1"/>
    </xf>
    <xf numFmtId="2" fontId="30" fillId="2" borderId="1" xfId="0" applyNumberFormat="1" applyFont="1" applyFill="1" applyBorder="1" applyAlignment="1" applyProtection="1">
      <alignment horizontal="left" vertical="center" wrapText="1"/>
    </xf>
    <xf numFmtId="0" fontId="40" fillId="2" borderId="6" xfId="0" applyFont="1" applyFill="1" applyBorder="1" applyAlignment="1" applyProtection="1">
      <alignment horizontal="center" vertical="center" wrapText="1"/>
    </xf>
    <xf numFmtId="0" fontId="41" fillId="2" borderId="1" xfId="0" applyFont="1" applyFill="1" applyBorder="1" applyAlignment="1" applyProtection="1">
      <alignment horizontal="center" vertical="center" wrapText="1"/>
    </xf>
    <xf numFmtId="0" fontId="42" fillId="2" borderId="1" xfId="0" applyFont="1" applyFill="1" applyBorder="1" applyAlignment="1" applyProtection="1">
      <alignment horizontal="center" vertical="center" wrapText="1"/>
    </xf>
    <xf numFmtId="0" fontId="40" fillId="2" borderId="1" xfId="0" applyFont="1" applyFill="1" applyBorder="1" applyAlignment="1" applyProtection="1">
      <alignment horizontal="center" vertical="center" wrapText="1"/>
    </xf>
    <xf numFmtId="0" fontId="43" fillId="0" borderId="1" xfId="0" applyFont="1" applyBorder="1" applyAlignment="1" applyProtection="1">
      <alignment horizontal="center" vertical="center"/>
      <protection locked="0"/>
    </xf>
    <xf numFmtId="0" fontId="42" fillId="2" borderId="1" xfId="0" applyFont="1" applyFill="1" applyBorder="1" applyAlignment="1" applyProtection="1">
      <alignment horizontal="center" vertical="center"/>
    </xf>
    <xf numFmtId="0" fontId="44" fillId="2" borderId="1" xfId="0" applyFont="1" applyFill="1" applyBorder="1" applyAlignment="1" applyProtection="1">
      <alignment horizontal="center" vertical="center" wrapText="1"/>
    </xf>
    <xf numFmtId="0" fontId="42" fillId="2" borderId="10" xfId="0" applyFont="1" applyFill="1" applyBorder="1" applyAlignment="1" applyProtection="1">
      <alignment horizontal="center" vertical="center" wrapText="1"/>
    </xf>
    <xf numFmtId="0" fontId="43" fillId="2" borderId="1" xfId="0" applyFont="1" applyFill="1" applyBorder="1" applyAlignment="1" applyProtection="1">
      <alignment horizontal="center" vertical="center" wrapText="1"/>
    </xf>
    <xf numFmtId="0" fontId="40" fillId="7" borderId="1" xfId="0" applyFont="1" applyFill="1" applyBorder="1" applyAlignment="1" applyProtection="1">
      <alignment horizontal="center" vertical="center" wrapText="1"/>
    </xf>
    <xf numFmtId="0" fontId="17" fillId="7" borderId="1" xfId="0" applyFont="1" applyFill="1" applyBorder="1" applyAlignment="1">
      <alignment horizontal="center" vertical="center"/>
    </xf>
    <xf numFmtId="0" fontId="4" fillId="7" borderId="1" xfId="0" applyFont="1" applyFill="1" applyBorder="1" applyAlignment="1" applyProtection="1">
      <alignment horizontal="center" vertical="center"/>
    </xf>
    <xf numFmtId="0" fontId="17" fillId="7" borderId="1" xfId="14750" applyNumberFormat="1" applyFont="1" applyFill="1" applyBorder="1" applyAlignment="1">
      <alignment horizontal="center" vertical="center"/>
    </xf>
    <xf numFmtId="168" fontId="4" fillId="7" borderId="1" xfId="0" applyNumberFormat="1" applyFont="1" applyFill="1" applyBorder="1" applyAlignment="1" applyProtection="1">
      <alignment horizontal="center" vertical="center" wrapText="1"/>
    </xf>
    <xf numFmtId="0" fontId="35" fillId="7" borderId="1" xfId="0" applyNumberFormat="1" applyFont="1" applyFill="1" applyBorder="1" applyAlignment="1">
      <alignment horizontal="left" vertical="center" wrapText="1"/>
    </xf>
    <xf numFmtId="0" fontId="23" fillId="7" borderId="1" xfId="0" applyNumberFormat="1" applyFont="1" applyFill="1" applyBorder="1" applyAlignment="1">
      <alignment horizontal="center" vertical="center" wrapText="1"/>
    </xf>
    <xf numFmtId="168" fontId="4" fillId="2" borderId="6" xfId="0" applyNumberFormat="1" applyFont="1" applyFill="1" applyBorder="1" applyAlignment="1" applyProtection="1">
      <alignment horizontal="center" vertical="center" wrapText="1"/>
    </xf>
    <xf numFmtId="0" fontId="4" fillId="7" borderId="1" xfId="0" applyFont="1" applyFill="1" applyBorder="1" applyAlignment="1">
      <alignment horizontal="center" vertical="center"/>
    </xf>
    <xf numFmtId="0" fontId="4" fillId="7" borderId="6" xfId="0" applyFont="1" applyFill="1" applyBorder="1" applyAlignment="1" applyProtection="1">
      <alignment horizontal="center" vertical="center"/>
      <protection locked="0"/>
    </xf>
    <xf numFmtId="0" fontId="4" fillId="7" borderId="1" xfId="0" applyFont="1" applyFill="1" applyBorder="1" applyAlignment="1" applyProtection="1">
      <alignment horizontal="center" vertical="center"/>
      <protection locked="0"/>
    </xf>
    <xf numFmtId="0" fontId="28" fillId="7" borderId="1" xfId="0" applyFont="1" applyFill="1" applyBorder="1" applyAlignment="1" applyProtection="1">
      <alignment horizontal="center" vertical="center" wrapText="1"/>
    </xf>
    <xf numFmtId="2" fontId="5" fillId="7" borderId="1" xfId="0" applyNumberFormat="1" applyFont="1" applyFill="1" applyBorder="1" applyAlignment="1" applyProtection="1">
      <alignment horizontal="left" vertical="center" wrapText="1"/>
    </xf>
    <xf numFmtId="0" fontId="23" fillId="7" borderId="1" xfId="0" applyNumberFormat="1" applyFont="1" applyFill="1" applyBorder="1" applyAlignment="1" applyProtection="1">
      <alignment vertical="center" wrapText="1"/>
    </xf>
    <xf numFmtId="0" fontId="23" fillId="2" borderId="1" xfId="0" applyNumberFormat="1" applyFont="1" applyFill="1" applyBorder="1" applyAlignment="1" applyProtection="1">
      <alignment vertical="center" wrapText="1"/>
    </xf>
    <xf numFmtId="0" fontId="45" fillId="2" borderId="1" xfId="0" applyFont="1" applyFill="1" applyBorder="1" applyAlignment="1" applyProtection="1">
      <alignment horizontal="center" vertical="center" wrapText="1"/>
    </xf>
    <xf numFmtId="0" fontId="39" fillId="6" borderId="11" xfId="0" applyFont="1" applyFill="1" applyBorder="1" applyAlignment="1" applyProtection="1">
      <alignment horizontal="center" vertical="center" wrapText="1"/>
    </xf>
  </cellXfs>
  <cellStyles count="36667">
    <cellStyle name="Авансы" xfId="36666" xr:uid="{00000000-0005-0000-0000-000000000000}"/>
    <cellStyle name="Дата" xfId="36662" xr:uid="{00000000-0005-0000-0000-000001000000}"/>
    <cellStyle name="Денежный 2" xfId="3" xr:uid="{00000000-0005-0000-0000-000002000000}"/>
    <cellStyle name="Денежный 2 10" xfId="267" xr:uid="{00000000-0005-0000-0000-000003000000}"/>
    <cellStyle name="Денежный 2 10 10" xfId="3414" xr:uid="{00000000-0005-0000-0000-000004000000}"/>
    <cellStyle name="Денежный 2 10 11" xfId="3502" xr:uid="{00000000-0005-0000-0000-000005000000}"/>
    <cellStyle name="Денежный 2 10 12" xfId="3913" xr:uid="{00000000-0005-0000-0000-000006000000}"/>
    <cellStyle name="Денежный 2 10 13" xfId="3832" xr:uid="{00000000-0005-0000-0000-000007000000}"/>
    <cellStyle name="Денежный 2 10 14" xfId="3867" xr:uid="{00000000-0005-0000-0000-000008000000}"/>
    <cellStyle name="Денежный 2 10 15" xfId="4024" xr:uid="{00000000-0005-0000-0000-000009000000}"/>
    <cellStyle name="Денежный 2 10 16" xfId="3792" xr:uid="{00000000-0005-0000-0000-00000A000000}"/>
    <cellStyle name="Денежный 2 10 17" xfId="4937" xr:uid="{00000000-0005-0000-0000-00000B000000}"/>
    <cellStyle name="Денежный 2 10 18" xfId="5001" xr:uid="{00000000-0005-0000-0000-00000C000000}"/>
    <cellStyle name="Денежный 2 10 19" xfId="5012" xr:uid="{00000000-0005-0000-0000-00000D000000}"/>
    <cellStyle name="Денежный 2 10 2" xfId="747" xr:uid="{00000000-0005-0000-0000-00000E000000}"/>
    <cellStyle name="Денежный 2 10 2 10" xfId="9414" xr:uid="{00000000-0005-0000-0000-00000F000000}"/>
    <cellStyle name="Денежный 2 10 2 11" xfId="10650" xr:uid="{00000000-0005-0000-0000-000010000000}"/>
    <cellStyle name="Денежный 2 10 2 12" xfId="11708" xr:uid="{00000000-0005-0000-0000-000011000000}"/>
    <cellStyle name="Денежный 2 10 2 2" xfId="748" xr:uid="{00000000-0005-0000-0000-000012000000}"/>
    <cellStyle name="Денежный 2 10 2 2 10" xfId="12094" xr:uid="{00000000-0005-0000-0000-000013000000}"/>
    <cellStyle name="Денежный 2 10 2 2 2" xfId="5925" xr:uid="{00000000-0005-0000-0000-000014000000}"/>
    <cellStyle name="Денежный 2 10 2 2 2 2" xfId="5926" xr:uid="{00000000-0005-0000-0000-000015000000}"/>
    <cellStyle name="Денежный 2 10 2 2 2 3" xfId="12095" xr:uid="{00000000-0005-0000-0000-000016000000}"/>
    <cellStyle name="Денежный 2 10 2 2 3" xfId="6394" xr:uid="{00000000-0005-0000-0000-000017000000}"/>
    <cellStyle name="Денежный 2 10 2 2 4" xfId="6892" xr:uid="{00000000-0005-0000-0000-000018000000}"/>
    <cellStyle name="Денежный 2 10 2 2 5" xfId="7390" xr:uid="{00000000-0005-0000-0000-000019000000}"/>
    <cellStyle name="Денежный 2 10 2 2 6" xfId="8391" xr:uid="{00000000-0005-0000-0000-00001A000000}"/>
    <cellStyle name="Денежный 2 10 2 2 7" xfId="8310" xr:uid="{00000000-0005-0000-0000-00001B000000}"/>
    <cellStyle name="Денежный 2 10 2 2 8" xfId="9415" xr:uid="{00000000-0005-0000-0000-00001C000000}"/>
    <cellStyle name="Денежный 2 10 2 2 9" xfId="10651" xr:uid="{00000000-0005-0000-0000-00001D000000}"/>
    <cellStyle name="Денежный 2 10 2 3" xfId="1145" xr:uid="{00000000-0005-0000-0000-00001E000000}"/>
    <cellStyle name="Денежный 2 10 2 3 2" xfId="9806" xr:uid="{00000000-0005-0000-0000-00001F000000}"/>
    <cellStyle name="Денежный 2 10 2 3 3" xfId="11036" xr:uid="{00000000-0005-0000-0000-000020000000}"/>
    <cellStyle name="Денежный 2 10 2 4" xfId="1238" xr:uid="{00000000-0005-0000-0000-000021000000}"/>
    <cellStyle name="Денежный 2 10 2 4 2" xfId="9895" xr:uid="{00000000-0005-0000-0000-000022000000}"/>
    <cellStyle name="Денежный 2 10 2 4 3" xfId="11123" xr:uid="{00000000-0005-0000-0000-000023000000}"/>
    <cellStyle name="Денежный 2 10 2 5" xfId="1896" xr:uid="{00000000-0005-0000-0000-000024000000}"/>
    <cellStyle name="Денежный 2 10 2 5 2" xfId="6393" xr:uid="{00000000-0005-0000-0000-000025000000}"/>
    <cellStyle name="Денежный 2 10 2 5 3" xfId="12433" xr:uid="{00000000-0005-0000-0000-000026000000}"/>
    <cellStyle name="Денежный 2 10 2 6" xfId="6891" xr:uid="{00000000-0005-0000-0000-000027000000}"/>
    <cellStyle name="Денежный 2 10 2 7" xfId="7389" xr:uid="{00000000-0005-0000-0000-000028000000}"/>
    <cellStyle name="Денежный 2 10 2 8" xfId="8390" xr:uid="{00000000-0005-0000-0000-000029000000}"/>
    <cellStyle name="Денежный 2 10 2 9" xfId="8769" xr:uid="{00000000-0005-0000-0000-00002A000000}"/>
    <cellStyle name="Денежный 2 10 20" xfId="5314" xr:uid="{00000000-0005-0000-0000-00002B000000}"/>
    <cellStyle name="Денежный 2 10 21" xfId="5704" xr:uid="{00000000-0005-0000-0000-00002C000000}"/>
    <cellStyle name="Денежный 2 10 22" xfId="5785" xr:uid="{00000000-0005-0000-0000-00002D000000}"/>
    <cellStyle name="Денежный 2 10 23" xfId="6710" xr:uid="{00000000-0005-0000-0000-00002E000000}"/>
    <cellStyle name="Денежный 2 10 24" xfId="7208" xr:uid="{00000000-0005-0000-0000-00002F000000}"/>
    <cellStyle name="Денежный 2 10 25" xfId="7928" xr:uid="{00000000-0005-0000-0000-000030000000}"/>
    <cellStyle name="Денежный 2 10 26" xfId="8178" xr:uid="{00000000-0005-0000-0000-000031000000}"/>
    <cellStyle name="Денежный 2 10 27" xfId="8739" xr:uid="{00000000-0005-0000-0000-000032000000}"/>
    <cellStyle name="Денежный 2 10 28" xfId="10175" xr:uid="{00000000-0005-0000-0000-000033000000}"/>
    <cellStyle name="Денежный 2 10 29" xfId="11244" xr:uid="{00000000-0005-0000-0000-000034000000}"/>
    <cellStyle name="Денежный 2 10 3" xfId="749" xr:uid="{00000000-0005-0000-0000-000035000000}"/>
    <cellStyle name="Денежный 2 10 3 2" xfId="9416" xr:uid="{00000000-0005-0000-0000-000036000000}"/>
    <cellStyle name="Денежный 2 10 3 3" xfId="10652" xr:uid="{00000000-0005-0000-0000-000037000000}"/>
    <cellStyle name="Денежный 2 10 4" xfId="1146" xr:uid="{00000000-0005-0000-0000-000038000000}"/>
    <cellStyle name="Денежный 2 10 4 10" xfId="11768" xr:uid="{00000000-0005-0000-0000-000039000000}"/>
    <cellStyle name="Денежный 2 10 4 2" xfId="1987" xr:uid="{00000000-0005-0000-0000-00003A000000}"/>
    <cellStyle name="Денежный 2 10 4 2 2" xfId="6185" xr:uid="{00000000-0005-0000-0000-00003B000000}"/>
    <cellStyle name="Денежный 2 10 4 2 3" xfId="12354" xr:uid="{00000000-0005-0000-0000-00003C000000}"/>
    <cellStyle name="Денежный 2 10 4 3" xfId="6634" xr:uid="{00000000-0005-0000-0000-00003D000000}"/>
    <cellStyle name="Денежный 2 10 4 4" xfId="7132" xr:uid="{00000000-0005-0000-0000-00003E000000}"/>
    <cellStyle name="Денежный 2 10 4 5" xfId="7630" xr:uid="{00000000-0005-0000-0000-00003F000000}"/>
    <cellStyle name="Денежный 2 10 4 6" xfId="8781" xr:uid="{00000000-0005-0000-0000-000040000000}"/>
    <cellStyle name="Денежный 2 10 4 7" xfId="9269" xr:uid="{00000000-0005-0000-0000-000041000000}"/>
    <cellStyle name="Денежный 2 10 4 8" xfId="9807" xr:uid="{00000000-0005-0000-0000-000042000000}"/>
    <cellStyle name="Денежный 2 10 4 9" xfId="11037" xr:uid="{00000000-0005-0000-0000-000043000000}"/>
    <cellStyle name="Денежный 2 10 5" xfId="1239" xr:uid="{00000000-0005-0000-0000-000044000000}"/>
    <cellStyle name="Денежный 2 10 5 10" xfId="11640" xr:uid="{00000000-0005-0000-0000-000045000000}"/>
    <cellStyle name="Денежный 2 10 5 2" xfId="1782" xr:uid="{00000000-0005-0000-0000-000046000000}"/>
    <cellStyle name="Денежный 2 10 5 2 2" xfId="6247" xr:uid="{00000000-0005-0000-0000-000047000000}"/>
    <cellStyle name="Денежный 2 10 5 2 3" xfId="12416" xr:uid="{00000000-0005-0000-0000-000048000000}"/>
    <cellStyle name="Денежный 2 10 5 3" xfId="6680" xr:uid="{00000000-0005-0000-0000-000049000000}"/>
    <cellStyle name="Денежный 2 10 5 4" xfId="7178" xr:uid="{00000000-0005-0000-0000-00004A000000}"/>
    <cellStyle name="Денежный 2 10 5 5" xfId="7676" xr:uid="{00000000-0005-0000-0000-00004B000000}"/>
    <cellStyle name="Денежный 2 10 5 6" xfId="8871" xr:uid="{00000000-0005-0000-0000-00004C000000}"/>
    <cellStyle name="Денежный 2 10 5 7" xfId="9350" xr:uid="{00000000-0005-0000-0000-00004D000000}"/>
    <cellStyle name="Денежный 2 10 5 8" xfId="9896" xr:uid="{00000000-0005-0000-0000-00004E000000}"/>
    <cellStyle name="Денежный 2 10 5 9" xfId="11124" xr:uid="{00000000-0005-0000-0000-00004F000000}"/>
    <cellStyle name="Денежный 2 10 6" xfId="1359" xr:uid="{00000000-0005-0000-0000-000050000000}"/>
    <cellStyle name="Денежный 2 10 6 2" xfId="1978" xr:uid="{00000000-0005-0000-0000-000051000000}"/>
    <cellStyle name="Денежный 2 10 6 3" xfId="11762" xr:uid="{00000000-0005-0000-0000-000052000000}"/>
    <cellStyle name="Денежный 2 10 7" xfId="2323" xr:uid="{00000000-0005-0000-0000-000053000000}"/>
    <cellStyle name="Денежный 2 10 8" xfId="2997" xr:uid="{00000000-0005-0000-0000-000054000000}"/>
    <cellStyle name="Денежный 2 10 9" xfId="2957" xr:uid="{00000000-0005-0000-0000-000055000000}"/>
    <cellStyle name="Денежный 2 11" xfId="274" xr:uid="{00000000-0005-0000-0000-000056000000}"/>
    <cellStyle name="Денежный 2 11 10" xfId="3002" xr:uid="{00000000-0005-0000-0000-000057000000}"/>
    <cellStyle name="Денежный 2 11 11" xfId="3062" xr:uid="{00000000-0005-0000-0000-000058000000}"/>
    <cellStyle name="Денежный 2 11 12" xfId="3418" xr:uid="{00000000-0005-0000-0000-000059000000}"/>
    <cellStyle name="Денежный 2 11 13" xfId="3373" xr:uid="{00000000-0005-0000-0000-00005A000000}"/>
    <cellStyle name="Денежный 2 11 14" xfId="3920" xr:uid="{00000000-0005-0000-0000-00005B000000}"/>
    <cellStyle name="Денежный 2 11 15" xfId="3990" xr:uid="{00000000-0005-0000-0000-00005C000000}"/>
    <cellStyle name="Денежный 2 11 16" xfId="3800" xr:uid="{00000000-0005-0000-0000-00005D000000}"/>
    <cellStyle name="Денежный 2 11 17" xfId="3852" xr:uid="{00000000-0005-0000-0000-00005E000000}"/>
    <cellStyle name="Денежный 2 11 18" xfId="4088" xr:uid="{00000000-0005-0000-0000-00005F000000}"/>
    <cellStyle name="Денежный 2 11 19" xfId="4941" xr:uid="{00000000-0005-0000-0000-000060000000}"/>
    <cellStyle name="Денежный 2 11 2" xfId="398" xr:uid="{00000000-0005-0000-0000-000061000000}"/>
    <cellStyle name="Денежный 2 11 2 2" xfId="613" xr:uid="{00000000-0005-0000-0000-000062000000}"/>
    <cellStyle name="Денежный 2 11 2 2 10" xfId="3530" xr:uid="{00000000-0005-0000-0000-000063000000}"/>
    <cellStyle name="Денежный 2 11 2 2 11" xfId="3658" xr:uid="{00000000-0005-0000-0000-000064000000}"/>
    <cellStyle name="Денежный 2 11 2 2 12" xfId="4134" xr:uid="{00000000-0005-0000-0000-000065000000}"/>
    <cellStyle name="Денежный 2 11 2 2 13" xfId="4291" xr:uid="{00000000-0005-0000-0000-000066000000}"/>
    <cellStyle name="Денежный 2 11 2 2 14" xfId="4438" xr:uid="{00000000-0005-0000-0000-000067000000}"/>
    <cellStyle name="Денежный 2 11 2 2 15" xfId="4570" xr:uid="{00000000-0005-0000-0000-000068000000}"/>
    <cellStyle name="Денежный 2 11 2 2 16" xfId="4698" xr:uid="{00000000-0005-0000-0000-000069000000}"/>
    <cellStyle name="Денежный 2 11 2 2 17" xfId="5117" xr:uid="{00000000-0005-0000-0000-00006A000000}"/>
    <cellStyle name="Денежный 2 11 2 2 18" xfId="5265" xr:uid="{00000000-0005-0000-0000-00006B000000}"/>
    <cellStyle name="Денежный 2 11 2 2 19" xfId="5402" xr:uid="{00000000-0005-0000-0000-00006C000000}"/>
    <cellStyle name="Денежный 2 11 2 2 2" xfId="752" xr:uid="{00000000-0005-0000-0000-00006D000000}"/>
    <cellStyle name="Денежный 2 11 2 2 2 10" xfId="9419" xr:uid="{00000000-0005-0000-0000-00006E000000}"/>
    <cellStyle name="Денежный 2 11 2 2 2 11" xfId="10655" xr:uid="{00000000-0005-0000-0000-00006F000000}"/>
    <cellStyle name="Денежный 2 11 2 2 2 12" xfId="11826" xr:uid="{00000000-0005-0000-0000-000070000000}"/>
    <cellStyle name="Денежный 2 11 2 2 2 2" xfId="753" xr:uid="{00000000-0005-0000-0000-000071000000}"/>
    <cellStyle name="Денежный 2 11 2 2 2 2 10" xfId="12097" xr:uid="{00000000-0005-0000-0000-000072000000}"/>
    <cellStyle name="Денежный 2 11 2 2 2 2 2" xfId="5928" xr:uid="{00000000-0005-0000-0000-000073000000}"/>
    <cellStyle name="Денежный 2 11 2 2 2 2 2 2" xfId="5929" xr:uid="{00000000-0005-0000-0000-000074000000}"/>
    <cellStyle name="Денежный 2 11 2 2 2 2 2 3" xfId="12098" xr:uid="{00000000-0005-0000-0000-000075000000}"/>
    <cellStyle name="Денежный 2 11 2 2 2 2 3" xfId="6397" xr:uid="{00000000-0005-0000-0000-000076000000}"/>
    <cellStyle name="Денежный 2 11 2 2 2 2 4" xfId="6895" xr:uid="{00000000-0005-0000-0000-000077000000}"/>
    <cellStyle name="Денежный 2 11 2 2 2 2 5" xfId="7393" xr:uid="{00000000-0005-0000-0000-000078000000}"/>
    <cellStyle name="Денежный 2 11 2 2 2 2 6" xfId="8396" xr:uid="{00000000-0005-0000-0000-000079000000}"/>
    <cellStyle name="Денежный 2 11 2 2 2 2 7" xfId="8398" xr:uid="{00000000-0005-0000-0000-00007A000000}"/>
    <cellStyle name="Денежный 2 11 2 2 2 2 8" xfId="9420" xr:uid="{00000000-0005-0000-0000-00007B000000}"/>
    <cellStyle name="Денежный 2 11 2 2 2 2 9" xfId="10656" xr:uid="{00000000-0005-0000-0000-00007C000000}"/>
    <cellStyle name="Денежный 2 11 2 2 2 3" xfId="1141" xr:uid="{00000000-0005-0000-0000-00007D000000}"/>
    <cellStyle name="Денежный 2 11 2 2 2 3 2" xfId="9802" xr:uid="{00000000-0005-0000-0000-00007E000000}"/>
    <cellStyle name="Денежный 2 11 2 2 2 3 3" xfId="11032" xr:uid="{00000000-0005-0000-0000-00007F000000}"/>
    <cellStyle name="Денежный 2 11 2 2 2 4" xfId="1232" xr:uid="{00000000-0005-0000-0000-000080000000}"/>
    <cellStyle name="Денежный 2 11 2 2 2 4 2" xfId="9889" xr:uid="{00000000-0005-0000-0000-000081000000}"/>
    <cellStyle name="Денежный 2 11 2 2 2 4 3" xfId="11117" xr:uid="{00000000-0005-0000-0000-000082000000}"/>
    <cellStyle name="Денежный 2 11 2 2 2 5" xfId="2089" xr:uid="{00000000-0005-0000-0000-000083000000}"/>
    <cellStyle name="Денежный 2 11 2 2 2 5 2" xfId="6396" xr:uid="{00000000-0005-0000-0000-000084000000}"/>
    <cellStyle name="Денежный 2 11 2 2 2 5 3" xfId="12435" xr:uid="{00000000-0005-0000-0000-000085000000}"/>
    <cellStyle name="Денежный 2 11 2 2 2 6" xfId="6894" xr:uid="{00000000-0005-0000-0000-000086000000}"/>
    <cellStyle name="Денежный 2 11 2 2 2 7" xfId="7392" xr:uid="{00000000-0005-0000-0000-000087000000}"/>
    <cellStyle name="Денежный 2 11 2 2 2 8" xfId="8395" xr:uid="{00000000-0005-0000-0000-000088000000}"/>
    <cellStyle name="Денежный 2 11 2 2 2 9" xfId="8775" xr:uid="{00000000-0005-0000-0000-000089000000}"/>
    <cellStyle name="Денежный 2 11 2 2 20" xfId="5530" xr:uid="{00000000-0005-0000-0000-00008A000000}"/>
    <cellStyle name="Денежный 2 11 2 2 21" xfId="5818" xr:uid="{00000000-0005-0000-0000-00008B000000}"/>
    <cellStyle name="Денежный 2 11 2 2 22" xfId="6286" xr:uid="{00000000-0005-0000-0000-00008C000000}"/>
    <cellStyle name="Денежный 2 11 2 2 23" xfId="6784" xr:uid="{00000000-0005-0000-0000-00008D000000}"/>
    <cellStyle name="Денежный 2 11 2 2 24" xfId="7282" xr:uid="{00000000-0005-0000-0000-00008E000000}"/>
    <cellStyle name="Денежный 2 11 2 2 25" xfId="8257" xr:uid="{00000000-0005-0000-0000-00008F000000}"/>
    <cellStyle name="Денежный 2 11 2 2 26" xfId="8613" xr:uid="{00000000-0005-0000-0000-000090000000}"/>
    <cellStyle name="Денежный 2 11 2 2 27" xfId="8975" xr:uid="{00000000-0005-0000-0000-000091000000}"/>
    <cellStyle name="Денежный 2 11 2 2 28" xfId="10521" xr:uid="{00000000-0005-0000-0000-000092000000}"/>
    <cellStyle name="Денежный 2 11 2 2 29" xfId="11527" xr:uid="{00000000-0005-0000-0000-000093000000}"/>
    <cellStyle name="Денежный 2 11 2 2 3" xfId="754" xr:uid="{00000000-0005-0000-0000-000094000000}"/>
    <cellStyle name="Денежный 2 11 2 2 3 2" xfId="9421" xr:uid="{00000000-0005-0000-0000-000095000000}"/>
    <cellStyle name="Денежный 2 11 2 2 3 3" xfId="10657" xr:uid="{00000000-0005-0000-0000-000096000000}"/>
    <cellStyle name="Денежный 2 11 2 2 4" xfId="1142" xr:uid="{00000000-0005-0000-0000-000097000000}"/>
    <cellStyle name="Денежный 2 11 2 2 4 10" xfId="12005" xr:uid="{00000000-0005-0000-0000-000098000000}"/>
    <cellStyle name="Денежный 2 11 2 2 4 2" xfId="2410" xr:uid="{00000000-0005-0000-0000-000099000000}"/>
    <cellStyle name="Денежный 2 11 2 2 4 2 2" xfId="6183" xr:uid="{00000000-0005-0000-0000-00009A000000}"/>
    <cellStyle name="Денежный 2 11 2 2 4 2 3" xfId="12352" xr:uid="{00000000-0005-0000-0000-00009B000000}"/>
    <cellStyle name="Денежный 2 11 2 2 4 3" xfId="6632" xr:uid="{00000000-0005-0000-0000-00009C000000}"/>
    <cellStyle name="Денежный 2 11 2 2 4 4" xfId="7130" xr:uid="{00000000-0005-0000-0000-00009D000000}"/>
    <cellStyle name="Денежный 2 11 2 2 4 5" xfId="7628" xr:uid="{00000000-0005-0000-0000-00009E000000}"/>
    <cellStyle name="Денежный 2 11 2 2 4 6" xfId="8777" xr:uid="{00000000-0005-0000-0000-00009F000000}"/>
    <cellStyle name="Денежный 2 11 2 2 4 7" xfId="9265" xr:uid="{00000000-0005-0000-0000-0000A0000000}"/>
    <cellStyle name="Денежный 2 11 2 2 4 8" xfId="9803" xr:uid="{00000000-0005-0000-0000-0000A1000000}"/>
    <cellStyle name="Денежный 2 11 2 2 4 9" xfId="11033" xr:uid="{00000000-0005-0000-0000-0000A2000000}"/>
    <cellStyle name="Денежный 2 11 2 2 5" xfId="1235" xr:uid="{00000000-0005-0000-0000-0000A3000000}"/>
    <cellStyle name="Денежный 2 11 2 2 5 10" xfId="12066" xr:uid="{00000000-0005-0000-0000-0000A4000000}"/>
    <cellStyle name="Денежный 2 11 2 2 5 2" xfId="2563" xr:uid="{00000000-0005-0000-0000-0000A5000000}"/>
    <cellStyle name="Денежный 2 11 2 2 5 2 2" xfId="6245" xr:uid="{00000000-0005-0000-0000-0000A6000000}"/>
    <cellStyle name="Денежный 2 11 2 2 5 2 3" xfId="12414" xr:uid="{00000000-0005-0000-0000-0000A7000000}"/>
    <cellStyle name="Денежный 2 11 2 2 5 3" xfId="6678" xr:uid="{00000000-0005-0000-0000-0000A8000000}"/>
    <cellStyle name="Денежный 2 11 2 2 5 4" xfId="7176" xr:uid="{00000000-0005-0000-0000-0000A9000000}"/>
    <cellStyle name="Денежный 2 11 2 2 5 5" xfId="7674" xr:uid="{00000000-0005-0000-0000-0000AA000000}"/>
    <cellStyle name="Денежный 2 11 2 2 5 6" xfId="8867" xr:uid="{00000000-0005-0000-0000-0000AB000000}"/>
    <cellStyle name="Денежный 2 11 2 2 5 7" xfId="9346" xr:uid="{00000000-0005-0000-0000-0000AC000000}"/>
    <cellStyle name="Денежный 2 11 2 2 5 8" xfId="9892" xr:uid="{00000000-0005-0000-0000-0000AD000000}"/>
    <cellStyle name="Денежный 2 11 2 2 5 9" xfId="11120" xr:uid="{00000000-0005-0000-0000-0000AE000000}"/>
    <cellStyle name="Денежный 2 11 2 2 6" xfId="1645" xr:uid="{00000000-0005-0000-0000-0000AF000000}"/>
    <cellStyle name="Денежный 2 11 2 2 6 2" xfId="2698" xr:uid="{00000000-0005-0000-0000-0000B0000000}"/>
    <cellStyle name="Денежный 2 11 2 2 6 3" xfId="12092" xr:uid="{00000000-0005-0000-0000-0000B1000000}"/>
    <cellStyle name="Денежный 2 11 2 2 7" xfId="2826" xr:uid="{00000000-0005-0000-0000-0000B2000000}"/>
    <cellStyle name="Денежный 2 11 2 2 8" xfId="3114" xr:uid="{00000000-0005-0000-0000-0000B3000000}"/>
    <cellStyle name="Денежный 2 11 2 2 9" xfId="3242" xr:uid="{00000000-0005-0000-0000-0000B4000000}"/>
    <cellStyle name="Денежный 2 11 2 3" xfId="697" xr:uid="{00000000-0005-0000-0000-0000B5000000}"/>
    <cellStyle name="Денежный 2 11 2 3 10" xfId="3595" xr:uid="{00000000-0005-0000-0000-0000B6000000}"/>
    <cellStyle name="Денежный 2 11 2 3 11" xfId="3723" xr:uid="{00000000-0005-0000-0000-0000B7000000}"/>
    <cellStyle name="Денежный 2 11 2 3 12" xfId="4210" xr:uid="{00000000-0005-0000-0000-0000B8000000}"/>
    <cellStyle name="Денежный 2 11 2 3 13" xfId="4362" xr:uid="{00000000-0005-0000-0000-0000B9000000}"/>
    <cellStyle name="Денежный 2 11 2 3 14" xfId="4505" xr:uid="{00000000-0005-0000-0000-0000BA000000}"/>
    <cellStyle name="Денежный 2 11 2 3 15" xfId="4635" xr:uid="{00000000-0005-0000-0000-0000BB000000}"/>
    <cellStyle name="Денежный 2 11 2 3 16" xfId="4763" xr:uid="{00000000-0005-0000-0000-0000BC000000}"/>
    <cellStyle name="Денежный 2 11 2 3 17" xfId="5187" xr:uid="{00000000-0005-0000-0000-0000BD000000}"/>
    <cellStyle name="Денежный 2 11 2 3 18" xfId="5337" xr:uid="{00000000-0005-0000-0000-0000BE000000}"/>
    <cellStyle name="Денежный 2 11 2 3 19" xfId="5467" xr:uid="{00000000-0005-0000-0000-0000BF000000}"/>
    <cellStyle name="Денежный 2 11 2 3 2" xfId="1722" xr:uid="{00000000-0005-0000-0000-0000C0000000}"/>
    <cellStyle name="Денежный 2 11 2 3 2 2" xfId="2151" xr:uid="{00000000-0005-0000-0000-0000C1000000}"/>
    <cellStyle name="Денежный 2 11 2 3 2 3" xfId="11877" xr:uid="{00000000-0005-0000-0000-0000C2000000}"/>
    <cellStyle name="Денежный 2 11 2 3 20" xfId="5595" xr:uid="{00000000-0005-0000-0000-0000C3000000}"/>
    <cellStyle name="Денежный 2 11 2 3 21" xfId="5883" xr:uid="{00000000-0005-0000-0000-0000C4000000}"/>
    <cellStyle name="Денежный 2 11 2 3 22" xfId="6351" xr:uid="{00000000-0005-0000-0000-0000C5000000}"/>
    <cellStyle name="Денежный 2 11 2 3 23" xfId="6849" xr:uid="{00000000-0005-0000-0000-0000C6000000}"/>
    <cellStyle name="Денежный 2 11 2 3 24" xfId="7347" xr:uid="{00000000-0005-0000-0000-0000C7000000}"/>
    <cellStyle name="Денежный 2 11 2 3 25" xfId="8341" xr:uid="{00000000-0005-0000-0000-0000C8000000}"/>
    <cellStyle name="Денежный 2 11 2 3 26" xfId="8387" xr:uid="{00000000-0005-0000-0000-0000C9000000}"/>
    <cellStyle name="Денежный 2 11 2 3 27" xfId="9367" xr:uid="{00000000-0005-0000-0000-0000CA000000}"/>
    <cellStyle name="Денежный 2 11 2 3 28" xfId="10605" xr:uid="{00000000-0005-0000-0000-0000CB000000}"/>
    <cellStyle name="Денежный 2 11 2 3 29" xfId="11604" xr:uid="{00000000-0005-0000-0000-0000CC000000}"/>
    <cellStyle name="Денежный 2 11 2 3 3" xfId="2276" xr:uid="{00000000-0005-0000-0000-0000CD000000}"/>
    <cellStyle name="Денежный 2 11 2 3 4" xfId="2483" xr:uid="{00000000-0005-0000-0000-0000CE000000}"/>
    <cellStyle name="Денежный 2 11 2 3 5" xfId="2633" xr:uid="{00000000-0005-0000-0000-0000CF000000}"/>
    <cellStyle name="Денежный 2 11 2 3 6" xfId="2763" xr:uid="{00000000-0005-0000-0000-0000D0000000}"/>
    <cellStyle name="Денежный 2 11 2 3 7" xfId="2891" xr:uid="{00000000-0005-0000-0000-0000D1000000}"/>
    <cellStyle name="Денежный 2 11 2 3 8" xfId="3179" xr:uid="{00000000-0005-0000-0000-0000D2000000}"/>
    <cellStyle name="Денежный 2 11 2 3 9" xfId="3307" xr:uid="{00000000-0005-0000-0000-0000D3000000}"/>
    <cellStyle name="Денежный 2 11 2 4" xfId="751" xr:uid="{00000000-0005-0000-0000-0000D4000000}"/>
    <cellStyle name="Денежный 2 11 2 4 2" xfId="755" xr:uid="{00000000-0005-0000-0000-0000D5000000}"/>
    <cellStyle name="Денежный 2 11 2 4 2 2" xfId="9422" xr:uid="{00000000-0005-0000-0000-0000D6000000}"/>
    <cellStyle name="Денежный 2 11 2 4 2 3" xfId="10658" xr:uid="{00000000-0005-0000-0000-0000D7000000}"/>
    <cellStyle name="Денежный 2 11 2 4 3" xfId="1140" xr:uid="{00000000-0005-0000-0000-0000D8000000}"/>
    <cellStyle name="Денежный 2 11 2 4 3 2" xfId="9801" xr:uid="{00000000-0005-0000-0000-0000D9000000}"/>
    <cellStyle name="Денежный 2 11 2 4 3 3" xfId="11031" xr:uid="{00000000-0005-0000-0000-0000DA000000}"/>
    <cellStyle name="Денежный 2 11 2 4 4" xfId="1231" xr:uid="{00000000-0005-0000-0000-0000DB000000}"/>
    <cellStyle name="Денежный 2 11 2 4 4 2" xfId="9888" xr:uid="{00000000-0005-0000-0000-0000DC000000}"/>
    <cellStyle name="Денежный 2 11 2 4 4 3" xfId="11116" xr:uid="{00000000-0005-0000-0000-0000DD000000}"/>
    <cellStyle name="Денежный 2 11 2 4 5" xfId="9418" xr:uid="{00000000-0005-0000-0000-0000DE000000}"/>
    <cellStyle name="Денежный 2 11 2 4 6" xfId="10654" xr:uid="{00000000-0005-0000-0000-0000DF000000}"/>
    <cellStyle name="Денежный 2 11 2 5" xfId="1143" xr:uid="{00000000-0005-0000-0000-0000E0000000}"/>
    <cellStyle name="Денежный 2 11 2 5 2" xfId="9804" xr:uid="{00000000-0005-0000-0000-0000E1000000}"/>
    <cellStyle name="Денежный 2 11 2 5 3" xfId="11034" xr:uid="{00000000-0005-0000-0000-0000E2000000}"/>
    <cellStyle name="Денежный 2 11 2 6" xfId="1236" xr:uid="{00000000-0005-0000-0000-0000E3000000}"/>
    <cellStyle name="Денежный 2 11 2 6 2" xfId="9893" xr:uid="{00000000-0005-0000-0000-0000E4000000}"/>
    <cellStyle name="Денежный 2 11 2 6 3" xfId="11121" xr:uid="{00000000-0005-0000-0000-0000E5000000}"/>
    <cellStyle name="Денежный 2 11 2 7" xfId="8007" xr:uid="{00000000-0005-0000-0000-0000E6000000}"/>
    <cellStyle name="Денежный 2 11 2 8" xfId="10306" xr:uid="{00000000-0005-0000-0000-0000E7000000}"/>
    <cellStyle name="Денежный 2 11 20" xfId="4857" xr:uid="{00000000-0005-0000-0000-0000E8000000}"/>
    <cellStyle name="Денежный 2 11 21" xfId="5040" xr:uid="{00000000-0005-0000-0000-0000E9000000}"/>
    <cellStyle name="Денежный 2 11 22" xfId="4907" xr:uid="{00000000-0005-0000-0000-0000EA000000}"/>
    <cellStyle name="Денежный 2 11 23" xfId="5708" xr:uid="{00000000-0005-0000-0000-0000EB000000}"/>
    <cellStyle name="Денежный 2 11 24" xfId="5661" xr:uid="{00000000-0005-0000-0000-0000EC000000}"/>
    <cellStyle name="Денежный 2 11 25" xfId="6714" xr:uid="{00000000-0005-0000-0000-0000ED000000}"/>
    <cellStyle name="Денежный 2 11 26" xfId="7212" xr:uid="{00000000-0005-0000-0000-0000EE000000}"/>
    <cellStyle name="Денежный 2 11 27" xfId="7935" xr:uid="{00000000-0005-0000-0000-0000EF000000}"/>
    <cellStyle name="Денежный 2 11 28" xfId="7827" xr:uid="{00000000-0005-0000-0000-0000F0000000}"/>
    <cellStyle name="Денежный 2 11 29" xfId="8014" xr:uid="{00000000-0005-0000-0000-0000F1000000}"/>
    <cellStyle name="Денежный 2 11 3" xfId="666" xr:uid="{00000000-0005-0000-0000-0000F2000000}"/>
    <cellStyle name="Денежный 2 11 3 2" xfId="1691" xr:uid="{00000000-0005-0000-0000-0000F3000000}"/>
    <cellStyle name="Денежный 2 11 3 2 2" xfId="9331" xr:uid="{00000000-0005-0000-0000-0000F4000000}"/>
    <cellStyle name="Денежный 2 11 3 2 2 2" xfId="13561" xr:uid="{00000000-0005-0000-0000-0000F5000000}"/>
    <cellStyle name="Денежный 2 11 3 2 2 3" xfId="14761" xr:uid="{00000000-0005-0000-0000-0000F6000000}"/>
    <cellStyle name="Денежный 2 11 3 2 2 3 2" xfId="16219" xr:uid="{00000000-0005-0000-0000-0000F7000000}"/>
    <cellStyle name="Денежный 2 11 3 2 2 3 3" xfId="20202" xr:uid="{00000000-0005-0000-0000-0000F8000000}"/>
    <cellStyle name="Денежный 2 11 3 2 2 3 4" xfId="21121" xr:uid="{00000000-0005-0000-0000-0000F9000000}"/>
    <cellStyle name="Денежный 2 11 3 2 2 3 5" xfId="26658" xr:uid="{00000000-0005-0000-0000-0000FA000000}"/>
    <cellStyle name="Денежный 2 11 3 2 2 3 6" xfId="26335" xr:uid="{00000000-0005-0000-0000-0000FB000000}"/>
    <cellStyle name="Денежный 2 11 3 2 2 3 7" xfId="25872" xr:uid="{00000000-0005-0000-0000-0000FC000000}"/>
    <cellStyle name="Денежный 2 11 3 2 2 3 8" xfId="33375" xr:uid="{00000000-0005-0000-0000-0000FD000000}"/>
    <cellStyle name="Денежный 2 11 3 2 2 3 9" xfId="32060" xr:uid="{00000000-0005-0000-0000-0000FE000000}"/>
    <cellStyle name="Денежный 2 11 3 2 2 4" xfId="17433" xr:uid="{00000000-0005-0000-0000-0000FF000000}"/>
    <cellStyle name="Денежный 2 11 3 2 2 5" xfId="18745" xr:uid="{00000000-0005-0000-0000-000000010000}"/>
    <cellStyle name="Денежный 2 11 3 2 2 5 2" xfId="23732" xr:uid="{00000000-0005-0000-0000-000001010000}"/>
    <cellStyle name="Денежный 2 11 3 2 2 5 3" xfId="27888" xr:uid="{00000000-0005-0000-0000-000002010000}"/>
    <cellStyle name="Денежный 2 11 3 2 2 5 4" xfId="29325" xr:uid="{00000000-0005-0000-0000-000003010000}"/>
    <cellStyle name="Денежный 2 11 3 2 2 5 5" xfId="30631" xr:uid="{00000000-0005-0000-0000-000004010000}"/>
    <cellStyle name="Денежный 2 11 3 2 2 5 6" xfId="34742" xr:uid="{00000000-0005-0000-0000-000005010000}"/>
    <cellStyle name="Денежный 2 11 3 2 2 5 7" xfId="36078" xr:uid="{00000000-0005-0000-0000-000006010000}"/>
    <cellStyle name="Денежный 2 11 3 2 3" xfId="12718" xr:uid="{00000000-0005-0000-0000-000007010000}"/>
    <cellStyle name="Денежный 2 11 3 2 3 2" xfId="12914" xr:uid="{00000000-0005-0000-0000-000008010000}"/>
    <cellStyle name="Денежный 2 11 3 2 3 3" xfId="15408" xr:uid="{00000000-0005-0000-0000-000009010000}"/>
    <cellStyle name="Денежный 2 11 3 2 3 3 2" xfId="15572" xr:uid="{00000000-0005-0000-0000-00000A010000}"/>
    <cellStyle name="Денежный 2 11 3 2 3 3 3" xfId="19555" xr:uid="{00000000-0005-0000-0000-00000B010000}"/>
    <cellStyle name="Денежный 2 11 3 2 3 3 4" xfId="21706" xr:uid="{00000000-0005-0000-0000-00000C010000}"/>
    <cellStyle name="Денежный 2 11 3 2 3 3 5" xfId="26680" xr:uid="{00000000-0005-0000-0000-00000D010000}"/>
    <cellStyle name="Денежный 2 11 3 2 3 3 6" xfId="26341" xr:uid="{00000000-0005-0000-0000-00000E010000}"/>
    <cellStyle name="Денежный 2 11 3 2 3 3 7" xfId="26737" xr:uid="{00000000-0005-0000-0000-00000F010000}"/>
    <cellStyle name="Денежный 2 11 3 2 3 3 8" xfId="32728" xr:uid="{00000000-0005-0000-0000-000010010000}"/>
    <cellStyle name="Денежный 2 11 3 2 3 3 9" xfId="31987" xr:uid="{00000000-0005-0000-0000-000011010000}"/>
    <cellStyle name="Денежный 2 11 3 2 3 4" xfId="18080" xr:uid="{00000000-0005-0000-0000-000012010000}"/>
    <cellStyle name="Денежный 2 11 3 2 3 5" xfId="19392" xr:uid="{00000000-0005-0000-0000-000013010000}"/>
    <cellStyle name="Денежный 2 11 3 2 3 5 2" xfId="23818" xr:uid="{00000000-0005-0000-0000-000014010000}"/>
    <cellStyle name="Денежный 2 11 3 2 3 5 3" xfId="28535" xr:uid="{00000000-0005-0000-0000-000015010000}"/>
    <cellStyle name="Денежный 2 11 3 2 3 5 4" xfId="29972" xr:uid="{00000000-0005-0000-0000-000016010000}"/>
    <cellStyle name="Денежный 2 11 3 2 3 5 5" xfId="31278" xr:uid="{00000000-0005-0000-0000-000017010000}"/>
    <cellStyle name="Денежный 2 11 3 2 3 5 6" xfId="34095" xr:uid="{00000000-0005-0000-0000-000018010000}"/>
    <cellStyle name="Денежный 2 11 3 2 3 5 7" xfId="35431" xr:uid="{00000000-0005-0000-0000-000019010000}"/>
    <cellStyle name="Денежный 2 11 3 3" xfId="10574" xr:uid="{00000000-0005-0000-0000-00001A010000}"/>
    <cellStyle name="Денежный 2 11 3 3 2" xfId="13231" xr:uid="{00000000-0005-0000-0000-00001B010000}"/>
    <cellStyle name="Денежный 2 11 3 3 3" xfId="15091" xr:uid="{00000000-0005-0000-0000-00001C010000}"/>
    <cellStyle name="Денежный 2 11 3 3 3 2" xfId="15889" xr:uid="{00000000-0005-0000-0000-00001D010000}"/>
    <cellStyle name="Денежный 2 11 3 3 3 3" xfId="19872" xr:uid="{00000000-0005-0000-0000-00001E010000}"/>
    <cellStyle name="Денежный 2 11 3 3 3 4" xfId="21615" xr:uid="{00000000-0005-0000-0000-00001F010000}"/>
    <cellStyle name="Денежный 2 11 3 3 3 5" xfId="26659" xr:uid="{00000000-0005-0000-0000-000020010000}"/>
    <cellStyle name="Денежный 2 11 3 3 3 6" xfId="25129" xr:uid="{00000000-0005-0000-0000-000021010000}"/>
    <cellStyle name="Денежный 2 11 3 3 3 7" xfId="25755" xr:uid="{00000000-0005-0000-0000-000022010000}"/>
    <cellStyle name="Денежный 2 11 3 3 3 8" xfId="33045" xr:uid="{00000000-0005-0000-0000-000023010000}"/>
    <cellStyle name="Денежный 2 11 3 3 3 9" xfId="31434" xr:uid="{00000000-0005-0000-0000-000024010000}"/>
    <cellStyle name="Денежный 2 11 3 3 4" xfId="17763" xr:uid="{00000000-0005-0000-0000-000025010000}"/>
    <cellStyle name="Денежный 2 11 3 3 5" xfId="19075" xr:uid="{00000000-0005-0000-0000-000026010000}"/>
    <cellStyle name="Денежный 2 11 3 3 5 2" xfId="25221" xr:uid="{00000000-0005-0000-0000-000027010000}"/>
    <cellStyle name="Денежный 2 11 3 3 5 3" xfId="28218" xr:uid="{00000000-0005-0000-0000-000028010000}"/>
    <cellStyle name="Денежный 2 11 3 3 5 4" xfId="29655" xr:uid="{00000000-0005-0000-0000-000029010000}"/>
    <cellStyle name="Денежный 2 11 3 3 5 5" xfId="30961" xr:uid="{00000000-0005-0000-0000-00002A010000}"/>
    <cellStyle name="Денежный 2 11 3 3 5 6" xfId="34412" xr:uid="{00000000-0005-0000-0000-00002B010000}"/>
    <cellStyle name="Денежный 2 11 3 3 5 7" xfId="35748" xr:uid="{00000000-0005-0000-0000-00002C010000}"/>
    <cellStyle name="Денежный 2 11 3 4" xfId="11573" xr:uid="{00000000-0005-0000-0000-00002D010000}"/>
    <cellStyle name="Денежный 2 11 3 5" xfId="13879" xr:uid="{00000000-0005-0000-0000-00002E010000}"/>
    <cellStyle name="Денежный 2 11 3 6" xfId="14443" xr:uid="{00000000-0005-0000-0000-00002F010000}"/>
    <cellStyle name="Денежный 2 11 3 6 2" xfId="16537" xr:uid="{00000000-0005-0000-0000-000030010000}"/>
    <cellStyle name="Денежный 2 11 3 6 3" xfId="20520" xr:uid="{00000000-0005-0000-0000-000031010000}"/>
    <cellStyle name="Денежный 2 11 3 6 4" xfId="24168" xr:uid="{00000000-0005-0000-0000-000032010000}"/>
    <cellStyle name="Денежный 2 11 3 6 5" xfId="21472" xr:uid="{00000000-0005-0000-0000-000033010000}"/>
    <cellStyle name="Денежный 2 11 3 6 6" xfId="23274" xr:uid="{00000000-0005-0000-0000-000034010000}"/>
    <cellStyle name="Денежный 2 11 3 6 7" xfId="27014" xr:uid="{00000000-0005-0000-0000-000035010000}"/>
    <cellStyle name="Денежный 2 11 3 6 8" xfId="33693" xr:uid="{00000000-0005-0000-0000-000036010000}"/>
    <cellStyle name="Денежный 2 11 3 6 9" xfId="32336" xr:uid="{00000000-0005-0000-0000-000037010000}"/>
    <cellStyle name="Денежный 2 11 3 7" xfId="17115" xr:uid="{00000000-0005-0000-0000-000038010000}"/>
    <cellStyle name="Денежный 2 11 3 8" xfId="18427" xr:uid="{00000000-0005-0000-0000-000039010000}"/>
    <cellStyle name="Денежный 2 11 3 8 2" xfId="23594" xr:uid="{00000000-0005-0000-0000-00003A010000}"/>
    <cellStyle name="Денежный 2 11 3 8 3" xfId="27570" xr:uid="{00000000-0005-0000-0000-00003B010000}"/>
    <cellStyle name="Денежный 2 11 3 8 4" xfId="29007" xr:uid="{00000000-0005-0000-0000-00003C010000}"/>
    <cellStyle name="Денежный 2 11 3 8 5" xfId="30313" xr:uid="{00000000-0005-0000-0000-00003D010000}"/>
    <cellStyle name="Денежный 2 11 3 8 6" xfId="35060" xr:uid="{00000000-0005-0000-0000-00003E010000}"/>
    <cellStyle name="Денежный 2 11 3 8 7" xfId="36396" xr:uid="{00000000-0005-0000-0000-00003F010000}"/>
    <cellStyle name="Денежный 2 11 30" xfId="10182" xr:uid="{00000000-0005-0000-0000-000040010000}"/>
    <cellStyle name="Денежный 2 11 31" xfId="11251" xr:uid="{00000000-0005-0000-0000-000041010000}"/>
    <cellStyle name="Денежный 2 11 4" xfId="750" xr:uid="{00000000-0005-0000-0000-000042010000}"/>
    <cellStyle name="Денежный 2 11 4 10" xfId="9417" xr:uid="{00000000-0005-0000-0000-000043010000}"/>
    <cellStyle name="Денежный 2 11 4 10 2" xfId="13541" xr:uid="{00000000-0005-0000-0000-000044010000}"/>
    <cellStyle name="Денежный 2 11 4 10 3" xfId="14781" xr:uid="{00000000-0005-0000-0000-000045010000}"/>
    <cellStyle name="Денежный 2 11 4 10 3 2" xfId="16199" xr:uid="{00000000-0005-0000-0000-000046010000}"/>
    <cellStyle name="Денежный 2 11 4 10 3 3" xfId="20182" xr:uid="{00000000-0005-0000-0000-000047010000}"/>
    <cellStyle name="Денежный 2 11 4 10 3 4" xfId="23163" xr:uid="{00000000-0005-0000-0000-000048010000}"/>
    <cellStyle name="Денежный 2 11 4 10 3 5" xfId="27072" xr:uid="{00000000-0005-0000-0000-000049010000}"/>
    <cellStyle name="Денежный 2 11 4 10 3 6" xfId="23847" xr:uid="{00000000-0005-0000-0000-00004A010000}"/>
    <cellStyle name="Денежный 2 11 4 10 3 7" xfId="27194" xr:uid="{00000000-0005-0000-0000-00004B010000}"/>
    <cellStyle name="Денежный 2 11 4 10 3 8" xfId="33355" xr:uid="{00000000-0005-0000-0000-00004C010000}"/>
    <cellStyle name="Денежный 2 11 4 10 3 9" xfId="32020" xr:uid="{00000000-0005-0000-0000-00004D010000}"/>
    <cellStyle name="Денежный 2 11 4 10 4" xfId="17453" xr:uid="{00000000-0005-0000-0000-00004E010000}"/>
    <cellStyle name="Денежный 2 11 4 10 5" xfId="18765" xr:uid="{00000000-0005-0000-0000-00004F010000}"/>
    <cellStyle name="Денежный 2 11 4 10 5 2" xfId="24177" xr:uid="{00000000-0005-0000-0000-000050010000}"/>
    <cellStyle name="Денежный 2 11 4 10 5 3" xfId="27908" xr:uid="{00000000-0005-0000-0000-000051010000}"/>
    <cellStyle name="Денежный 2 11 4 10 5 4" xfId="29345" xr:uid="{00000000-0005-0000-0000-000052010000}"/>
    <cellStyle name="Денежный 2 11 4 10 5 5" xfId="30651" xr:uid="{00000000-0005-0000-0000-000053010000}"/>
    <cellStyle name="Денежный 2 11 4 10 5 6" xfId="34722" xr:uid="{00000000-0005-0000-0000-000054010000}"/>
    <cellStyle name="Денежный 2 11 4 10 5 7" xfId="36058" xr:uid="{00000000-0005-0000-0000-000055010000}"/>
    <cellStyle name="Денежный 2 11 4 11" xfId="10653" xr:uid="{00000000-0005-0000-0000-000056010000}"/>
    <cellStyle name="Денежный 2 11 4 11 2" xfId="13219" xr:uid="{00000000-0005-0000-0000-000057010000}"/>
    <cellStyle name="Денежный 2 11 4 11 3" xfId="15103" xr:uid="{00000000-0005-0000-0000-000058010000}"/>
    <cellStyle name="Денежный 2 11 4 11 3 2" xfId="15877" xr:uid="{00000000-0005-0000-0000-000059010000}"/>
    <cellStyle name="Денежный 2 11 4 11 3 3" xfId="19860" xr:uid="{00000000-0005-0000-0000-00005A010000}"/>
    <cellStyle name="Денежный 2 11 4 11 3 4" xfId="21545" xr:uid="{00000000-0005-0000-0000-00005B010000}"/>
    <cellStyle name="Денежный 2 11 4 11 3 5" xfId="25851" xr:uid="{00000000-0005-0000-0000-00005C010000}"/>
    <cellStyle name="Денежный 2 11 4 11 3 6" xfId="26511" xr:uid="{00000000-0005-0000-0000-00005D010000}"/>
    <cellStyle name="Денежный 2 11 4 11 3 7" xfId="28726" xr:uid="{00000000-0005-0000-0000-00005E010000}"/>
    <cellStyle name="Денежный 2 11 4 11 3 8" xfId="33033" xr:uid="{00000000-0005-0000-0000-00005F010000}"/>
    <cellStyle name="Денежный 2 11 4 11 3 9" xfId="31482" xr:uid="{00000000-0005-0000-0000-000060010000}"/>
    <cellStyle name="Денежный 2 11 4 11 4" xfId="17775" xr:uid="{00000000-0005-0000-0000-000061010000}"/>
    <cellStyle name="Денежный 2 11 4 11 5" xfId="19087" xr:uid="{00000000-0005-0000-0000-000062010000}"/>
    <cellStyle name="Денежный 2 11 4 11 5 2" xfId="23368" xr:uid="{00000000-0005-0000-0000-000063010000}"/>
    <cellStyle name="Денежный 2 11 4 11 5 3" xfId="28230" xr:uid="{00000000-0005-0000-0000-000064010000}"/>
    <cellStyle name="Денежный 2 11 4 11 5 4" xfId="29667" xr:uid="{00000000-0005-0000-0000-000065010000}"/>
    <cellStyle name="Денежный 2 11 4 11 5 5" xfId="30973" xr:uid="{00000000-0005-0000-0000-000066010000}"/>
    <cellStyle name="Денежный 2 11 4 11 5 6" xfId="34400" xr:uid="{00000000-0005-0000-0000-000067010000}"/>
    <cellStyle name="Денежный 2 11 4 11 5 7" xfId="35736" xr:uid="{00000000-0005-0000-0000-000068010000}"/>
    <cellStyle name="Денежный 2 11 4 12" xfId="11713" xr:uid="{00000000-0005-0000-0000-000069010000}"/>
    <cellStyle name="Денежный 2 11 4 13" xfId="13867" xr:uid="{00000000-0005-0000-0000-00006A010000}"/>
    <cellStyle name="Денежный 2 11 4 14" xfId="14455" xr:uid="{00000000-0005-0000-0000-00006B010000}"/>
    <cellStyle name="Денежный 2 11 4 14 2" xfId="16525" xr:uid="{00000000-0005-0000-0000-00006C010000}"/>
    <cellStyle name="Денежный 2 11 4 14 3" xfId="20508" xr:uid="{00000000-0005-0000-0000-00006D010000}"/>
    <cellStyle name="Денежный 2 11 4 14 4" xfId="24261" xr:uid="{00000000-0005-0000-0000-00006E010000}"/>
    <cellStyle name="Денежный 2 11 4 14 5" xfId="25415" xr:uid="{00000000-0005-0000-0000-00006F010000}"/>
    <cellStyle name="Денежный 2 11 4 14 6" xfId="21805" xr:uid="{00000000-0005-0000-0000-000070010000}"/>
    <cellStyle name="Денежный 2 11 4 14 7" xfId="26251" xr:uid="{00000000-0005-0000-0000-000071010000}"/>
    <cellStyle name="Денежный 2 11 4 14 8" xfId="33681" xr:uid="{00000000-0005-0000-0000-000072010000}"/>
    <cellStyle name="Денежный 2 11 4 14 9" xfId="32035" xr:uid="{00000000-0005-0000-0000-000073010000}"/>
    <cellStyle name="Денежный 2 11 4 15" xfId="17127" xr:uid="{00000000-0005-0000-0000-000074010000}"/>
    <cellStyle name="Денежный 2 11 4 16" xfId="18439" xr:uid="{00000000-0005-0000-0000-000075010000}"/>
    <cellStyle name="Денежный 2 11 4 16 2" xfId="22498" xr:uid="{00000000-0005-0000-0000-000076010000}"/>
    <cellStyle name="Денежный 2 11 4 16 3" xfId="27582" xr:uid="{00000000-0005-0000-0000-000077010000}"/>
    <cellStyle name="Денежный 2 11 4 16 4" xfId="29019" xr:uid="{00000000-0005-0000-0000-000078010000}"/>
    <cellStyle name="Денежный 2 11 4 16 5" xfId="30325" xr:uid="{00000000-0005-0000-0000-000079010000}"/>
    <cellStyle name="Денежный 2 11 4 16 6" xfId="35048" xr:uid="{00000000-0005-0000-0000-00007A010000}"/>
    <cellStyle name="Денежный 2 11 4 16 7" xfId="36384" xr:uid="{00000000-0005-0000-0000-00007B010000}"/>
    <cellStyle name="Денежный 2 11 4 2" xfId="756" xr:uid="{00000000-0005-0000-0000-00007C010000}"/>
    <cellStyle name="Денежный 2 11 4 2 10" xfId="12096" xr:uid="{00000000-0005-0000-0000-00007D010000}"/>
    <cellStyle name="Денежный 2 11 4 2 2" xfId="5927" xr:uid="{00000000-0005-0000-0000-00007E010000}"/>
    <cellStyle name="Денежный 2 11 4 2 2 2" xfId="5930" xr:uid="{00000000-0005-0000-0000-00007F010000}"/>
    <cellStyle name="Денежный 2 11 4 2 2 3" xfId="12099" xr:uid="{00000000-0005-0000-0000-000080010000}"/>
    <cellStyle name="Денежный 2 11 4 2 3" xfId="6398" xr:uid="{00000000-0005-0000-0000-000081010000}"/>
    <cellStyle name="Денежный 2 11 4 2 4" xfId="6896" xr:uid="{00000000-0005-0000-0000-000082010000}"/>
    <cellStyle name="Денежный 2 11 4 2 5" xfId="7394" xr:uid="{00000000-0005-0000-0000-000083010000}"/>
    <cellStyle name="Денежный 2 11 4 2 6" xfId="8399" xr:uid="{00000000-0005-0000-0000-000084010000}"/>
    <cellStyle name="Денежный 2 11 4 2 7" xfId="8864" xr:uid="{00000000-0005-0000-0000-000085010000}"/>
    <cellStyle name="Денежный 2 11 4 2 8" xfId="9423" xr:uid="{00000000-0005-0000-0000-000086010000}"/>
    <cellStyle name="Денежный 2 11 4 2 9" xfId="10659" xr:uid="{00000000-0005-0000-0000-000087010000}"/>
    <cellStyle name="Денежный 2 11 4 3" xfId="1134" xr:uid="{00000000-0005-0000-0000-000088010000}"/>
    <cellStyle name="Денежный 2 11 4 3 2" xfId="9795" xr:uid="{00000000-0005-0000-0000-000089010000}"/>
    <cellStyle name="Денежный 2 11 4 3 3" xfId="11025" xr:uid="{00000000-0005-0000-0000-00008A010000}"/>
    <cellStyle name="Денежный 2 11 4 4" xfId="1229" xr:uid="{00000000-0005-0000-0000-00008B010000}"/>
    <cellStyle name="Денежный 2 11 4 4 2" xfId="9886" xr:uid="{00000000-0005-0000-0000-00008C010000}"/>
    <cellStyle name="Денежный 2 11 4 4 3" xfId="11114" xr:uid="{00000000-0005-0000-0000-00008D010000}"/>
    <cellStyle name="Денежный 2 11 4 5" xfId="1901" xr:uid="{00000000-0005-0000-0000-00008E010000}"/>
    <cellStyle name="Денежный 2 11 4 5 2" xfId="6395" xr:uid="{00000000-0005-0000-0000-00008F010000}"/>
    <cellStyle name="Денежный 2 11 4 5 3" xfId="12434" xr:uid="{00000000-0005-0000-0000-000090010000}"/>
    <cellStyle name="Денежный 2 11 4 6" xfId="6893" xr:uid="{00000000-0005-0000-0000-000091010000}"/>
    <cellStyle name="Денежный 2 11 4 7" xfId="7391" xr:uid="{00000000-0005-0000-0000-000092010000}"/>
    <cellStyle name="Денежный 2 11 4 8" xfId="8393" xr:uid="{00000000-0005-0000-0000-000093010000}"/>
    <cellStyle name="Денежный 2 11 4 9" xfId="8778" xr:uid="{00000000-0005-0000-0000-000094010000}"/>
    <cellStyle name="Денежный 2 11 5" xfId="1144" xr:uid="{00000000-0005-0000-0000-000095010000}"/>
    <cellStyle name="Денежный 2 11 5 10" xfId="11655" xr:uid="{00000000-0005-0000-0000-000096010000}"/>
    <cellStyle name="Денежный 2 11 5 11" xfId="13847" xr:uid="{00000000-0005-0000-0000-000097010000}"/>
    <cellStyle name="Денежный 2 11 5 12" xfId="14475" xr:uid="{00000000-0005-0000-0000-000098010000}"/>
    <cellStyle name="Денежный 2 11 5 12 2" xfId="16505" xr:uid="{00000000-0005-0000-0000-000099010000}"/>
    <cellStyle name="Денежный 2 11 5 12 3" xfId="20488" xr:uid="{00000000-0005-0000-0000-00009A010000}"/>
    <cellStyle name="Денежный 2 11 5 12 4" xfId="24808" xr:uid="{00000000-0005-0000-0000-00009B010000}"/>
    <cellStyle name="Денежный 2 11 5 12 5" xfId="25778" xr:uid="{00000000-0005-0000-0000-00009C010000}"/>
    <cellStyle name="Денежный 2 11 5 12 6" xfId="21700" xr:uid="{00000000-0005-0000-0000-00009D010000}"/>
    <cellStyle name="Денежный 2 11 5 12 7" xfId="26882" xr:uid="{00000000-0005-0000-0000-00009E010000}"/>
    <cellStyle name="Денежный 2 11 5 12 8" xfId="33661" xr:uid="{00000000-0005-0000-0000-00009F010000}"/>
    <cellStyle name="Денежный 2 11 5 12 9" xfId="32323" xr:uid="{00000000-0005-0000-0000-0000A0010000}"/>
    <cellStyle name="Денежный 2 11 5 13" xfId="17147" xr:uid="{00000000-0005-0000-0000-0000A1010000}"/>
    <cellStyle name="Денежный 2 11 5 14" xfId="18459" xr:uid="{00000000-0005-0000-0000-0000A2010000}"/>
    <cellStyle name="Денежный 2 11 5 14 2" xfId="23879" xr:uid="{00000000-0005-0000-0000-0000A3010000}"/>
    <cellStyle name="Денежный 2 11 5 14 3" xfId="27602" xr:uid="{00000000-0005-0000-0000-0000A4010000}"/>
    <cellStyle name="Денежный 2 11 5 14 4" xfId="29039" xr:uid="{00000000-0005-0000-0000-0000A5010000}"/>
    <cellStyle name="Денежный 2 11 5 14 5" xfId="30345" xr:uid="{00000000-0005-0000-0000-0000A6010000}"/>
    <cellStyle name="Денежный 2 11 5 14 6" xfId="35028" xr:uid="{00000000-0005-0000-0000-0000A7010000}"/>
    <cellStyle name="Денежный 2 11 5 14 7" xfId="36364" xr:uid="{00000000-0005-0000-0000-0000A8010000}"/>
    <cellStyle name="Денежный 2 11 5 2" xfId="1816" xr:uid="{00000000-0005-0000-0000-0000A9010000}"/>
    <cellStyle name="Денежный 2 11 5 2 2" xfId="6184" xr:uid="{00000000-0005-0000-0000-0000AA010000}"/>
    <cellStyle name="Денежный 2 11 5 2 3" xfId="12353" xr:uid="{00000000-0005-0000-0000-0000AB010000}"/>
    <cellStyle name="Денежный 2 11 5 3" xfId="6633" xr:uid="{00000000-0005-0000-0000-0000AC010000}"/>
    <cellStyle name="Денежный 2 11 5 4" xfId="7131" xr:uid="{00000000-0005-0000-0000-0000AD010000}"/>
    <cellStyle name="Денежный 2 11 5 5" xfId="7629" xr:uid="{00000000-0005-0000-0000-0000AE010000}"/>
    <cellStyle name="Денежный 2 11 5 6" xfId="8779" xr:uid="{00000000-0005-0000-0000-0000AF010000}"/>
    <cellStyle name="Денежный 2 11 5 7" xfId="9267" xr:uid="{00000000-0005-0000-0000-0000B0010000}"/>
    <cellStyle name="Денежный 2 11 5 8" xfId="9805" xr:uid="{00000000-0005-0000-0000-0000B1010000}"/>
    <cellStyle name="Денежный 2 11 5 8 2" xfId="13515" xr:uid="{00000000-0005-0000-0000-0000B2010000}"/>
    <cellStyle name="Денежный 2 11 5 8 3" xfId="14807" xr:uid="{00000000-0005-0000-0000-0000B3010000}"/>
    <cellStyle name="Денежный 2 11 5 8 3 2" xfId="16173" xr:uid="{00000000-0005-0000-0000-0000B4010000}"/>
    <cellStyle name="Денежный 2 11 5 8 3 3" xfId="20156" xr:uid="{00000000-0005-0000-0000-0000B5010000}"/>
    <cellStyle name="Денежный 2 11 5 8 3 4" xfId="22695" xr:uid="{00000000-0005-0000-0000-0000B6010000}"/>
    <cellStyle name="Денежный 2 11 5 8 3 5" xfId="26945" xr:uid="{00000000-0005-0000-0000-0000B7010000}"/>
    <cellStyle name="Денежный 2 11 5 8 3 6" xfId="20878" xr:uid="{00000000-0005-0000-0000-0000B8010000}"/>
    <cellStyle name="Денежный 2 11 5 8 3 7" xfId="27055" xr:uid="{00000000-0005-0000-0000-0000B9010000}"/>
    <cellStyle name="Денежный 2 11 5 8 3 8" xfId="33329" xr:uid="{00000000-0005-0000-0000-0000BA010000}"/>
    <cellStyle name="Денежный 2 11 5 8 3 9" xfId="31678" xr:uid="{00000000-0005-0000-0000-0000BB010000}"/>
    <cellStyle name="Денежный 2 11 5 8 4" xfId="17479" xr:uid="{00000000-0005-0000-0000-0000BC010000}"/>
    <cellStyle name="Денежный 2 11 5 8 5" xfId="18791" xr:uid="{00000000-0005-0000-0000-0000BD010000}"/>
    <cellStyle name="Денежный 2 11 5 8 5 2" xfId="24766" xr:uid="{00000000-0005-0000-0000-0000BE010000}"/>
    <cellStyle name="Денежный 2 11 5 8 5 3" xfId="27934" xr:uid="{00000000-0005-0000-0000-0000BF010000}"/>
    <cellStyle name="Денежный 2 11 5 8 5 4" xfId="29371" xr:uid="{00000000-0005-0000-0000-0000C0010000}"/>
    <cellStyle name="Денежный 2 11 5 8 5 5" xfId="30677" xr:uid="{00000000-0005-0000-0000-0000C1010000}"/>
    <cellStyle name="Денежный 2 11 5 8 5 6" xfId="34696" xr:uid="{00000000-0005-0000-0000-0000C2010000}"/>
    <cellStyle name="Денежный 2 11 5 8 5 7" xfId="36032" xr:uid="{00000000-0005-0000-0000-0000C3010000}"/>
    <cellStyle name="Денежный 2 11 5 9" xfId="11035" xr:uid="{00000000-0005-0000-0000-0000C4010000}"/>
    <cellStyle name="Денежный 2 11 5 9 2" xfId="13199" xr:uid="{00000000-0005-0000-0000-0000C5010000}"/>
    <cellStyle name="Денежный 2 11 5 9 3" xfId="15123" xr:uid="{00000000-0005-0000-0000-0000C6010000}"/>
    <cellStyle name="Денежный 2 11 5 9 3 2" xfId="15857" xr:uid="{00000000-0005-0000-0000-0000C7010000}"/>
    <cellStyle name="Денежный 2 11 5 9 3 3" xfId="19840" xr:uid="{00000000-0005-0000-0000-0000C8010000}"/>
    <cellStyle name="Денежный 2 11 5 9 3 4" xfId="21770" xr:uid="{00000000-0005-0000-0000-0000C9010000}"/>
    <cellStyle name="Денежный 2 11 5 9 3 5" xfId="24566" xr:uid="{00000000-0005-0000-0000-0000CA010000}"/>
    <cellStyle name="Денежный 2 11 5 9 3 6" xfId="23367" xr:uid="{00000000-0005-0000-0000-0000CB010000}"/>
    <cellStyle name="Денежный 2 11 5 9 3 7" xfId="21254" xr:uid="{00000000-0005-0000-0000-0000CC010000}"/>
    <cellStyle name="Денежный 2 11 5 9 3 8" xfId="33013" xr:uid="{00000000-0005-0000-0000-0000CD010000}"/>
    <cellStyle name="Денежный 2 11 5 9 3 9" xfId="31816" xr:uid="{00000000-0005-0000-0000-0000CE010000}"/>
    <cellStyle name="Денежный 2 11 5 9 4" xfId="17795" xr:uid="{00000000-0005-0000-0000-0000CF010000}"/>
    <cellStyle name="Денежный 2 11 5 9 5" xfId="19107" xr:uid="{00000000-0005-0000-0000-0000D0010000}"/>
    <cellStyle name="Денежный 2 11 5 9 5 2" xfId="22482" xr:uid="{00000000-0005-0000-0000-0000D1010000}"/>
    <cellStyle name="Денежный 2 11 5 9 5 3" xfId="28250" xr:uid="{00000000-0005-0000-0000-0000D2010000}"/>
    <cellStyle name="Денежный 2 11 5 9 5 4" xfId="29687" xr:uid="{00000000-0005-0000-0000-0000D3010000}"/>
    <cellStyle name="Денежный 2 11 5 9 5 5" xfId="30993" xr:uid="{00000000-0005-0000-0000-0000D4010000}"/>
    <cellStyle name="Денежный 2 11 5 9 5 6" xfId="34380" xr:uid="{00000000-0005-0000-0000-0000D5010000}"/>
    <cellStyle name="Денежный 2 11 5 9 5 7" xfId="35716" xr:uid="{00000000-0005-0000-0000-0000D6010000}"/>
    <cellStyle name="Денежный 2 11 6" xfId="1237" xr:uid="{00000000-0005-0000-0000-0000D7010000}"/>
    <cellStyle name="Денежный 2 11 6 10" xfId="11757" xr:uid="{00000000-0005-0000-0000-0000D8010000}"/>
    <cellStyle name="Денежный 2 11 6 11" xfId="13830" xr:uid="{00000000-0005-0000-0000-0000D9010000}"/>
    <cellStyle name="Денежный 2 11 6 12" xfId="14492" xr:uid="{00000000-0005-0000-0000-0000DA010000}"/>
    <cellStyle name="Денежный 2 11 6 12 2" xfId="16488" xr:uid="{00000000-0005-0000-0000-0000DB010000}"/>
    <cellStyle name="Денежный 2 11 6 12 3" xfId="20471" xr:uid="{00000000-0005-0000-0000-0000DC010000}"/>
    <cellStyle name="Денежный 2 11 6 12 4" xfId="22270" xr:uid="{00000000-0005-0000-0000-0000DD010000}"/>
    <cellStyle name="Денежный 2 11 6 12 5" xfId="25503" xr:uid="{00000000-0005-0000-0000-0000DE010000}"/>
    <cellStyle name="Денежный 2 11 6 12 6" xfId="22367" xr:uid="{00000000-0005-0000-0000-0000DF010000}"/>
    <cellStyle name="Денежный 2 11 6 12 7" xfId="28623" xr:uid="{00000000-0005-0000-0000-0000E0010000}"/>
    <cellStyle name="Денежный 2 11 6 12 8" xfId="33644" xr:uid="{00000000-0005-0000-0000-0000E1010000}"/>
    <cellStyle name="Денежный 2 11 6 12 9" xfId="31704" xr:uid="{00000000-0005-0000-0000-0000E2010000}"/>
    <cellStyle name="Денежный 2 11 6 13" xfId="17164" xr:uid="{00000000-0005-0000-0000-0000E3010000}"/>
    <cellStyle name="Денежный 2 11 6 14" xfId="18476" xr:uid="{00000000-0005-0000-0000-0000E4010000}"/>
    <cellStyle name="Денежный 2 11 6 14 2" xfId="22240" xr:uid="{00000000-0005-0000-0000-0000E5010000}"/>
    <cellStyle name="Денежный 2 11 6 14 3" xfId="27619" xr:uid="{00000000-0005-0000-0000-0000E6010000}"/>
    <cellStyle name="Денежный 2 11 6 14 4" xfId="29056" xr:uid="{00000000-0005-0000-0000-0000E7010000}"/>
    <cellStyle name="Денежный 2 11 6 14 5" xfId="30362" xr:uid="{00000000-0005-0000-0000-0000E8010000}"/>
    <cellStyle name="Денежный 2 11 6 14 6" xfId="35011" xr:uid="{00000000-0005-0000-0000-0000E9010000}"/>
    <cellStyle name="Денежный 2 11 6 14 7" xfId="36347" xr:uid="{00000000-0005-0000-0000-0000EA010000}"/>
    <cellStyle name="Денежный 2 11 6 2" xfId="1962" xr:uid="{00000000-0005-0000-0000-0000EB010000}"/>
    <cellStyle name="Денежный 2 11 6 2 2" xfId="6246" xr:uid="{00000000-0005-0000-0000-0000EC010000}"/>
    <cellStyle name="Денежный 2 11 6 2 3" xfId="12415" xr:uid="{00000000-0005-0000-0000-0000ED010000}"/>
    <cellStyle name="Денежный 2 11 6 3" xfId="6679" xr:uid="{00000000-0005-0000-0000-0000EE010000}"/>
    <cellStyle name="Денежный 2 11 6 4" xfId="7177" xr:uid="{00000000-0005-0000-0000-0000EF010000}"/>
    <cellStyle name="Денежный 2 11 6 5" xfId="7675" xr:uid="{00000000-0005-0000-0000-0000F0010000}"/>
    <cellStyle name="Денежный 2 11 6 6" xfId="8869" xr:uid="{00000000-0005-0000-0000-0000F1010000}"/>
    <cellStyle name="Денежный 2 11 6 7" xfId="9348" xr:uid="{00000000-0005-0000-0000-0000F2010000}"/>
    <cellStyle name="Денежный 2 11 6 8" xfId="9894" xr:uid="{00000000-0005-0000-0000-0000F3010000}"/>
    <cellStyle name="Денежный 2 11 6 8 2" xfId="13496" xr:uid="{00000000-0005-0000-0000-0000F4010000}"/>
    <cellStyle name="Денежный 2 11 6 8 3" xfId="14826" xr:uid="{00000000-0005-0000-0000-0000F5010000}"/>
    <cellStyle name="Денежный 2 11 6 8 3 2" xfId="16154" xr:uid="{00000000-0005-0000-0000-0000F6010000}"/>
    <cellStyle name="Денежный 2 11 6 8 3 3" xfId="20137" xr:uid="{00000000-0005-0000-0000-0000F7010000}"/>
    <cellStyle name="Денежный 2 11 6 8 3 4" xfId="21881" xr:uid="{00000000-0005-0000-0000-0000F8010000}"/>
    <cellStyle name="Денежный 2 11 6 8 3 5" xfId="26831" xr:uid="{00000000-0005-0000-0000-0000F9010000}"/>
    <cellStyle name="Денежный 2 11 6 8 3 6" xfId="25721" xr:uid="{00000000-0005-0000-0000-0000FA010000}"/>
    <cellStyle name="Денежный 2 11 6 8 3 7" xfId="23359" xr:uid="{00000000-0005-0000-0000-0000FB010000}"/>
    <cellStyle name="Денежный 2 11 6 8 3 8" xfId="33310" xr:uid="{00000000-0005-0000-0000-0000FC010000}"/>
    <cellStyle name="Денежный 2 11 6 8 3 9" xfId="31977" xr:uid="{00000000-0005-0000-0000-0000FD010000}"/>
    <cellStyle name="Денежный 2 11 6 8 4" xfId="17498" xr:uid="{00000000-0005-0000-0000-0000FE010000}"/>
    <cellStyle name="Денежный 2 11 6 8 5" xfId="18810" xr:uid="{00000000-0005-0000-0000-0000FF010000}"/>
    <cellStyle name="Денежный 2 11 6 8 5 2" xfId="22908" xr:uid="{00000000-0005-0000-0000-000000020000}"/>
    <cellStyle name="Денежный 2 11 6 8 5 3" xfId="27953" xr:uid="{00000000-0005-0000-0000-000001020000}"/>
    <cellStyle name="Денежный 2 11 6 8 5 4" xfId="29390" xr:uid="{00000000-0005-0000-0000-000002020000}"/>
    <cellStyle name="Денежный 2 11 6 8 5 5" xfId="30696" xr:uid="{00000000-0005-0000-0000-000003020000}"/>
    <cellStyle name="Денежный 2 11 6 8 5 6" xfId="34677" xr:uid="{00000000-0005-0000-0000-000004020000}"/>
    <cellStyle name="Денежный 2 11 6 8 5 7" xfId="36013" xr:uid="{00000000-0005-0000-0000-000005020000}"/>
    <cellStyle name="Денежный 2 11 6 9" xfId="11122" xr:uid="{00000000-0005-0000-0000-000006020000}"/>
    <cellStyle name="Денежный 2 11 6 9 2" xfId="13182" xr:uid="{00000000-0005-0000-0000-000007020000}"/>
    <cellStyle name="Денежный 2 11 6 9 3" xfId="15140" xr:uid="{00000000-0005-0000-0000-000008020000}"/>
    <cellStyle name="Денежный 2 11 6 9 3 2" xfId="15840" xr:uid="{00000000-0005-0000-0000-000009020000}"/>
    <cellStyle name="Денежный 2 11 6 9 3 3" xfId="19823" xr:uid="{00000000-0005-0000-0000-00000A020000}"/>
    <cellStyle name="Денежный 2 11 6 9 3 4" xfId="22855" xr:uid="{00000000-0005-0000-0000-00000B020000}"/>
    <cellStyle name="Денежный 2 11 6 9 3 5" xfId="26376" xr:uid="{00000000-0005-0000-0000-00000C020000}"/>
    <cellStyle name="Денежный 2 11 6 9 3 6" xfId="26495" xr:uid="{00000000-0005-0000-0000-00000D020000}"/>
    <cellStyle name="Денежный 2 11 6 9 3 7" xfId="27167" xr:uid="{00000000-0005-0000-0000-00000E020000}"/>
    <cellStyle name="Денежный 2 11 6 9 3 8" xfId="32996" xr:uid="{00000000-0005-0000-0000-00000F020000}"/>
    <cellStyle name="Денежный 2 11 6 9 3 9" xfId="32375" xr:uid="{00000000-0005-0000-0000-000010020000}"/>
    <cellStyle name="Денежный 2 11 6 9 4" xfId="17812" xr:uid="{00000000-0005-0000-0000-000011020000}"/>
    <cellStyle name="Денежный 2 11 6 9 5" xfId="19124" xr:uid="{00000000-0005-0000-0000-000012020000}"/>
    <cellStyle name="Денежный 2 11 6 9 5 2" xfId="21879" xr:uid="{00000000-0005-0000-0000-000013020000}"/>
    <cellStyle name="Денежный 2 11 6 9 5 3" xfId="28267" xr:uid="{00000000-0005-0000-0000-000014020000}"/>
    <cellStyle name="Денежный 2 11 6 9 5 4" xfId="29704" xr:uid="{00000000-0005-0000-0000-000015020000}"/>
    <cellStyle name="Денежный 2 11 6 9 5 5" xfId="31010" xr:uid="{00000000-0005-0000-0000-000016020000}"/>
    <cellStyle name="Денежный 2 11 6 9 5 6" xfId="34363" xr:uid="{00000000-0005-0000-0000-000017020000}"/>
    <cellStyle name="Денежный 2 11 6 9 5 7" xfId="35699" xr:uid="{00000000-0005-0000-0000-000018020000}"/>
    <cellStyle name="Денежный 2 11 7" xfId="1366" xr:uid="{00000000-0005-0000-0000-000019020000}"/>
    <cellStyle name="Денежный 2 11 7 2" xfId="1846" xr:uid="{00000000-0005-0000-0000-00001A020000}"/>
    <cellStyle name="Денежный 2 11 7 3" xfId="11670" xr:uid="{00000000-0005-0000-0000-00001B020000}"/>
    <cellStyle name="Денежный 2 11 8" xfId="2038" xr:uid="{00000000-0005-0000-0000-00001C020000}"/>
    <cellStyle name="Денежный 2 11 9" xfId="2050" xr:uid="{00000000-0005-0000-0000-00001D020000}"/>
    <cellStyle name="Денежный 2 12" xfId="281" xr:uid="{00000000-0005-0000-0000-00001E020000}"/>
    <cellStyle name="Денежный 2 12 2" xfId="617" xr:uid="{00000000-0005-0000-0000-00001F020000}"/>
    <cellStyle name="Денежный 2 12 2 2" xfId="8974" xr:uid="{00000000-0005-0000-0000-000020020000}"/>
    <cellStyle name="Денежный 2 12 2 3" xfId="10525" xr:uid="{00000000-0005-0000-0000-000021020000}"/>
    <cellStyle name="Денежный 2 12 3" xfId="1373" xr:uid="{00000000-0005-0000-0000-000022020000}"/>
    <cellStyle name="Денежный 2 12 3 2" xfId="8229" xr:uid="{00000000-0005-0000-0000-000023020000}"/>
    <cellStyle name="Денежный 2 12 3 2 2" xfId="13650" xr:uid="{00000000-0005-0000-0000-000024020000}"/>
    <cellStyle name="Денежный 2 12 3 2 3" xfId="14672" xr:uid="{00000000-0005-0000-0000-000025020000}"/>
    <cellStyle name="Денежный 2 12 3 2 3 2" xfId="16308" xr:uid="{00000000-0005-0000-0000-000026020000}"/>
    <cellStyle name="Денежный 2 12 3 2 3 3" xfId="20291" xr:uid="{00000000-0005-0000-0000-000027020000}"/>
    <cellStyle name="Денежный 2 12 3 2 3 4" xfId="25258" xr:uid="{00000000-0005-0000-0000-000028020000}"/>
    <cellStyle name="Денежный 2 12 3 2 3 5" xfId="27077" xr:uid="{00000000-0005-0000-0000-000029020000}"/>
    <cellStyle name="Денежный 2 12 3 2 3 6" xfId="26590" xr:uid="{00000000-0005-0000-0000-00002A020000}"/>
    <cellStyle name="Денежный 2 12 3 2 3 7" xfId="26654" xr:uid="{00000000-0005-0000-0000-00002B020000}"/>
    <cellStyle name="Денежный 2 12 3 2 3 8" xfId="33464" xr:uid="{00000000-0005-0000-0000-00002C020000}"/>
    <cellStyle name="Денежный 2 12 3 2 3 9" xfId="32407" xr:uid="{00000000-0005-0000-0000-00002D020000}"/>
    <cellStyle name="Денежный 2 12 3 2 4" xfId="17344" xr:uid="{00000000-0005-0000-0000-00002E020000}"/>
    <cellStyle name="Денежный 2 12 3 2 5" xfId="18656" xr:uid="{00000000-0005-0000-0000-00002F020000}"/>
    <cellStyle name="Денежный 2 12 3 2 5 2" xfId="22988" xr:uid="{00000000-0005-0000-0000-000030020000}"/>
    <cellStyle name="Денежный 2 12 3 2 5 3" xfId="27799" xr:uid="{00000000-0005-0000-0000-000031020000}"/>
    <cellStyle name="Денежный 2 12 3 2 5 4" xfId="29236" xr:uid="{00000000-0005-0000-0000-000032020000}"/>
    <cellStyle name="Денежный 2 12 3 2 5 5" xfId="30542" xr:uid="{00000000-0005-0000-0000-000033020000}"/>
    <cellStyle name="Денежный 2 12 3 2 5 6" xfId="34831" xr:uid="{00000000-0005-0000-0000-000034020000}"/>
    <cellStyle name="Денежный 2 12 3 2 5 7" xfId="36167" xr:uid="{00000000-0005-0000-0000-000035020000}"/>
    <cellStyle name="Денежный 2 12 3 3" xfId="12630" xr:uid="{00000000-0005-0000-0000-000036020000}"/>
    <cellStyle name="Денежный 2 12 3 3 2" xfId="13002" xr:uid="{00000000-0005-0000-0000-000037020000}"/>
    <cellStyle name="Денежный 2 12 3 3 3" xfId="15320" xr:uid="{00000000-0005-0000-0000-000038020000}"/>
    <cellStyle name="Денежный 2 12 3 3 3 2" xfId="15660" xr:uid="{00000000-0005-0000-0000-000039020000}"/>
    <cellStyle name="Денежный 2 12 3 3 3 3" xfId="19643" xr:uid="{00000000-0005-0000-0000-00003A020000}"/>
    <cellStyle name="Денежный 2 12 3 3 3 4" xfId="21697" xr:uid="{00000000-0005-0000-0000-00003B020000}"/>
    <cellStyle name="Денежный 2 12 3 3 3 5" xfId="26582" xr:uid="{00000000-0005-0000-0000-00003C020000}"/>
    <cellStyle name="Денежный 2 12 3 3 3 6" xfId="21507" xr:uid="{00000000-0005-0000-0000-00003D020000}"/>
    <cellStyle name="Денежный 2 12 3 3 3 7" xfId="26431" xr:uid="{00000000-0005-0000-0000-00003E020000}"/>
    <cellStyle name="Денежный 2 12 3 3 3 8" xfId="32816" xr:uid="{00000000-0005-0000-0000-00003F020000}"/>
    <cellStyle name="Денежный 2 12 3 3 3 9" xfId="31436" xr:uid="{00000000-0005-0000-0000-000040020000}"/>
    <cellStyle name="Денежный 2 12 3 3 4" xfId="17992" xr:uid="{00000000-0005-0000-0000-000041020000}"/>
    <cellStyle name="Денежный 2 12 3 3 5" xfId="19304" xr:uid="{00000000-0005-0000-0000-000042020000}"/>
    <cellStyle name="Денежный 2 12 3 3 5 2" xfId="23890" xr:uid="{00000000-0005-0000-0000-000043020000}"/>
    <cellStyle name="Денежный 2 12 3 3 5 3" xfId="28447" xr:uid="{00000000-0005-0000-0000-000044020000}"/>
    <cellStyle name="Денежный 2 12 3 3 5 4" xfId="29884" xr:uid="{00000000-0005-0000-0000-000045020000}"/>
    <cellStyle name="Денежный 2 12 3 3 5 5" xfId="31190" xr:uid="{00000000-0005-0000-0000-000046020000}"/>
    <cellStyle name="Денежный 2 12 3 3 5 6" xfId="34183" xr:uid="{00000000-0005-0000-0000-000047020000}"/>
    <cellStyle name="Денежный 2 12 3 3 5 7" xfId="35519" xr:uid="{00000000-0005-0000-0000-000048020000}"/>
    <cellStyle name="Денежный 2 12 4" xfId="10189" xr:uid="{00000000-0005-0000-0000-000049020000}"/>
    <cellStyle name="Денежный 2 12 4 2" xfId="13248" xr:uid="{00000000-0005-0000-0000-00004A020000}"/>
    <cellStyle name="Денежный 2 12 4 3" xfId="15074" xr:uid="{00000000-0005-0000-0000-00004B020000}"/>
    <cellStyle name="Денежный 2 12 4 3 2" xfId="15906" xr:uid="{00000000-0005-0000-0000-00004C020000}"/>
    <cellStyle name="Денежный 2 12 4 3 3" xfId="19889" xr:uid="{00000000-0005-0000-0000-00004D020000}"/>
    <cellStyle name="Денежный 2 12 4 3 4" xfId="22657" xr:uid="{00000000-0005-0000-0000-00004E020000}"/>
    <cellStyle name="Денежный 2 12 4 3 5" xfId="26332" xr:uid="{00000000-0005-0000-0000-00004F020000}"/>
    <cellStyle name="Денежный 2 12 4 3 6" xfId="26920" xr:uid="{00000000-0005-0000-0000-000050020000}"/>
    <cellStyle name="Денежный 2 12 4 3 7" xfId="26186" xr:uid="{00000000-0005-0000-0000-000051020000}"/>
    <cellStyle name="Денежный 2 12 4 3 8" xfId="33062" xr:uid="{00000000-0005-0000-0000-000052020000}"/>
    <cellStyle name="Денежный 2 12 4 3 9" xfId="32317" xr:uid="{00000000-0005-0000-0000-000053020000}"/>
    <cellStyle name="Денежный 2 12 4 4" xfId="17746" xr:uid="{00000000-0005-0000-0000-000054020000}"/>
    <cellStyle name="Денежный 2 12 4 5" xfId="19058" xr:uid="{00000000-0005-0000-0000-000055020000}"/>
    <cellStyle name="Денежный 2 12 4 5 2" xfId="22099" xr:uid="{00000000-0005-0000-0000-000056020000}"/>
    <cellStyle name="Денежный 2 12 4 5 3" xfId="28201" xr:uid="{00000000-0005-0000-0000-000057020000}"/>
    <cellStyle name="Денежный 2 12 4 5 4" xfId="29638" xr:uid="{00000000-0005-0000-0000-000058020000}"/>
    <cellStyle name="Денежный 2 12 4 5 5" xfId="30944" xr:uid="{00000000-0005-0000-0000-000059020000}"/>
    <cellStyle name="Денежный 2 12 4 5 6" xfId="34429" xr:uid="{00000000-0005-0000-0000-00005A020000}"/>
    <cellStyle name="Денежный 2 12 4 5 7" xfId="35765" xr:uid="{00000000-0005-0000-0000-00005B020000}"/>
    <cellStyle name="Денежный 2 12 5" xfId="11258" xr:uid="{00000000-0005-0000-0000-00005C020000}"/>
    <cellStyle name="Денежный 2 12 6" xfId="13896" xr:uid="{00000000-0005-0000-0000-00005D020000}"/>
    <cellStyle name="Денежный 2 12 7" xfId="14426" xr:uid="{00000000-0005-0000-0000-00005E020000}"/>
    <cellStyle name="Денежный 2 12 7 2" xfId="16554" xr:uid="{00000000-0005-0000-0000-00005F020000}"/>
    <cellStyle name="Денежный 2 12 7 3" xfId="20537" xr:uid="{00000000-0005-0000-0000-000060020000}"/>
    <cellStyle name="Денежный 2 12 7 4" xfId="22436" xr:uid="{00000000-0005-0000-0000-000061020000}"/>
    <cellStyle name="Денежный 2 12 7 5" xfId="23796" xr:uid="{00000000-0005-0000-0000-000062020000}"/>
    <cellStyle name="Денежный 2 12 7 6" xfId="27003" xr:uid="{00000000-0005-0000-0000-000063020000}"/>
    <cellStyle name="Денежный 2 12 7 7" xfId="27190" xr:uid="{00000000-0005-0000-0000-000064020000}"/>
    <cellStyle name="Денежный 2 12 7 8" xfId="33710" xr:uid="{00000000-0005-0000-0000-000065020000}"/>
    <cellStyle name="Денежный 2 12 7 9" xfId="32054" xr:uid="{00000000-0005-0000-0000-000066020000}"/>
    <cellStyle name="Денежный 2 12 8" xfId="17098" xr:uid="{00000000-0005-0000-0000-000067020000}"/>
    <cellStyle name="Денежный 2 12 9" xfId="18410" xr:uid="{00000000-0005-0000-0000-000068020000}"/>
    <cellStyle name="Денежный 2 12 9 2" xfId="22416" xr:uid="{00000000-0005-0000-0000-000069020000}"/>
    <cellStyle name="Денежный 2 12 9 3" xfId="27553" xr:uid="{00000000-0005-0000-0000-00006A020000}"/>
    <cellStyle name="Денежный 2 12 9 4" xfId="28990" xr:uid="{00000000-0005-0000-0000-00006B020000}"/>
    <cellStyle name="Денежный 2 12 9 5" xfId="30296" xr:uid="{00000000-0005-0000-0000-00006C020000}"/>
    <cellStyle name="Денежный 2 12 9 6" xfId="35077" xr:uid="{00000000-0005-0000-0000-00006D020000}"/>
    <cellStyle name="Денежный 2 12 9 7" xfId="36413" xr:uid="{00000000-0005-0000-0000-00006E020000}"/>
    <cellStyle name="Денежный 2 13" xfId="283" xr:uid="{00000000-0005-0000-0000-00006F020000}"/>
    <cellStyle name="Денежный 2 13 10" xfId="2953" xr:uid="{00000000-0005-0000-0000-000070020000}"/>
    <cellStyle name="Денежный 2 13 11" xfId="3423" xr:uid="{00000000-0005-0000-0000-000071020000}"/>
    <cellStyle name="Денежный 2 13 12" xfId="3468" xr:uid="{00000000-0005-0000-0000-000072020000}"/>
    <cellStyle name="Денежный 2 13 13" xfId="3927" xr:uid="{00000000-0005-0000-0000-000073020000}"/>
    <cellStyle name="Денежный 2 13 14" xfId="3827" xr:uid="{00000000-0005-0000-0000-000074020000}"/>
    <cellStyle name="Денежный 2 13 15" xfId="4159" xr:uid="{00000000-0005-0000-0000-000075020000}"/>
    <cellStyle name="Денежный 2 13 16" xfId="3780" xr:uid="{00000000-0005-0000-0000-000076020000}"/>
    <cellStyle name="Денежный 2 13 17" xfId="3971" xr:uid="{00000000-0005-0000-0000-000077020000}"/>
    <cellStyle name="Денежный 2 13 18" xfId="4947" xr:uid="{00000000-0005-0000-0000-000078020000}"/>
    <cellStyle name="Денежный 2 13 19" xfId="4855" xr:uid="{00000000-0005-0000-0000-000079020000}"/>
    <cellStyle name="Денежный 2 13 2" xfId="1545" xr:uid="{00000000-0005-0000-0000-00007A020000}"/>
    <cellStyle name="Денежный 2 13 2 2" xfId="1567" xr:uid="{00000000-0005-0000-0000-00007B020000}"/>
    <cellStyle name="Денежный 2 13 2 3" xfId="11449" xr:uid="{00000000-0005-0000-0000-00007C020000}"/>
    <cellStyle name="Денежный 2 13 20" xfId="5083" xr:uid="{00000000-0005-0000-0000-00007D020000}"/>
    <cellStyle name="Денежный 2 13 21" xfId="5005" xr:uid="{00000000-0005-0000-0000-00007E020000}"/>
    <cellStyle name="Денежный 2 13 22" xfId="5713" xr:uid="{00000000-0005-0000-0000-00007F020000}"/>
    <cellStyle name="Денежный 2 13 23" xfId="5758" xr:uid="{00000000-0005-0000-0000-000080020000}"/>
    <cellStyle name="Денежный 2 13 24" xfId="6719" xr:uid="{00000000-0005-0000-0000-000081020000}"/>
    <cellStyle name="Денежный 2 13 25" xfId="7217" xr:uid="{00000000-0005-0000-0000-000082020000}"/>
    <cellStyle name="Денежный 2 13 26" xfId="7944" xr:uid="{00000000-0005-0000-0000-000083020000}"/>
    <cellStyle name="Денежный 2 13 27" xfId="8172" xr:uid="{00000000-0005-0000-0000-000084020000}"/>
    <cellStyle name="Денежный 2 13 28" xfId="7903" xr:uid="{00000000-0005-0000-0000-000085020000}"/>
    <cellStyle name="Денежный 2 13 29" xfId="10191" xr:uid="{00000000-0005-0000-0000-000086020000}"/>
    <cellStyle name="Денежный 2 13 3" xfId="1907" xr:uid="{00000000-0005-0000-0000-000087020000}"/>
    <cellStyle name="Денежный 2 13 30" xfId="11430" xr:uid="{00000000-0005-0000-0000-000088020000}"/>
    <cellStyle name="Денежный 2 13 4" xfId="1952" xr:uid="{00000000-0005-0000-0000-000089020000}"/>
    <cellStyle name="Денежный 2 13 5" xfId="1767" xr:uid="{00000000-0005-0000-0000-00008A020000}"/>
    <cellStyle name="Денежный 2 13 6" xfId="1780" xr:uid="{00000000-0005-0000-0000-00008B020000}"/>
    <cellStyle name="Денежный 2 13 7" xfId="2433" xr:uid="{00000000-0005-0000-0000-00008C020000}"/>
    <cellStyle name="Денежный 2 13 8" xfId="1785" xr:uid="{00000000-0005-0000-0000-00008D020000}"/>
    <cellStyle name="Денежный 2 13 9" xfId="3007" xr:uid="{00000000-0005-0000-0000-00008E020000}"/>
    <cellStyle name="Денежный 2 14" xfId="325" xr:uid="{00000000-0005-0000-0000-00008F020000}"/>
    <cellStyle name="Денежный 2 14 10" xfId="3069" xr:uid="{00000000-0005-0000-0000-000090020000}"/>
    <cellStyle name="Денежный 2 14 11" xfId="3465" xr:uid="{00000000-0005-0000-0000-000091020000}"/>
    <cellStyle name="Денежный 2 14 12" xfId="3479" xr:uid="{00000000-0005-0000-0000-000092020000}"/>
    <cellStyle name="Денежный 2 14 13" xfId="3969" xr:uid="{00000000-0005-0000-0000-000093020000}"/>
    <cellStyle name="Денежный 2 14 14" xfId="4052" xr:uid="{00000000-0005-0000-0000-000094020000}"/>
    <cellStyle name="Денежный 2 14 15" xfId="4017" xr:uid="{00000000-0005-0000-0000-000095020000}"/>
    <cellStyle name="Денежный 2 14 16" xfId="4288" xr:uid="{00000000-0005-0000-0000-000096020000}"/>
    <cellStyle name="Денежный 2 14 17" xfId="3850" xr:uid="{00000000-0005-0000-0000-000097020000}"/>
    <cellStyle name="Денежный 2 14 18" xfId="4989" xr:uid="{00000000-0005-0000-0000-000098020000}"/>
    <cellStyle name="Денежный 2 14 19" xfId="4834" xr:uid="{00000000-0005-0000-0000-000099020000}"/>
    <cellStyle name="Денежный 2 14 2" xfId="1548" xr:uid="{00000000-0005-0000-0000-00009A020000}"/>
    <cellStyle name="Денежный 2 14 2 2" xfId="1609" xr:uid="{00000000-0005-0000-0000-00009B020000}"/>
    <cellStyle name="Денежный 2 14 2 3" xfId="11491" xr:uid="{00000000-0005-0000-0000-00009C020000}"/>
    <cellStyle name="Денежный 2 14 20" xfId="5043" xr:uid="{00000000-0005-0000-0000-00009D020000}"/>
    <cellStyle name="Денежный 2 14 21" xfId="4874" xr:uid="{00000000-0005-0000-0000-00009E020000}"/>
    <cellStyle name="Денежный 2 14 22" xfId="5755" xr:uid="{00000000-0005-0000-0000-00009F020000}"/>
    <cellStyle name="Денежный 2 14 23" xfId="5762" xr:uid="{00000000-0005-0000-0000-0000A0020000}"/>
    <cellStyle name="Денежный 2 14 24" xfId="6761" xr:uid="{00000000-0005-0000-0000-0000A1020000}"/>
    <cellStyle name="Денежный 2 14 25" xfId="7259" xr:uid="{00000000-0005-0000-0000-0000A2020000}"/>
    <cellStyle name="Денежный 2 14 26" xfId="7986" xr:uid="{00000000-0005-0000-0000-0000A3020000}"/>
    <cellStyle name="Денежный 2 14 27" xfId="8153" xr:uid="{00000000-0005-0000-0000-0000A4020000}"/>
    <cellStyle name="Денежный 2 14 28" xfId="7992" xr:uid="{00000000-0005-0000-0000-0000A5020000}"/>
    <cellStyle name="Денежный 2 14 29" xfId="10233" xr:uid="{00000000-0005-0000-0000-0000A6020000}"/>
    <cellStyle name="Денежный 2 14 3" xfId="1931" xr:uid="{00000000-0005-0000-0000-0000A7020000}"/>
    <cellStyle name="Денежный 2 14 30" xfId="11433" xr:uid="{00000000-0005-0000-0000-0000A8020000}"/>
    <cellStyle name="Денежный 2 14 4" xfId="1794" xr:uid="{00000000-0005-0000-0000-0000A9020000}"/>
    <cellStyle name="Денежный 2 14 5" xfId="1792" xr:uid="{00000000-0005-0000-0000-0000AA020000}"/>
    <cellStyle name="Денежный 2 14 6" xfId="1840" xr:uid="{00000000-0005-0000-0000-0000AB020000}"/>
    <cellStyle name="Денежный 2 14 7" xfId="1953" xr:uid="{00000000-0005-0000-0000-0000AC020000}"/>
    <cellStyle name="Денежный 2 14 8" xfId="2557" xr:uid="{00000000-0005-0000-0000-0000AD020000}"/>
    <cellStyle name="Денежный 2 14 9" xfId="3049" xr:uid="{00000000-0005-0000-0000-0000AE020000}"/>
    <cellStyle name="Денежный 2 15" xfId="643" xr:uid="{00000000-0005-0000-0000-0000AF020000}"/>
    <cellStyle name="Денежный 2 15 10" xfId="3265" xr:uid="{00000000-0005-0000-0000-0000B0020000}"/>
    <cellStyle name="Денежный 2 15 11" xfId="3553" xr:uid="{00000000-0005-0000-0000-0000B1020000}"/>
    <cellStyle name="Денежный 2 15 12" xfId="3681" xr:uid="{00000000-0005-0000-0000-0000B2020000}"/>
    <cellStyle name="Денежный 2 15 13" xfId="4161" xr:uid="{00000000-0005-0000-0000-0000B3020000}"/>
    <cellStyle name="Денежный 2 15 14" xfId="4316" xr:uid="{00000000-0005-0000-0000-0000B4020000}"/>
    <cellStyle name="Денежный 2 15 15" xfId="4462" xr:uid="{00000000-0005-0000-0000-0000B5020000}"/>
    <cellStyle name="Денежный 2 15 16" xfId="4593" xr:uid="{00000000-0005-0000-0000-0000B6020000}"/>
    <cellStyle name="Денежный 2 15 17" xfId="4721" xr:uid="{00000000-0005-0000-0000-0000B7020000}"/>
    <cellStyle name="Денежный 2 15 18" xfId="5143" xr:uid="{00000000-0005-0000-0000-0000B8020000}"/>
    <cellStyle name="Денежный 2 15 19" xfId="5290" xr:uid="{00000000-0005-0000-0000-0000B9020000}"/>
    <cellStyle name="Денежный 2 15 2" xfId="1552" xr:uid="{00000000-0005-0000-0000-0000BA020000}"/>
    <cellStyle name="Денежный 2 15 2 2" xfId="1668" xr:uid="{00000000-0005-0000-0000-0000BB020000}"/>
    <cellStyle name="Денежный 2 15 2 3" xfId="11550" xr:uid="{00000000-0005-0000-0000-0000BC020000}"/>
    <cellStyle name="Денежный 2 15 20" xfId="5425" xr:uid="{00000000-0005-0000-0000-0000BD020000}"/>
    <cellStyle name="Денежный 2 15 21" xfId="5553" xr:uid="{00000000-0005-0000-0000-0000BE020000}"/>
    <cellStyle name="Денежный 2 15 22" xfId="5841" xr:uid="{00000000-0005-0000-0000-0000BF020000}"/>
    <cellStyle name="Денежный 2 15 23" xfId="6309" xr:uid="{00000000-0005-0000-0000-0000C0020000}"/>
    <cellStyle name="Денежный 2 15 24" xfId="6807" xr:uid="{00000000-0005-0000-0000-0000C1020000}"/>
    <cellStyle name="Денежный 2 15 25" xfId="7305" xr:uid="{00000000-0005-0000-0000-0000C2020000}"/>
    <cellStyle name="Денежный 2 15 26" xfId="8287" xr:uid="{00000000-0005-0000-0000-0000C3020000}"/>
    <cellStyle name="Денежный 2 15 27" xfId="8667" xr:uid="{00000000-0005-0000-0000-0000C4020000}"/>
    <cellStyle name="Денежный 2 15 28" xfId="8953" xr:uid="{00000000-0005-0000-0000-0000C5020000}"/>
    <cellStyle name="Денежный 2 15 29" xfId="10551" xr:uid="{00000000-0005-0000-0000-0000C6020000}"/>
    <cellStyle name="Денежный 2 15 3" xfId="2100" xr:uid="{00000000-0005-0000-0000-0000C7020000}"/>
    <cellStyle name="Денежный 2 15 30" xfId="11437" xr:uid="{00000000-0005-0000-0000-0000C8020000}"/>
    <cellStyle name="Денежный 2 15 4" xfId="2234" xr:uid="{00000000-0005-0000-0000-0000C9020000}"/>
    <cellStyle name="Денежный 2 15 5" xfId="2434" xr:uid="{00000000-0005-0000-0000-0000CA020000}"/>
    <cellStyle name="Денежный 2 15 6" xfId="2588" xr:uid="{00000000-0005-0000-0000-0000CB020000}"/>
    <cellStyle name="Денежный 2 15 7" xfId="2721" xr:uid="{00000000-0005-0000-0000-0000CC020000}"/>
    <cellStyle name="Денежный 2 15 8" xfId="2849" xr:uid="{00000000-0005-0000-0000-0000CD020000}"/>
    <cellStyle name="Денежный 2 15 9" xfId="3137" xr:uid="{00000000-0005-0000-0000-0000CE020000}"/>
    <cellStyle name="Денежный 2 16" xfId="715" xr:uid="{00000000-0005-0000-0000-0000CF020000}"/>
    <cellStyle name="Денежный 2 16 10" xfId="3613" xr:uid="{00000000-0005-0000-0000-0000D0020000}"/>
    <cellStyle name="Денежный 2 16 11" xfId="3741" xr:uid="{00000000-0005-0000-0000-0000D1020000}"/>
    <cellStyle name="Денежный 2 16 12" xfId="4228" xr:uid="{00000000-0005-0000-0000-0000D2020000}"/>
    <cellStyle name="Денежный 2 16 13" xfId="4380" xr:uid="{00000000-0005-0000-0000-0000D3020000}"/>
    <cellStyle name="Денежный 2 16 14" xfId="4523" xr:uid="{00000000-0005-0000-0000-0000D4020000}"/>
    <cellStyle name="Денежный 2 16 15" xfId="4653" xr:uid="{00000000-0005-0000-0000-0000D5020000}"/>
    <cellStyle name="Денежный 2 16 16" xfId="4781" xr:uid="{00000000-0005-0000-0000-0000D6020000}"/>
    <cellStyle name="Денежный 2 16 17" xfId="5205" xr:uid="{00000000-0005-0000-0000-0000D7020000}"/>
    <cellStyle name="Денежный 2 16 18" xfId="5355" xr:uid="{00000000-0005-0000-0000-0000D8020000}"/>
    <cellStyle name="Денежный 2 16 19" xfId="5485" xr:uid="{00000000-0005-0000-0000-0000D9020000}"/>
    <cellStyle name="Денежный 2 16 2" xfId="1554" xr:uid="{00000000-0005-0000-0000-0000DA020000}"/>
    <cellStyle name="Денежный 2 16 2 2" xfId="2169" xr:uid="{00000000-0005-0000-0000-0000DB020000}"/>
    <cellStyle name="Денежный 2 16 2 3" xfId="11895" xr:uid="{00000000-0005-0000-0000-0000DC020000}"/>
    <cellStyle name="Денежный 2 16 20" xfId="5613" xr:uid="{00000000-0005-0000-0000-0000DD020000}"/>
    <cellStyle name="Денежный 2 16 21" xfId="5901" xr:uid="{00000000-0005-0000-0000-0000DE020000}"/>
    <cellStyle name="Денежный 2 16 22" xfId="6369" xr:uid="{00000000-0005-0000-0000-0000DF020000}"/>
    <cellStyle name="Денежный 2 16 23" xfId="6867" xr:uid="{00000000-0005-0000-0000-0000E0020000}"/>
    <cellStyle name="Денежный 2 16 24" xfId="7365" xr:uid="{00000000-0005-0000-0000-0000E1020000}"/>
    <cellStyle name="Денежный 2 16 25" xfId="8359" xr:uid="{00000000-0005-0000-0000-0000E2020000}"/>
    <cellStyle name="Денежный 2 16 26" xfId="8827" xr:uid="{00000000-0005-0000-0000-0000E3020000}"/>
    <cellStyle name="Денежный 2 16 27" xfId="9385" xr:uid="{00000000-0005-0000-0000-0000E4020000}"/>
    <cellStyle name="Денежный 2 16 28" xfId="10623" xr:uid="{00000000-0005-0000-0000-0000E5020000}"/>
    <cellStyle name="Денежный 2 16 29" xfId="11439" xr:uid="{00000000-0005-0000-0000-0000E6020000}"/>
    <cellStyle name="Денежный 2 16 3" xfId="2294" xr:uid="{00000000-0005-0000-0000-0000E7020000}"/>
    <cellStyle name="Денежный 2 16 4" xfId="2501" xr:uid="{00000000-0005-0000-0000-0000E8020000}"/>
    <cellStyle name="Денежный 2 16 5" xfId="2651" xr:uid="{00000000-0005-0000-0000-0000E9020000}"/>
    <cellStyle name="Денежный 2 16 6" xfId="2781" xr:uid="{00000000-0005-0000-0000-0000EA020000}"/>
    <cellStyle name="Денежный 2 16 7" xfId="2909" xr:uid="{00000000-0005-0000-0000-0000EB020000}"/>
    <cellStyle name="Денежный 2 16 8" xfId="3197" xr:uid="{00000000-0005-0000-0000-0000EC020000}"/>
    <cellStyle name="Денежный 2 16 9" xfId="3325" xr:uid="{00000000-0005-0000-0000-0000ED020000}"/>
    <cellStyle name="Денежный 2 17" xfId="738" xr:uid="{00000000-0005-0000-0000-0000EE020000}"/>
    <cellStyle name="Денежный 2 17 10" xfId="3633" xr:uid="{00000000-0005-0000-0000-0000EF020000}"/>
    <cellStyle name="Денежный 2 17 11" xfId="3761" xr:uid="{00000000-0005-0000-0000-0000F0020000}"/>
    <cellStyle name="Денежный 2 17 12" xfId="4249" xr:uid="{00000000-0005-0000-0000-0000F1020000}"/>
    <cellStyle name="Денежный 2 17 13" xfId="4403" xr:uid="{00000000-0005-0000-0000-0000F2020000}"/>
    <cellStyle name="Денежный 2 17 14" xfId="4544" xr:uid="{00000000-0005-0000-0000-0000F3020000}"/>
    <cellStyle name="Денежный 2 17 15" xfId="4673" xr:uid="{00000000-0005-0000-0000-0000F4020000}"/>
    <cellStyle name="Денежный 2 17 16" xfId="4801" xr:uid="{00000000-0005-0000-0000-0000F5020000}"/>
    <cellStyle name="Денежный 2 17 17" xfId="5225" xr:uid="{00000000-0005-0000-0000-0000F6020000}"/>
    <cellStyle name="Денежный 2 17 18" xfId="5377" xr:uid="{00000000-0005-0000-0000-0000F7020000}"/>
    <cellStyle name="Денежный 2 17 19" xfId="5505" xr:uid="{00000000-0005-0000-0000-0000F8020000}"/>
    <cellStyle name="Денежный 2 17 2" xfId="760" xr:uid="{00000000-0005-0000-0000-0000F9020000}"/>
    <cellStyle name="Денежный 2 17 2 10" xfId="11918" xr:uid="{00000000-0005-0000-0000-0000FA020000}"/>
    <cellStyle name="Денежный 2 17 2 2" xfId="2192" xr:uid="{00000000-0005-0000-0000-0000FB020000}"/>
    <cellStyle name="Денежный 2 17 2 2 2" xfId="5933" xr:uid="{00000000-0005-0000-0000-0000FC020000}"/>
    <cellStyle name="Денежный 2 17 2 2 3" xfId="12102" xr:uid="{00000000-0005-0000-0000-0000FD020000}"/>
    <cellStyle name="Денежный 2 17 2 3" xfId="6401" xr:uid="{00000000-0005-0000-0000-0000FE020000}"/>
    <cellStyle name="Денежный 2 17 2 4" xfId="6899" xr:uid="{00000000-0005-0000-0000-0000FF020000}"/>
    <cellStyle name="Денежный 2 17 2 5" xfId="7397" xr:uid="{00000000-0005-0000-0000-000000030000}"/>
    <cellStyle name="Денежный 2 17 2 6" xfId="8403" xr:uid="{00000000-0005-0000-0000-000001030000}"/>
    <cellStyle name="Денежный 2 17 2 7" xfId="8870" xr:uid="{00000000-0005-0000-0000-000002030000}"/>
    <cellStyle name="Денежный 2 17 2 8" xfId="9427" xr:uid="{00000000-0005-0000-0000-000003030000}"/>
    <cellStyle name="Денежный 2 17 2 9" xfId="10663" xr:uid="{00000000-0005-0000-0000-000004030000}"/>
    <cellStyle name="Денежный 2 17 20" xfId="5633" xr:uid="{00000000-0005-0000-0000-000005030000}"/>
    <cellStyle name="Денежный 2 17 21" xfId="5921" xr:uid="{00000000-0005-0000-0000-000006030000}"/>
    <cellStyle name="Денежный 2 17 22" xfId="6389" xr:uid="{00000000-0005-0000-0000-000007030000}"/>
    <cellStyle name="Денежный 2 17 23" xfId="6887" xr:uid="{00000000-0005-0000-0000-000008030000}"/>
    <cellStyle name="Денежный 2 17 24" xfId="7385" xr:uid="{00000000-0005-0000-0000-000009030000}"/>
    <cellStyle name="Денежный 2 17 25" xfId="8382" xr:uid="{00000000-0005-0000-0000-00000A030000}"/>
    <cellStyle name="Денежный 2 17 26" xfId="8751" xr:uid="{00000000-0005-0000-0000-00000B030000}"/>
    <cellStyle name="Денежный 2 17 27" xfId="9408" xr:uid="{00000000-0005-0000-0000-00000C030000}"/>
    <cellStyle name="Денежный 2 17 28" xfId="10646" xr:uid="{00000000-0005-0000-0000-00000D030000}"/>
    <cellStyle name="Денежный 2 17 29" xfId="11445" xr:uid="{00000000-0005-0000-0000-00000E030000}"/>
    <cellStyle name="Денежный 2 17 3" xfId="1132" xr:uid="{00000000-0005-0000-0000-00000F030000}"/>
    <cellStyle name="Денежный 2 17 3 10" xfId="11967" xr:uid="{00000000-0005-0000-0000-000010030000}"/>
    <cellStyle name="Денежный 2 17 3 2" xfId="2314" xr:uid="{00000000-0005-0000-0000-000011030000}"/>
    <cellStyle name="Денежный 2 17 3 2 2" xfId="6179" xr:uid="{00000000-0005-0000-0000-000012030000}"/>
    <cellStyle name="Денежный 2 17 3 2 3" xfId="12348" xr:uid="{00000000-0005-0000-0000-000013030000}"/>
    <cellStyle name="Денежный 2 17 3 3" xfId="6631" xr:uid="{00000000-0005-0000-0000-000014030000}"/>
    <cellStyle name="Денежный 2 17 3 4" xfId="7129" xr:uid="{00000000-0005-0000-0000-000015030000}"/>
    <cellStyle name="Денежный 2 17 3 5" xfId="7627" xr:uid="{00000000-0005-0000-0000-000016030000}"/>
    <cellStyle name="Денежный 2 17 3 6" xfId="8767" xr:uid="{00000000-0005-0000-0000-000017030000}"/>
    <cellStyle name="Денежный 2 17 3 7" xfId="9261" xr:uid="{00000000-0005-0000-0000-000018030000}"/>
    <cellStyle name="Денежный 2 17 3 8" xfId="9793" xr:uid="{00000000-0005-0000-0000-000019030000}"/>
    <cellStyle name="Денежный 2 17 3 9" xfId="11023" xr:uid="{00000000-0005-0000-0000-00001A030000}"/>
    <cellStyle name="Денежный 2 17 4" xfId="1228" xr:uid="{00000000-0005-0000-0000-00001B030000}"/>
    <cellStyle name="Денежный 2 17 4 10" xfId="12043" xr:uid="{00000000-0005-0000-0000-00001C030000}"/>
    <cellStyle name="Денежный 2 17 4 2" xfId="2522" xr:uid="{00000000-0005-0000-0000-00001D030000}"/>
    <cellStyle name="Денежный 2 17 4 2 2" xfId="6242" xr:uid="{00000000-0005-0000-0000-00001E030000}"/>
    <cellStyle name="Денежный 2 17 4 2 3" xfId="12411" xr:uid="{00000000-0005-0000-0000-00001F030000}"/>
    <cellStyle name="Денежный 2 17 4 3" xfId="6677" xr:uid="{00000000-0005-0000-0000-000020030000}"/>
    <cellStyle name="Денежный 2 17 4 4" xfId="7175" xr:uid="{00000000-0005-0000-0000-000021030000}"/>
    <cellStyle name="Денежный 2 17 4 5" xfId="7673" xr:uid="{00000000-0005-0000-0000-000022030000}"/>
    <cellStyle name="Денежный 2 17 4 6" xfId="8860" xr:uid="{00000000-0005-0000-0000-000023030000}"/>
    <cellStyle name="Денежный 2 17 4 7" xfId="9342" xr:uid="{00000000-0005-0000-0000-000024030000}"/>
    <cellStyle name="Денежный 2 17 4 8" xfId="9885" xr:uid="{00000000-0005-0000-0000-000025030000}"/>
    <cellStyle name="Денежный 2 17 4 9" xfId="11113" xr:uid="{00000000-0005-0000-0000-000026030000}"/>
    <cellStyle name="Денежный 2 17 5" xfId="1561" xr:uid="{00000000-0005-0000-0000-000027030000}"/>
    <cellStyle name="Денежный 2 17 5 2" xfId="2672" xr:uid="{00000000-0005-0000-0000-000028030000}"/>
    <cellStyle name="Денежный 2 17 5 3" xfId="12087" xr:uid="{00000000-0005-0000-0000-000029030000}"/>
    <cellStyle name="Денежный 2 17 6" xfId="2801" xr:uid="{00000000-0005-0000-0000-00002A030000}"/>
    <cellStyle name="Денежный 2 17 7" xfId="2929" xr:uid="{00000000-0005-0000-0000-00002B030000}"/>
    <cellStyle name="Денежный 2 17 8" xfId="3217" xr:uid="{00000000-0005-0000-0000-00002C030000}"/>
    <cellStyle name="Денежный 2 17 9" xfId="3345" xr:uid="{00000000-0005-0000-0000-00002D030000}"/>
    <cellStyle name="Денежный 2 18" xfId="739" xr:uid="{00000000-0005-0000-0000-00002E030000}"/>
    <cellStyle name="Денежный 2 18 10" xfId="3634" xr:uid="{00000000-0005-0000-0000-00002F030000}"/>
    <cellStyle name="Денежный 2 18 11" xfId="3762" xr:uid="{00000000-0005-0000-0000-000030030000}"/>
    <cellStyle name="Денежный 2 18 12" xfId="4250" xr:uid="{00000000-0005-0000-0000-000031030000}"/>
    <cellStyle name="Денежный 2 18 13" xfId="4404" xr:uid="{00000000-0005-0000-0000-000032030000}"/>
    <cellStyle name="Денежный 2 18 14" xfId="4545" xr:uid="{00000000-0005-0000-0000-000033030000}"/>
    <cellStyle name="Денежный 2 18 15" xfId="4674" xr:uid="{00000000-0005-0000-0000-000034030000}"/>
    <cellStyle name="Денежный 2 18 16" xfId="4802" xr:uid="{00000000-0005-0000-0000-000035030000}"/>
    <cellStyle name="Денежный 2 18 17" xfId="5226" xr:uid="{00000000-0005-0000-0000-000036030000}"/>
    <cellStyle name="Денежный 2 18 18" xfId="5378" xr:uid="{00000000-0005-0000-0000-000037030000}"/>
    <cellStyle name="Денежный 2 18 19" xfId="5506" xr:uid="{00000000-0005-0000-0000-000038030000}"/>
    <cellStyle name="Денежный 2 18 2" xfId="761" xr:uid="{00000000-0005-0000-0000-000039030000}"/>
    <cellStyle name="Денежный 2 18 2 10" xfId="11919" xr:uid="{00000000-0005-0000-0000-00003A030000}"/>
    <cellStyle name="Денежный 2 18 2 2" xfId="2193" xr:uid="{00000000-0005-0000-0000-00003B030000}"/>
    <cellStyle name="Денежный 2 18 2 2 2" xfId="5934" xr:uid="{00000000-0005-0000-0000-00003C030000}"/>
    <cellStyle name="Денежный 2 18 2 2 3" xfId="12103" xr:uid="{00000000-0005-0000-0000-00003D030000}"/>
    <cellStyle name="Денежный 2 18 2 3" xfId="6402" xr:uid="{00000000-0005-0000-0000-00003E030000}"/>
    <cellStyle name="Денежный 2 18 2 4" xfId="6900" xr:uid="{00000000-0005-0000-0000-00003F030000}"/>
    <cellStyle name="Денежный 2 18 2 5" xfId="7398" xr:uid="{00000000-0005-0000-0000-000040030000}"/>
    <cellStyle name="Денежный 2 18 2 6" xfId="8404" xr:uid="{00000000-0005-0000-0000-000041030000}"/>
    <cellStyle name="Денежный 2 18 2 7" xfId="8780" xr:uid="{00000000-0005-0000-0000-000042030000}"/>
    <cellStyle name="Денежный 2 18 2 8" xfId="9428" xr:uid="{00000000-0005-0000-0000-000043030000}"/>
    <cellStyle name="Денежный 2 18 2 9" xfId="10664" xr:uid="{00000000-0005-0000-0000-000044030000}"/>
    <cellStyle name="Денежный 2 18 20" xfId="5634" xr:uid="{00000000-0005-0000-0000-000045030000}"/>
    <cellStyle name="Денежный 2 18 21" xfId="5922" xr:uid="{00000000-0005-0000-0000-000046030000}"/>
    <cellStyle name="Денежный 2 18 22" xfId="6390" xr:uid="{00000000-0005-0000-0000-000047030000}"/>
    <cellStyle name="Денежный 2 18 23" xfId="6888" xr:uid="{00000000-0005-0000-0000-000048030000}"/>
    <cellStyle name="Денежный 2 18 24" xfId="7386" xr:uid="{00000000-0005-0000-0000-000049030000}"/>
    <cellStyle name="Денежный 2 18 25" xfId="8383" xr:uid="{00000000-0005-0000-0000-00004A030000}"/>
    <cellStyle name="Денежный 2 18 26" xfId="8418" xr:uid="{00000000-0005-0000-0000-00004B030000}"/>
    <cellStyle name="Денежный 2 18 27" xfId="9409" xr:uid="{00000000-0005-0000-0000-00004C030000}"/>
    <cellStyle name="Денежный 2 18 28" xfId="10647" xr:uid="{00000000-0005-0000-0000-00004D030000}"/>
    <cellStyle name="Денежный 2 18 29" xfId="11446" xr:uid="{00000000-0005-0000-0000-00004E030000}"/>
    <cellStyle name="Денежный 2 18 3" xfId="1131" xr:uid="{00000000-0005-0000-0000-00004F030000}"/>
    <cellStyle name="Денежный 2 18 3 10" xfId="11968" xr:uid="{00000000-0005-0000-0000-000050030000}"/>
    <cellStyle name="Денежный 2 18 3 2" xfId="2315" xr:uid="{00000000-0005-0000-0000-000051030000}"/>
    <cellStyle name="Денежный 2 18 3 2 2" xfId="6178" xr:uid="{00000000-0005-0000-0000-000052030000}"/>
    <cellStyle name="Денежный 2 18 3 2 3" xfId="12347" xr:uid="{00000000-0005-0000-0000-000053030000}"/>
    <cellStyle name="Денежный 2 18 3 3" xfId="6630" xr:uid="{00000000-0005-0000-0000-000054030000}"/>
    <cellStyle name="Денежный 2 18 3 4" xfId="7128" xr:uid="{00000000-0005-0000-0000-000055030000}"/>
    <cellStyle name="Денежный 2 18 3 5" xfId="7626" xr:uid="{00000000-0005-0000-0000-000056030000}"/>
    <cellStyle name="Денежный 2 18 3 6" xfId="8766" xr:uid="{00000000-0005-0000-0000-000057030000}"/>
    <cellStyle name="Денежный 2 18 3 7" xfId="9260" xr:uid="{00000000-0005-0000-0000-000058030000}"/>
    <cellStyle name="Денежный 2 18 3 8" xfId="9792" xr:uid="{00000000-0005-0000-0000-000059030000}"/>
    <cellStyle name="Денежный 2 18 3 9" xfId="11022" xr:uid="{00000000-0005-0000-0000-00005A030000}"/>
    <cellStyle name="Денежный 2 18 4" xfId="1226" xr:uid="{00000000-0005-0000-0000-00005B030000}"/>
    <cellStyle name="Денежный 2 18 4 10" xfId="12044" xr:uid="{00000000-0005-0000-0000-00005C030000}"/>
    <cellStyle name="Денежный 2 18 4 2" xfId="2523" xr:uid="{00000000-0005-0000-0000-00005D030000}"/>
    <cellStyle name="Денежный 2 18 4 2 2" xfId="6240" xr:uid="{00000000-0005-0000-0000-00005E030000}"/>
    <cellStyle name="Денежный 2 18 4 2 3" xfId="12409" xr:uid="{00000000-0005-0000-0000-00005F030000}"/>
    <cellStyle name="Денежный 2 18 4 3" xfId="6676" xr:uid="{00000000-0005-0000-0000-000060030000}"/>
    <cellStyle name="Денежный 2 18 4 4" xfId="7174" xr:uid="{00000000-0005-0000-0000-000061030000}"/>
    <cellStyle name="Денежный 2 18 4 5" xfId="7672" xr:uid="{00000000-0005-0000-0000-000062030000}"/>
    <cellStyle name="Денежный 2 18 4 6" xfId="8858" xr:uid="{00000000-0005-0000-0000-000063030000}"/>
    <cellStyle name="Денежный 2 18 4 7" xfId="9341" xr:uid="{00000000-0005-0000-0000-000064030000}"/>
    <cellStyle name="Денежный 2 18 4 8" xfId="9883" xr:uid="{00000000-0005-0000-0000-000065030000}"/>
    <cellStyle name="Денежный 2 18 4 9" xfId="11111" xr:uid="{00000000-0005-0000-0000-000066030000}"/>
    <cellStyle name="Денежный 2 18 5" xfId="1562" xr:uid="{00000000-0005-0000-0000-000067030000}"/>
    <cellStyle name="Денежный 2 18 5 2" xfId="2673" xr:uid="{00000000-0005-0000-0000-000068030000}"/>
    <cellStyle name="Денежный 2 18 5 3" xfId="12088" xr:uid="{00000000-0005-0000-0000-000069030000}"/>
    <cellStyle name="Денежный 2 18 6" xfId="2802" xr:uid="{00000000-0005-0000-0000-00006A030000}"/>
    <cellStyle name="Денежный 2 18 7" xfId="2930" xr:uid="{00000000-0005-0000-0000-00006B030000}"/>
    <cellStyle name="Денежный 2 18 8" xfId="3218" xr:uid="{00000000-0005-0000-0000-00006C030000}"/>
    <cellStyle name="Денежный 2 18 9" xfId="3346" xr:uid="{00000000-0005-0000-0000-00006D030000}"/>
    <cellStyle name="Денежный 2 19" xfId="740" xr:uid="{00000000-0005-0000-0000-00006E030000}"/>
    <cellStyle name="Денежный 2 19 10" xfId="3635" xr:uid="{00000000-0005-0000-0000-00006F030000}"/>
    <cellStyle name="Денежный 2 19 11" xfId="3763" xr:uid="{00000000-0005-0000-0000-000070030000}"/>
    <cellStyle name="Денежный 2 19 12" xfId="4251" xr:uid="{00000000-0005-0000-0000-000071030000}"/>
    <cellStyle name="Денежный 2 19 13" xfId="4405" xr:uid="{00000000-0005-0000-0000-000072030000}"/>
    <cellStyle name="Денежный 2 19 14" xfId="4546" xr:uid="{00000000-0005-0000-0000-000073030000}"/>
    <cellStyle name="Денежный 2 19 15" xfId="4675" xr:uid="{00000000-0005-0000-0000-000074030000}"/>
    <cellStyle name="Денежный 2 19 16" xfId="4803" xr:uid="{00000000-0005-0000-0000-000075030000}"/>
    <cellStyle name="Денежный 2 19 17" xfId="5227" xr:uid="{00000000-0005-0000-0000-000076030000}"/>
    <cellStyle name="Денежный 2 19 18" xfId="5379" xr:uid="{00000000-0005-0000-0000-000077030000}"/>
    <cellStyle name="Денежный 2 19 19" xfId="5507" xr:uid="{00000000-0005-0000-0000-000078030000}"/>
    <cellStyle name="Денежный 2 19 2" xfId="762" xr:uid="{00000000-0005-0000-0000-000079030000}"/>
    <cellStyle name="Денежный 2 19 2 10" xfId="11920" xr:uid="{00000000-0005-0000-0000-00007A030000}"/>
    <cellStyle name="Денежный 2 19 2 2" xfId="2194" xr:uid="{00000000-0005-0000-0000-00007B030000}"/>
    <cellStyle name="Денежный 2 19 2 2 2" xfId="5935" xr:uid="{00000000-0005-0000-0000-00007C030000}"/>
    <cellStyle name="Денежный 2 19 2 2 3" xfId="12104" xr:uid="{00000000-0005-0000-0000-00007D030000}"/>
    <cellStyle name="Денежный 2 19 2 3" xfId="6403" xr:uid="{00000000-0005-0000-0000-00007E030000}"/>
    <cellStyle name="Денежный 2 19 2 4" xfId="6901" xr:uid="{00000000-0005-0000-0000-00007F030000}"/>
    <cellStyle name="Денежный 2 19 2 5" xfId="7399" xr:uid="{00000000-0005-0000-0000-000080030000}"/>
    <cellStyle name="Денежный 2 19 2 6" xfId="8405" xr:uid="{00000000-0005-0000-0000-000081030000}"/>
    <cellStyle name="Денежный 2 19 2 7" xfId="7678" xr:uid="{00000000-0005-0000-0000-000082030000}"/>
    <cellStyle name="Денежный 2 19 2 8" xfId="9429" xr:uid="{00000000-0005-0000-0000-000083030000}"/>
    <cellStyle name="Денежный 2 19 2 9" xfId="10665" xr:uid="{00000000-0005-0000-0000-000084030000}"/>
    <cellStyle name="Денежный 2 19 20" xfId="5635" xr:uid="{00000000-0005-0000-0000-000085030000}"/>
    <cellStyle name="Денежный 2 19 21" xfId="5923" xr:uid="{00000000-0005-0000-0000-000086030000}"/>
    <cellStyle name="Денежный 2 19 22" xfId="6391" xr:uid="{00000000-0005-0000-0000-000087030000}"/>
    <cellStyle name="Денежный 2 19 23" xfId="6889" xr:uid="{00000000-0005-0000-0000-000088030000}"/>
    <cellStyle name="Денежный 2 19 24" xfId="7387" xr:uid="{00000000-0005-0000-0000-000089030000}"/>
    <cellStyle name="Денежный 2 19 25" xfId="8384" xr:uid="{00000000-0005-0000-0000-00008A030000}"/>
    <cellStyle name="Денежный 2 19 26" xfId="8409" xr:uid="{00000000-0005-0000-0000-00008B030000}"/>
    <cellStyle name="Денежный 2 19 27" xfId="9410" xr:uid="{00000000-0005-0000-0000-00008C030000}"/>
    <cellStyle name="Денежный 2 19 28" xfId="10648" xr:uid="{00000000-0005-0000-0000-00008D030000}"/>
    <cellStyle name="Денежный 2 19 29" xfId="11622" xr:uid="{00000000-0005-0000-0000-00008E030000}"/>
    <cellStyle name="Денежный 2 19 3" xfId="1130" xr:uid="{00000000-0005-0000-0000-00008F030000}"/>
    <cellStyle name="Денежный 2 19 3 10" xfId="11969" xr:uid="{00000000-0005-0000-0000-000090030000}"/>
    <cellStyle name="Денежный 2 19 3 2" xfId="2316" xr:uid="{00000000-0005-0000-0000-000091030000}"/>
    <cellStyle name="Денежный 2 19 3 2 2" xfId="6177" xr:uid="{00000000-0005-0000-0000-000092030000}"/>
    <cellStyle name="Денежный 2 19 3 2 3" xfId="12346" xr:uid="{00000000-0005-0000-0000-000093030000}"/>
    <cellStyle name="Денежный 2 19 3 3" xfId="6629" xr:uid="{00000000-0005-0000-0000-000094030000}"/>
    <cellStyle name="Денежный 2 19 3 4" xfId="7127" xr:uid="{00000000-0005-0000-0000-000095030000}"/>
    <cellStyle name="Денежный 2 19 3 5" xfId="7625" xr:uid="{00000000-0005-0000-0000-000096030000}"/>
    <cellStyle name="Денежный 2 19 3 6" xfId="8765" xr:uid="{00000000-0005-0000-0000-000097030000}"/>
    <cellStyle name="Денежный 2 19 3 7" xfId="9259" xr:uid="{00000000-0005-0000-0000-000098030000}"/>
    <cellStyle name="Денежный 2 19 3 8" xfId="9791" xr:uid="{00000000-0005-0000-0000-000099030000}"/>
    <cellStyle name="Денежный 2 19 3 9" xfId="11021" xr:uid="{00000000-0005-0000-0000-00009A030000}"/>
    <cellStyle name="Денежный 2 19 4" xfId="1225" xr:uid="{00000000-0005-0000-0000-00009B030000}"/>
    <cellStyle name="Денежный 2 19 4 10" xfId="12045" xr:uid="{00000000-0005-0000-0000-00009C030000}"/>
    <cellStyle name="Денежный 2 19 4 2" xfId="2524" xr:uid="{00000000-0005-0000-0000-00009D030000}"/>
    <cellStyle name="Денежный 2 19 4 2 2" xfId="6239" xr:uid="{00000000-0005-0000-0000-00009E030000}"/>
    <cellStyle name="Денежный 2 19 4 2 3" xfId="12408" xr:uid="{00000000-0005-0000-0000-00009F030000}"/>
    <cellStyle name="Денежный 2 19 4 3" xfId="6675" xr:uid="{00000000-0005-0000-0000-0000A0030000}"/>
    <cellStyle name="Денежный 2 19 4 4" xfId="7173" xr:uid="{00000000-0005-0000-0000-0000A1030000}"/>
    <cellStyle name="Денежный 2 19 4 5" xfId="7671" xr:uid="{00000000-0005-0000-0000-0000A2030000}"/>
    <cellStyle name="Денежный 2 19 4 6" xfId="8857" xr:uid="{00000000-0005-0000-0000-0000A3030000}"/>
    <cellStyle name="Денежный 2 19 4 7" xfId="9340" xr:uid="{00000000-0005-0000-0000-0000A4030000}"/>
    <cellStyle name="Денежный 2 19 4 8" xfId="9882" xr:uid="{00000000-0005-0000-0000-0000A5030000}"/>
    <cellStyle name="Денежный 2 19 4 9" xfId="11110" xr:uid="{00000000-0005-0000-0000-0000A6030000}"/>
    <cellStyle name="Денежный 2 19 5" xfId="1742" xr:uid="{00000000-0005-0000-0000-0000A7030000}"/>
    <cellStyle name="Денежный 2 19 5 2" xfId="2674" xr:uid="{00000000-0005-0000-0000-0000A8030000}"/>
    <cellStyle name="Денежный 2 19 5 3" xfId="12089" xr:uid="{00000000-0005-0000-0000-0000A9030000}"/>
    <cellStyle name="Денежный 2 19 6" xfId="2803" xr:uid="{00000000-0005-0000-0000-0000AA030000}"/>
    <cellStyle name="Денежный 2 19 7" xfId="2931" xr:uid="{00000000-0005-0000-0000-0000AB030000}"/>
    <cellStyle name="Денежный 2 19 8" xfId="3219" xr:uid="{00000000-0005-0000-0000-0000AC030000}"/>
    <cellStyle name="Денежный 2 19 9" xfId="3347" xr:uid="{00000000-0005-0000-0000-0000AD030000}"/>
    <cellStyle name="Денежный 2 2" xfId="204" xr:uid="{00000000-0005-0000-0000-0000AE030000}"/>
    <cellStyle name="Денежный 2 2 10" xfId="284" xr:uid="{00000000-0005-0000-0000-0000AF030000}"/>
    <cellStyle name="Денежный 2 2 10 10" xfId="3059" xr:uid="{00000000-0005-0000-0000-0000B0030000}"/>
    <cellStyle name="Денежный 2 2 10 11" xfId="3424" xr:uid="{00000000-0005-0000-0000-0000B1030000}"/>
    <cellStyle name="Денежный 2 2 10 12" xfId="3370" xr:uid="{00000000-0005-0000-0000-0000B2030000}"/>
    <cellStyle name="Денежный 2 2 10 13" xfId="3928" xr:uid="{00000000-0005-0000-0000-0000B3030000}"/>
    <cellStyle name="Денежный 2 2 10 14" xfId="3985" xr:uid="{00000000-0005-0000-0000-0000B4030000}"/>
    <cellStyle name="Денежный 2 2 10 15" xfId="4045" xr:uid="{00000000-0005-0000-0000-0000B5030000}"/>
    <cellStyle name="Денежный 2 2 10 16" xfId="4038" xr:uid="{00000000-0005-0000-0000-0000B6030000}"/>
    <cellStyle name="Денежный 2 2 10 17" xfId="4437" xr:uid="{00000000-0005-0000-0000-0000B7030000}"/>
    <cellStyle name="Денежный 2 2 10 18" xfId="4948" xr:uid="{00000000-0005-0000-0000-0000B8030000}"/>
    <cellStyle name="Денежный 2 2 10 19" xfId="5063" xr:uid="{00000000-0005-0000-0000-0000B9030000}"/>
    <cellStyle name="Денежный 2 2 10 2" xfId="1542" xr:uid="{00000000-0005-0000-0000-0000BA030000}"/>
    <cellStyle name="Денежный 2 2 10 2 2" xfId="1568" xr:uid="{00000000-0005-0000-0000-0000BB030000}"/>
    <cellStyle name="Денежный 2 2 10 2 3" xfId="11450" xr:uid="{00000000-0005-0000-0000-0000BC030000}"/>
    <cellStyle name="Денежный 2 2 10 20" xfId="4828" xr:uid="{00000000-0005-0000-0000-0000BD030000}"/>
    <cellStyle name="Денежный 2 2 10 21" xfId="4906" xr:uid="{00000000-0005-0000-0000-0000BE030000}"/>
    <cellStyle name="Денежный 2 2 10 22" xfId="5714" xr:uid="{00000000-0005-0000-0000-0000BF030000}"/>
    <cellStyle name="Денежный 2 2 10 23" xfId="5658" xr:uid="{00000000-0005-0000-0000-0000C0030000}"/>
    <cellStyle name="Денежный 2 2 10 24" xfId="6720" xr:uid="{00000000-0005-0000-0000-0000C1030000}"/>
    <cellStyle name="Денежный 2 2 10 25" xfId="7218" xr:uid="{00000000-0005-0000-0000-0000C2030000}"/>
    <cellStyle name="Денежный 2 2 10 26" xfId="7945" xr:uid="{00000000-0005-0000-0000-0000C3030000}"/>
    <cellStyle name="Денежный 2 2 10 27" xfId="7823" xr:uid="{00000000-0005-0000-0000-0000C4030000}"/>
    <cellStyle name="Денежный 2 2 10 28" xfId="7788" xr:uid="{00000000-0005-0000-0000-0000C5030000}"/>
    <cellStyle name="Денежный 2 2 10 29" xfId="10192" xr:uid="{00000000-0005-0000-0000-0000C6030000}"/>
    <cellStyle name="Денежный 2 2 10 3" xfId="1908" xr:uid="{00000000-0005-0000-0000-0000C7030000}"/>
    <cellStyle name="Денежный 2 2 10 30" xfId="11427" xr:uid="{00000000-0005-0000-0000-0000C8030000}"/>
    <cellStyle name="Денежный 2 2 10 4" xfId="1813" xr:uid="{00000000-0005-0000-0000-0000C9030000}"/>
    <cellStyle name="Денежный 2 2 10 5" xfId="1935" xr:uid="{00000000-0005-0000-0000-0000CA030000}"/>
    <cellStyle name="Денежный 2 2 10 6" xfId="1746" xr:uid="{00000000-0005-0000-0000-0000CB030000}"/>
    <cellStyle name="Денежный 2 2 10 7" xfId="2333" xr:uid="{00000000-0005-0000-0000-0000CC030000}"/>
    <cellStyle name="Денежный 2 2 10 8" xfId="2338" xr:uid="{00000000-0005-0000-0000-0000CD030000}"/>
    <cellStyle name="Денежный 2 2 10 9" xfId="3008" xr:uid="{00000000-0005-0000-0000-0000CE030000}"/>
    <cellStyle name="Денежный 2 2 11" xfId="324" xr:uid="{00000000-0005-0000-0000-0000CF030000}"/>
    <cellStyle name="Денежный 2 2 11 10" xfId="2934" xr:uid="{00000000-0005-0000-0000-0000D0030000}"/>
    <cellStyle name="Денежный 2 2 11 11" xfId="3464" xr:uid="{00000000-0005-0000-0000-0000D1030000}"/>
    <cellStyle name="Денежный 2 2 11 12" xfId="3350" xr:uid="{00000000-0005-0000-0000-0000D2030000}"/>
    <cellStyle name="Денежный 2 2 11 13" xfId="3968" xr:uid="{00000000-0005-0000-0000-0000D3030000}"/>
    <cellStyle name="Денежный 2 2 11 14" xfId="3808" xr:uid="{00000000-0005-0000-0000-0000D4030000}"/>
    <cellStyle name="Денежный 2 2 11 15" xfId="3910" xr:uid="{00000000-0005-0000-0000-0000D5030000}"/>
    <cellStyle name="Денежный 2 2 11 16" xfId="3786" xr:uid="{00000000-0005-0000-0000-0000D6030000}"/>
    <cellStyle name="Денежный 2 2 11 17" xfId="4136" xr:uid="{00000000-0005-0000-0000-0000D7030000}"/>
    <cellStyle name="Денежный 2 2 11 18" xfId="4988" xr:uid="{00000000-0005-0000-0000-0000D8030000}"/>
    <cellStyle name="Денежный 2 2 11 19" xfId="5045" xr:uid="{00000000-0005-0000-0000-0000D9030000}"/>
    <cellStyle name="Денежный 2 2 11 2" xfId="1546" xr:uid="{00000000-0005-0000-0000-0000DA030000}"/>
    <cellStyle name="Денежный 2 2 11 2 2" xfId="1608" xr:uid="{00000000-0005-0000-0000-0000DB030000}"/>
    <cellStyle name="Денежный 2 2 11 2 3" xfId="11490" xr:uid="{00000000-0005-0000-0000-0000DC030000}"/>
    <cellStyle name="Денежный 2 2 11 20" xfId="5163" xr:uid="{00000000-0005-0000-0000-0000DD030000}"/>
    <cellStyle name="Денежный 2 2 11 21" xfId="4921" xr:uid="{00000000-0005-0000-0000-0000DE030000}"/>
    <cellStyle name="Денежный 2 2 11 22" xfId="5754" xr:uid="{00000000-0005-0000-0000-0000DF030000}"/>
    <cellStyle name="Денежный 2 2 11 23" xfId="5638" xr:uid="{00000000-0005-0000-0000-0000E0030000}"/>
    <cellStyle name="Денежный 2 2 11 24" xfId="6760" xr:uid="{00000000-0005-0000-0000-0000E1030000}"/>
    <cellStyle name="Денежный 2 2 11 25" xfId="7258" xr:uid="{00000000-0005-0000-0000-0000E2030000}"/>
    <cellStyle name="Денежный 2 2 11 26" xfId="7985" xr:uid="{00000000-0005-0000-0000-0000E3030000}"/>
    <cellStyle name="Денежный 2 2 11 27" xfId="7803" xr:uid="{00000000-0005-0000-0000-0000E4030000}"/>
    <cellStyle name="Денежный 2 2 11 28" xfId="8103" xr:uid="{00000000-0005-0000-0000-0000E5030000}"/>
    <cellStyle name="Денежный 2 2 11 29" xfId="10232" xr:uid="{00000000-0005-0000-0000-0000E6030000}"/>
    <cellStyle name="Денежный 2 2 11 3" xfId="1930" xr:uid="{00000000-0005-0000-0000-0000E7030000}"/>
    <cellStyle name="Денежный 2 2 11 30" xfId="11431" xr:uid="{00000000-0005-0000-0000-0000E8030000}"/>
    <cellStyle name="Денежный 2 2 11 4" xfId="2008" xr:uid="{00000000-0005-0000-0000-0000E9030000}"/>
    <cellStyle name="Денежный 2 2 11 5" xfId="1862" xr:uid="{00000000-0005-0000-0000-0000EA030000}"/>
    <cellStyle name="Денежный 2 2 11 6" xfId="2339" xr:uid="{00000000-0005-0000-0000-0000EB030000}"/>
    <cellStyle name="Денежный 2 2 11 7" xfId="2084" xr:uid="{00000000-0005-0000-0000-0000EC030000}"/>
    <cellStyle name="Денежный 2 2 11 8" xfId="2196" xr:uid="{00000000-0005-0000-0000-0000ED030000}"/>
    <cellStyle name="Денежный 2 2 11 9" xfId="3048" xr:uid="{00000000-0005-0000-0000-0000EE030000}"/>
    <cellStyle name="Денежный 2 2 12" xfId="644" xr:uid="{00000000-0005-0000-0000-0000EF030000}"/>
    <cellStyle name="Денежный 2 2 12 10" xfId="3266" xr:uid="{00000000-0005-0000-0000-0000F0030000}"/>
    <cellStyle name="Денежный 2 2 12 11" xfId="3554" xr:uid="{00000000-0005-0000-0000-0000F1030000}"/>
    <cellStyle name="Денежный 2 2 12 12" xfId="3682" xr:uid="{00000000-0005-0000-0000-0000F2030000}"/>
    <cellStyle name="Денежный 2 2 12 13" xfId="4162" xr:uid="{00000000-0005-0000-0000-0000F3030000}"/>
    <cellStyle name="Денежный 2 2 12 14" xfId="4317" xr:uid="{00000000-0005-0000-0000-0000F4030000}"/>
    <cellStyle name="Денежный 2 2 12 15" xfId="4463" xr:uid="{00000000-0005-0000-0000-0000F5030000}"/>
    <cellStyle name="Денежный 2 2 12 16" xfId="4594" xr:uid="{00000000-0005-0000-0000-0000F6030000}"/>
    <cellStyle name="Денежный 2 2 12 17" xfId="4722" xr:uid="{00000000-0005-0000-0000-0000F7030000}"/>
    <cellStyle name="Денежный 2 2 12 18" xfId="5144" xr:uid="{00000000-0005-0000-0000-0000F8030000}"/>
    <cellStyle name="Денежный 2 2 12 19" xfId="5291" xr:uid="{00000000-0005-0000-0000-0000F9030000}"/>
    <cellStyle name="Денежный 2 2 12 2" xfId="1550" xr:uid="{00000000-0005-0000-0000-0000FA030000}"/>
    <cellStyle name="Денежный 2 2 12 2 2" xfId="1669" xr:uid="{00000000-0005-0000-0000-0000FB030000}"/>
    <cellStyle name="Денежный 2 2 12 2 3" xfId="11551" xr:uid="{00000000-0005-0000-0000-0000FC030000}"/>
    <cellStyle name="Денежный 2 2 12 20" xfId="5426" xr:uid="{00000000-0005-0000-0000-0000FD030000}"/>
    <cellStyle name="Денежный 2 2 12 21" xfId="5554" xr:uid="{00000000-0005-0000-0000-0000FE030000}"/>
    <cellStyle name="Денежный 2 2 12 22" xfId="5842" xr:uid="{00000000-0005-0000-0000-0000FF030000}"/>
    <cellStyle name="Денежный 2 2 12 23" xfId="6310" xr:uid="{00000000-0005-0000-0000-000000040000}"/>
    <cellStyle name="Денежный 2 2 12 24" xfId="6808" xr:uid="{00000000-0005-0000-0000-000001040000}"/>
    <cellStyle name="Денежный 2 2 12 25" xfId="7306" xr:uid="{00000000-0005-0000-0000-000002040000}"/>
    <cellStyle name="Денежный 2 2 12 26" xfId="8288" xr:uid="{00000000-0005-0000-0000-000003040000}"/>
    <cellStyle name="Денежный 2 2 12 27" xfId="8440" xr:uid="{00000000-0005-0000-0000-000004040000}"/>
    <cellStyle name="Денежный 2 2 12 28" xfId="9311" xr:uid="{00000000-0005-0000-0000-000005040000}"/>
    <cellStyle name="Денежный 2 2 12 29" xfId="10552" xr:uid="{00000000-0005-0000-0000-000006040000}"/>
    <cellStyle name="Денежный 2 2 12 3" xfId="2101" xr:uid="{00000000-0005-0000-0000-000007040000}"/>
    <cellStyle name="Денежный 2 2 12 30" xfId="11435" xr:uid="{00000000-0005-0000-0000-000008040000}"/>
    <cellStyle name="Денежный 2 2 12 4" xfId="2235" xr:uid="{00000000-0005-0000-0000-000009040000}"/>
    <cellStyle name="Денежный 2 2 12 5" xfId="2435" xr:uid="{00000000-0005-0000-0000-00000A040000}"/>
    <cellStyle name="Денежный 2 2 12 6" xfId="2589" xr:uid="{00000000-0005-0000-0000-00000B040000}"/>
    <cellStyle name="Денежный 2 2 12 7" xfId="2722" xr:uid="{00000000-0005-0000-0000-00000C040000}"/>
    <cellStyle name="Денежный 2 2 12 8" xfId="2850" xr:uid="{00000000-0005-0000-0000-00000D040000}"/>
    <cellStyle name="Денежный 2 2 12 9" xfId="3138" xr:uid="{00000000-0005-0000-0000-00000E040000}"/>
    <cellStyle name="Денежный 2 2 13" xfId="716" xr:uid="{00000000-0005-0000-0000-00000F040000}"/>
    <cellStyle name="Денежный 2 2 13 10" xfId="3614" xr:uid="{00000000-0005-0000-0000-000010040000}"/>
    <cellStyle name="Денежный 2 2 13 11" xfId="3742" xr:uid="{00000000-0005-0000-0000-000011040000}"/>
    <cellStyle name="Денежный 2 2 13 12" xfId="4229" xr:uid="{00000000-0005-0000-0000-000012040000}"/>
    <cellStyle name="Денежный 2 2 13 13" xfId="4381" xr:uid="{00000000-0005-0000-0000-000013040000}"/>
    <cellStyle name="Денежный 2 2 13 14" xfId="4524" xr:uid="{00000000-0005-0000-0000-000014040000}"/>
    <cellStyle name="Денежный 2 2 13 15" xfId="4654" xr:uid="{00000000-0005-0000-0000-000015040000}"/>
    <cellStyle name="Денежный 2 2 13 16" xfId="4782" xr:uid="{00000000-0005-0000-0000-000016040000}"/>
    <cellStyle name="Денежный 2 2 13 17" xfId="5206" xr:uid="{00000000-0005-0000-0000-000017040000}"/>
    <cellStyle name="Денежный 2 2 13 18" xfId="5356" xr:uid="{00000000-0005-0000-0000-000018040000}"/>
    <cellStyle name="Денежный 2 2 13 19" xfId="5486" xr:uid="{00000000-0005-0000-0000-000019040000}"/>
    <cellStyle name="Денежный 2 2 13 2" xfId="1549" xr:uid="{00000000-0005-0000-0000-00001A040000}"/>
    <cellStyle name="Денежный 2 2 13 2 2" xfId="2170" xr:uid="{00000000-0005-0000-0000-00001B040000}"/>
    <cellStyle name="Денежный 2 2 13 2 3" xfId="11896" xr:uid="{00000000-0005-0000-0000-00001C040000}"/>
    <cellStyle name="Денежный 2 2 13 20" xfId="5614" xr:uid="{00000000-0005-0000-0000-00001D040000}"/>
    <cellStyle name="Денежный 2 2 13 21" xfId="5902" xr:uid="{00000000-0005-0000-0000-00001E040000}"/>
    <cellStyle name="Денежный 2 2 13 22" xfId="6370" xr:uid="{00000000-0005-0000-0000-00001F040000}"/>
    <cellStyle name="Денежный 2 2 13 23" xfId="6868" xr:uid="{00000000-0005-0000-0000-000020040000}"/>
    <cellStyle name="Денежный 2 2 13 24" xfId="7366" xr:uid="{00000000-0005-0000-0000-000021040000}"/>
    <cellStyle name="Денежный 2 2 13 25" xfId="8360" xr:uid="{00000000-0005-0000-0000-000022040000}"/>
    <cellStyle name="Денежный 2 2 13 26" xfId="8728" xr:uid="{00000000-0005-0000-0000-000023040000}"/>
    <cellStyle name="Денежный 2 2 13 27" xfId="9386" xr:uid="{00000000-0005-0000-0000-000024040000}"/>
    <cellStyle name="Денежный 2 2 13 28" xfId="10624" xr:uid="{00000000-0005-0000-0000-000025040000}"/>
    <cellStyle name="Денежный 2 2 13 29" xfId="11434" xr:uid="{00000000-0005-0000-0000-000026040000}"/>
    <cellStyle name="Денежный 2 2 13 3" xfId="2295" xr:uid="{00000000-0005-0000-0000-000027040000}"/>
    <cellStyle name="Денежный 2 2 13 4" xfId="2502" xr:uid="{00000000-0005-0000-0000-000028040000}"/>
    <cellStyle name="Денежный 2 2 13 5" xfId="2652" xr:uid="{00000000-0005-0000-0000-000029040000}"/>
    <cellStyle name="Денежный 2 2 13 6" xfId="2782" xr:uid="{00000000-0005-0000-0000-00002A040000}"/>
    <cellStyle name="Денежный 2 2 13 7" xfId="2910" xr:uid="{00000000-0005-0000-0000-00002B040000}"/>
    <cellStyle name="Денежный 2 2 13 8" xfId="3198" xr:uid="{00000000-0005-0000-0000-00002C040000}"/>
    <cellStyle name="Денежный 2 2 13 9" xfId="3326" xr:uid="{00000000-0005-0000-0000-00002D040000}"/>
    <cellStyle name="Денежный 2 2 14" xfId="763" xr:uid="{00000000-0005-0000-0000-00002E040000}"/>
    <cellStyle name="Денежный 2 2 14 10" xfId="9430" xr:uid="{00000000-0005-0000-0000-00002F040000}"/>
    <cellStyle name="Денежный 2 2 14 11" xfId="10666" xr:uid="{00000000-0005-0000-0000-000030040000}"/>
    <cellStyle name="Денежный 2 2 14 12" xfId="11442" xr:uid="{00000000-0005-0000-0000-000031040000}"/>
    <cellStyle name="Денежный 2 2 14 2" xfId="765" xr:uid="{00000000-0005-0000-0000-000032040000}"/>
    <cellStyle name="Денежный 2 2 14 2 10" xfId="12105" xr:uid="{00000000-0005-0000-0000-000033040000}"/>
    <cellStyle name="Денежный 2 2 14 2 2" xfId="5936" xr:uid="{00000000-0005-0000-0000-000034040000}"/>
    <cellStyle name="Денежный 2 2 14 2 2 2" xfId="5938" xr:uid="{00000000-0005-0000-0000-000035040000}"/>
    <cellStyle name="Денежный 2 2 14 2 2 3" xfId="12107" xr:uid="{00000000-0005-0000-0000-000036040000}"/>
    <cellStyle name="Денежный 2 2 14 2 3" xfId="6406" xr:uid="{00000000-0005-0000-0000-000037040000}"/>
    <cellStyle name="Денежный 2 2 14 2 4" xfId="6904" xr:uid="{00000000-0005-0000-0000-000038040000}"/>
    <cellStyle name="Денежный 2 2 14 2 5" xfId="7402" xr:uid="{00000000-0005-0000-0000-000039040000}"/>
    <cellStyle name="Денежный 2 2 14 2 6" xfId="8408" xr:uid="{00000000-0005-0000-0000-00003A040000}"/>
    <cellStyle name="Денежный 2 2 14 2 7" xfId="8896" xr:uid="{00000000-0005-0000-0000-00003B040000}"/>
    <cellStyle name="Денежный 2 2 14 2 8" xfId="9432" xr:uid="{00000000-0005-0000-0000-00003C040000}"/>
    <cellStyle name="Денежный 2 2 14 2 9" xfId="10668" xr:uid="{00000000-0005-0000-0000-00003D040000}"/>
    <cellStyle name="Денежный 2 2 14 3" xfId="1127" xr:uid="{00000000-0005-0000-0000-00003E040000}"/>
    <cellStyle name="Денежный 2 2 14 3 2" xfId="9788" xr:uid="{00000000-0005-0000-0000-00003F040000}"/>
    <cellStyle name="Денежный 2 2 14 3 3" xfId="11018" xr:uid="{00000000-0005-0000-0000-000040040000}"/>
    <cellStyle name="Денежный 2 2 14 4" xfId="1223" xr:uid="{00000000-0005-0000-0000-000041040000}"/>
    <cellStyle name="Денежный 2 2 14 4 2" xfId="9880" xr:uid="{00000000-0005-0000-0000-000042040000}"/>
    <cellStyle name="Денежный 2 2 14 4 3" xfId="11108" xr:uid="{00000000-0005-0000-0000-000043040000}"/>
    <cellStyle name="Денежный 2 2 14 5" xfId="1558" xr:uid="{00000000-0005-0000-0000-000044040000}"/>
    <cellStyle name="Денежный 2 2 14 5 2" xfId="6404" xr:uid="{00000000-0005-0000-0000-000045040000}"/>
    <cellStyle name="Денежный 2 2 14 5 3" xfId="12436" xr:uid="{00000000-0005-0000-0000-000046040000}"/>
    <cellStyle name="Денежный 2 2 14 6" xfId="6902" xr:uid="{00000000-0005-0000-0000-000047040000}"/>
    <cellStyle name="Денежный 2 2 14 7" xfId="7400" xr:uid="{00000000-0005-0000-0000-000048040000}"/>
    <cellStyle name="Денежный 2 2 14 8" xfId="8406" xr:uid="{00000000-0005-0000-0000-000049040000}"/>
    <cellStyle name="Денежный 2 2 14 9" xfId="8894" xr:uid="{00000000-0005-0000-0000-00004A040000}"/>
    <cellStyle name="Денежный 2 2 15" xfId="1128" xr:uid="{00000000-0005-0000-0000-00004B040000}"/>
    <cellStyle name="Денежный 2 2 15 10" xfId="11441" xr:uid="{00000000-0005-0000-0000-00004C040000}"/>
    <cellStyle name="Денежный 2 2 15 2" xfId="1557" xr:uid="{00000000-0005-0000-0000-00004D040000}"/>
    <cellStyle name="Денежный 2 2 15 2 2" xfId="6175" xr:uid="{00000000-0005-0000-0000-00004E040000}"/>
    <cellStyle name="Денежный 2 2 15 2 3" xfId="12344" xr:uid="{00000000-0005-0000-0000-00004F040000}"/>
    <cellStyle name="Денежный 2 2 15 3" xfId="6628" xr:uid="{00000000-0005-0000-0000-000050040000}"/>
    <cellStyle name="Денежный 2 2 15 4" xfId="7126" xr:uid="{00000000-0005-0000-0000-000051040000}"/>
    <cellStyle name="Денежный 2 2 15 5" xfId="7624" xr:uid="{00000000-0005-0000-0000-000052040000}"/>
    <cellStyle name="Денежный 2 2 15 6" xfId="8763" xr:uid="{00000000-0005-0000-0000-000053040000}"/>
    <cellStyle name="Денежный 2 2 15 7" xfId="9258" xr:uid="{00000000-0005-0000-0000-000054040000}"/>
    <cellStyle name="Денежный 2 2 15 8" xfId="9789" xr:uid="{00000000-0005-0000-0000-000055040000}"/>
    <cellStyle name="Денежный 2 2 15 9" xfId="11019" xr:uid="{00000000-0005-0000-0000-000056040000}"/>
    <cellStyle name="Денежный 2 2 16" xfId="1224" xr:uid="{00000000-0005-0000-0000-000057040000}"/>
    <cellStyle name="Денежный 2 2 16 10" xfId="11447" xr:uid="{00000000-0005-0000-0000-000058040000}"/>
    <cellStyle name="Денежный 2 2 16 2" xfId="1563" xr:uid="{00000000-0005-0000-0000-000059040000}"/>
    <cellStyle name="Денежный 2 2 16 2 2" xfId="6238" xr:uid="{00000000-0005-0000-0000-00005A040000}"/>
    <cellStyle name="Денежный 2 2 16 2 3" xfId="12407" xr:uid="{00000000-0005-0000-0000-00005B040000}"/>
    <cellStyle name="Денежный 2 2 16 3" xfId="6674" xr:uid="{00000000-0005-0000-0000-00005C040000}"/>
    <cellStyle name="Денежный 2 2 16 4" xfId="7172" xr:uid="{00000000-0005-0000-0000-00005D040000}"/>
    <cellStyle name="Денежный 2 2 16 5" xfId="7670" xr:uid="{00000000-0005-0000-0000-00005E040000}"/>
    <cellStyle name="Денежный 2 2 16 6" xfId="8856" xr:uid="{00000000-0005-0000-0000-00005F040000}"/>
    <cellStyle name="Денежный 2 2 16 7" xfId="9339" xr:uid="{00000000-0005-0000-0000-000060040000}"/>
    <cellStyle name="Денежный 2 2 16 8" xfId="9881" xr:uid="{00000000-0005-0000-0000-000061040000}"/>
    <cellStyle name="Денежный 2 2 16 9" xfId="11109" xr:uid="{00000000-0005-0000-0000-000062040000}"/>
    <cellStyle name="Денежный 2 2 17" xfId="1294" xr:uid="{00000000-0005-0000-0000-000063040000}"/>
    <cellStyle name="Денежный 2 2 17 2" xfId="1857" xr:uid="{00000000-0005-0000-0000-000064040000}"/>
    <cellStyle name="Денежный 2 2 17 3" xfId="11677" xr:uid="{00000000-0005-0000-0000-000065040000}"/>
    <cellStyle name="Денежный 2 2 18" xfId="1831" xr:uid="{00000000-0005-0000-0000-000066040000}"/>
    <cellStyle name="Денежный 2 2 19" xfId="2078" xr:uid="{00000000-0005-0000-0000-000067040000}"/>
    <cellStyle name="Денежный 2 2 2" xfId="210" xr:uid="{00000000-0005-0000-0000-000068040000}"/>
    <cellStyle name="Денежный 2 2 2 10" xfId="1829" xr:uid="{00000000-0005-0000-0000-000069040000}"/>
    <cellStyle name="Денежный 2 2 2 11" xfId="1893" xr:uid="{00000000-0005-0000-0000-00006A040000}"/>
    <cellStyle name="Денежный 2 2 2 12" xfId="1852" xr:uid="{00000000-0005-0000-0000-00006B040000}"/>
    <cellStyle name="Денежный 2 2 2 13" xfId="1753" xr:uid="{00000000-0005-0000-0000-00006C040000}"/>
    <cellStyle name="Денежный 2 2 2 14" xfId="1932" xr:uid="{00000000-0005-0000-0000-00006D040000}"/>
    <cellStyle name="Денежный 2 2 2 15" xfId="2971" xr:uid="{00000000-0005-0000-0000-00006E040000}"/>
    <cellStyle name="Денежный 2 2 2 16" xfId="3067" xr:uid="{00000000-0005-0000-0000-00006F040000}"/>
    <cellStyle name="Денежный 2 2 2 17" xfId="3388" xr:uid="{00000000-0005-0000-0000-000070040000}"/>
    <cellStyle name="Денежный 2 2 2 18" xfId="3477" xr:uid="{00000000-0005-0000-0000-000071040000}"/>
    <cellStyle name="Денежный 2 2 2 19" xfId="3873" xr:uid="{00000000-0005-0000-0000-000072040000}"/>
    <cellStyle name="Денежный 2 2 2 2" xfId="224" xr:uid="{00000000-0005-0000-0000-000073040000}"/>
    <cellStyle name="Денежный 2 2 2 2 10" xfId="1828" xr:uid="{00000000-0005-0000-0000-000074040000}"/>
    <cellStyle name="Денежный 2 2 2 2 11" xfId="1933" xr:uid="{00000000-0005-0000-0000-000075040000}"/>
    <cellStyle name="Денежный 2 2 2 2 12" xfId="2004" xr:uid="{00000000-0005-0000-0000-000076040000}"/>
    <cellStyle name="Денежный 2 2 2 2 13" xfId="2203" xr:uid="{00000000-0005-0000-0000-000077040000}"/>
    <cellStyle name="Денежный 2 2 2 2 14" xfId="2526" xr:uid="{00000000-0005-0000-0000-000078040000}"/>
    <cellStyle name="Денежный 2 2 2 2 15" xfId="2973" xr:uid="{00000000-0005-0000-0000-000079040000}"/>
    <cellStyle name="Денежный 2 2 2 2 16" xfId="3090" xr:uid="{00000000-0005-0000-0000-00007A040000}"/>
    <cellStyle name="Денежный 2 2 2 2 17" xfId="3390" xr:uid="{00000000-0005-0000-0000-00007B040000}"/>
    <cellStyle name="Денежный 2 2 2 2 18" xfId="3476" xr:uid="{00000000-0005-0000-0000-00007C040000}"/>
    <cellStyle name="Денежный 2 2 2 2 19" xfId="3877" xr:uid="{00000000-0005-0000-0000-00007D040000}"/>
    <cellStyle name="Денежный 2 2 2 2 2" xfId="566" xr:uid="{00000000-0005-0000-0000-00007E040000}"/>
    <cellStyle name="Денежный 2 2 2 2 2 10" xfId="3092" xr:uid="{00000000-0005-0000-0000-00007F040000}"/>
    <cellStyle name="Денежный 2 2 2 2 2 11" xfId="3220" xr:uid="{00000000-0005-0000-0000-000080040000}"/>
    <cellStyle name="Денежный 2 2 2 2 2 12" xfId="3508" xr:uid="{00000000-0005-0000-0000-000081040000}"/>
    <cellStyle name="Денежный 2 2 2 2 2 13" xfId="3636" xr:uid="{00000000-0005-0000-0000-000082040000}"/>
    <cellStyle name="Денежный 2 2 2 2 2 14" xfId="4095" xr:uid="{00000000-0005-0000-0000-000083040000}"/>
    <cellStyle name="Денежный 2 2 2 2 2 15" xfId="4262" xr:uid="{00000000-0005-0000-0000-000084040000}"/>
    <cellStyle name="Денежный 2 2 2 2 2 16" xfId="4407" xr:uid="{00000000-0005-0000-0000-000085040000}"/>
    <cellStyle name="Денежный 2 2 2 2 2 17" xfId="4547" xr:uid="{00000000-0005-0000-0000-000086040000}"/>
    <cellStyle name="Денежный 2 2 2 2 2 18" xfId="4676" xr:uid="{00000000-0005-0000-0000-000087040000}"/>
    <cellStyle name="Денежный 2 2 2 2 2 19" xfId="5094" xr:uid="{00000000-0005-0000-0000-000088040000}"/>
    <cellStyle name="Денежный 2 2 2 2 2 2" xfId="571" xr:uid="{00000000-0005-0000-0000-000089040000}"/>
    <cellStyle name="Денежный 2 2 2 2 2 2 10" xfId="3222" xr:uid="{00000000-0005-0000-0000-00008A040000}"/>
    <cellStyle name="Денежный 2 2 2 2 2 2 11" xfId="3510" xr:uid="{00000000-0005-0000-0000-00008B040000}"/>
    <cellStyle name="Денежный 2 2 2 2 2 2 12" xfId="3638" xr:uid="{00000000-0005-0000-0000-00008C040000}"/>
    <cellStyle name="Денежный 2 2 2 2 2 2 13" xfId="4100" xr:uid="{00000000-0005-0000-0000-00008D040000}"/>
    <cellStyle name="Денежный 2 2 2 2 2 2 14" xfId="4265" xr:uid="{00000000-0005-0000-0000-00008E040000}"/>
    <cellStyle name="Денежный 2 2 2 2 2 2 15" xfId="4410" xr:uid="{00000000-0005-0000-0000-00008F040000}"/>
    <cellStyle name="Денежный 2 2 2 2 2 2 16" xfId="4549" xr:uid="{00000000-0005-0000-0000-000090040000}"/>
    <cellStyle name="Денежный 2 2 2 2 2 2 17" xfId="4678" xr:uid="{00000000-0005-0000-0000-000091040000}"/>
    <cellStyle name="Денежный 2 2 2 2 2 2 18" xfId="5096" xr:uid="{00000000-0005-0000-0000-000092040000}"/>
    <cellStyle name="Денежный 2 2 2 2 2 2 19" xfId="5240" xr:uid="{00000000-0005-0000-0000-000093040000}"/>
    <cellStyle name="Денежный 2 2 2 2 2 2 2" xfId="768" xr:uid="{00000000-0005-0000-0000-000094040000}"/>
    <cellStyle name="Денежный 2 2 2 2 2 2 2 10" xfId="11507" xr:uid="{00000000-0005-0000-0000-000095040000}"/>
    <cellStyle name="Денежный 2 2 2 2 2 2 2 11" xfId="14180" xr:uid="{00000000-0005-0000-0000-000096040000}"/>
    <cellStyle name="Денежный 2 2 2 2 2 2 2 2" xfId="1625" xr:uid="{00000000-0005-0000-0000-000097040000}"/>
    <cellStyle name="Денежный 2 2 2 2 2 2 2 2 2" xfId="5940" xr:uid="{00000000-0005-0000-0000-000098040000}"/>
    <cellStyle name="Денежный 2 2 2 2 2 2 2 2 2 2" xfId="14182" xr:uid="{00000000-0005-0000-0000-000099040000}"/>
    <cellStyle name="Денежный 2 2 2 2 2 2 2 2 2 2 2" xfId="14183" xr:uid="{00000000-0005-0000-0000-00009A040000}"/>
    <cellStyle name="Денежный 2 2 2 2 2 2 2 2 3" xfId="12109" xr:uid="{00000000-0005-0000-0000-00009B040000}"/>
    <cellStyle name="Денежный 2 2 2 2 2 2 2 2 4" xfId="14181" xr:uid="{00000000-0005-0000-0000-00009C040000}"/>
    <cellStyle name="Денежный 2 2 2 2 2 2 2 3" xfId="6408" xr:uid="{00000000-0005-0000-0000-00009D040000}"/>
    <cellStyle name="Денежный 2 2 2 2 2 2 2 4" xfId="6906" xr:uid="{00000000-0005-0000-0000-00009E040000}"/>
    <cellStyle name="Денежный 2 2 2 2 2 2 2 5" xfId="7404" xr:uid="{00000000-0005-0000-0000-00009F040000}"/>
    <cellStyle name="Денежный 2 2 2 2 2 2 2 6" xfId="8411" xr:uid="{00000000-0005-0000-0000-0000A0040000}"/>
    <cellStyle name="Денежный 2 2 2 2 2 2 2 7" xfId="8899" xr:uid="{00000000-0005-0000-0000-0000A1040000}"/>
    <cellStyle name="Денежный 2 2 2 2 2 2 2 8" xfId="9435" xr:uid="{00000000-0005-0000-0000-0000A2040000}"/>
    <cellStyle name="Денежный 2 2 2 2 2 2 2 9" xfId="10670" xr:uid="{00000000-0005-0000-0000-0000A3040000}"/>
    <cellStyle name="Денежный 2 2 2 2 2 2 20" xfId="5382" xr:uid="{00000000-0005-0000-0000-0000A4040000}"/>
    <cellStyle name="Денежный 2 2 2 2 2 2 21" xfId="5510" xr:uid="{00000000-0005-0000-0000-0000A5040000}"/>
    <cellStyle name="Денежный 2 2 2 2 2 2 22" xfId="5798" xr:uid="{00000000-0005-0000-0000-0000A6040000}"/>
    <cellStyle name="Денежный 2 2 2 2 2 2 23" xfId="6266" xr:uid="{00000000-0005-0000-0000-0000A7040000}"/>
    <cellStyle name="Денежный 2 2 2 2 2 2 24" xfId="6764" xr:uid="{00000000-0005-0000-0000-0000A8040000}"/>
    <cellStyle name="Денежный 2 2 2 2 2 2 25" xfId="7262" xr:uid="{00000000-0005-0000-0000-0000A9040000}"/>
    <cellStyle name="Денежный 2 2 2 2 2 2 26" xfId="8216" xr:uid="{00000000-0005-0000-0000-0000AA040000}"/>
    <cellStyle name="Денежный 2 2 2 2 2 2 27" xfId="8066" xr:uid="{00000000-0005-0000-0000-0000AB040000}"/>
    <cellStyle name="Денежный 2 2 2 2 2 2 28" xfId="8933" xr:uid="{00000000-0005-0000-0000-0000AC040000}"/>
    <cellStyle name="Денежный 2 2 2 2 2 2 29" xfId="10479" xr:uid="{00000000-0005-0000-0000-0000AD040000}"/>
    <cellStyle name="Денежный 2 2 2 2 2 2 3" xfId="770" xr:uid="{00000000-0005-0000-0000-0000AE040000}"/>
    <cellStyle name="Денежный 2 2 2 2 2 2 3 10" xfId="11799" xr:uid="{00000000-0005-0000-0000-0000AF040000}"/>
    <cellStyle name="Денежный 2 2 2 2 2 2 3 2" xfId="2058" xr:uid="{00000000-0005-0000-0000-0000B0040000}"/>
    <cellStyle name="Денежный 2 2 2 2 2 2 3 2 2" xfId="5942" xr:uid="{00000000-0005-0000-0000-0000B1040000}"/>
    <cellStyle name="Денежный 2 2 2 2 2 2 3 2 3" xfId="12111" xr:uid="{00000000-0005-0000-0000-0000B2040000}"/>
    <cellStyle name="Денежный 2 2 2 2 2 2 3 3" xfId="6410" xr:uid="{00000000-0005-0000-0000-0000B3040000}"/>
    <cellStyle name="Денежный 2 2 2 2 2 2 3 4" xfId="6908" xr:uid="{00000000-0005-0000-0000-0000B4040000}"/>
    <cellStyle name="Денежный 2 2 2 2 2 2 3 5" xfId="7406" xr:uid="{00000000-0005-0000-0000-0000B5040000}"/>
    <cellStyle name="Денежный 2 2 2 2 2 2 3 6" xfId="8413" xr:uid="{00000000-0005-0000-0000-0000B6040000}"/>
    <cellStyle name="Денежный 2 2 2 2 2 2 3 7" xfId="8901" xr:uid="{00000000-0005-0000-0000-0000B7040000}"/>
    <cellStyle name="Денежный 2 2 2 2 2 2 3 8" xfId="9437" xr:uid="{00000000-0005-0000-0000-0000B8040000}"/>
    <cellStyle name="Денежный 2 2 2 2 2 2 3 9" xfId="10672" xr:uid="{00000000-0005-0000-0000-0000B9040000}"/>
    <cellStyle name="Денежный 2 2 2 2 2 2 30" xfId="11505" xr:uid="{00000000-0005-0000-0000-0000BA040000}"/>
    <cellStyle name="Денежный 2 2 2 2 2 2 31" xfId="14179" xr:uid="{00000000-0005-0000-0000-0000BB040000}"/>
    <cellStyle name="Денежный 2 2 2 2 2 2 4" xfId="1124" xr:uid="{00000000-0005-0000-0000-0000BC040000}"/>
    <cellStyle name="Денежный 2 2 2 2 2 2 4 10" xfId="11927" xr:uid="{00000000-0005-0000-0000-0000BD040000}"/>
    <cellStyle name="Денежный 2 2 2 2 2 2 4 2" xfId="2208" xr:uid="{00000000-0005-0000-0000-0000BE040000}"/>
    <cellStyle name="Денежный 2 2 2 2 2 2 4 2 2" xfId="6173" xr:uid="{00000000-0005-0000-0000-0000BF040000}"/>
    <cellStyle name="Денежный 2 2 2 2 2 2 4 2 3" xfId="12342" xr:uid="{00000000-0005-0000-0000-0000C0040000}"/>
    <cellStyle name="Денежный 2 2 2 2 2 2 4 3" xfId="6626" xr:uid="{00000000-0005-0000-0000-0000C1040000}"/>
    <cellStyle name="Денежный 2 2 2 2 2 2 4 4" xfId="7124" xr:uid="{00000000-0005-0000-0000-0000C2040000}"/>
    <cellStyle name="Денежный 2 2 2 2 2 2 4 5" xfId="7622" xr:uid="{00000000-0005-0000-0000-0000C3040000}"/>
    <cellStyle name="Денежный 2 2 2 2 2 2 4 6" xfId="8759" xr:uid="{00000000-0005-0000-0000-0000C4040000}"/>
    <cellStyle name="Денежный 2 2 2 2 2 2 4 7" xfId="9254" xr:uid="{00000000-0005-0000-0000-0000C5040000}"/>
    <cellStyle name="Денежный 2 2 2 2 2 2 4 8" xfId="9785" xr:uid="{00000000-0005-0000-0000-0000C6040000}"/>
    <cellStyle name="Денежный 2 2 2 2 2 2 4 9" xfId="11016" xr:uid="{00000000-0005-0000-0000-0000C7040000}"/>
    <cellStyle name="Денежный 2 2 2 2 2 2 5" xfId="1220" xr:uid="{00000000-0005-0000-0000-0000C8040000}"/>
    <cellStyle name="Денежный 2 2 2 2 2 2 5 10" xfId="11984" xr:uid="{00000000-0005-0000-0000-0000C9040000}"/>
    <cellStyle name="Денежный 2 2 2 2 2 2 5 2" xfId="2378" xr:uid="{00000000-0005-0000-0000-0000CA040000}"/>
    <cellStyle name="Денежный 2 2 2 2 2 2 5 2 2" xfId="6236" xr:uid="{00000000-0005-0000-0000-0000CB040000}"/>
    <cellStyle name="Денежный 2 2 2 2 2 2 5 2 3" xfId="12405" xr:uid="{00000000-0005-0000-0000-0000CC040000}"/>
    <cellStyle name="Денежный 2 2 2 2 2 2 5 3" xfId="6672" xr:uid="{00000000-0005-0000-0000-0000CD040000}"/>
    <cellStyle name="Денежный 2 2 2 2 2 2 5 4" xfId="7170" xr:uid="{00000000-0005-0000-0000-0000CE040000}"/>
    <cellStyle name="Денежный 2 2 2 2 2 2 5 5" xfId="7668" xr:uid="{00000000-0005-0000-0000-0000CF040000}"/>
    <cellStyle name="Денежный 2 2 2 2 2 2 5 6" xfId="8852" xr:uid="{00000000-0005-0000-0000-0000D0040000}"/>
    <cellStyle name="Денежный 2 2 2 2 2 2 5 7" xfId="9335" xr:uid="{00000000-0005-0000-0000-0000D1040000}"/>
    <cellStyle name="Денежный 2 2 2 2 2 2 5 8" xfId="9877" xr:uid="{00000000-0005-0000-0000-0000D2040000}"/>
    <cellStyle name="Денежный 2 2 2 2 2 2 5 9" xfId="11106" xr:uid="{00000000-0005-0000-0000-0000D3040000}"/>
    <cellStyle name="Денежный 2 2 2 2 2 2 6" xfId="1623" xr:uid="{00000000-0005-0000-0000-0000D4040000}"/>
    <cellStyle name="Денежный 2 2 2 2 2 2 6 2" xfId="2538" xr:uid="{00000000-0005-0000-0000-0000D5040000}"/>
    <cellStyle name="Денежный 2 2 2 2 2 2 6 3" xfId="12046" xr:uid="{00000000-0005-0000-0000-0000D6040000}"/>
    <cellStyle name="Денежный 2 2 2 2 2 2 7" xfId="2677" xr:uid="{00000000-0005-0000-0000-0000D7040000}"/>
    <cellStyle name="Денежный 2 2 2 2 2 2 8" xfId="2806" xr:uid="{00000000-0005-0000-0000-0000D8040000}"/>
    <cellStyle name="Денежный 2 2 2 2 2 2 9" xfId="3094" xr:uid="{00000000-0005-0000-0000-0000D9040000}"/>
    <cellStyle name="Денежный 2 2 2 2 2 20" xfId="5237" xr:uid="{00000000-0005-0000-0000-0000DA040000}"/>
    <cellStyle name="Денежный 2 2 2 2 2 21" xfId="5380" xr:uid="{00000000-0005-0000-0000-0000DB040000}"/>
    <cellStyle name="Денежный 2 2 2 2 2 22" xfId="5508" xr:uid="{00000000-0005-0000-0000-0000DC040000}"/>
    <cellStyle name="Денежный 2 2 2 2 2 23" xfId="5796" xr:uid="{00000000-0005-0000-0000-0000DD040000}"/>
    <cellStyle name="Денежный 2 2 2 2 2 24" xfId="6264" xr:uid="{00000000-0005-0000-0000-0000DE040000}"/>
    <cellStyle name="Денежный 2 2 2 2 2 25" xfId="6762" xr:uid="{00000000-0005-0000-0000-0000DF040000}"/>
    <cellStyle name="Денежный 2 2 2 2 2 26" xfId="7260" xr:uid="{00000000-0005-0000-0000-0000E0040000}"/>
    <cellStyle name="Денежный 2 2 2 2 2 27" xfId="8211" xr:uid="{00000000-0005-0000-0000-0000E1040000}"/>
    <cellStyle name="Денежный 2 2 2 2 2 28" xfId="7690" xr:uid="{00000000-0005-0000-0000-0000E2040000}"/>
    <cellStyle name="Денежный 2 2 2 2 2 29" xfId="9156" xr:uid="{00000000-0005-0000-0000-0000E3040000}"/>
    <cellStyle name="Денежный 2 2 2 2 2 3" xfId="676" xr:uid="{00000000-0005-0000-0000-0000E4040000}"/>
    <cellStyle name="Денежный 2 2 2 2 2 3 10" xfId="3575" xr:uid="{00000000-0005-0000-0000-0000E5040000}"/>
    <cellStyle name="Денежный 2 2 2 2 2 3 11" xfId="3703" xr:uid="{00000000-0005-0000-0000-0000E6040000}"/>
    <cellStyle name="Денежный 2 2 2 2 2 3 12" xfId="4190" xr:uid="{00000000-0005-0000-0000-0000E7040000}"/>
    <cellStyle name="Денежный 2 2 2 2 2 3 13" xfId="4342" xr:uid="{00000000-0005-0000-0000-0000E8040000}"/>
    <cellStyle name="Денежный 2 2 2 2 2 3 14" xfId="4485" xr:uid="{00000000-0005-0000-0000-0000E9040000}"/>
    <cellStyle name="Денежный 2 2 2 2 2 3 15" xfId="4615" xr:uid="{00000000-0005-0000-0000-0000EA040000}"/>
    <cellStyle name="Денежный 2 2 2 2 2 3 16" xfId="4743" xr:uid="{00000000-0005-0000-0000-0000EB040000}"/>
    <cellStyle name="Денежный 2 2 2 2 2 3 17" xfId="5167" xr:uid="{00000000-0005-0000-0000-0000EC040000}"/>
    <cellStyle name="Денежный 2 2 2 2 2 3 18" xfId="5317" xr:uid="{00000000-0005-0000-0000-0000ED040000}"/>
    <cellStyle name="Денежный 2 2 2 2 2 3 19" xfId="5447" xr:uid="{00000000-0005-0000-0000-0000EE040000}"/>
    <cellStyle name="Денежный 2 2 2 2 2 3 2" xfId="771" xr:uid="{00000000-0005-0000-0000-0000EF040000}"/>
    <cellStyle name="Денежный 2 2 2 2 2 3 2 10" xfId="11857" xr:uid="{00000000-0005-0000-0000-0000F0040000}"/>
    <cellStyle name="Денежный 2 2 2 2 2 3 2 2" xfId="2131" xr:uid="{00000000-0005-0000-0000-0000F1040000}"/>
    <cellStyle name="Денежный 2 2 2 2 2 3 2 2 2" xfId="5943" xr:uid="{00000000-0005-0000-0000-0000F2040000}"/>
    <cellStyle name="Денежный 2 2 2 2 2 3 2 2 3" xfId="12112" xr:uid="{00000000-0005-0000-0000-0000F3040000}"/>
    <cellStyle name="Денежный 2 2 2 2 2 3 2 3" xfId="6411" xr:uid="{00000000-0005-0000-0000-0000F4040000}"/>
    <cellStyle name="Денежный 2 2 2 2 2 3 2 4" xfId="6909" xr:uid="{00000000-0005-0000-0000-0000F5040000}"/>
    <cellStyle name="Денежный 2 2 2 2 2 3 2 5" xfId="7407" xr:uid="{00000000-0005-0000-0000-0000F6040000}"/>
    <cellStyle name="Денежный 2 2 2 2 2 3 2 6" xfId="8414" xr:uid="{00000000-0005-0000-0000-0000F7040000}"/>
    <cellStyle name="Денежный 2 2 2 2 2 3 2 7" xfId="8902" xr:uid="{00000000-0005-0000-0000-0000F8040000}"/>
    <cellStyle name="Денежный 2 2 2 2 2 3 2 8" xfId="9438" xr:uid="{00000000-0005-0000-0000-0000F9040000}"/>
    <cellStyle name="Денежный 2 2 2 2 2 3 2 9" xfId="10673" xr:uid="{00000000-0005-0000-0000-0000FA040000}"/>
    <cellStyle name="Денежный 2 2 2 2 2 3 20" xfId="5575" xr:uid="{00000000-0005-0000-0000-0000FB040000}"/>
    <cellStyle name="Денежный 2 2 2 2 2 3 21" xfId="5863" xr:uid="{00000000-0005-0000-0000-0000FC040000}"/>
    <cellStyle name="Денежный 2 2 2 2 2 3 22" xfId="6331" xr:uid="{00000000-0005-0000-0000-0000FD040000}"/>
    <cellStyle name="Денежный 2 2 2 2 2 3 23" xfId="6829" xr:uid="{00000000-0005-0000-0000-0000FE040000}"/>
    <cellStyle name="Денежный 2 2 2 2 2 3 24" xfId="7327" xr:uid="{00000000-0005-0000-0000-0000FF040000}"/>
    <cellStyle name="Денежный 2 2 2 2 2 3 25" xfId="8320" xr:uid="{00000000-0005-0000-0000-000000050000}"/>
    <cellStyle name="Денежный 2 2 2 2 2 3 26" xfId="8700" xr:uid="{00000000-0005-0000-0000-000001050000}"/>
    <cellStyle name="Денежный 2 2 2 2 2 3 27" xfId="9262" xr:uid="{00000000-0005-0000-0000-000002050000}"/>
    <cellStyle name="Денежный 2 2 2 2 2 3 28" xfId="10584" xr:uid="{00000000-0005-0000-0000-000003050000}"/>
    <cellStyle name="Денежный 2 2 2 2 2 3 29" xfId="11583" xr:uid="{00000000-0005-0000-0000-000004050000}"/>
    <cellStyle name="Денежный 2 2 2 2 2 3 3" xfId="1123" xr:uid="{00000000-0005-0000-0000-000005050000}"/>
    <cellStyle name="Денежный 2 2 2 2 2 3 3 10" xfId="11947" xr:uid="{00000000-0005-0000-0000-000006050000}"/>
    <cellStyle name="Денежный 2 2 2 2 2 3 3 2" xfId="2256" xr:uid="{00000000-0005-0000-0000-000007050000}"/>
    <cellStyle name="Денежный 2 2 2 2 2 3 3 2 2" xfId="6172" xr:uid="{00000000-0005-0000-0000-000008050000}"/>
    <cellStyle name="Денежный 2 2 2 2 2 3 3 2 3" xfId="12341" xr:uid="{00000000-0005-0000-0000-000009050000}"/>
    <cellStyle name="Денежный 2 2 2 2 2 3 3 3" xfId="6625" xr:uid="{00000000-0005-0000-0000-00000A050000}"/>
    <cellStyle name="Денежный 2 2 2 2 2 3 3 4" xfId="7123" xr:uid="{00000000-0005-0000-0000-00000B050000}"/>
    <cellStyle name="Денежный 2 2 2 2 2 3 3 5" xfId="7621" xr:uid="{00000000-0005-0000-0000-00000C050000}"/>
    <cellStyle name="Денежный 2 2 2 2 2 3 3 6" xfId="8758" xr:uid="{00000000-0005-0000-0000-00000D050000}"/>
    <cellStyle name="Денежный 2 2 2 2 2 3 3 7" xfId="9253" xr:uid="{00000000-0005-0000-0000-00000E050000}"/>
    <cellStyle name="Денежный 2 2 2 2 2 3 3 8" xfId="9784" xr:uid="{00000000-0005-0000-0000-00000F050000}"/>
    <cellStyle name="Денежный 2 2 2 2 2 3 3 9" xfId="11015" xr:uid="{00000000-0005-0000-0000-000010050000}"/>
    <cellStyle name="Денежный 2 2 2 2 2 3 4" xfId="1219" xr:uid="{00000000-0005-0000-0000-000011050000}"/>
    <cellStyle name="Денежный 2 2 2 2 2 3 4 10" xfId="12023" xr:uid="{00000000-0005-0000-0000-000012050000}"/>
    <cellStyle name="Денежный 2 2 2 2 2 3 4 2" xfId="2463" xr:uid="{00000000-0005-0000-0000-000013050000}"/>
    <cellStyle name="Денежный 2 2 2 2 2 3 4 2 2" xfId="6235" xr:uid="{00000000-0005-0000-0000-000014050000}"/>
    <cellStyle name="Денежный 2 2 2 2 2 3 4 2 3" xfId="12404" xr:uid="{00000000-0005-0000-0000-000015050000}"/>
    <cellStyle name="Денежный 2 2 2 2 2 3 4 3" xfId="6671" xr:uid="{00000000-0005-0000-0000-000016050000}"/>
    <cellStyle name="Денежный 2 2 2 2 2 3 4 4" xfId="7169" xr:uid="{00000000-0005-0000-0000-000017050000}"/>
    <cellStyle name="Денежный 2 2 2 2 2 3 4 5" xfId="7667" xr:uid="{00000000-0005-0000-0000-000018050000}"/>
    <cellStyle name="Денежный 2 2 2 2 2 3 4 6" xfId="8851" xr:uid="{00000000-0005-0000-0000-000019050000}"/>
    <cellStyle name="Денежный 2 2 2 2 2 3 4 7" xfId="9334" xr:uid="{00000000-0005-0000-0000-00001A050000}"/>
    <cellStyle name="Денежный 2 2 2 2 2 3 4 8" xfId="9876" xr:uid="{00000000-0005-0000-0000-00001B050000}"/>
    <cellStyle name="Денежный 2 2 2 2 2 3 4 9" xfId="11105" xr:uid="{00000000-0005-0000-0000-00001C050000}"/>
    <cellStyle name="Денежный 2 2 2 2 2 3 5" xfId="1701" xr:uid="{00000000-0005-0000-0000-00001D050000}"/>
    <cellStyle name="Денежный 2 2 2 2 2 3 5 2" xfId="2613" xr:uid="{00000000-0005-0000-0000-00001E050000}"/>
    <cellStyle name="Денежный 2 2 2 2 2 3 5 3" xfId="12067" xr:uid="{00000000-0005-0000-0000-00001F050000}"/>
    <cellStyle name="Денежный 2 2 2 2 2 3 6" xfId="2743" xr:uid="{00000000-0005-0000-0000-000020050000}"/>
    <cellStyle name="Денежный 2 2 2 2 2 3 7" xfId="2871" xr:uid="{00000000-0005-0000-0000-000021050000}"/>
    <cellStyle name="Денежный 2 2 2 2 2 3 8" xfId="3159" xr:uid="{00000000-0005-0000-0000-000022050000}"/>
    <cellStyle name="Денежный 2 2 2 2 2 3 9" xfId="3287" xr:uid="{00000000-0005-0000-0000-000023050000}"/>
    <cellStyle name="Денежный 2 2 2 2 2 30" xfId="10474" xr:uid="{00000000-0005-0000-0000-000024050000}"/>
    <cellStyle name="Денежный 2 2 2 2 2 31" xfId="11429" xr:uid="{00000000-0005-0000-0000-000025050000}"/>
    <cellStyle name="Денежный 2 2 2 2 2 32" xfId="14177" xr:uid="{00000000-0005-0000-0000-000026050000}"/>
    <cellStyle name="Денежный 2 2 2 2 2 4" xfId="772" xr:uid="{00000000-0005-0000-0000-000027050000}"/>
    <cellStyle name="Денежный 2 2 2 2 2 4 2" xfId="9439" xr:uid="{00000000-0005-0000-0000-000028050000}"/>
    <cellStyle name="Денежный 2 2 2 2 2 4 3" xfId="10674" xr:uid="{00000000-0005-0000-0000-000029050000}"/>
    <cellStyle name="Денежный 2 2 2 2 2 5" xfId="1544" xr:uid="{00000000-0005-0000-0000-00002A050000}"/>
    <cellStyle name="Денежный 2 2 2 2 2 5 2" xfId="2206" xr:uid="{00000000-0005-0000-0000-00002B050000}"/>
    <cellStyle name="Денежный 2 2 2 2 2 5 3" xfId="11925" xr:uid="{00000000-0005-0000-0000-00002C050000}"/>
    <cellStyle name="Денежный 2 2 2 2 2 6" xfId="2373" xr:uid="{00000000-0005-0000-0000-00002D050000}"/>
    <cellStyle name="Денежный 2 2 2 2 2 7" xfId="2535" xr:uid="{00000000-0005-0000-0000-00002E050000}"/>
    <cellStyle name="Денежный 2 2 2 2 2 8" xfId="2675" xr:uid="{00000000-0005-0000-0000-00002F050000}"/>
    <cellStyle name="Денежный 2 2 2 2 2 9" xfId="2804" xr:uid="{00000000-0005-0000-0000-000030050000}"/>
    <cellStyle name="Денежный 2 2 2 2 20" xfId="4075" xr:uid="{00000000-0005-0000-0000-000031050000}"/>
    <cellStyle name="Денежный 2 2 2 2 21" xfId="3766" xr:uid="{00000000-0005-0000-0000-000032050000}"/>
    <cellStyle name="Денежный 2 2 2 2 22" xfId="4253" xr:uid="{00000000-0005-0000-0000-000033050000}"/>
    <cellStyle name="Денежный 2 2 2 2 23" xfId="4041" xr:uid="{00000000-0005-0000-0000-000034050000}"/>
    <cellStyle name="Денежный 2 2 2 2 24" xfId="4910" xr:uid="{00000000-0005-0000-0000-000035050000}"/>
    <cellStyle name="Денежный 2 2 2 2 25" xfId="4876" xr:uid="{00000000-0005-0000-0000-000036050000}"/>
    <cellStyle name="Денежный 2 2 2 2 26" xfId="5229" xr:uid="{00000000-0005-0000-0000-000037050000}"/>
    <cellStyle name="Денежный 2 2 2 2 27" xfId="5232" xr:uid="{00000000-0005-0000-0000-000038050000}"/>
    <cellStyle name="Денежный 2 2 2 2 28" xfId="5679" xr:uid="{00000000-0005-0000-0000-000039050000}"/>
    <cellStyle name="Денежный 2 2 2 2 29" xfId="5756" xr:uid="{00000000-0005-0000-0000-00003A050000}"/>
    <cellStyle name="Денежный 2 2 2 2 3" xfId="671" xr:uid="{00000000-0005-0000-0000-00003B050000}"/>
    <cellStyle name="Денежный 2 2 2 2 3 10" xfId="3285" xr:uid="{00000000-0005-0000-0000-00003C050000}"/>
    <cellStyle name="Денежный 2 2 2 2 3 11" xfId="3573" xr:uid="{00000000-0005-0000-0000-00003D050000}"/>
    <cellStyle name="Денежный 2 2 2 2 3 12" xfId="3701" xr:uid="{00000000-0005-0000-0000-00003E050000}"/>
    <cellStyle name="Денежный 2 2 2 2 3 13" xfId="4185" xr:uid="{00000000-0005-0000-0000-00003F050000}"/>
    <cellStyle name="Денежный 2 2 2 2 3 14" xfId="4339" xr:uid="{00000000-0005-0000-0000-000040050000}"/>
    <cellStyle name="Денежный 2 2 2 2 3 15" xfId="4483" xr:uid="{00000000-0005-0000-0000-000041050000}"/>
    <cellStyle name="Денежный 2 2 2 2 3 16" xfId="4613" xr:uid="{00000000-0005-0000-0000-000042050000}"/>
    <cellStyle name="Денежный 2 2 2 2 3 17" xfId="4741" xr:uid="{00000000-0005-0000-0000-000043050000}"/>
    <cellStyle name="Денежный 2 2 2 2 3 18" xfId="5165" xr:uid="{00000000-0005-0000-0000-000044050000}"/>
    <cellStyle name="Денежный 2 2 2 2 3 19" xfId="5313" xr:uid="{00000000-0005-0000-0000-000045050000}"/>
    <cellStyle name="Денежный 2 2 2 2 3 2" xfId="1547" xr:uid="{00000000-0005-0000-0000-000046050000}"/>
    <cellStyle name="Денежный 2 2 2 2 3 2 2" xfId="1696" xr:uid="{00000000-0005-0000-0000-000047050000}"/>
    <cellStyle name="Денежный 2 2 2 2 3 2 3" xfId="11578" xr:uid="{00000000-0005-0000-0000-000048050000}"/>
    <cellStyle name="Денежный 2 2 2 2 3 20" xfId="5445" xr:uid="{00000000-0005-0000-0000-000049050000}"/>
    <cellStyle name="Денежный 2 2 2 2 3 21" xfId="5573" xr:uid="{00000000-0005-0000-0000-00004A050000}"/>
    <cellStyle name="Денежный 2 2 2 2 3 22" xfId="5861" xr:uid="{00000000-0005-0000-0000-00004B050000}"/>
    <cellStyle name="Денежный 2 2 2 2 3 23" xfId="6329" xr:uid="{00000000-0005-0000-0000-00004C050000}"/>
    <cellStyle name="Денежный 2 2 2 2 3 24" xfId="6827" xr:uid="{00000000-0005-0000-0000-00004D050000}"/>
    <cellStyle name="Денежный 2 2 2 2 3 25" xfId="7325" xr:uid="{00000000-0005-0000-0000-00004E050000}"/>
    <cellStyle name="Денежный 2 2 2 2 3 26" xfId="8315" xr:uid="{00000000-0005-0000-0000-00004F050000}"/>
    <cellStyle name="Денежный 2 2 2 2 3 27" xfId="8696" xr:uid="{00000000-0005-0000-0000-000050050000}"/>
    <cellStyle name="Денежный 2 2 2 2 3 28" xfId="9338" xr:uid="{00000000-0005-0000-0000-000051050000}"/>
    <cellStyle name="Денежный 2 2 2 2 3 29" xfId="10579" xr:uid="{00000000-0005-0000-0000-000052050000}"/>
    <cellStyle name="Денежный 2 2 2 2 3 3" xfId="2126" xr:uid="{00000000-0005-0000-0000-000053050000}"/>
    <cellStyle name="Денежный 2 2 2 2 3 30" xfId="11432" xr:uid="{00000000-0005-0000-0000-000054050000}"/>
    <cellStyle name="Денежный 2 2 2 2 3 4" xfId="2254" xr:uid="{00000000-0005-0000-0000-000055050000}"/>
    <cellStyle name="Денежный 2 2 2 2 3 5" xfId="2458" xr:uid="{00000000-0005-0000-0000-000056050000}"/>
    <cellStyle name="Денежный 2 2 2 2 3 6" xfId="2610" xr:uid="{00000000-0005-0000-0000-000057050000}"/>
    <cellStyle name="Денежный 2 2 2 2 3 7" xfId="2741" xr:uid="{00000000-0005-0000-0000-000058050000}"/>
    <cellStyle name="Денежный 2 2 2 2 3 8" xfId="2869" xr:uid="{00000000-0005-0000-0000-000059050000}"/>
    <cellStyle name="Денежный 2 2 2 2 3 9" xfId="3157" xr:uid="{00000000-0005-0000-0000-00005A050000}"/>
    <cellStyle name="Денежный 2 2 2 2 30" xfId="6686" xr:uid="{00000000-0005-0000-0000-00005B050000}"/>
    <cellStyle name="Денежный 2 2 2 2 31" xfId="7184" xr:uid="{00000000-0005-0000-0000-00005C050000}"/>
    <cellStyle name="Денежный 2 2 2 2 32" xfId="7885" xr:uid="{00000000-0005-0000-0000-00005D050000}"/>
    <cellStyle name="Денежный 2 2 2 2 33" xfId="7849" xr:uid="{00000000-0005-0000-0000-00005E050000}"/>
    <cellStyle name="Денежный 2 2 2 2 34" xfId="8091" xr:uid="{00000000-0005-0000-0000-00005F050000}"/>
    <cellStyle name="Денежный 2 2 2 2 35" xfId="10132" xr:uid="{00000000-0005-0000-0000-000060050000}"/>
    <cellStyle name="Денежный 2 2 2 2 36" xfId="11428" xr:uid="{00000000-0005-0000-0000-000061050000}"/>
    <cellStyle name="Денежный 2 2 2 2 37" xfId="14175" xr:uid="{00000000-0005-0000-0000-000062050000}"/>
    <cellStyle name="Денежный 2 2 2 2 4" xfId="767" xr:uid="{00000000-0005-0000-0000-000063050000}"/>
    <cellStyle name="Денежный 2 2 2 2 4 10" xfId="11438" xr:uid="{00000000-0005-0000-0000-000064050000}"/>
    <cellStyle name="Денежный 2 2 2 2 4 2" xfId="1553" xr:uid="{00000000-0005-0000-0000-000065050000}"/>
    <cellStyle name="Денежный 2 2 2 2 4 2 2" xfId="5939" xr:uid="{00000000-0005-0000-0000-000066050000}"/>
    <cellStyle name="Денежный 2 2 2 2 4 2 3" xfId="12108" xr:uid="{00000000-0005-0000-0000-000067050000}"/>
    <cellStyle name="Денежный 2 2 2 2 4 3" xfId="6407" xr:uid="{00000000-0005-0000-0000-000068050000}"/>
    <cellStyle name="Денежный 2 2 2 2 4 4" xfId="6905" xr:uid="{00000000-0005-0000-0000-000069050000}"/>
    <cellStyle name="Денежный 2 2 2 2 4 5" xfId="7403" xr:uid="{00000000-0005-0000-0000-00006A050000}"/>
    <cellStyle name="Денежный 2 2 2 2 4 6" xfId="8410" xr:uid="{00000000-0005-0000-0000-00006B050000}"/>
    <cellStyle name="Денежный 2 2 2 2 4 7" xfId="8898" xr:uid="{00000000-0005-0000-0000-00006C050000}"/>
    <cellStyle name="Денежный 2 2 2 2 4 8" xfId="9434" xr:uid="{00000000-0005-0000-0000-00006D050000}"/>
    <cellStyle name="Денежный 2 2 2 2 4 9" xfId="10669" xr:uid="{00000000-0005-0000-0000-00006E050000}"/>
    <cellStyle name="Денежный 2 2 2 2 5" xfId="1125" xr:uid="{00000000-0005-0000-0000-00006F050000}"/>
    <cellStyle name="Денежный 2 2 2 2 5 10" xfId="11436" xr:uid="{00000000-0005-0000-0000-000070050000}"/>
    <cellStyle name="Денежный 2 2 2 2 5 2" xfId="1551" xr:uid="{00000000-0005-0000-0000-000071050000}"/>
    <cellStyle name="Денежный 2 2 2 2 5 2 2" xfId="6174" xr:uid="{00000000-0005-0000-0000-000072050000}"/>
    <cellStyle name="Денежный 2 2 2 2 5 2 3" xfId="12343" xr:uid="{00000000-0005-0000-0000-000073050000}"/>
    <cellStyle name="Денежный 2 2 2 2 5 3" xfId="6627" xr:uid="{00000000-0005-0000-0000-000074050000}"/>
    <cellStyle name="Денежный 2 2 2 2 5 4" xfId="7125" xr:uid="{00000000-0005-0000-0000-000075050000}"/>
    <cellStyle name="Денежный 2 2 2 2 5 5" xfId="7623" xr:uid="{00000000-0005-0000-0000-000076050000}"/>
    <cellStyle name="Денежный 2 2 2 2 5 6" xfId="8760" xr:uid="{00000000-0005-0000-0000-000077050000}"/>
    <cellStyle name="Денежный 2 2 2 2 5 7" xfId="9255" xr:uid="{00000000-0005-0000-0000-000078050000}"/>
    <cellStyle name="Денежный 2 2 2 2 5 8" xfId="9786" xr:uid="{00000000-0005-0000-0000-000079050000}"/>
    <cellStyle name="Денежный 2 2 2 2 5 9" xfId="11017" xr:uid="{00000000-0005-0000-0000-00007A050000}"/>
    <cellStyle name="Денежный 2 2 2 2 6" xfId="1221" xr:uid="{00000000-0005-0000-0000-00007B050000}"/>
    <cellStyle name="Денежный 2 2 2 2 6 10" xfId="11444" xr:uid="{00000000-0005-0000-0000-00007C050000}"/>
    <cellStyle name="Денежный 2 2 2 2 6 2" xfId="1560" xr:uid="{00000000-0005-0000-0000-00007D050000}"/>
    <cellStyle name="Денежный 2 2 2 2 6 2 2" xfId="6237" xr:uid="{00000000-0005-0000-0000-00007E050000}"/>
    <cellStyle name="Денежный 2 2 2 2 6 2 3" xfId="12406" xr:uid="{00000000-0005-0000-0000-00007F050000}"/>
    <cellStyle name="Денежный 2 2 2 2 6 3" xfId="6673" xr:uid="{00000000-0005-0000-0000-000080050000}"/>
    <cellStyle name="Денежный 2 2 2 2 6 4" xfId="7171" xr:uid="{00000000-0005-0000-0000-000081050000}"/>
    <cellStyle name="Денежный 2 2 2 2 6 5" xfId="7669" xr:uid="{00000000-0005-0000-0000-000082050000}"/>
    <cellStyle name="Денежный 2 2 2 2 6 6" xfId="8853" xr:uid="{00000000-0005-0000-0000-000083050000}"/>
    <cellStyle name="Денежный 2 2 2 2 6 7" xfId="9336" xr:uid="{00000000-0005-0000-0000-000084050000}"/>
    <cellStyle name="Денежный 2 2 2 2 6 8" xfId="9878" xr:uid="{00000000-0005-0000-0000-000085050000}"/>
    <cellStyle name="Денежный 2 2 2 2 6 9" xfId="11107" xr:uid="{00000000-0005-0000-0000-000086050000}"/>
    <cellStyle name="Денежный 2 2 2 2 7" xfId="1543" xr:uid="{00000000-0005-0000-0000-000087050000}"/>
    <cellStyle name="Денежный 2 2 2 2 7 2" xfId="1555" xr:uid="{00000000-0005-0000-0000-000088050000}"/>
    <cellStyle name="Денежный 2 2 2 2 7 3" xfId="11440" xr:uid="{00000000-0005-0000-0000-000089050000}"/>
    <cellStyle name="Денежный 2 2 2 2 8" xfId="1565" xr:uid="{00000000-0005-0000-0000-00008A050000}"/>
    <cellStyle name="Денежный 2 2 2 2 9" xfId="1864" xr:uid="{00000000-0005-0000-0000-00008B050000}"/>
    <cellStyle name="Денежный 2 2 2 20" xfId="3997" xr:uid="{00000000-0005-0000-0000-00008C050000}"/>
    <cellStyle name="Денежный 2 2 2 21" xfId="4039" xr:uid="{00000000-0005-0000-0000-00008D050000}"/>
    <cellStyle name="Денежный 2 2 2 22" xfId="3856" xr:uid="{00000000-0005-0000-0000-00008E050000}"/>
    <cellStyle name="Денежный 2 2 2 23" xfId="4420" xr:uid="{00000000-0005-0000-0000-00008F050000}"/>
    <cellStyle name="Денежный 2 2 2 24" xfId="4903" xr:uid="{00000000-0005-0000-0000-000090050000}"/>
    <cellStyle name="Денежный 2 2 2 25" xfId="4878" xr:uid="{00000000-0005-0000-0000-000091050000}"/>
    <cellStyle name="Денежный 2 2 2 26" xfId="5023" xr:uid="{00000000-0005-0000-0000-000092050000}"/>
    <cellStyle name="Денежный 2 2 2 27" xfId="5075" xr:uid="{00000000-0005-0000-0000-000093050000}"/>
    <cellStyle name="Денежный 2 2 2 28" xfId="5677" xr:uid="{00000000-0005-0000-0000-000094050000}"/>
    <cellStyle name="Денежный 2 2 2 29" xfId="5760" xr:uid="{00000000-0005-0000-0000-000095050000}"/>
    <cellStyle name="Денежный 2 2 2 3" xfId="766" xr:uid="{00000000-0005-0000-0000-000096050000}"/>
    <cellStyle name="Денежный 2 2 2 3 2" xfId="775" xr:uid="{00000000-0005-0000-0000-000097050000}"/>
    <cellStyle name="Денежный 2 2 2 3 2 2" xfId="9442" xr:uid="{00000000-0005-0000-0000-000098050000}"/>
    <cellStyle name="Денежный 2 2 2 3 2 3" xfId="10677" xr:uid="{00000000-0005-0000-0000-000099050000}"/>
    <cellStyle name="Денежный 2 2 2 3 3" xfId="1116" xr:uid="{00000000-0005-0000-0000-00009A050000}"/>
    <cellStyle name="Денежный 2 2 2 3 3 2" xfId="9777" xr:uid="{00000000-0005-0000-0000-00009B050000}"/>
    <cellStyle name="Денежный 2 2 2 3 3 3" xfId="11008" xr:uid="{00000000-0005-0000-0000-00009C050000}"/>
    <cellStyle name="Денежный 2 2 2 3 4" xfId="1214" xr:uid="{00000000-0005-0000-0000-00009D050000}"/>
    <cellStyle name="Денежный 2 2 2 3 4 2" xfId="9871" xr:uid="{00000000-0005-0000-0000-00009E050000}"/>
    <cellStyle name="Денежный 2 2 2 3 4 3" xfId="11100" xr:uid="{00000000-0005-0000-0000-00009F050000}"/>
    <cellStyle name="Денежный 2 2 2 30" xfId="6684" xr:uid="{00000000-0005-0000-0000-0000A0050000}"/>
    <cellStyle name="Денежный 2 2 2 31" xfId="7182" xr:uid="{00000000-0005-0000-0000-0000A1050000}"/>
    <cellStyle name="Денежный 2 2 2 32" xfId="7871" xr:uid="{00000000-0005-0000-0000-0000A2050000}"/>
    <cellStyle name="Денежный 2 2 2 33" xfId="7852" xr:uid="{00000000-0005-0000-0000-0000A3050000}"/>
    <cellStyle name="Денежный 2 2 2 34" xfId="7713" xr:uid="{00000000-0005-0000-0000-0000A4050000}"/>
    <cellStyle name="Денежный 2 2 2 35" xfId="10118" xr:uid="{00000000-0005-0000-0000-0000A5050000}"/>
    <cellStyle name="Денежный 2 2 2 36" xfId="11197" xr:uid="{00000000-0005-0000-0000-0000A6050000}"/>
    <cellStyle name="Денежный 2 2 2 37" xfId="12791" xr:uid="{00000000-0005-0000-0000-0000A7050000}"/>
    <cellStyle name="Денежный 2 2 2 37 2" xfId="12805" xr:uid="{00000000-0005-0000-0000-0000A8050000}"/>
    <cellStyle name="Денежный 2 2 2 38" xfId="12815" xr:uid="{00000000-0005-0000-0000-0000A9050000}"/>
    <cellStyle name="Денежный 2 2 2 39" xfId="12828" xr:uid="{00000000-0005-0000-0000-0000AA050000}"/>
    <cellStyle name="Денежный 2 2 2 4" xfId="1126" xr:uid="{00000000-0005-0000-0000-0000AB050000}"/>
    <cellStyle name="Денежный 2 2 2 40" xfId="14173" xr:uid="{00000000-0005-0000-0000-0000AC050000}"/>
    <cellStyle name="Денежный 2 2 2 5" xfId="1222" xr:uid="{00000000-0005-0000-0000-0000AD050000}"/>
    <cellStyle name="Денежный 2 2 2 6" xfId="1312" xr:uid="{00000000-0005-0000-0000-0000AE050000}"/>
    <cellStyle name="Денежный 2 2 2 6 2" xfId="1559" xr:uid="{00000000-0005-0000-0000-0000AF050000}"/>
    <cellStyle name="Денежный 2 2 2 6 3" xfId="11443" xr:uid="{00000000-0005-0000-0000-0000B0050000}"/>
    <cellStyle name="Денежный 2 2 2 7" xfId="1556" xr:uid="{00000000-0005-0000-0000-0000B1050000}"/>
    <cellStyle name="Денежный 2 2 2 8" xfId="1564" xr:uid="{00000000-0005-0000-0000-0000B2050000}"/>
    <cellStyle name="Денежный 2 2 2 9" xfId="1859" xr:uid="{00000000-0005-0000-0000-0000B3050000}"/>
    <cellStyle name="Денежный 2 2 20" xfId="1788" xr:uid="{00000000-0005-0000-0000-0000B4050000}"/>
    <cellStyle name="Денежный 2 2 21" xfId="1887" xr:uid="{00000000-0005-0000-0000-0000B5050000}"/>
    <cellStyle name="Денежный 2 2 22" xfId="2525" xr:uid="{00000000-0005-0000-0000-0000B6050000}"/>
    <cellStyle name="Денежный 2 2 23" xfId="2970" xr:uid="{00000000-0005-0000-0000-0000B7050000}"/>
    <cellStyle name="Денежный 2 2 24" xfId="3091" xr:uid="{00000000-0005-0000-0000-0000B8050000}"/>
    <cellStyle name="Денежный 2 2 25" xfId="3387" xr:uid="{00000000-0005-0000-0000-0000B9050000}"/>
    <cellStyle name="Денежный 2 2 26" xfId="3507" xr:uid="{00000000-0005-0000-0000-0000BA050000}"/>
    <cellStyle name="Денежный 2 2 27" xfId="3869" xr:uid="{00000000-0005-0000-0000-0000BB050000}"/>
    <cellStyle name="Денежный 2 2 28" xfId="4079" xr:uid="{00000000-0005-0000-0000-0000BC050000}"/>
    <cellStyle name="Денежный 2 2 29" xfId="3870" xr:uid="{00000000-0005-0000-0000-0000BD050000}"/>
    <cellStyle name="Денежный 2 2 3" xfId="231" xr:uid="{00000000-0005-0000-0000-0000BE050000}"/>
    <cellStyle name="Денежный 2 2 3 10" xfId="1886" xr:uid="{00000000-0005-0000-0000-0000BF050000}"/>
    <cellStyle name="Денежный 2 2 3 11" xfId="2977" xr:uid="{00000000-0005-0000-0000-0000C0050000}"/>
    <cellStyle name="Денежный 2 2 3 12" xfId="2967" xr:uid="{00000000-0005-0000-0000-0000C1050000}"/>
    <cellStyle name="Денежный 2 2 3 13" xfId="3394" xr:uid="{00000000-0005-0000-0000-0000C2050000}"/>
    <cellStyle name="Денежный 2 2 3 14" xfId="3384" xr:uid="{00000000-0005-0000-0000-0000C3050000}"/>
    <cellStyle name="Денежный 2 2 3 15" xfId="3883" xr:uid="{00000000-0005-0000-0000-0000C4050000}"/>
    <cellStyle name="Денежный 2 2 3 16" xfId="3844" xr:uid="{00000000-0005-0000-0000-0000C5050000}"/>
    <cellStyle name="Денежный 2 2 3 17" xfId="3860" xr:uid="{00000000-0005-0000-0000-0000C6050000}"/>
    <cellStyle name="Денежный 2 2 3 18" xfId="3902" xr:uid="{00000000-0005-0000-0000-0000C7050000}"/>
    <cellStyle name="Денежный 2 2 3 19" xfId="4402" xr:uid="{00000000-0005-0000-0000-0000C8050000}"/>
    <cellStyle name="Денежный 2 2 3 2" xfId="285" xr:uid="{00000000-0005-0000-0000-0000C9050000}"/>
    <cellStyle name="Денежный 2 2 3 2 10" xfId="3009" xr:uid="{00000000-0005-0000-0000-0000CA050000}"/>
    <cellStyle name="Денежный 2 2 3 2 11" xfId="2952" xr:uid="{00000000-0005-0000-0000-0000CB050000}"/>
    <cellStyle name="Денежный 2 2 3 2 12" xfId="3425" xr:uid="{00000000-0005-0000-0000-0000CC050000}"/>
    <cellStyle name="Денежный 2 2 3 2 13" xfId="3498" xr:uid="{00000000-0005-0000-0000-0000CD050000}"/>
    <cellStyle name="Денежный 2 2 3 2 14" xfId="3929" xr:uid="{00000000-0005-0000-0000-0000CE050000}"/>
    <cellStyle name="Денежный 2 2 3 2 15" xfId="3826" xr:uid="{00000000-0005-0000-0000-0000CF050000}"/>
    <cellStyle name="Денежный 2 2 3 2 16" xfId="4000" xr:uid="{00000000-0005-0000-0000-0000D0050000}"/>
    <cellStyle name="Денежный 2 2 3 2 17" xfId="4184" xr:uid="{00000000-0005-0000-0000-0000D1050000}"/>
    <cellStyle name="Денежный 2 2 3 2 18" xfId="3793" xr:uid="{00000000-0005-0000-0000-0000D2050000}"/>
    <cellStyle name="Денежный 2 2 3 2 19" xfId="4949" xr:uid="{00000000-0005-0000-0000-0000D3050000}"/>
    <cellStyle name="Денежный 2 2 3 2 2" xfId="577" xr:uid="{00000000-0005-0000-0000-0000D4050000}"/>
    <cellStyle name="Денежный 2 2 3 2 2 10" xfId="3097" xr:uid="{00000000-0005-0000-0000-0000D5050000}"/>
    <cellStyle name="Денежный 2 2 3 2 2 11" xfId="3225" xr:uid="{00000000-0005-0000-0000-0000D6050000}"/>
    <cellStyle name="Денежный 2 2 3 2 2 12" xfId="3513" xr:uid="{00000000-0005-0000-0000-0000D7050000}"/>
    <cellStyle name="Денежный 2 2 3 2 2 13" xfId="3641" xr:uid="{00000000-0005-0000-0000-0000D8050000}"/>
    <cellStyle name="Денежный 2 2 3 2 2 14" xfId="4106" xr:uid="{00000000-0005-0000-0000-0000D9050000}"/>
    <cellStyle name="Денежный 2 2 3 2 2 15" xfId="4269" xr:uid="{00000000-0005-0000-0000-0000DA050000}"/>
    <cellStyle name="Денежный 2 2 3 2 2 16" xfId="4414" xr:uid="{00000000-0005-0000-0000-0000DB050000}"/>
    <cellStyle name="Денежный 2 2 3 2 2 17" xfId="4552" xr:uid="{00000000-0005-0000-0000-0000DC050000}"/>
    <cellStyle name="Денежный 2 2 3 2 2 18" xfId="4681" xr:uid="{00000000-0005-0000-0000-0000DD050000}"/>
    <cellStyle name="Денежный 2 2 3 2 2 19" xfId="5099" xr:uid="{00000000-0005-0000-0000-0000DE050000}"/>
    <cellStyle name="Денежный 2 2 3 2 2 2" xfId="618" xr:uid="{00000000-0005-0000-0000-0000DF050000}"/>
    <cellStyle name="Денежный 2 2 3 2 2 2 10" xfId="3531" xr:uid="{00000000-0005-0000-0000-0000E0050000}"/>
    <cellStyle name="Денежный 2 2 3 2 2 2 11" xfId="3659" xr:uid="{00000000-0005-0000-0000-0000E1050000}"/>
    <cellStyle name="Денежный 2 2 3 2 2 2 12" xfId="4137" xr:uid="{00000000-0005-0000-0000-0000E2050000}"/>
    <cellStyle name="Денежный 2 2 3 2 2 2 13" xfId="4292" xr:uid="{00000000-0005-0000-0000-0000E3050000}"/>
    <cellStyle name="Денежный 2 2 3 2 2 2 14" xfId="4440" xr:uid="{00000000-0005-0000-0000-0000E4050000}"/>
    <cellStyle name="Денежный 2 2 3 2 2 2 15" xfId="4571" xr:uid="{00000000-0005-0000-0000-0000E5050000}"/>
    <cellStyle name="Денежный 2 2 3 2 2 2 16" xfId="4699" xr:uid="{00000000-0005-0000-0000-0000E6050000}"/>
    <cellStyle name="Денежный 2 2 3 2 2 2 17" xfId="5120" xr:uid="{00000000-0005-0000-0000-0000E7050000}"/>
    <cellStyle name="Денежный 2 2 3 2 2 2 18" xfId="5267" xr:uid="{00000000-0005-0000-0000-0000E8050000}"/>
    <cellStyle name="Денежный 2 2 3 2 2 2 19" xfId="5403" xr:uid="{00000000-0005-0000-0000-0000E9050000}"/>
    <cellStyle name="Денежный 2 2 3 2 2 2 2" xfId="780" xr:uid="{00000000-0005-0000-0000-0000EA050000}"/>
    <cellStyle name="Денежный 2 2 3 2 2 2 2 2" xfId="9447" xr:uid="{00000000-0005-0000-0000-0000EB050000}"/>
    <cellStyle name="Денежный 2 2 3 2 2 2 2 3" xfId="10682" xr:uid="{00000000-0005-0000-0000-0000EC050000}"/>
    <cellStyle name="Денежный 2 2 3 2 2 2 20" xfId="5531" xr:uid="{00000000-0005-0000-0000-0000ED050000}"/>
    <cellStyle name="Денежный 2 2 3 2 2 2 21" xfId="5819" xr:uid="{00000000-0005-0000-0000-0000EE050000}"/>
    <cellStyle name="Денежный 2 2 3 2 2 2 22" xfId="6287" xr:uid="{00000000-0005-0000-0000-0000EF050000}"/>
    <cellStyle name="Денежный 2 2 3 2 2 2 23" xfId="6785" xr:uid="{00000000-0005-0000-0000-0000F0050000}"/>
    <cellStyle name="Денежный 2 2 3 2 2 2 24" xfId="7283" xr:uid="{00000000-0005-0000-0000-0000F1050000}"/>
    <cellStyle name="Денежный 2 2 3 2 2 2 25" xfId="8262" xr:uid="{00000000-0005-0000-0000-0000F2050000}"/>
    <cellStyle name="Денежный 2 2 3 2 2 2 26" xfId="8603" xr:uid="{00000000-0005-0000-0000-0000F3050000}"/>
    <cellStyle name="Денежный 2 2 3 2 2 2 27" xfId="8855" xr:uid="{00000000-0005-0000-0000-0000F4050000}"/>
    <cellStyle name="Денежный 2 2 3 2 2 2 28" xfId="10526" xr:uid="{00000000-0005-0000-0000-0000F5050000}"/>
    <cellStyle name="Денежный 2 2 3 2 2 2 29" xfId="11528" xr:uid="{00000000-0005-0000-0000-0000F6050000}"/>
    <cellStyle name="Денежный 2 2 3 2 2 2 3" xfId="781" xr:uid="{00000000-0005-0000-0000-0000F7050000}"/>
    <cellStyle name="Денежный 2 2 3 2 2 2 3 2" xfId="9448" xr:uid="{00000000-0005-0000-0000-0000F8050000}"/>
    <cellStyle name="Денежный 2 2 3 2 2 2 3 3" xfId="10683" xr:uid="{00000000-0005-0000-0000-0000F9050000}"/>
    <cellStyle name="Денежный 2 2 3 2 2 2 4" xfId="1646" xr:uid="{00000000-0005-0000-0000-0000FA050000}"/>
    <cellStyle name="Денежный 2 2 3 2 2 2 4 2" xfId="2411" xr:uid="{00000000-0005-0000-0000-0000FB050000}"/>
    <cellStyle name="Денежный 2 2 3 2 2 2 4 3" xfId="12006" xr:uid="{00000000-0005-0000-0000-0000FC050000}"/>
    <cellStyle name="Денежный 2 2 3 2 2 2 5" xfId="2565" xr:uid="{00000000-0005-0000-0000-0000FD050000}"/>
    <cellStyle name="Денежный 2 2 3 2 2 2 6" xfId="2699" xr:uid="{00000000-0005-0000-0000-0000FE050000}"/>
    <cellStyle name="Денежный 2 2 3 2 2 2 7" xfId="2827" xr:uid="{00000000-0005-0000-0000-0000FF050000}"/>
    <cellStyle name="Денежный 2 2 3 2 2 2 8" xfId="3115" xr:uid="{00000000-0005-0000-0000-000000060000}"/>
    <cellStyle name="Денежный 2 2 3 2 2 2 9" xfId="3243" xr:uid="{00000000-0005-0000-0000-000001060000}"/>
    <cellStyle name="Денежный 2 2 3 2 2 20" xfId="5243" xr:uid="{00000000-0005-0000-0000-000002060000}"/>
    <cellStyle name="Денежный 2 2 3 2 2 21" xfId="5385" xr:uid="{00000000-0005-0000-0000-000003060000}"/>
    <cellStyle name="Денежный 2 2 3 2 2 22" xfId="5513" xr:uid="{00000000-0005-0000-0000-000004060000}"/>
    <cellStyle name="Денежный 2 2 3 2 2 23" xfId="5801" xr:uid="{00000000-0005-0000-0000-000005060000}"/>
    <cellStyle name="Денежный 2 2 3 2 2 24" xfId="6269" xr:uid="{00000000-0005-0000-0000-000006060000}"/>
    <cellStyle name="Денежный 2 2 3 2 2 25" xfId="6767" xr:uid="{00000000-0005-0000-0000-000007060000}"/>
    <cellStyle name="Денежный 2 2 3 2 2 26" xfId="7265" xr:uid="{00000000-0005-0000-0000-000008060000}"/>
    <cellStyle name="Денежный 2 2 3 2 2 27" xfId="8222" xr:uid="{00000000-0005-0000-0000-000009060000}"/>
    <cellStyle name="Денежный 2 2 3 2 2 28" xfId="8063" xr:uid="{00000000-0005-0000-0000-00000A060000}"/>
    <cellStyle name="Денежный 2 2 3 2 2 29" xfId="8917" xr:uid="{00000000-0005-0000-0000-00000B060000}"/>
    <cellStyle name="Денежный 2 2 3 2 2 3" xfId="698" xr:uid="{00000000-0005-0000-0000-00000C060000}"/>
    <cellStyle name="Денежный 2 2 3 2 2 3 10" xfId="3596" xr:uid="{00000000-0005-0000-0000-00000D060000}"/>
    <cellStyle name="Денежный 2 2 3 2 2 3 11" xfId="3724" xr:uid="{00000000-0005-0000-0000-00000E060000}"/>
    <cellStyle name="Денежный 2 2 3 2 2 3 12" xfId="4211" xr:uid="{00000000-0005-0000-0000-00000F060000}"/>
    <cellStyle name="Денежный 2 2 3 2 2 3 13" xfId="4363" xr:uid="{00000000-0005-0000-0000-000010060000}"/>
    <cellStyle name="Денежный 2 2 3 2 2 3 14" xfId="4506" xr:uid="{00000000-0005-0000-0000-000011060000}"/>
    <cellStyle name="Денежный 2 2 3 2 2 3 15" xfId="4636" xr:uid="{00000000-0005-0000-0000-000012060000}"/>
    <cellStyle name="Денежный 2 2 3 2 2 3 16" xfId="4764" xr:uid="{00000000-0005-0000-0000-000013060000}"/>
    <cellStyle name="Денежный 2 2 3 2 2 3 17" xfId="5188" xr:uid="{00000000-0005-0000-0000-000014060000}"/>
    <cellStyle name="Денежный 2 2 3 2 2 3 18" xfId="5338" xr:uid="{00000000-0005-0000-0000-000015060000}"/>
    <cellStyle name="Денежный 2 2 3 2 2 3 19" xfId="5468" xr:uid="{00000000-0005-0000-0000-000016060000}"/>
    <cellStyle name="Денежный 2 2 3 2 2 3 2" xfId="1723" xr:uid="{00000000-0005-0000-0000-000017060000}"/>
    <cellStyle name="Денежный 2 2 3 2 2 3 2 2" xfId="2152" xr:uid="{00000000-0005-0000-0000-000018060000}"/>
    <cellStyle name="Денежный 2 2 3 2 2 3 2 3" xfId="11878" xr:uid="{00000000-0005-0000-0000-000019060000}"/>
    <cellStyle name="Денежный 2 2 3 2 2 3 20" xfId="5596" xr:uid="{00000000-0005-0000-0000-00001A060000}"/>
    <cellStyle name="Денежный 2 2 3 2 2 3 21" xfId="5884" xr:uid="{00000000-0005-0000-0000-00001B060000}"/>
    <cellStyle name="Денежный 2 2 3 2 2 3 22" xfId="6352" xr:uid="{00000000-0005-0000-0000-00001C060000}"/>
    <cellStyle name="Денежный 2 2 3 2 2 3 23" xfId="6850" xr:uid="{00000000-0005-0000-0000-00001D060000}"/>
    <cellStyle name="Денежный 2 2 3 2 2 3 24" xfId="7348" xr:uid="{00000000-0005-0000-0000-00001E060000}"/>
    <cellStyle name="Денежный 2 2 3 2 2 3 25" xfId="8342" xr:uid="{00000000-0005-0000-0000-00001F060000}"/>
    <cellStyle name="Денежный 2 2 3 2 2 3 26" xfId="8813" xr:uid="{00000000-0005-0000-0000-000020060000}"/>
    <cellStyle name="Денежный 2 2 3 2 2 3 27" xfId="9368" xr:uid="{00000000-0005-0000-0000-000021060000}"/>
    <cellStyle name="Денежный 2 2 3 2 2 3 28" xfId="10606" xr:uid="{00000000-0005-0000-0000-000022060000}"/>
    <cellStyle name="Денежный 2 2 3 2 2 3 29" xfId="11605" xr:uid="{00000000-0005-0000-0000-000023060000}"/>
    <cellStyle name="Денежный 2 2 3 2 2 3 3" xfId="2277" xr:uid="{00000000-0005-0000-0000-000024060000}"/>
    <cellStyle name="Денежный 2 2 3 2 2 3 4" xfId="2484" xr:uid="{00000000-0005-0000-0000-000025060000}"/>
    <cellStyle name="Денежный 2 2 3 2 2 3 5" xfId="2634" xr:uid="{00000000-0005-0000-0000-000026060000}"/>
    <cellStyle name="Денежный 2 2 3 2 2 3 6" xfId="2764" xr:uid="{00000000-0005-0000-0000-000027060000}"/>
    <cellStyle name="Денежный 2 2 3 2 2 3 7" xfId="2892" xr:uid="{00000000-0005-0000-0000-000028060000}"/>
    <cellStyle name="Денежный 2 2 3 2 2 3 8" xfId="3180" xr:uid="{00000000-0005-0000-0000-000029060000}"/>
    <cellStyle name="Денежный 2 2 3 2 2 3 9" xfId="3308" xr:uid="{00000000-0005-0000-0000-00002A060000}"/>
    <cellStyle name="Денежный 2 2 3 2 2 30" xfId="10485" xr:uid="{00000000-0005-0000-0000-00002B060000}"/>
    <cellStyle name="Денежный 2 2 3 2 2 31" xfId="11510" xr:uid="{00000000-0005-0000-0000-00002C060000}"/>
    <cellStyle name="Денежный 2 2 3 2 2 4" xfId="778" xr:uid="{00000000-0005-0000-0000-00002D060000}"/>
    <cellStyle name="Денежный 2 2 3 2 2 4 10" xfId="11804" xr:uid="{00000000-0005-0000-0000-00002E060000}"/>
    <cellStyle name="Денежный 2 2 3 2 2 4 2" xfId="2063" xr:uid="{00000000-0005-0000-0000-00002F060000}"/>
    <cellStyle name="Денежный 2 2 3 2 2 4 2 2" xfId="5947" xr:uid="{00000000-0005-0000-0000-000030060000}"/>
    <cellStyle name="Денежный 2 2 3 2 2 4 2 3" xfId="12116" xr:uid="{00000000-0005-0000-0000-000031060000}"/>
    <cellStyle name="Денежный 2 2 3 2 2 4 3" xfId="6415" xr:uid="{00000000-0005-0000-0000-000032060000}"/>
    <cellStyle name="Денежный 2 2 3 2 2 4 4" xfId="6913" xr:uid="{00000000-0005-0000-0000-000033060000}"/>
    <cellStyle name="Денежный 2 2 3 2 2 4 5" xfId="7411" xr:uid="{00000000-0005-0000-0000-000034060000}"/>
    <cellStyle name="Денежный 2 2 3 2 2 4 6" xfId="8421" xr:uid="{00000000-0005-0000-0000-000035060000}"/>
    <cellStyle name="Денежный 2 2 3 2 2 4 7" xfId="8909" xr:uid="{00000000-0005-0000-0000-000036060000}"/>
    <cellStyle name="Денежный 2 2 3 2 2 4 8" xfId="9445" xr:uid="{00000000-0005-0000-0000-000037060000}"/>
    <cellStyle name="Денежный 2 2 3 2 2 4 9" xfId="10680" xr:uid="{00000000-0005-0000-0000-000038060000}"/>
    <cellStyle name="Денежный 2 2 3 2 2 5" xfId="1114" xr:uid="{00000000-0005-0000-0000-000039060000}"/>
    <cellStyle name="Денежный 2 2 3 2 2 5 10" xfId="11930" xr:uid="{00000000-0005-0000-0000-00003A060000}"/>
    <cellStyle name="Денежный 2 2 3 2 2 5 2" xfId="2211" xr:uid="{00000000-0005-0000-0000-00003B060000}"/>
    <cellStyle name="Денежный 2 2 3 2 2 5 2 2" xfId="6166" xr:uid="{00000000-0005-0000-0000-00003C060000}"/>
    <cellStyle name="Денежный 2 2 3 2 2 5 2 3" xfId="12335" xr:uid="{00000000-0005-0000-0000-00003D060000}"/>
    <cellStyle name="Денежный 2 2 3 2 2 5 3" xfId="6623" xr:uid="{00000000-0005-0000-0000-00003E060000}"/>
    <cellStyle name="Денежный 2 2 3 2 2 5 4" xfId="7121" xr:uid="{00000000-0005-0000-0000-00003F060000}"/>
    <cellStyle name="Денежный 2 2 3 2 2 5 5" xfId="7619" xr:uid="{00000000-0005-0000-0000-000040060000}"/>
    <cellStyle name="Денежный 2 2 3 2 2 5 6" xfId="8749" xr:uid="{00000000-0005-0000-0000-000041060000}"/>
    <cellStyle name="Денежный 2 2 3 2 2 5 7" xfId="9245" xr:uid="{00000000-0005-0000-0000-000042060000}"/>
    <cellStyle name="Денежный 2 2 3 2 2 5 8" xfId="9775" xr:uid="{00000000-0005-0000-0000-000043060000}"/>
    <cellStyle name="Денежный 2 2 3 2 2 5 9" xfId="11006" xr:uid="{00000000-0005-0000-0000-000044060000}"/>
    <cellStyle name="Денежный 2 2 3 2 2 6" xfId="1212" xr:uid="{00000000-0005-0000-0000-000045060000}"/>
    <cellStyle name="Денежный 2 2 3 2 2 6 10" xfId="11987" xr:uid="{00000000-0005-0000-0000-000046060000}"/>
    <cellStyle name="Денежный 2 2 3 2 2 6 2" xfId="2384" xr:uid="{00000000-0005-0000-0000-000047060000}"/>
    <cellStyle name="Денежный 2 2 3 2 2 6 2 2" xfId="6231" xr:uid="{00000000-0005-0000-0000-000048060000}"/>
    <cellStyle name="Денежный 2 2 3 2 2 6 2 3" xfId="12400" xr:uid="{00000000-0005-0000-0000-000049060000}"/>
    <cellStyle name="Денежный 2 2 3 2 2 6 3" xfId="6669" xr:uid="{00000000-0005-0000-0000-00004A060000}"/>
    <cellStyle name="Денежный 2 2 3 2 2 6 4" xfId="7167" xr:uid="{00000000-0005-0000-0000-00004B060000}"/>
    <cellStyle name="Денежный 2 2 3 2 2 6 5" xfId="7665" xr:uid="{00000000-0005-0000-0000-00004C060000}"/>
    <cellStyle name="Денежный 2 2 3 2 2 6 6" xfId="8845" xr:uid="{00000000-0005-0000-0000-00004D060000}"/>
    <cellStyle name="Денежный 2 2 3 2 2 6 7" xfId="9329" xr:uid="{00000000-0005-0000-0000-00004E060000}"/>
    <cellStyle name="Денежный 2 2 3 2 2 6 8" xfId="9869" xr:uid="{00000000-0005-0000-0000-00004F060000}"/>
    <cellStyle name="Денежный 2 2 3 2 2 6 9" xfId="11098" xr:uid="{00000000-0005-0000-0000-000050060000}"/>
    <cellStyle name="Денежный 2 2 3 2 2 7" xfId="1628" xr:uid="{00000000-0005-0000-0000-000051060000}"/>
    <cellStyle name="Денежный 2 2 3 2 2 7 2" xfId="2542" xr:uid="{00000000-0005-0000-0000-000052060000}"/>
    <cellStyle name="Денежный 2 2 3 2 2 7 3" xfId="12049" xr:uid="{00000000-0005-0000-0000-000053060000}"/>
    <cellStyle name="Денежный 2 2 3 2 2 8" xfId="2680" xr:uid="{00000000-0005-0000-0000-000054060000}"/>
    <cellStyle name="Денежный 2 2 3 2 2 9" xfId="2809" xr:uid="{00000000-0005-0000-0000-000055060000}"/>
    <cellStyle name="Денежный 2 2 3 2 20" xfId="4854" xr:uid="{00000000-0005-0000-0000-000056060000}"/>
    <cellStyle name="Денежный 2 2 3 2 21" xfId="4888" xr:uid="{00000000-0005-0000-0000-000057060000}"/>
    <cellStyle name="Денежный 2 2 3 2 22" xfId="5256" xr:uid="{00000000-0005-0000-0000-000058060000}"/>
    <cellStyle name="Денежный 2 2 3 2 23" xfId="5715" xr:uid="{00000000-0005-0000-0000-000059060000}"/>
    <cellStyle name="Денежный 2 2 3 2 24" xfId="5781" xr:uid="{00000000-0005-0000-0000-00005A060000}"/>
    <cellStyle name="Денежный 2 2 3 2 25" xfId="6721" xr:uid="{00000000-0005-0000-0000-00005B060000}"/>
    <cellStyle name="Денежный 2 2 3 2 26" xfId="7219" xr:uid="{00000000-0005-0000-0000-00005C060000}"/>
    <cellStyle name="Денежный 2 2 3 2 27" xfId="7946" xr:uid="{00000000-0005-0000-0000-00005D060000}"/>
    <cellStyle name="Денежный 2 2 3 2 28" xfId="8171" xr:uid="{00000000-0005-0000-0000-00005E060000}"/>
    <cellStyle name="Денежный 2 2 3 2 29" xfId="8232" xr:uid="{00000000-0005-0000-0000-00005F060000}"/>
    <cellStyle name="Денежный 2 2 3 2 3" xfId="679" xr:uid="{00000000-0005-0000-0000-000060060000}"/>
    <cellStyle name="Денежный 2 2 3 2 3 10" xfId="3578" xr:uid="{00000000-0005-0000-0000-000061060000}"/>
    <cellStyle name="Денежный 2 2 3 2 3 11" xfId="3706" xr:uid="{00000000-0005-0000-0000-000062060000}"/>
    <cellStyle name="Денежный 2 2 3 2 3 12" xfId="4193" xr:uid="{00000000-0005-0000-0000-000063060000}"/>
    <cellStyle name="Денежный 2 2 3 2 3 13" xfId="4345" xr:uid="{00000000-0005-0000-0000-000064060000}"/>
    <cellStyle name="Денежный 2 2 3 2 3 14" xfId="4488" xr:uid="{00000000-0005-0000-0000-000065060000}"/>
    <cellStyle name="Денежный 2 2 3 2 3 15" xfId="4618" xr:uid="{00000000-0005-0000-0000-000066060000}"/>
    <cellStyle name="Денежный 2 2 3 2 3 16" xfId="4746" xr:uid="{00000000-0005-0000-0000-000067060000}"/>
    <cellStyle name="Денежный 2 2 3 2 3 17" xfId="5170" xr:uid="{00000000-0005-0000-0000-000068060000}"/>
    <cellStyle name="Денежный 2 2 3 2 3 18" xfId="5320" xr:uid="{00000000-0005-0000-0000-000069060000}"/>
    <cellStyle name="Денежный 2 2 3 2 3 19" xfId="5450" xr:uid="{00000000-0005-0000-0000-00006A060000}"/>
    <cellStyle name="Денежный 2 2 3 2 3 2" xfId="783" xr:uid="{00000000-0005-0000-0000-00006B060000}"/>
    <cellStyle name="Денежный 2 2 3 2 3 2 10" xfId="11860" xr:uid="{00000000-0005-0000-0000-00006C060000}"/>
    <cellStyle name="Денежный 2 2 3 2 3 2 2" xfId="2134" xr:uid="{00000000-0005-0000-0000-00006D060000}"/>
    <cellStyle name="Денежный 2 2 3 2 3 2 2 2" xfId="5949" xr:uid="{00000000-0005-0000-0000-00006E060000}"/>
    <cellStyle name="Денежный 2 2 3 2 3 2 2 3" xfId="12118" xr:uid="{00000000-0005-0000-0000-00006F060000}"/>
    <cellStyle name="Денежный 2 2 3 2 3 2 3" xfId="6417" xr:uid="{00000000-0005-0000-0000-000070060000}"/>
    <cellStyle name="Денежный 2 2 3 2 3 2 4" xfId="6915" xr:uid="{00000000-0005-0000-0000-000071060000}"/>
    <cellStyle name="Денежный 2 2 3 2 3 2 5" xfId="7413" xr:uid="{00000000-0005-0000-0000-000072060000}"/>
    <cellStyle name="Денежный 2 2 3 2 3 2 6" xfId="8426" xr:uid="{00000000-0005-0000-0000-000073060000}"/>
    <cellStyle name="Денежный 2 2 3 2 3 2 7" xfId="8914" xr:uid="{00000000-0005-0000-0000-000074060000}"/>
    <cellStyle name="Денежный 2 2 3 2 3 2 8" xfId="9450" xr:uid="{00000000-0005-0000-0000-000075060000}"/>
    <cellStyle name="Денежный 2 2 3 2 3 2 9" xfId="10685" xr:uid="{00000000-0005-0000-0000-000076060000}"/>
    <cellStyle name="Денежный 2 2 3 2 3 20" xfId="5578" xr:uid="{00000000-0005-0000-0000-000077060000}"/>
    <cellStyle name="Денежный 2 2 3 2 3 21" xfId="5866" xr:uid="{00000000-0005-0000-0000-000078060000}"/>
    <cellStyle name="Денежный 2 2 3 2 3 22" xfId="6334" xr:uid="{00000000-0005-0000-0000-000079060000}"/>
    <cellStyle name="Денежный 2 2 3 2 3 23" xfId="6832" xr:uid="{00000000-0005-0000-0000-00007A060000}"/>
    <cellStyle name="Денежный 2 2 3 2 3 24" xfId="7330" xr:uid="{00000000-0005-0000-0000-00007B060000}"/>
    <cellStyle name="Денежный 2 2 3 2 3 25" xfId="8323" xr:uid="{00000000-0005-0000-0000-00007C060000}"/>
    <cellStyle name="Денежный 2 2 3 2 3 26" xfId="8491" xr:uid="{00000000-0005-0000-0000-00007D060000}"/>
    <cellStyle name="Денежный 2 2 3 2 3 27" xfId="9266" xr:uid="{00000000-0005-0000-0000-00007E060000}"/>
    <cellStyle name="Денежный 2 2 3 2 3 28" xfId="10587" xr:uid="{00000000-0005-0000-0000-00007F060000}"/>
    <cellStyle name="Денежный 2 2 3 2 3 29" xfId="11586" xr:uid="{00000000-0005-0000-0000-000080060000}"/>
    <cellStyle name="Денежный 2 2 3 2 3 3" xfId="1113" xr:uid="{00000000-0005-0000-0000-000081060000}"/>
    <cellStyle name="Денежный 2 2 3 2 3 3 10" xfId="11950" xr:uid="{00000000-0005-0000-0000-000082060000}"/>
    <cellStyle name="Денежный 2 2 3 2 3 3 2" xfId="2259" xr:uid="{00000000-0005-0000-0000-000083060000}"/>
    <cellStyle name="Денежный 2 2 3 2 3 3 2 2" xfId="6165" xr:uid="{00000000-0005-0000-0000-000084060000}"/>
    <cellStyle name="Денежный 2 2 3 2 3 3 2 3" xfId="12334" xr:uid="{00000000-0005-0000-0000-000085060000}"/>
    <cellStyle name="Денежный 2 2 3 2 3 3 3" xfId="6622" xr:uid="{00000000-0005-0000-0000-000086060000}"/>
    <cellStyle name="Денежный 2 2 3 2 3 3 4" xfId="7120" xr:uid="{00000000-0005-0000-0000-000087060000}"/>
    <cellStyle name="Денежный 2 2 3 2 3 3 5" xfId="7618" xr:uid="{00000000-0005-0000-0000-000088060000}"/>
    <cellStyle name="Денежный 2 2 3 2 3 3 6" xfId="8748" xr:uid="{00000000-0005-0000-0000-000089060000}"/>
    <cellStyle name="Денежный 2 2 3 2 3 3 7" xfId="9244" xr:uid="{00000000-0005-0000-0000-00008A060000}"/>
    <cellStyle name="Денежный 2 2 3 2 3 3 8" xfId="9774" xr:uid="{00000000-0005-0000-0000-00008B060000}"/>
    <cellStyle name="Денежный 2 2 3 2 3 3 9" xfId="11005" xr:uid="{00000000-0005-0000-0000-00008C060000}"/>
    <cellStyle name="Денежный 2 2 3 2 3 4" xfId="1211" xr:uid="{00000000-0005-0000-0000-00008D060000}"/>
    <cellStyle name="Денежный 2 2 3 2 3 4 10" xfId="12026" xr:uid="{00000000-0005-0000-0000-00008E060000}"/>
    <cellStyle name="Денежный 2 2 3 2 3 4 2" xfId="2466" xr:uid="{00000000-0005-0000-0000-00008F060000}"/>
    <cellStyle name="Денежный 2 2 3 2 3 4 2 2" xfId="6230" xr:uid="{00000000-0005-0000-0000-000090060000}"/>
    <cellStyle name="Денежный 2 2 3 2 3 4 2 3" xfId="12399" xr:uid="{00000000-0005-0000-0000-000091060000}"/>
    <cellStyle name="Денежный 2 2 3 2 3 4 3" xfId="6668" xr:uid="{00000000-0005-0000-0000-000092060000}"/>
    <cellStyle name="Денежный 2 2 3 2 3 4 4" xfId="7166" xr:uid="{00000000-0005-0000-0000-000093060000}"/>
    <cellStyle name="Денежный 2 2 3 2 3 4 5" xfId="7664" xr:uid="{00000000-0005-0000-0000-000094060000}"/>
    <cellStyle name="Денежный 2 2 3 2 3 4 6" xfId="8844" xr:uid="{00000000-0005-0000-0000-000095060000}"/>
    <cellStyle name="Денежный 2 2 3 2 3 4 7" xfId="9328" xr:uid="{00000000-0005-0000-0000-000096060000}"/>
    <cellStyle name="Денежный 2 2 3 2 3 4 8" xfId="9868" xr:uid="{00000000-0005-0000-0000-000097060000}"/>
    <cellStyle name="Денежный 2 2 3 2 3 4 9" xfId="11097" xr:uid="{00000000-0005-0000-0000-000098060000}"/>
    <cellStyle name="Денежный 2 2 3 2 3 5" xfId="1704" xr:uid="{00000000-0005-0000-0000-000099060000}"/>
    <cellStyle name="Денежный 2 2 3 2 3 5 2" xfId="2616" xr:uid="{00000000-0005-0000-0000-00009A060000}"/>
    <cellStyle name="Денежный 2 2 3 2 3 5 3" xfId="12070" xr:uid="{00000000-0005-0000-0000-00009B060000}"/>
    <cellStyle name="Денежный 2 2 3 2 3 6" xfId="2746" xr:uid="{00000000-0005-0000-0000-00009C060000}"/>
    <cellStyle name="Денежный 2 2 3 2 3 7" xfId="2874" xr:uid="{00000000-0005-0000-0000-00009D060000}"/>
    <cellStyle name="Денежный 2 2 3 2 3 8" xfId="3162" xr:uid="{00000000-0005-0000-0000-00009E060000}"/>
    <cellStyle name="Денежный 2 2 3 2 3 9" xfId="3290" xr:uid="{00000000-0005-0000-0000-00009F060000}"/>
    <cellStyle name="Денежный 2 2 3 2 30" xfId="10193" xr:uid="{00000000-0005-0000-0000-0000A0060000}"/>
    <cellStyle name="Денежный 2 2 3 2 31" xfId="11451" xr:uid="{00000000-0005-0000-0000-0000A1060000}"/>
    <cellStyle name="Денежный 2 2 3 2 4" xfId="784" xr:uid="{00000000-0005-0000-0000-0000A2060000}"/>
    <cellStyle name="Денежный 2 2 3 2 4 2" xfId="9451" xr:uid="{00000000-0005-0000-0000-0000A3060000}"/>
    <cellStyle name="Денежный 2 2 3 2 4 3" xfId="10686" xr:uid="{00000000-0005-0000-0000-0000A4060000}"/>
    <cellStyle name="Денежный 2 2 3 2 5" xfId="1569" xr:uid="{00000000-0005-0000-0000-0000A5060000}"/>
    <cellStyle name="Денежный 2 2 3 2 5 2" xfId="1951" xr:uid="{00000000-0005-0000-0000-0000A6060000}"/>
    <cellStyle name="Денежный 2 2 3 2 5 3" xfId="11749" xr:uid="{00000000-0005-0000-0000-0000A7060000}"/>
    <cellStyle name="Денежный 2 2 3 2 6" xfId="1989" xr:uid="{00000000-0005-0000-0000-0000A8060000}"/>
    <cellStyle name="Денежный 2 2 3 2 7" xfId="2091" xr:uid="{00000000-0005-0000-0000-0000A9060000}"/>
    <cellStyle name="Денежный 2 2 3 2 8" xfId="1783" xr:uid="{00000000-0005-0000-0000-0000AA060000}"/>
    <cellStyle name="Денежный 2 2 3 2 9" xfId="2457" xr:uid="{00000000-0005-0000-0000-0000AB060000}"/>
    <cellStyle name="Денежный 2 2 3 20" xfId="4914" xr:uid="{00000000-0005-0000-0000-0000AC060000}"/>
    <cellStyle name="Денежный 2 2 3 21" xfId="5009" xr:uid="{00000000-0005-0000-0000-0000AD060000}"/>
    <cellStyle name="Денежный 2 2 3 22" xfId="5076" xr:uid="{00000000-0005-0000-0000-0000AE060000}"/>
    <cellStyle name="Денежный 2 2 3 23" xfId="5030" xr:uid="{00000000-0005-0000-0000-0000AF060000}"/>
    <cellStyle name="Денежный 2 2 3 24" xfId="5683" xr:uid="{00000000-0005-0000-0000-0000B0060000}"/>
    <cellStyle name="Денежный 2 2 3 25" xfId="5794" xr:uid="{00000000-0005-0000-0000-0000B1060000}"/>
    <cellStyle name="Денежный 2 2 3 26" xfId="6690" xr:uid="{00000000-0005-0000-0000-0000B2060000}"/>
    <cellStyle name="Денежный 2 2 3 27" xfId="7188" xr:uid="{00000000-0005-0000-0000-0000B3060000}"/>
    <cellStyle name="Денежный 2 2 3 28" xfId="7892" xr:uid="{00000000-0005-0000-0000-0000B4060000}"/>
    <cellStyle name="Денежный 2 2 3 29" xfId="8191" xr:uid="{00000000-0005-0000-0000-0000B5060000}"/>
    <cellStyle name="Денежный 2 2 3 3" xfId="323" xr:uid="{00000000-0005-0000-0000-0000B6060000}"/>
    <cellStyle name="Денежный 2 2 3 3 10" xfId="3463" xr:uid="{00000000-0005-0000-0000-0000B7060000}"/>
    <cellStyle name="Денежный 2 2 3 3 11" xfId="3480" xr:uid="{00000000-0005-0000-0000-0000B8060000}"/>
    <cellStyle name="Денежный 2 2 3 3 12" xfId="3967" xr:uid="{00000000-0005-0000-0000-0000B9060000}"/>
    <cellStyle name="Денежный 2 2 3 3 13" xfId="4053" xr:uid="{00000000-0005-0000-0000-0000BA060000}"/>
    <cellStyle name="Денежный 2 2 3 3 14" xfId="3775" xr:uid="{00000000-0005-0000-0000-0000BB060000}"/>
    <cellStyle name="Денежный 2 2 3 3 15" xfId="3994" xr:uid="{00000000-0005-0000-0000-0000BC060000}"/>
    <cellStyle name="Денежный 2 2 3 3 16" xfId="4160" xr:uid="{00000000-0005-0000-0000-0000BD060000}"/>
    <cellStyle name="Денежный 2 2 3 3 17" xfId="4987" xr:uid="{00000000-0005-0000-0000-0000BE060000}"/>
    <cellStyle name="Денежный 2 2 3 3 18" xfId="4835" xr:uid="{00000000-0005-0000-0000-0000BF060000}"/>
    <cellStyle name="Денежный 2 2 3 3 19" xfId="5029" xr:uid="{00000000-0005-0000-0000-0000C0060000}"/>
    <cellStyle name="Денежный 2 2 3 3 2" xfId="1607" xr:uid="{00000000-0005-0000-0000-0000C1060000}"/>
    <cellStyle name="Денежный 2 2 3 3 2 2" xfId="1929" xr:uid="{00000000-0005-0000-0000-0000C2060000}"/>
    <cellStyle name="Денежный 2 2 3 3 2 3" xfId="11738" xr:uid="{00000000-0005-0000-0000-0000C3060000}"/>
    <cellStyle name="Денежный 2 2 3 3 20" xfId="5312" xr:uid="{00000000-0005-0000-0000-0000C4060000}"/>
    <cellStyle name="Денежный 2 2 3 3 21" xfId="5753" xr:uid="{00000000-0005-0000-0000-0000C5060000}"/>
    <cellStyle name="Денежный 2 2 3 3 22" xfId="5763" xr:uid="{00000000-0005-0000-0000-0000C6060000}"/>
    <cellStyle name="Денежный 2 2 3 3 23" xfId="6759" xr:uid="{00000000-0005-0000-0000-0000C7060000}"/>
    <cellStyle name="Денежный 2 2 3 3 24" xfId="7257" xr:uid="{00000000-0005-0000-0000-0000C8060000}"/>
    <cellStyle name="Денежный 2 2 3 3 25" xfId="7984" xr:uid="{00000000-0005-0000-0000-0000C9060000}"/>
    <cellStyle name="Денежный 2 2 3 3 26" xfId="8030" xr:uid="{00000000-0005-0000-0000-0000CA060000}"/>
    <cellStyle name="Денежный 2 2 3 3 27" xfId="8042" xr:uid="{00000000-0005-0000-0000-0000CB060000}"/>
    <cellStyle name="Денежный 2 2 3 3 28" xfId="10231" xr:uid="{00000000-0005-0000-0000-0000CC060000}"/>
    <cellStyle name="Денежный 2 2 3 3 29" xfId="11489" xr:uid="{00000000-0005-0000-0000-0000CD060000}"/>
    <cellStyle name="Денежный 2 2 3 3 3" xfId="1795" xr:uid="{00000000-0005-0000-0000-0000CE060000}"/>
    <cellStyle name="Денежный 2 2 3 3 4" xfId="1997" xr:uid="{00000000-0005-0000-0000-0000CF060000}"/>
    <cellStyle name="Денежный 2 2 3 3 5" xfId="2051" xr:uid="{00000000-0005-0000-0000-0000D0060000}"/>
    <cellStyle name="Денежный 2 2 3 3 6" xfId="1835" xr:uid="{00000000-0005-0000-0000-0000D1060000}"/>
    <cellStyle name="Денежный 2 2 3 3 7" xfId="1786" xr:uid="{00000000-0005-0000-0000-0000D2060000}"/>
    <cellStyle name="Денежный 2 2 3 3 8" xfId="3047" xr:uid="{00000000-0005-0000-0000-0000D3060000}"/>
    <cellStyle name="Денежный 2 2 3 3 9" xfId="3070" xr:uid="{00000000-0005-0000-0000-0000D4060000}"/>
    <cellStyle name="Денежный 2 2 3 30" xfId="8308" xr:uid="{00000000-0005-0000-0000-0000D5060000}"/>
    <cellStyle name="Денежный 2 2 3 31" xfId="10139" xr:uid="{00000000-0005-0000-0000-0000D6060000}"/>
    <cellStyle name="Денежный 2 2 3 32" xfId="11206" xr:uid="{00000000-0005-0000-0000-0000D7060000}"/>
    <cellStyle name="Денежный 2 2 3 33" xfId="12800" xr:uid="{00000000-0005-0000-0000-0000D8060000}"/>
    <cellStyle name="Денежный 2 2 3 33 2" xfId="12809" xr:uid="{00000000-0005-0000-0000-0000D9060000}"/>
    <cellStyle name="Денежный 2 2 3 34" xfId="12819" xr:uid="{00000000-0005-0000-0000-0000DA060000}"/>
    <cellStyle name="Денежный 2 2 3 35" xfId="12830" xr:uid="{00000000-0005-0000-0000-0000DB060000}"/>
    <cellStyle name="Денежный 2 2 3 4" xfId="645" xr:uid="{00000000-0005-0000-0000-0000DC060000}"/>
    <cellStyle name="Денежный 2 2 3 4 10" xfId="3555" xr:uid="{00000000-0005-0000-0000-0000DD060000}"/>
    <cellStyle name="Денежный 2 2 3 4 11" xfId="3683" xr:uid="{00000000-0005-0000-0000-0000DE060000}"/>
    <cellStyle name="Денежный 2 2 3 4 12" xfId="4163" xr:uid="{00000000-0005-0000-0000-0000DF060000}"/>
    <cellStyle name="Денежный 2 2 3 4 13" xfId="4318" xr:uid="{00000000-0005-0000-0000-0000E0060000}"/>
    <cellStyle name="Денежный 2 2 3 4 14" xfId="4464" xr:uid="{00000000-0005-0000-0000-0000E1060000}"/>
    <cellStyle name="Денежный 2 2 3 4 15" xfId="4595" xr:uid="{00000000-0005-0000-0000-0000E2060000}"/>
    <cellStyle name="Денежный 2 2 3 4 16" xfId="4723" xr:uid="{00000000-0005-0000-0000-0000E3060000}"/>
    <cellStyle name="Денежный 2 2 3 4 17" xfId="5145" xr:uid="{00000000-0005-0000-0000-0000E4060000}"/>
    <cellStyle name="Денежный 2 2 3 4 18" xfId="5292" xr:uid="{00000000-0005-0000-0000-0000E5060000}"/>
    <cellStyle name="Денежный 2 2 3 4 19" xfId="5427" xr:uid="{00000000-0005-0000-0000-0000E6060000}"/>
    <cellStyle name="Денежный 2 2 3 4 2" xfId="1670" xr:uid="{00000000-0005-0000-0000-0000E7060000}"/>
    <cellStyle name="Денежный 2 2 3 4 2 2" xfId="2102" xr:uid="{00000000-0005-0000-0000-0000E8060000}"/>
    <cellStyle name="Денежный 2 2 3 4 2 3" xfId="11834" xr:uid="{00000000-0005-0000-0000-0000E9060000}"/>
    <cellStyle name="Денежный 2 2 3 4 20" xfId="5555" xr:uid="{00000000-0005-0000-0000-0000EA060000}"/>
    <cellStyle name="Денежный 2 2 3 4 21" xfId="5843" xr:uid="{00000000-0005-0000-0000-0000EB060000}"/>
    <cellStyle name="Денежный 2 2 3 4 22" xfId="6311" xr:uid="{00000000-0005-0000-0000-0000EC060000}"/>
    <cellStyle name="Денежный 2 2 3 4 23" xfId="6809" xr:uid="{00000000-0005-0000-0000-0000ED060000}"/>
    <cellStyle name="Денежный 2 2 3 4 24" xfId="7307" xr:uid="{00000000-0005-0000-0000-0000EE060000}"/>
    <cellStyle name="Денежный 2 2 3 4 25" xfId="8289" xr:uid="{00000000-0005-0000-0000-0000EF060000}"/>
    <cellStyle name="Денежный 2 2 3 4 26" xfId="8669" xr:uid="{00000000-0005-0000-0000-0000F0060000}"/>
    <cellStyle name="Денежный 2 2 3 4 27" xfId="9224" xr:uid="{00000000-0005-0000-0000-0000F1060000}"/>
    <cellStyle name="Денежный 2 2 3 4 28" xfId="10553" xr:uid="{00000000-0005-0000-0000-0000F2060000}"/>
    <cellStyle name="Денежный 2 2 3 4 29" xfId="11552" xr:uid="{00000000-0005-0000-0000-0000F3060000}"/>
    <cellStyle name="Денежный 2 2 3 4 3" xfId="2236" xr:uid="{00000000-0005-0000-0000-0000F4060000}"/>
    <cellStyle name="Денежный 2 2 3 4 4" xfId="2436" xr:uid="{00000000-0005-0000-0000-0000F5060000}"/>
    <cellStyle name="Денежный 2 2 3 4 5" xfId="2590" xr:uid="{00000000-0005-0000-0000-0000F6060000}"/>
    <cellStyle name="Денежный 2 2 3 4 6" xfId="2723" xr:uid="{00000000-0005-0000-0000-0000F7060000}"/>
    <cellStyle name="Денежный 2 2 3 4 7" xfId="2851" xr:uid="{00000000-0005-0000-0000-0000F8060000}"/>
    <cellStyle name="Денежный 2 2 3 4 8" xfId="3139" xr:uid="{00000000-0005-0000-0000-0000F9060000}"/>
    <cellStyle name="Денежный 2 2 3 4 9" xfId="3267" xr:uid="{00000000-0005-0000-0000-0000FA060000}"/>
    <cellStyle name="Денежный 2 2 3 5" xfId="717" xr:uid="{00000000-0005-0000-0000-0000FB060000}"/>
    <cellStyle name="Денежный 2 2 3 5 10" xfId="3615" xr:uid="{00000000-0005-0000-0000-0000FC060000}"/>
    <cellStyle name="Денежный 2 2 3 5 11" xfId="3743" xr:uid="{00000000-0005-0000-0000-0000FD060000}"/>
    <cellStyle name="Денежный 2 2 3 5 12" xfId="4230" xr:uid="{00000000-0005-0000-0000-0000FE060000}"/>
    <cellStyle name="Денежный 2 2 3 5 13" xfId="4382" xr:uid="{00000000-0005-0000-0000-0000FF060000}"/>
    <cellStyle name="Денежный 2 2 3 5 14" xfId="4525" xr:uid="{00000000-0005-0000-0000-000000070000}"/>
    <cellStyle name="Денежный 2 2 3 5 15" xfId="4655" xr:uid="{00000000-0005-0000-0000-000001070000}"/>
    <cellStyle name="Денежный 2 2 3 5 16" xfId="4783" xr:uid="{00000000-0005-0000-0000-000002070000}"/>
    <cellStyle name="Денежный 2 2 3 5 17" xfId="5207" xr:uid="{00000000-0005-0000-0000-000003070000}"/>
    <cellStyle name="Денежный 2 2 3 5 18" xfId="5357" xr:uid="{00000000-0005-0000-0000-000004070000}"/>
    <cellStyle name="Денежный 2 2 3 5 19" xfId="5487" xr:uid="{00000000-0005-0000-0000-000005070000}"/>
    <cellStyle name="Денежный 2 2 3 5 2" xfId="1868" xr:uid="{00000000-0005-0000-0000-000006070000}"/>
    <cellStyle name="Денежный 2 2 3 5 2 2" xfId="2171" xr:uid="{00000000-0005-0000-0000-000007070000}"/>
    <cellStyle name="Денежный 2 2 3 5 2 3" xfId="11897" xr:uid="{00000000-0005-0000-0000-000008070000}"/>
    <cellStyle name="Денежный 2 2 3 5 20" xfId="5615" xr:uid="{00000000-0005-0000-0000-000009070000}"/>
    <cellStyle name="Денежный 2 2 3 5 21" xfId="5903" xr:uid="{00000000-0005-0000-0000-00000A070000}"/>
    <cellStyle name="Денежный 2 2 3 5 22" xfId="6371" xr:uid="{00000000-0005-0000-0000-00000B070000}"/>
    <cellStyle name="Денежный 2 2 3 5 23" xfId="6869" xr:uid="{00000000-0005-0000-0000-00000C070000}"/>
    <cellStyle name="Денежный 2 2 3 5 24" xfId="7367" xr:uid="{00000000-0005-0000-0000-00000D070000}"/>
    <cellStyle name="Денежный 2 2 3 5 25" xfId="8361" xr:uid="{00000000-0005-0000-0000-00000E070000}"/>
    <cellStyle name="Денежный 2 2 3 5 26" xfId="8458" xr:uid="{00000000-0005-0000-0000-00000F070000}"/>
    <cellStyle name="Денежный 2 2 3 5 27" xfId="9387" xr:uid="{00000000-0005-0000-0000-000010070000}"/>
    <cellStyle name="Денежный 2 2 3 5 28" xfId="10625" xr:uid="{00000000-0005-0000-0000-000011070000}"/>
    <cellStyle name="Денежный 2 2 3 5 29" xfId="11683" xr:uid="{00000000-0005-0000-0000-000012070000}"/>
    <cellStyle name="Денежный 2 2 3 5 3" xfId="2296" xr:uid="{00000000-0005-0000-0000-000013070000}"/>
    <cellStyle name="Денежный 2 2 3 5 4" xfId="2503" xr:uid="{00000000-0005-0000-0000-000014070000}"/>
    <cellStyle name="Денежный 2 2 3 5 5" xfId="2653" xr:uid="{00000000-0005-0000-0000-000015070000}"/>
    <cellStyle name="Денежный 2 2 3 5 6" xfId="2783" xr:uid="{00000000-0005-0000-0000-000016070000}"/>
    <cellStyle name="Денежный 2 2 3 5 7" xfId="2911" xr:uid="{00000000-0005-0000-0000-000017070000}"/>
    <cellStyle name="Денежный 2 2 3 5 8" xfId="3199" xr:uid="{00000000-0005-0000-0000-000018070000}"/>
    <cellStyle name="Денежный 2 2 3 5 9" xfId="3327" xr:uid="{00000000-0005-0000-0000-000019070000}"/>
    <cellStyle name="Денежный 2 2 3 6" xfId="776" xr:uid="{00000000-0005-0000-0000-00001A070000}"/>
    <cellStyle name="Денежный 2 2 3 6 10" xfId="9443" xr:uid="{00000000-0005-0000-0000-00001B070000}"/>
    <cellStyle name="Денежный 2 2 3 6 11" xfId="10678" xr:uid="{00000000-0005-0000-0000-00001C070000}"/>
    <cellStyle name="Денежный 2 2 3 6 12" xfId="11786" xr:uid="{00000000-0005-0000-0000-00001D070000}"/>
    <cellStyle name="Денежный 2 2 3 6 2" xfId="787" xr:uid="{00000000-0005-0000-0000-00001E070000}"/>
    <cellStyle name="Денежный 2 2 3 6 2 10" xfId="12115" xr:uid="{00000000-0005-0000-0000-00001F070000}"/>
    <cellStyle name="Денежный 2 2 3 6 2 2" xfId="5946" xr:uid="{00000000-0005-0000-0000-000020070000}"/>
    <cellStyle name="Денежный 2 2 3 6 2 2 2" xfId="5951" xr:uid="{00000000-0005-0000-0000-000021070000}"/>
    <cellStyle name="Денежный 2 2 3 6 2 2 3" xfId="12120" xr:uid="{00000000-0005-0000-0000-000022070000}"/>
    <cellStyle name="Денежный 2 2 3 6 2 3" xfId="6419" xr:uid="{00000000-0005-0000-0000-000023070000}"/>
    <cellStyle name="Денежный 2 2 3 6 2 4" xfId="6917" xr:uid="{00000000-0005-0000-0000-000024070000}"/>
    <cellStyle name="Денежный 2 2 3 6 2 5" xfId="7415" xr:uid="{00000000-0005-0000-0000-000025070000}"/>
    <cellStyle name="Денежный 2 2 3 6 2 6" xfId="8430" xr:uid="{00000000-0005-0000-0000-000026070000}"/>
    <cellStyle name="Денежный 2 2 3 6 2 7" xfId="8918" xr:uid="{00000000-0005-0000-0000-000027070000}"/>
    <cellStyle name="Денежный 2 2 3 6 2 8" xfId="9454" xr:uid="{00000000-0005-0000-0000-000028070000}"/>
    <cellStyle name="Денежный 2 2 3 6 2 9" xfId="10689" xr:uid="{00000000-0005-0000-0000-000029070000}"/>
    <cellStyle name="Денежный 2 2 3 6 3" xfId="1112" xr:uid="{00000000-0005-0000-0000-00002A070000}"/>
    <cellStyle name="Денежный 2 2 3 6 3 2" xfId="9773" xr:uid="{00000000-0005-0000-0000-00002B070000}"/>
    <cellStyle name="Денежный 2 2 3 6 3 3" xfId="11004" xr:uid="{00000000-0005-0000-0000-00002C070000}"/>
    <cellStyle name="Денежный 2 2 3 6 4" xfId="1210" xr:uid="{00000000-0005-0000-0000-00002D070000}"/>
    <cellStyle name="Денежный 2 2 3 6 4 2" xfId="9867" xr:uid="{00000000-0005-0000-0000-00002E070000}"/>
    <cellStyle name="Денежный 2 2 3 6 4 3" xfId="11096" xr:uid="{00000000-0005-0000-0000-00002F070000}"/>
    <cellStyle name="Денежный 2 2 3 6 5" xfId="2028" xr:uid="{00000000-0005-0000-0000-000030070000}"/>
    <cellStyle name="Денежный 2 2 3 6 5 2" xfId="6414" xr:uid="{00000000-0005-0000-0000-000031070000}"/>
    <cellStyle name="Денежный 2 2 3 6 5 3" xfId="12437" xr:uid="{00000000-0005-0000-0000-000032070000}"/>
    <cellStyle name="Денежный 2 2 3 6 6" xfId="6912" xr:uid="{00000000-0005-0000-0000-000033070000}"/>
    <cellStyle name="Денежный 2 2 3 6 7" xfId="7410" xr:uid="{00000000-0005-0000-0000-000034070000}"/>
    <cellStyle name="Денежный 2 2 3 6 8" xfId="8419" xr:uid="{00000000-0005-0000-0000-000035070000}"/>
    <cellStyle name="Денежный 2 2 3 6 9" xfId="8907" xr:uid="{00000000-0005-0000-0000-000036070000}"/>
    <cellStyle name="Денежный 2 2 3 7" xfId="1115" xr:uid="{00000000-0005-0000-0000-000037070000}"/>
    <cellStyle name="Денежный 2 2 3 7 10" xfId="11764" xr:uid="{00000000-0005-0000-0000-000038070000}"/>
    <cellStyle name="Денежный 2 2 3 7 2" xfId="1981" xr:uid="{00000000-0005-0000-0000-000039070000}"/>
    <cellStyle name="Денежный 2 2 3 7 2 2" xfId="6167" xr:uid="{00000000-0005-0000-0000-00003A070000}"/>
    <cellStyle name="Денежный 2 2 3 7 2 3" xfId="12336" xr:uid="{00000000-0005-0000-0000-00003B070000}"/>
    <cellStyle name="Денежный 2 2 3 7 3" xfId="6624" xr:uid="{00000000-0005-0000-0000-00003C070000}"/>
    <cellStyle name="Денежный 2 2 3 7 4" xfId="7122" xr:uid="{00000000-0005-0000-0000-00003D070000}"/>
    <cellStyle name="Денежный 2 2 3 7 5" xfId="7620" xr:uid="{00000000-0005-0000-0000-00003E070000}"/>
    <cellStyle name="Денежный 2 2 3 7 6" xfId="8750" xr:uid="{00000000-0005-0000-0000-00003F070000}"/>
    <cellStyle name="Денежный 2 2 3 7 7" xfId="9246" xr:uid="{00000000-0005-0000-0000-000040070000}"/>
    <cellStyle name="Денежный 2 2 3 7 8" xfId="9776" xr:uid="{00000000-0005-0000-0000-000041070000}"/>
    <cellStyle name="Денежный 2 2 3 7 9" xfId="11007" xr:uid="{00000000-0005-0000-0000-000042070000}"/>
    <cellStyle name="Денежный 2 2 3 8" xfId="1213" xr:uid="{00000000-0005-0000-0000-000043070000}"/>
    <cellStyle name="Денежный 2 2 3 8 10" xfId="11798" xr:uid="{00000000-0005-0000-0000-000044070000}"/>
    <cellStyle name="Денежный 2 2 3 8 2" xfId="2057" xr:uid="{00000000-0005-0000-0000-000045070000}"/>
    <cellStyle name="Денежный 2 2 3 8 2 2" xfId="6232" xr:uid="{00000000-0005-0000-0000-000046070000}"/>
    <cellStyle name="Денежный 2 2 3 8 2 3" xfId="12401" xr:uid="{00000000-0005-0000-0000-000047070000}"/>
    <cellStyle name="Денежный 2 2 3 8 3" xfId="6670" xr:uid="{00000000-0005-0000-0000-000048070000}"/>
    <cellStyle name="Денежный 2 2 3 8 4" xfId="7168" xr:uid="{00000000-0005-0000-0000-000049070000}"/>
    <cellStyle name="Денежный 2 2 3 8 5" xfId="7666" xr:uid="{00000000-0005-0000-0000-00004A070000}"/>
    <cellStyle name="Денежный 2 2 3 8 6" xfId="8846" xr:uid="{00000000-0005-0000-0000-00004B070000}"/>
    <cellStyle name="Денежный 2 2 3 8 7" xfId="9330" xr:uid="{00000000-0005-0000-0000-00004C070000}"/>
    <cellStyle name="Денежный 2 2 3 8 8" xfId="9870" xr:uid="{00000000-0005-0000-0000-00004D070000}"/>
    <cellStyle name="Денежный 2 2 3 8 9" xfId="11099" xr:uid="{00000000-0005-0000-0000-00004E070000}"/>
    <cellStyle name="Денежный 2 2 3 9" xfId="1321" xr:uid="{00000000-0005-0000-0000-00004F070000}"/>
    <cellStyle name="Денежный 2 2 3 9 2" xfId="2124" xr:uid="{00000000-0005-0000-0000-000050070000}"/>
    <cellStyle name="Денежный 2 2 3 9 3" xfId="11854" xr:uid="{00000000-0005-0000-0000-000051070000}"/>
    <cellStyle name="Денежный 2 2 30" xfId="4252" xr:uid="{00000000-0005-0000-0000-000052070000}"/>
    <cellStyle name="Денежный 2 2 31" xfId="3859" xr:uid="{00000000-0005-0000-0000-000053070000}"/>
    <cellStyle name="Денежный 2 2 32" xfId="4898" xr:uid="{00000000-0005-0000-0000-000054070000}"/>
    <cellStyle name="Денежный 2 2 33" xfId="4879" xr:uid="{00000000-0005-0000-0000-000055070000}"/>
    <cellStyle name="Денежный 2 2 34" xfId="5230" xr:uid="{00000000-0005-0000-0000-000056070000}"/>
    <cellStyle name="Денежный 2 2 35" xfId="5231" xr:uid="{00000000-0005-0000-0000-000057070000}"/>
    <cellStyle name="Денежный 2 2 36" xfId="5676" xr:uid="{00000000-0005-0000-0000-000058070000}"/>
    <cellStyle name="Денежный 2 2 37" xfId="5761" xr:uid="{00000000-0005-0000-0000-000059070000}"/>
    <cellStyle name="Денежный 2 2 38" xfId="6683" xr:uid="{00000000-0005-0000-0000-00005A070000}"/>
    <cellStyle name="Денежный 2 2 39" xfId="7181" xr:uid="{00000000-0005-0000-0000-00005B070000}"/>
    <cellStyle name="Денежный 2 2 4" xfId="236" xr:uid="{00000000-0005-0000-0000-00005C070000}"/>
    <cellStyle name="Денежный 2 2 4 10" xfId="2328" xr:uid="{00000000-0005-0000-0000-00005D070000}"/>
    <cellStyle name="Денежный 2 2 4 11" xfId="2982" xr:uid="{00000000-0005-0000-0000-00005E070000}"/>
    <cellStyle name="Денежный 2 2 4 12" xfId="3086" xr:uid="{00000000-0005-0000-0000-00005F070000}"/>
    <cellStyle name="Денежный 2 2 4 13" xfId="3399" xr:uid="{00000000-0005-0000-0000-000060070000}"/>
    <cellStyle name="Денежный 2 2 4 14" xfId="3471" xr:uid="{00000000-0005-0000-0000-000061070000}"/>
    <cellStyle name="Денежный 2 2 4 15" xfId="3888" xr:uid="{00000000-0005-0000-0000-000062070000}"/>
    <cellStyle name="Денежный 2 2 4 16" xfId="4071" xr:uid="{00000000-0005-0000-0000-000063070000}"/>
    <cellStyle name="Денежный 2 2 4 17" xfId="4009" xr:uid="{00000000-0005-0000-0000-000064070000}"/>
    <cellStyle name="Денежный 2 2 4 18" xfId="4254" xr:uid="{00000000-0005-0000-0000-000065070000}"/>
    <cellStyle name="Денежный 2 2 4 19" xfId="4439" xr:uid="{00000000-0005-0000-0000-000066070000}"/>
    <cellStyle name="Денежный 2 2 4 2" xfId="286" xr:uid="{00000000-0005-0000-0000-000067070000}"/>
    <cellStyle name="Денежный 2 2 4 2 10" xfId="3010" xr:uid="{00000000-0005-0000-0000-000068070000}"/>
    <cellStyle name="Денежный 2 2 4 2 11" xfId="3058" xr:uid="{00000000-0005-0000-0000-000069070000}"/>
    <cellStyle name="Денежный 2 2 4 2 12" xfId="3426" xr:uid="{00000000-0005-0000-0000-00006A070000}"/>
    <cellStyle name="Денежный 2 2 4 2 13" xfId="3369" xr:uid="{00000000-0005-0000-0000-00006B070000}"/>
    <cellStyle name="Денежный 2 2 4 2 14" xfId="3930" xr:uid="{00000000-0005-0000-0000-00006C070000}"/>
    <cellStyle name="Денежный 2 2 4 2 15" xfId="3984" xr:uid="{00000000-0005-0000-0000-00006D070000}"/>
    <cellStyle name="Денежный 2 2 4 2 16" xfId="3802" xr:uid="{00000000-0005-0000-0000-00006E070000}"/>
    <cellStyle name="Денежный 2 2 4 2 17" xfId="4336" xr:uid="{00000000-0005-0000-0000-00006F070000}"/>
    <cellStyle name="Денежный 2 2 4 2 18" xfId="3857" xr:uid="{00000000-0005-0000-0000-000070070000}"/>
    <cellStyle name="Денежный 2 2 4 2 19" xfId="4950" xr:uid="{00000000-0005-0000-0000-000071070000}"/>
    <cellStyle name="Денежный 2 2 4 2 2" xfId="582" xr:uid="{00000000-0005-0000-0000-000072070000}"/>
    <cellStyle name="Денежный 2 2 4 2 2 10" xfId="3102" xr:uid="{00000000-0005-0000-0000-000073070000}"/>
    <cellStyle name="Денежный 2 2 4 2 2 11" xfId="3230" xr:uid="{00000000-0005-0000-0000-000074070000}"/>
    <cellStyle name="Денежный 2 2 4 2 2 12" xfId="3518" xr:uid="{00000000-0005-0000-0000-000075070000}"/>
    <cellStyle name="Денежный 2 2 4 2 2 13" xfId="3646" xr:uid="{00000000-0005-0000-0000-000076070000}"/>
    <cellStyle name="Денежный 2 2 4 2 2 14" xfId="4111" xr:uid="{00000000-0005-0000-0000-000077070000}"/>
    <cellStyle name="Денежный 2 2 4 2 2 15" xfId="4274" xr:uid="{00000000-0005-0000-0000-000078070000}"/>
    <cellStyle name="Денежный 2 2 4 2 2 16" xfId="4419" xr:uid="{00000000-0005-0000-0000-000079070000}"/>
    <cellStyle name="Денежный 2 2 4 2 2 17" xfId="4557" xr:uid="{00000000-0005-0000-0000-00007A070000}"/>
    <cellStyle name="Денежный 2 2 4 2 2 18" xfId="4686" xr:uid="{00000000-0005-0000-0000-00007B070000}"/>
    <cellStyle name="Денежный 2 2 4 2 2 19" xfId="5104" xr:uid="{00000000-0005-0000-0000-00007C070000}"/>
    <cellStyle name="Денежный 2 2 4 2 2 2" xfId="619" xr:uid="{00000000-0005-0000-0000-00007D070000}"/>
    <cellStyle name="Денежный 2 2 4 2 2 2 10" xfId="3532" xr:uid="{00000000-0005-0000-0000-00007E070000}"/>
    <cellStyle name="Денежный 2 2 4 2 2 2 11" xfId="3660" xr:uid="{00000000-0005-0000-0000-00007F070000}"/>
    <cellStyle name="Денежный 2 2 4 2 2 2 12" xfId="4138" xr:uid="{00000000-0005-0000-0000-000080070000}"/>
    <cellStyle name="Денежный 2 2 4 2 2 2 13" xfId="4293" xr:uid="{00000000-0005-0000-0000-000081070000}"/>
    <cellStyle name="Денежный 2 2 4 2 2 2 14" xfId="4441" xr:uid="{00000000-0005-0000-0000-000082070000}"/>
    <cellStyle name="Денежный 2 2 4 2 2 2 15" xfId="4572" xr:uid="{00000000-0005-0000-0000-000083070000}"/>
    <cellStyle name="Денежный 2 2 4 2 2 2 16" xfId="4700" xr:uid="{00000000-0005-0000-0000-000084070000}"/>
    <cellStyle name="Денежный 2 2 4 2 2 2 17" xfId="5121" xr:uid="{00000000-0005-0000-0000-000085070000}"/>
    <cellStyle name="Денежный 2 2 4 2 2 2 18" xfId="5268" xr:uid="{00000000-0005-0000-0000-000086070000}"/>
    <cellStyle name="Денежный 2 2 4 2 2 2 19" xfId="5404" xr:uid="{00000000-0005-0000-0000-000087070000}"/>
    <cellStyle name="Денежный 2 2 4 2 2 2 2" xfId="791" xr:uid="{00000000-0005-0000-0000-000088070000}"/>
    <cellStyle name="Денежный 2 2 4 2 2 2 2 2" xfId="9458" xr:uid="{00000000-0005-0000-0000-000089070000}"/>
    <cellStyle name="Денежный 2 2 4 2 2 2 2 3" xfId="10693" xr:uid="{00000000-0005-0000-0000-00008A070000}"/>
    <cellStyle name="Денежный 2 2 4 2 2 2 20" xfId="5532" xr:uid="{00000000-0005-0000-0000-00008B070000}"/>
    <cellStyle name="Денежный 2 2 4 2 2 2 21" xfId="5820" xr:uid="{00000000-0005-0000-0000-00008C070000}"/>
    <cellStyle name="Денежный 2 2 4 2 2 2 22" xfId="6288" xr:uid="{00000000-0005-0000-0000-00008D070000}"/>
    <cellStyle name="Денежный 2 2 4 2 2 2 23" xfId="6786" xr:uid="{00000000-0005-0000-0000-00008E070000}"/>
    <cellStyle name="Денежный 2 2 4 2 2 2 24" xfId="7284" xr:uid="{00000000-0005-0000-0000-00008F070000}"/>
    <cellStyle name="Денежный 2 2 4 2 2 2 25" xfId="8263" xr:uid="{00000000-0005-0000-0000-000090070000}"/>
    <cellStyle name="Денежный 2 2 4 2 2 2 26" xfId="8600" xr:uid="{00000000-0005-0000-0000-000091070000}"/>
    <cellStyle name="Денежный 2 2 4 2 2 2 27" xfId="9294" xr:uid="{00000000-0005-0000-0000-000092070000}"/>
    <cellStyle name="Денежный 2 2 4 2 2 2 28" xfId="10527" xr:uid="{00000000-0005-0000-0000-000093070000}"/>
    <cellStyle name="Денежный 2 2 4 2 2 2 29" xfId="11529" xr:uid="{00000000-0005-0000-0000-000094070000}"/>
    <cellStyle name="Денежный 2 2 4 2 2 2 3" xfId="792" xr:uid="{00000000-0005-0000-0000-000095070000}"/>
    <cellStyle name="Денежный 2 2 4 2 2 2 3 2" xfId="9459" xr:uid="{00000000-0005-0000-0000-000096070000}"/>
    <cellStyle name="Денежный 2 2 4 2 2 2 3 3" xfId="10694" xr:uid="{00000000-0005-0000-0000-000097070000}"/>
    <cellStyle name="Денежный 2 2 4 2 2 2 4" xfId="1647" xr:uid="{00000000-0005-0000-0000-000098070000}"/>
    <cellStyle name="Денежный 2 2 4 2 2 2 4 2" xfId="2412" xr:uid="{00000000-0005-0000-0000-000099070000}"/>
    <cellStyle name="Денежный 2 2 4 2 2 2 4 3" xfId="12007" xr:uid="{00000000-0005-0000-0000-00009A070000}"/>
    <cellStyle name="Денежный 2 2 4 2 2 2 5" xfId="2566" xr:uid="{00000000-0005-0000-0000-00009B070000}"/>
    <cellStyle name="Денежный 2 2 4 2 2 2 6" xfId="2700" xr:uid="{00000000-0005-0000-0000-00009C070000}"/>
    <cellStyle name="Денежный 2 2 4 2 2 2 7" xfId="2828" xr:uid="{00000000-0005-0000-0000-00009D070000}"/>
    <cellStyle name="Денежный 2 2 4 2 2 2 8" xfId="3116" xr:uid="{00000000-0005-0000-0000-00009E070000}"/>
    <cellStyle name="Денежный 2 2 4 2 2 2 9" xfId="3244" xr:uid="{00000000-0005-0000-0000-00009F070000}"/>
    <cellStyle name="Денежный 2 2 4 2 2 20" xfId="5248" xr:uid="{00000000-0005-0000-0000-0000A0070000}"/>
    <cellStyle name="Денежный 2 2 4 2 2 21" xfId="5390" xr:uid="{00000000-0005-0000-0000-0000A1070000}"/>
    <cellStyle name="Денежный 2 2 4 2 2 22" xfId="5518" xr:uid="{00000000-0005-0000-0000-0000A2070000}"/>
    <cellStyle name="Денежный 2 2 4 2 2 23" xfId="5806" xr:uid="{00000000-0005-0000-0000-0000A3070000}"/>
    <cellStyle name="Денежный 2 2 4 2 2 24" xfId="6274" xr:uid="{00000000-0005-0000-0000-0000A4070000}"/>
    <cellStyle name="Денежный 2 2 4 2 2 25" xfId="6772" xr:uid="{00000000-0005-0000-0000-0000A5070000}"/>
    <cellStyle name="Денежный 2 2 4 2 2 26" xfId="7270" xr:uid="{00000000-0005-0000-0000-0000A6070000}"/>
    <cellStyle name="Денежный 2 2 4 2 2 27" xfId="8227" xr:uid="{00000000-0005-0000-0000-0000A7070000}"/>
    <cellStyle name="Денежный 2 2 4 2 2 28" xfId="7683" xr:uid="{00000000-0005-0000-0000-0000A8070000}"/>
    <cellStyle name="Денежный 2 2 4 2 2 29" xfId="9173" xr:uid="{00000000-0005-0000-0000-0000A9070000}"/>
    <cellStyle name="Денежный 2 2 4 2 2 3" xfId="699" xr:uid="{00000000-0005-0000-0000-0000AA070000}"/>
    <cellStyle name="Денежный 2 2 4 2 2 3 10" xfId="3597" xr:uid="{00000000-0005-0000-0000-0000AB070000}"/>
    <cellStyle name="Денежный 2 2 4 2 2 3 11" xfId="3725" xr:uid="{00000000-0005-0000-0000-0000AC070000}"/>
    <cellStyle name="Денежный 2 2 4 2 2 3 12" xfId="4212" xr:uid="{00000000-0005-0000-0000-0000AD070000}"/>
    <cellStyle name="Денежный 2 2 4 2 2 3 13" xfId="4364" xr:uid="{00000000-0005-0000-0000-0000AE070000}"/>
    <cellStyle name="Денежный 2 2 4 2 2 3 14" xfId="4507" xr:uid="{00000000-0005-0000-0000-0000AF070000}"/>
    <cellStyle name="Денежный 2 2 4 2 2 3 15" xfId="4637" xr:uid="{00000000-0005-0000-0000-0000B0070000}"/>
    <cellStyle name="Денежный 2 2 4 2 2 3 16" xfId="4765" xr:uid="{00000000-0005-0000-0000-0000B1070000}"/>
    <cellStyle name="Денежный 2 2 4 2 2 3 17" xfId="5189" xr:uid="{00000000-0005-0000-0000-0000B2070000}"/>
    <cellStyle name="Денежный 2 2 4 2 2 3 18" xfId="5339" xr:uid="{00000000-0005-0000-0000-0000B3070000}"/>
    <cellStyle name="Денежный 2 2 4 2 2 3 19" xfId="5469" xr:uid="{00000000-0005-0000-0000-0000B4070000}"/>
    <cellStyle name="Денежный 2 2 4 2 2 3 2" xfId="1724" xr:uid="{00000000-0005-0000-0000-0000B5070000}"/>
    <cellStyle name="Денежный 2 2 4 2 2 3 2 2" xfId="2153" xr:uid="{00000000-0005-0000-0000-0000B6070000}"/>
    <cellStyle name="Денежный 2 2 4 2 2 3 2 3" xfId="11879" xr:uid="{00000000-0005-0000-0000-0000B7070000}"/>
    <cellStyle name="Денежный 2 2 4 2 2 3 20" xfId="5597" xr:uid="{00000000-0005-0000-0000-0000B8070000}"/>
    <cellStyle name="Денежный 2 2 4 2 2 3 21" xfId="5885" xr:uid="{00000000-0005-0000-0000-0000B9070000}"/>
    <cellStyle name="Денежный 2 2 4 2 2 3 22" xfId="6353" xr:uid="{00000000-0005-0000-0000-0000BA070000}"/>
    <cellStyle name="Денежный 2 2 4 2 2 3 23" xfId="6851" xr:uid="{00000000-0005-0000-0000-0000BB070000}"/>
    <cellStyle name="Денежный 2 2 4 2 2 3 24" xfId="7349" xr:uid="{00000000-0005-0000-0000-0000BC070000}"/>
    <cellStyle name="Денежный 2 2 4 2 2 3 25" xfId="8343" xr:uid="{00000000-0005-0000-0000-0000BD070000}"/>
    <cellStyle name="Денежный 2 2 4 2 2 3 26" xfId="8711" xr:uid="{00000000-0005-0000-0000-0000BE070000}"/>
    <cellStyle name="Денежный 2 2 4 2 2 3 27" xfId="9369" xr:uid="{00000000-0005-0000-0000-0000BF070000}"/>
    <cellStyle name="Денежный 2 2 4 2 2 3 28" xfId="10607" xr:uid="{00000000-0005-0000-0000-0000C0070000}"/>
    <cellStyle name="Денежный 2 2 4 2 2 3 29" xfId="11606" xr:uid="{00000000-0005-0000-0000-0000C1070000}"/>
    <cellStyle name="Денежный 2 2 4 2 2 3 3" xfId="2278" xr:uid="{00000000-0005-0000-0000-0000C2070000}"/>
    <cellStyle name="Денежный 2 2 4 2 2 3 4" xfId="2485" xr:uid="{00000000-0005-0000-0000-0000C3070000}"/>
    <cellStyle name="Денежный 2 2 4 2 2 3 5" xfId="2635" xr:uid="{00000000-0005-0000-0000-0000C4070000}"/>
    <cellStyle name="Денежный 2 2 4 2 2 3 6" xfId="2765" xr:uid="{00000000-0005-0000-0000-0000C5070000}"/>
    <cellStyle name="Денежный 2 2 4 2 2 3 7" xfId="2893" xr:uid="{00000000-0005-0000-0000-0000C6070000}"/>
    <cellStyle name="Денежный 2 2 4 2 2 3 8" xfId="3181" xr:uid="{00000000-0005-0000-0000-0000C7070000}"/>
    <cellStyle name="Денежный 2 2 4 2 2 3 9" xfId="3309" xr:uid="{00000000-0005-0000-0000-0000C8070000}"/>
    <cellStyle name="Денежный 2 2 4 2 2 30" xfId="10490" xr:uid="{00000000-0005-0000-0000-0000C9070000}"/>
    <cellStyle name="Денежный 2 2 4 2 2 31" xfId="11515" xr:uid="{00000000-0005-0000-0000-0000CA070000}"/>
    <cellStyle name="Денежный 2 2 4 2 2 4" xfId="790" xr:uid="{00000000-0005-0000-0000-0000CB070000}"/>
    <cellStyle name="Денежный 2 2 4 2 2 4 10" xfId="11809" xr:uid="{00000000-0005-0000-0000-0000CC070000}"/>
    <cellStyle name="Денежный 2 2 4 2 2 4 2" xfId="2068" xr:uid="{00000000-0005-0000-0000-0000CD070000}"/>
    <cellStyle name="Денежный 2 2 4 2 2 4 2 2" xfId="5954" xr:uid="{00000000-0005-0000-0000-0000CE070000}"/>
    <cellStyle name="Денежный 2 2 4 2 2 4 2 3" xfId="12123" xr:uid="{00000000-0005-0000-0000-0000CF070000}"/>
    <cellStyle name="Денежный 2 2 4 2 2 4 3" xfId="6422" xr:uid="{00000000-0005-0000-0000-0000D0070000}"/>
    <cellStyle name="Денежный 2 2 4 2 2 4 4" xfId="6920" xr:uid="{00000000-0005-0000-0000-0000D1070000}"/>
    <cellStyle name="Денежный 2 2 4 2 2 4 5" xfId="7418" xr:uid="{00000000-0005-0000-0000-0000D2070000}"/>
    <cellStyle name="Денежный 2 2 4 2 2 4 6" xfId="8433" xr:uid="{00000000-0005-0000-0000-0000D3070000}"/>
    <cellStyle name="Денежный 2 2 4 2 2 4 7" xfId="8921" xr:uid="{00000000-0005-0000-0000-0000D4070000}"/>
    <cellStyle name="Денежный 2 2 4 2 2 4 8" xfId="9457" xr:uid="{00000000-0005-0000-0000-0000D5070000}"/>
    <cellStyle name="Денежный 2 2 4 2 2 4 9" xfId="10692" xr:uid="{00000000-0005-0000-0000-0000D6070000}"/>
    <cellStyle name="Денежный 2 2 4 2 2 5" xfId="1110" xr:uid="{00000000-0005-0000-0000-0000D7070000}"/>
    <cellStyle name="Денежный 2 2 4 2 2 5 10" xfId="11935" xr:uid="{00000000-0005-0000-0000-0000D8070000}"/>
    <cellStyle name="Денежный 2 2 4 2 2 5 2" xfId="2216" xr:uid="{00000000-0005-0000-0000-0000D9070000}"/>
    <cellStyle name="Денежный 2 2 4 2 2 5 2 2" xfId="6163" xr:uid="{00000000-0005-0000-0000-0000DA070000}"/>
    <cellStyle name="Денежный 2 2 4 2 2 5 2 3" xfId="12332" xr:uid="{00000000-0005-0000-0000-0000DB070000}"/>
    <cellStyle name="Денежный 2 2 4 2 2 5 3" xfId="6620" xr:uid="{00000000-0005-0000-0000-0000DC070000}"/>
    <cellStyle name="Денежный 2 2 4 2 2 5 4" xfId="7118" xr:uid="{00000000-0005-0000-0000-0000DD070000}"/>
    <cellStyle name="Денежный 2 2 4 2 2 5 5" xfId="7616" xr:uid="{00000000-0005-0000-0000-0000DE070000}"/>
    <cellStyle name="Денежный 2 2 4 2 2 5 6" xfId="8745" xr:uid="{00000000-0005-0000-0000-0000DF070000}"/>
    <cellStyle name="Денежный 2 2 4 2 2 5 7" xfId="9241" xr:uid="{00000000-0005-0000-0000-0000E0070000}"/>
    <cellStyle name="Денежный 2 2 4 2 2 5 8" xfId="9771" xr:uid="{00000000-0005-0000-0000-0000E1070000}"/>
    <cellStyle name="Денежный 2 2 4 2 2 5 9" xfId="11002" xr:uid="{00000000-0005-0000-0000-0000E2070000}"/>
    <cellStyle name="Денежный 2 2 4 2 2 6" xfId="1208" xr:uid="{00000000-0005-0000-0000-0000E3070000}"/>
    <cellStyle name="Денежный 2 2 4 2 2 6 10" xfId="11992" xr:uid="{00000000-0005-0000-0000-0000E4070000}"/>
    <cellStyle name="Денежный 2 2 4 2 2 6 2" xfId="2389" xr:uid="{00000000-0005-0000-0000-0000E5070000}"/>
    <cellStyle name="Денежный 2 2 4 2 2 6 2 2" xfId="6228" xr:uid="{00000000-0005-0000-0000-0000E6070000}"/>
    <cellStyle name="Денежный 2 2 4 2 2 6 2 3" xfId="12397" xr:uid="{00000000-0005-0000-0000-0000E7070000}"/>
    <cellStyle name="Денежный 2 2 4 2 2 6 3" xfId="6666" xr:uid="{00000000-0005-0000-0000-0000E8070000}"/>
    <cellStyle name="Денежный 2 2 4 2 2 6 4" xfId="7164" xr:uid="{00000000-0005-0000-0000-0000E9070000}"/>
    <cellStyle name="Денежный 2 2 4 2 2 6 5" xfId="7662" xr:uid="{00000000-0005-0000-0000-0000EA070000}"/>
    <cellStyle name="Денежный 2 2 4 2 2 6 6" xfId="8841" xr:uid="{00000000-0005-0000-0000-0000EB070000}"/>
    <cellStyle name="Денежный 2 2 4 2 2 6 7" xfId="9325" xr:uid="{00000000-0005-0000-0000-0000EC070000}"/>
    <cellStyle name="Денежный 2 2 4 2 2 6 8" xfId="9865" xr:uid="{00000000-0005-0000-0000-0000ED070000}"/>
    <cellStyle name="Денежный 2 2 4 2 2 6 9" xfId="11094" xr:uid="{00000000-0005-0000-0000-0000EE070000}"/>
    <cellStyle name="Денежный 2 2 4 2 2 7" xfId="1633" xr:uid="{00000000-0005-0000-0000-0000EF070000}"/>
    <cellStyle name="Денежный 2 2 4 2 2 7 2" xfId="2547" xr:uid="{00000000-0005-0000-0000-0000F0070000}"/>
    <cellStyle name="Денежный 2 2 4 2 2 7 3" xfId="12054" xr:uid="{00000000-0005-0000-0000-0000F1070000}"/>
    <cellStyle name="Денежный 2 2 4 2 2 8" xfId="2685" xr:uid="{00000000-0005-0000-0000-0000F2070000}"/>
    <cellStyle name="Денежный 2 2 4 2 2 9" xfId="2814" xr:uid="{00000000-0005-0000-0000-0000F3070000}"/>
    <cellStyle name="Денежный 2 2 4 2 20" xfId="5062" xr:uid="{00000000-0005-0000-0000-0000F4070000}"/>
    <cellStyle name="Денежный 2 2 4 2 21" xfId="5042" xr:uid="{00000000-0005-0000-0000-0000F5070000}"/>
    <cellStyle name="Денежный 2 2 4 2 22" xfId="5036" xr:uid="{00000000-0005-0000-0000-0000F6070000}"/>
    <cellStyle name="Денежный 2 2 4 2 23" xfId="5716" xr:uid="{00000000-0005-0000-0000-0000F7070000}"/>
    <cellStyle name="Денежный 2 2 4 2 24" xfId="5657" xr:uid="{00000000-0005-0000-0000-0000F8070000}"/>
    <cellStyle name="Денежный 2 2 4 2 25" xfId="6722" xr:uid="{00000000-0005-0000-0000-0000F9070000}"/>
    <cellStyle name="Денежный 2 2 4 2 26" xfId="7220" xr:uid="{00000000-0005-0000-0000-0000FA070000}"/>
    <cellStyle name="Денежный 2 2 4 2 27" xfId="7947" xr:uid="{00000000-0005-0000-0000-0000FB070000}"/>
    <cellStyle name="Денежный 2 2 4 2 28" xfId="7822" xr:uid="{00000000-0005-0000-0000-0000FC070000}"/>
    <cellStyle name="Денежный 2 2 4 2 29" xfId="8017" xr:uid="{00000000-0005-0000-0000-0000FD070000}"/>
    <cellStyle name="Денежный 2 2 4 2 3" xfId="684" xr:uid="{00000000-0005-0000-0000-0000FE070000}"/>
    <cellStyle name="Денежный 2 2 4 2 3 10" xfId="3583" xr:uid="{00000000-0005-0000-0000-0000FF070000}"/>
    <cellStyle name="Денежный 2 2 4 2 3 11" xfId="3711" xr:uid="{00000000-0005-0000-0000-000000080000}"/>
    <cellStyle name="Денежный 2 2 4 2 3 12" xfId="4198" xr:uid="{00000000-0005-0000-0000-000001080000}"/>
    <cellStyle name="Денежный 2 2 4 2 3 13" xfId="4350" xr:uid="{00000000-0005-0000-0000-000002080000}"/>
    <cellStyle name="Денежный 2 2 4 2 3 14" xfId="4493" xr:uid="{00000000-0005-0000-0000-000003080000}"/>
    <cellStyle name="Денежный 2 2 4 2 3 15" xfId="4623" xr:uid="{00000000-0005-0000-0000-000004080000}"/>
    <cellStyle name="Денежный 2 2 4 2 3 16" xfId="4751" xr:uid="{00000000-0005-0000-0000-000005080000}"/>
    <cellStyle name="Денежный 2 2 4 2 3 17" xfId="5175" xr:uid="{00000000-0005-0000-0000-000006080000}"/>
    <cellStyle name="Денежный 2 2 4 2 3 18" xfId="5325" xr:uid="{00000000-0005-0000-0000-000007080000}"/>
    <cellStyle name="Денежный 2 2 4 2 3 19" xfId="5455" xr:uid="{00000000-0005-0000-0000-000008080000}"/>
    <cellStyle name="Денежный 2 2 4 2 3 2" xfId="795" xr:uid="{00000000-0005-0000-0000-000009080000}"/>
    <cellStyle name="Денежный 2 2 4 2 3 2 10" xfId="11865" xr:uid="{00000000-0005-0000-0000-00000A080000}"/>
    <cellStyle name="Денежный 2 2 4 2 3 2 2" xfId="2139" xr:uid="{00000000-0005-0000-0000-00000B080000}"/>
    <cellStyle name="Денежный 2 2 4 2 3 2 2 2" xfId="5956" xr:uid="{00000000-0005-0000-0000-00000C080000}"/>
    <cellStyle name="Денежный 2 2 4 2 3 2 2 3" xfId="12125" xr:uid="{00000000-0005-0000-0000-00000D080000}"/>
    <cellStyle name="Денежный 2 2 4 2 3 2 3" xfId="6424" xr:uid="{00000000-0005-0000-0000-00000E080000}"/>
    <cellStyle name="Денежный 2 2 4 2 3 2 4" xfId="6922" xr:uid="{00000000-0005-0000-0000-00000F080000}"/>
    <cellStyle name="Денежный 2 2 4 2 3 2 5" xfId="7420" xr:uid="{00000000-0005-0000-0000-000010080000}"/>
    <cellStyle name="Денежный 2 2 4 2 3 2 6" xfId="8438" xr:uid="{00000000-0005-0000-0000-000011080000}"/>
    <cellStyle name="Денежный 2 2 4 2 3 2 7" xfId="8926" xr:uid="{00000000-0005-0000-0000-000012080000}"/>
    <cellStyle name="Денежный 2 2 4 2 3 2 8" xfId="9462" xr:uid="{00000000-0005-0000-0000-000013080000}"/>
    <cellStyle name="Денежный 2 2 4 2 3 2 9" xfId="10697" xr:uid="{00000000-0005-0000-0000-000014080000}"/>
    <cellStyle name="Денежный 2 2 4 2 3 20" xfId="5583" xr:uid="{00000000-0005-0000-0000-000015080000}"/>
    <cellStyle name="Денежный 2 2 4 2 3 21" xfId="5871" xr:uid="{00000000-0005-0000-0000-000016080000}"/>
    <cellStyle name="Денежный 2 2 4 2 3 22" xfId="6339" xr:uid="{00000000-0005-0000-0000-000017080000}"/>
    <cellStyle name="Денежный 2 2 4 2 3 23" xfId="6837" xr:uid="{00000000-0005-0000-0000-000018080000}"/>
    <cellStyle name="Денежный 2 2 4 2 3 24" xfId="7335" xr:uid="{00000000-0005-0000-0000-000019080000}"/>
    <cellStyle name="Денежный 2 2 4 2 3 25" xfId="8328" xr:uid="{00000000-0005-0000-0000-00001A080000}"/>
    <cellStyle name="Денежный 2 2 4 2 3 26" xfId="8486" xr:uid="{00000000-0005-0000-0000-00001B080000}"/>
    <cellStyle name="Денежный 2 2 4 2 3 27" xfId="8394" xr:uid="{00000000-0005-0000-0000-00001C080000}"/>
    <cellStyle name="Денежный 2 2 4 2 3 28" xfId="10592" xr:uid="{00000000-0005-0000-0000-00001D080000}"/>
    <cellStyle name="Денежный 2 2 4 2 3 29" xfId="11591" xr:uid="{00000000-0005-0000-0000-00001E080000}"/>
    <cellStyle name="Денежный 2 2 4 2 3 3" xfId="1109" xr:uid="{00000000-0005-0000-0000-00001F080000}"/>
    <cellStyle name="Денежный 2 2 4 2 3 3 10" xfId="11955" xr:uid="{00000000-0005-0000-0000-000020080000}"/>
    <cellStyle name="Денежный 2 2 4 2 3 3 2" xfId="2264" xr:uid="{00000000-0005-0000-0000-000021080000}"/>
    <cellStyle name="Денежный 2 2 4 2 3 3 2 2" xfId="6162" xr:uid="{00000000-0005-0000-0000-000022080000}"/>
    <cellStyle name="Денежный 2 2 4 2 3 3 2 3" xfId="12331" xr:uid="{00000000-0005-0000-0000-000023080000}"/>
    <cellStyle name="Денежный 2 2 4 2 3 3 3" xfId="6619" xr:uid="{00000000-0005-0000-0000-000024080000}"/>
    <cellStyle name="Денежный 2 2 4 2 3 3 4" xfId="7117" xr:uid="{00000000-0005-0000-0000-000025080000}"/>
    <cellStyle name="Денежный 2 2 4 2 3 3 5" xfId="7615" xr:uid="{00000000-0005-0000-0000-000026080000}"/>
    <cellStyle name="Денежный 2 2 4 2 3 3 6" xfId="8744" xr:uid="{00000000-0005-0000-0000-000027080000}"/>
    <cellStyle name="Денежный 2 2 4 2 3 3 7" xfId="9240" xr:uid="{00000000-0005-0000-0000-000028080000}"/>
    <cellStyle name="Денежный 2 2 4 2 3 3 8" xfId="9770" xr:uid="{00000000-0005-0000-0000-000029080000}"/>
    <cellStyle name="Денежный 2 2 4 2 3 3 9" xfId="11001" xr:uid="{00000000-0005-0000-0000-00002A080000}"/>
    <cellStyle name="Денежный 2 2 4 2 3 4" xfId="1207" xr:uid="{00000000-0005-0000-0000-00002B080000}"/>
    <cellStyle name="Денежный 2 2 4 2 3 4 10" xfId="12031" xr:uid="{00000000-0005-0000-0000-00002C080000}"/>
    <cellStyle name="Денежный 2 2 4 2 3 4 2" xfId="2471" xr:uid="{00000000-0005-0000-0000-00002D080000}"/>
    <cellStyle name="Денежный 2 2 4 2 3 4 2 2" xfId="6227" xr:uid="{00000000-0005-0000-0000-00002E080000}"/>
    <cellStyle name="Денежный 2 2 4 2 3 4 2 3" xfId="12396" xr:uid="{00000000-0005-0000-0000-00002F080000}"/>
    <cellStyle name="Денежный 2 2 4 2 3 4 3" xfId="6665" xr:uid="{00000000-0005-0000-0000-000030080000}"/>
    <cellStyle name="Денежный 2 2 4 2 3 4 4" xfId="7163" xr:uid="{00000000-0005-0000-0000-000031080000}"/>
    <cellStyle name="Денежный 2 2 4 2 3 4 5" xfId="7661" xr:uid="{00000000-0005-0000-0000-000032080000}"/>
    <cellStyle name="Денежный 2 2 4 2 3 4 6" xfId="8840" xr:uid="{00000000-0005-0000-0000-000033080000}"/>
    <cellStyle name="Денежный 2 2 4 2 3 4 7" xfId="9324" xr:uid="{00000000-0005-0000-0000-000034080000}"/>
    <cellStyle name="Денежный 2 2 4 2 3 4 8" xfId="9864" xr:uid="{00000000-0005-0000-0000-000035080000}"/>
    <cellStyle name="Денежный 2 2 4 2 3 4 9" xfId="11093" xr:uid="{00000000-0005-0000-0000-000036080000}"/>
    <cellStyle name="Денежный 2 2 4 2 3 5" xfId="1709" xr:uid="{00000000-0005-0000-0000-000037080000}"/>
    <cellStyle name="Денежный 2 2 4 2 3 5 2" xfId="2621" xr:uid="{00000000-0005-0000-0000-000038080000}"/>
    <cellStyle name="Денежный 2 2 4 2 3 5 3" xfId="12075" xr:uid="{00000000-0005-0000-0000-000039080000}"/>
    <cellStyle name="Денежный 2 2 4 2 3 6" xfId="2751" xr:uid="{00000000-0005-0000-0000-00003A080000}"/>
    <cellStyle name="Денежный 2 2 4 2 3 7" xfId="2879" xr:uid="{00000000-0005-0000-0000-00003B080000}"/>
    <cellStyle name="Денежный 2 2 4 2 3 8" xfId="3167" xr:uid="{00000000-0005-0000-0000-00003C080000}"/>
    <cellStyle name="Денежный 2 2 4 2 3 9" xfId="3295" xr:uid="{00000000-0005-0000-0000-00003D080000}"/>
    <cellStyle name="Денежный 2 2 4 2 30" xfId="10194" xr:uid="{00000000-0005-0000-0000-00003E080000}"/>
    <cellStyle name="Денежный 2 2 4 2 31" xfId="11452" xr:uid="{00000000-0005-0000-0000-00003F080000}"/>
    <cellStyle name="Денежный 2 2 4 2 4" xfId="796" xr:uid="{00000000-0005-0000-0000-000040080000}"/>
    <cellStyle name="Денежный 2 2 4 2 4 2" xfId="9463" xr:uid="{00000000-0005-0000-0000-000041080000}"/>
    <cellStyle name="Денежный 2 2 4 2 4 3" xfId="10698" xr:uid="{00000000-0005-0000-0000-000042080000}"/>
    <cellStyle name="Денежный 2 2 4 2 5" xfId="1570" xr:uid="{00000000-0005-0000-0000-000043080000}"/>
    <cellStyle name="Денежный 2 2 4 2 5 2" xfId="1812" xr:uid="{00000000-0005-0000-0000-000044080000}"/>
    <cellStyle name="Денежный 2 2 4 2 5 3" xfId="11653" xr:uid="{00000000-0005-0000-0000-000045080000}"/>
    <cellStyle name="Денежный 2 2 4 2 6" xfId="1965" xr:uid="{00000000-0005-0000-0000-000046080000}"/>
    <cellStyle name="Денежный 2 2 4 2 7" xfId="2044" xr:uid="{00000000-0005-0000-0000-000047080000}"/>
    <cellStyle name="Денежный 2 2 4 2 8" xfId="1855" xr:uid="{00000000-0005-0000-0000-000048080000}"/>
    <cellStyle name="Денежный 2 2 4 2 9" xfId="2587" xr:uid="{00000000-0005-0000-0000-000049080000}"/>
    <cellStyle name="Денежный 2 2 4 20" xfId="4919" xr:uid="{00000000-0005-0000-0000-00004A080000}"/>
    <cellStyle name="Денежный 2 2 4 21" xfId="4870" xr:uid="{00000000-0005-0000-0000-00004B080000}"/>
    <cellStyle name="Денежный 2 2 4 22" xfId="5093" xr:uid="{00000000-0005-0000-0000-00004C080000}"/>
    <cellStyle name="Денежный 2 2 4 23" xfId="5234" xr:uid="{00000000-0005-0000-0000-00004D080000}"/>
    <cellStyle name="Денежный 2 2 4 24" xfId="5688" xr:uid="{00000000-0005-0000-0000-00004E080000}"/>
    <cellStyle name="Денежный 2 2 4 25" xfId="5671" xr:uid="{00000000-0005-0000-0000-00004F080000}"/>
    <cellStyle name="Денежный 2 2 4 26" xfId="6695" xr:uid="{00000000-0005-0000-0000-000050080000}"/>
    <cellStyle name="Денежный 2 2 4 27" xfId="7193" xr:uid="{00000000-0005-0000-0000-000051080000}"/>
    <cellStyle name="Денежный 2 2 4 28" xfId="7897" xr:uid="{00000000-0005-0000-0000-000052080000}"/>
    <cellStyle name="Денежный 2 2 4 29" xfId="7843" xr:uid="{00000000-0005-0000-0000-000053080000}"/>
    <cellStyle name="Денежный 2 2 4 3" xfId="322" xr:uid="{00000000-0005-0000-0000-000054080000}"/>
    <cellStyle name="Денежный 2 2 4 3 10" xfId="3462" xr:uid="{00000000-0005-0000-0000-000055080000}"/>
    <cellStyle name="Денежный 2 2 4 3 11" xfId="3351" xr:uid="{00000000-0005-0000-0000-000056080000}"/>
    <cellStyle name="Денежный 2 2 4 3 12" xfId="3966" xr:uid="{00000000-0005-0000-0000-000057080000}"/>
    <cellStyle name="Денежный 2 2 4 3 13" xfId="3809" xr:uid="{00000000-0005-0000-0000-000058080000}"/>
    <cellStyle name="Денежный 2 2 4 3 14" xfId="4124" xr:uid="{00000000-0005-0000-0000-000059080000}"/>
    <cellStyle name="Денежный 2 2 4 3 15" xfId="4093" xr:uid="{00000000-0005-0000-0000-00005A080000}"/>
    <cellStyle name="Денежный 2 2 4 3 16" xfId="3868" xr:uid="{00000000-0005-0000-0000-00005B080000}"/>
    <cellStyle name="Денежный 2 2 4 3 17" xfId="4986" xr:uid="{00000000-0005-0000-0000-00005C080000}"/>
    <cellStyle name="Денежный 2 2 4 3 18" xfId="5046" xr:uid="{00000000-0005-0000-0000-00005D080000}"/>
    <cellStyle name="Денежный 2 2 4 3 19" xfId="5013" xr:uid="{00000000-0005-0000-0000-00005E080000}"/>
    <cellStyle name="Денежный 2 2 4 3 2" xfId="1606" xr:uid="{00000000-0005-0000-0000-00005F080000}"/>
    <cellStyle name="Денежный 2 2 4 3 2 2" xfId="1928" xr:uid="{00000000-0005-0000-0000-000060080000}"/>
    <cellStyle name="Денежный 2 2 4 3 2 3" xfId="11737" xr:uid="{00000000-0005-0000-0000-000061080000}"/>
    <cellStyle name="Денежный 2 2 4 3 20" xfId="5015" xr:uid="{00000000-0005-0000-0000-000062080000}"/>
    <cellStyle name="Денежный 2 2 4 3 21" xfId="5752" xr:uid="{00000000-0005-0000-0000-000063080000}"/>
    <cellStyle name="Денежный 2 2 4 3 22" xfId="5639" xr:uid="{00000000-0005-0000-0000-000064080000}"/>
    <cellStyle name="Денежный 2 2 4 3 23" xfId="6758" xr:uid="{00000000-0005-0000-0000-000065080000}"/>
    <cellStyle name="Денежный 2 2 4 3 24" xfId="7256" xr:uid="{00000000-0005-0000-0000-000066080000}"/>
    <cellStyle name="Денежный 2 2 4 3 25" xfId="7983" xr:uid="{00000000-0005-0000-0000-000067080000}"/>
    <cellStyle name="Денежный 2 2 4 3 26" xfId="7804" xr:uid="{00000000-0005-0000-0000-000068080000}"/>
    <cellStyle name="Денежный 2 2 4 3 27" xfId="7729" xr:uid="{00000000-0005-0000-0000-000069080000}"/>
    <cellStyle name="Денежный 2 2 4 3 28" xfId="10230" xr:uid="{00000000-0005-0000-0000-00006A080000}"/>
    <cellStyle name="Денежный 2 2 4 3 29" xfId="11488" xr:uid="{00000000-0005-0000-0000-00006B080000}"/>
    <cellStyle name="Денежный 2 2 4 3 3" xfId="2009" xr:uid="{00000000-0005-0000-0000-00006C080000}"/>
    <cellStyle name="Денежный 2 2 4 3 4" xfId="2123" xr:uid="{00000000-0005-0000-0000-00006D080000}"/>
    <cellStyle name="Денежный 2 2 4 3 5" xfId="2340" xr:uid="{00000000-0005-0000-0000-00006E080000}"/>
    <cellStyle name="Денежный 2 2 4 3 6" xfId="2402" xr:uid="{00000000-0005-0000-0000-00006F080000}"/>
    <cellStyle name="Денежный 2 2 4 3 7" xfId="2371" xr:uid="{00000000-0005-0000-0000-000070080000}"/>
    <cellStyle name="Денежный 2 2 4 3 8" xfId="3046" xr:uid="{00000000-0005-0000-0000-000071080000}"/>
    <cellStyle name="Денежный 2 2 4 3 9" xfId="2935" xr:uid="{00000000-0005-0000-0000-000072080000}"/>
    <cellStyle name="Денежный 2 2 4 30" xfId="7719" xr:uid="{00000000-0005-0000-0000-000073080000}"/>
    <cellStyle name="Денежный 2 2 4 31" xfId="10144" xr:uid="{00000000-0005-0000-0000-000074080000}"/>
    <cellStyle name="Денежный 2 2 4 32" xfId="11211" xr:uid="{00000000-0005-0000-0000-000075080000}"/>
    <cellStyle name="Денежный 2 2 4 4" xfId="646" xr:uid="{00000000-0005-0000-0000-000076080000}"/>
    <cellStyle name="Денежный 2 2 4 4 10" xfId="3556" xr:uid="{00000000-0005-0000-0000-000077080000}"/>
    <cellStyle name="Денежный 2 2 4 4 11" xfId="3684" xr:uid="{00000000-0005-0000-0000-000078080000}"/>
    <cellStyle name="Денежный 2 2 4 4 12" xfId="4164" xr:uid="{00000000-0005-0000-0000-000079080000}"/>
    <cellStyle name="Денежный 2 2 4 4 13" xfId="4319" xr:uid="{00000000-0005-0000-0000-00007A080000}"/>
    <cellStyle name="Денежный 2 2 4 4 14" xfId="4465" xr:uid="{00000000-0005-0000-0000-00007B080000}"/>
    <cellStyle name="Денежный 2 2 4 4 15" xfId="4596" xr:uid="{00000000-0005-0000-0000-00007C080000}"/>
    <cellStyle name="Денежный 2 2 4 4 16" xfId="4724" xr:uid="{00000000-0005-0000-0000-00007D080000}"/>
    <cellStyle name="Денежный 2 2 4 4 17" xfId="5146" xr:uid="{00000000-0005-0000-0000-00007E080000}"/>
    <cellStyle name="Денежный 2 2 4 4 18" xfId="5293" xr:uid="{00000000-0005-0000-0000-00007F080000}"/>
    <cellStyle name="Денежный 2 2 4 4 19" xfId="5428" xr:uid="{00000000-0005-0000-0000-000080080000}"/>
    <cellStyle name="Денежный 2 2 4 4 2" xfId="1671" xr:uid="{00000000-0005-0000-0000-000081080000}"/>
    <cellStyle name="Денежный 2 2 4 4 2 2" xfId="2103" xr:uid="{00000000-0005-0000-0000-000082080000}"/>
    <cellStyle name="Денежный 2 2 4 4 2 3" xfId="11835" xr:uid="{00000000-0005-0000-0000-000083080000}"/>
    <cellStyle name="Денежный 2 2 4 4 20" xfId="5556" xr:uid="{00000000-0005-0000-0000-000084080000}"/>
    <cellStyle name="Денежный 2 2 4 4 21" xfId="5844" xr:uid="{00000000-0005-0000-0000-000085080000}"/>
    <cellStyle name="Денежный 2 2 4 4 22" xfId="6312" xr:uid="{00000000-0005-0000-0000-000086080000}"/>
    <cellStyle name="Денежный 2 2 4 4 23" xfId="6810" xr:uid="{00000000-0005-0000-0000-000087080000}"/>
    <cellStyle name="Денежный 2 2 4 4 24" xfId="7308" xr:uid="{00000000-0005-0000-0000-000088080000}"/>
    <cellStyle name="Денежный 2 2 4 4 25" xfId="8290" xr:uid="{00000000-0005-0000-0000-000089080000}"/>
    <cellStyle name="Денежный 2 2 4 4 26" xfId="8436" xr:uid="{00000000-0005-0000-0000-00008A080000}"/>
    <cellStyle name="Денежный 2 2 4 4 27" xfId="8947" xr:uid="{00000000-0005-0000-0000-00008B080000}"/>
    <cellStyle name="Денежный 2 2 4 4 28" xfId="10554" xr:uid="{00000000-0005-0000-0000-00008C080000}"/>
    <cellStyle name="Денежный 2 2 4 4 29" xfId="11553" xr:uid="{00000000-0005-0000-0000-00008D080000}"/>
    <cellStyle name="Денежный 2 2 4 4 3" xfId="2237" xr:uid="{00000000-0005-0000-0000-00008E080000}"/>
    <cellStyle name="Денежный 2 2 4 4 4" xfId="2437" xr:uid="{00000000-0005-0000-0000-00008F080000}"/>
    <cellStyle name="Денежный 2 2 4 4 5" xfId="2591" xr:uid="{00000000-0005-0000-0000-000090080000}"/>
    <cellStyle name="Денежный 2 2 4 4 6" xfId="2724" xr:uid="{00000000-0005-0000-0000-000091080000}"/>
    <cellStyle name="Денежный 2 2 4 4 7" xfId="2852" xr:uid="{00000000-0005-0000-0000-000092080000}"/>
    <cellStyle name="Денежный 2 2 4 4 8" xfId="3140" xr:uid="{00000000-0005-0000-0000-000093080000}"/>
    <cellStyle name="Денежный 2 2 4 4 9" xfId="3268" xr:uid="{00000000-0005-0000-0000-000094080000}"/>
    <cellStyle name="Денежный 2 2 4 5" xfId="718" xr:uid="{00000000-0005-0000-0000-000095080000}"/>
    <cellStyle name="Денежный 2 2 4 5 10" xfId="3616" xr:uid="{00000000-0005-0000-0000-000096080000}"/>
    <cellStyle name="Денежный 2 2 4 5 11" xfId="3744" xr:uid="{00000000-0005-0000-0000-000097080000}"/>
    <cellStyle name="Денежный 2 2 4 5 12" xfId="4231" xr:uid="{00000000-0005-0000-0000-000098080000}"/>
    <cellStyle name="Денежный 2 2 4 5 13" xfId="4383" xr:uid="{00000000-0005-0000-0000-000099080000}"/>
    <cellStyle name="Денежный 2 2 4 5 14" xfId="4526" xr:uid="{00000000-0005-0000-0000-00009A080000}"/>
    <cellStyle name="Денежный 2 2 4 5 15" xfId="4656" xr:uid="{00000000-0005-0000-0000-00009B080000}"/>
    <cellStyle name="Денежный 2 2 4 5 16" xfId="4784" xr:uid="{00000000-0005-0000-0000-00009C080000}"/>
    <cellStyle name="Денежный 2 2 4 5 17" xfId="5208" xr:uid="{00000000-0005-0000-0000-00009D080000}"/>
    <cellStyle name="Денежный 2 2 4 5 18" xfId="5358" xr:uid="{00000000-0005-0000-0000-00009E080000}"/>
    <cellStyle name="Денежный 2 2 4 5 19" xfId="5488" xr:uid="{00000000-0005-0000-0000-00009F080000}"/>
    <cellStyle name="Денежный 2 2 4 5 2" xfId="1873" xr:uid="{00000000-0005-0000-0000-0000A0080000}"/>
    <cellStyle name="Денежный 2 2 4 5 2 2" xfId="2172" xr:uid="{00000000-0005-0000-0000-0000A1080000}"/>
    <cellStyle name="Денежный 2 2 4 5 2 3" xfId="11898" xr:uid="{00000000-0005-0000-0000-0000A2080000}"/>
    <cellStyle name="Денежный 2 2 4 5 20" xfId="5616" xr:uid="{00000000-0005-0000-0000-0000A3080000}"/>
    <cellStyle name="Денежный 2 2 4 5 21" xfId="5904" xr:uid="{00000000-0005-0000-0000-0000A4080000}"/>
    <cellStyle name="Денежный 2 2 4 5 22" xfId="6372" xr:uid="{00000000-0005-0000-0000-0000A5080000}"/>
    <cellStyle name="Денежный 2 2 4 5 23" xfId="6870" xr:uid="{00000000-0005-0000-0000-0000A6080000}"/>
    <cellStyle name="Денежный 2 2 4 5 24" xfId="7368" xr:uid="{00000000-0005-0000-0000-0000A7080000}"/>
    <cellStyle name="Денежный 2 2 4 5 25" xfId="8362" xr:uid="{00000000-0005-0000-0000-0000A8080000}"/>
    <cellStyle name="Денежный 2 2 4 5 26" xfId="8455" xr:uid="{00000000-0005-0000-0000-0000A9080000}"/>
    <cellStyle name="Денежный 2 2 4 5 27" xfId="9388" xr:uid="{00000000-0005-0000-0000-0000AA080000}"/>
    <cellStyle name="Денежный 2 2 4 5 28" xfId="10626" xr:uid="{00000000-0005-0000-0000-0000AB080000}"/>
    <cellStyle name="Денежный 2 2 4 5 29" xfId="11688" xr:uid="{00000000-0005-0000-0000-0000AC080000}"/>
    <cellStyle name="Денежный 2 2 4 5 3" xfId="2297" xr:uid="{00000000-0005-0000-0000-0000AD080000}"/>
    <cellStyle name="Денежный 2 2 4 5 4" xfId="2504" xr:uid="{00000000-0005-0000-0000-0000AE080000}"/>
    <cellStyle name="Денежный 2 2 4 5 5" xfId="2654" xr:uid="{00000000-0005-0000-0000-0000AF080000}"/>
    <cellStyle name="Денежный 2 2 4 5 6" xfId="2784" xr:uid="{00000000-0005-0000-0000-0000B0080000}"/>
    <cellStyle name="Денежный 2 2 4 5 7" xfId="2912" xr:uid="{00000000-0005-0000-0000-0000B1080000}"/>
    <cellStyle name="Денежный 2 2 4 5 8" xfId="3200" xr:uid="{00000000-0005-0000-0000-0000B2080000}"/>
    <cellStyle name="Денежный 2 2 4 5 9" xfId="3328" xr:uid="{00000000-0005-0000-0000-0000B3080000}"/>
    <cellStyle name="Денежный 2 2 4 6" xfId="788" xr:uid="{00000000-0005-0000-0000-0000B4080000}"/>
    <cellStyle name="Денежный 2 2 4 6 10" xfId="9455" xr:uid="{00000000-0005-0000-0000-0000B5080000}"/>
    <cellStyle name="Денежный 2 2 4 6 11" xfId="10690" xr:uid="{00000000-0005-0000-0000-0000B6080000}"/>
    <cellStyle name="Денежный 2 2 4 6 12" xfId="11662" xr:uid="{00000000-0005-0000-0000-0000B7080000}"/>
    <cellStyle name="Денежный 2 2 4 6 2" xfId="799" xr:uid="{00000000-0005-0000-0000-0000B8080000}"/>
    <cellStyle name="Денежный 2 2 4 6 2 10" xfId="12121" xr:uid="{00000000-0005-0000-0000-0000B9080000}"/>
    <cellStyle name="Денежный 2 2 4 6 2 2" xfId="5952" xr:uid="{00000000-0005-0000-0000-0000BA080000}"/>
    <cellStyle name="Денежный 2 2 4 6 2 2 2" xfId="5958" xr:uid="{00000000-0005-0000-0000-0000BB080000}"/>
    <cellStyle name="Денежный 2 2 4 6 2 2 3" xfId="12127" xr:uid="{00000000-0005-0000-0000-0000BC080000}"/>
    <cellStyle name="Денежный 2 2 4 6 2 3" xfId="6426" xr:uid="{00000000-0005-0000-0000-0000BD080000}"/>
    <cellStyle name="Денежный 2 2 4 6 2 4" xfId="6924" xr:uid="{00000000-0005-0000-0000-0000BE080000}"/>
    <cellStyle name="Денежный 2 2 4 6 2 5" xfId="7422" xr:uid="{00000000-0005-0000-0000-0000BF080000}"/>
    <cellStyle name="Денежный 2 2 4 6 2 6" xfId="8442" xr:uid="{00000000-0005-0000-0000-0000C0080000}"/>
    <cellStyle name="Денежный 2 2 4 6 2 7" xfId="8930" xr:uid="{00000000-0005-0000-0000-0000C1080000}"/>
    <cellStyle name="Денежный 2 2 4 6 2 8" xfId="9466" xr:uid="{00000000-0005-0000-0000-0000C2080000}"/>
    <cellStyle name="Денежный 2 2 4 6 2 9" xfId="10701" xr:uid="{00000000-0005-0000-0000-0000C3080000}"/>
    <cellStyle name="Денежный 2 2 4 6 3" xfId="1108" xr:uid="{00000000-0005-0000-0000-0000C4080000}"/>
    <cellStyle name="Денежный 2 2 4 6 3 2" xfId="9769" xr:uid="{00000000-0005-0000-0000-0000C5080000}"/>
    <cellStyle name="Денежный 2 2 4 6 3 3" xfId="11000" xr:uid="{00000000-0005-0000-0000-0000C6080000}"/>
    <cellStyle name="Денежный 2 2 4 6 4" xfId="1206" xr:uid="{00000000-0005-0000-0000-0000C7080000}"/>
    <cellStyle name="Денежный 2 2 4 6 4 2" xfId="9863" xr:uid="{00000000-0005-0000-0000-0000C8080000}"/>
    <cellStyle name="Денежный 2 2 4 6 4 3" xfId="11092" xr:uid="{00000000-0005-0000-0000-0000C9080000}"/>
    <cellStyle name="Денежный 2 2 4 6 5" xfId="1823" xr:uid="{00000000-0005-0000-0000-0000CA080000}"/>
    <cellStyle name="Денежный 2 2 4 6 5 2" xfId="6420" xr:uid="{00000000-0005-0000-0000-0000CB080000}"/>
    <cellStyle name="Денежный 2 2 4 6 5 3" xfId="12438" xr:uid="{00000000-0005-0000-0000-0000CC080000}"/>
    <cellStyle name="Денежный 2 2 4 6 6" xfId="6918" xr:uid="{00000000-0005-0000-0000-0000CD080000}"/>
    <cellStyle name="Денежный 2 2 4 6 7" xfId="7416" xr:uid="{00000000-0005-0000-0000-0000CE080000}"/>
    <cellStyle name="Денежный 2 2 4 6 8" xfId="8431" xr:uid="{00000000-0005-0000-0000-0000CF080000}"/>
    <cellStyle name="Денежный 2 2 4 6 9" xfId="8919" xr:uid="{00000000-0005-0000-0000-0000D0080000}"/>
    <cellStyle name="Денежный 2 2 4 7" xfId="1111" xr:uid="{00000000-0005-0000-0000-0000D1080000}"/>
    <cellStyle name="Денежный 2 2 4 7 10" xfId="11797" xr:uid="{00000000-0005-0000-0000-0000D2080000}"/>
    <cellStyle name="Денежный 2 2 4 7 2" xfId="2056" xr:uid="{00000000-0005-0000-0000-0000D3080000}"/>
    <cellStyle name="Денежный 2 2 4 7 2 2" xfId="6164" xr:uid="{00000000-0005-0000-0000-0000D4080000}"/>
    <cellStyle name="Денежный 2 2 4 7 2 3" xfId="12333" xr:uid="{00000000-0005-0000-0000-0000D5080000}"/>
    <cellStyle name="Денежный 2 2 4 7 3" xfId="6621" xr:uid="{00000000-0005-0000-0000-0000D6080000}"/>
    <cellStyle name="Денежный 2 2 4 7 4" xfId="7119" xr:uid="{00000000-0005-0000-0000-0000D7080000}"/>
    <cellStyle name="Денежный 2 2 4 7 5" xfId="7617" xr:uid="{00000000-0005-0000-0000-0000D8080000}"/>
    <cellStyle name="Денежный 2 2 4 7 6" xfId="8746" xr:uid="{00000000-0005-0000-0000-0000D9080000}"/>
    <cellStyle name="Денежный 2 2 4 7 7" xfId="9242" xr:uid="{00000000-0005-0000-0000-0000DA080000}"/>
    <cellStyle name="Денежный 2 2 4 7 8" xfId="9772" xr:uid="{00000000-0005-0000-0000-0000DB080000}"/>
    <cellStyle name="Денежный 2 2 4 7 9" xfId="11003" xr:uid="{00000000-0005-0000-0000-0000DC080000}"/>
    <cellStyle name="Денежный 2 2 4 8" xfId="1209" xr:uid="{00000000-0005-0000-0000-0000DD080000}"/>
    <cellStyle name="Денежный 2 2 4 8 10" xfId="11642" xr:uid="{00000000-0005-0000-0000-0000DE080000}"/>
    <cellStyle name="Денежный 2 2 4 8 2" xfId="1787" xr:uid="{00000000-0005-0000-0000-0000DF080000}"/>
    <cellStyle name="Денежный 2 2 4 8 2 2" xfId="6229" xr:uid="{00000000-0005-0000-0000-0000E0080000}"/>
    <cellStyle name="Денежный 2 2 4 8 2 3" xfId="12398" xr:uid="{00000000-0005-0000-0000-0000E1080000}"/>
    <cellStyle name="Денежный 2 2 4 8 3" xfId="6667" xr:uid="{00000000-0005-0000-0000-0000E2080000}"/>
    <cellStyle name="Денежный 2 2 4 8 4" xfId="7165" xr:uid="{00000000-0005-0000-0000-0000E3080000}"/>
    <cellStyle name="Денежный 2 2 4 8 5" xfId="7663" xr:uid="{00000000-0005-0000-0000-0000E4080000}"/>
    <cellStyle name="Денежный 2 2 4 8 6" xfId="8842" xr:uid="{00000000-0005-0000-0000-0000E5080000}"/>
    <cellStyle name="Денежный 2 2 4 8 7" xfId="9326" xr:uid="{00000000-0005-0000-0000-0000E6080000}"/>
    <cellStyle name="Денежный 2 2 4 8 8" xfId="9866" xr:uid="{00000000-0005-0000-0000-0000E7080000}"/>
    <cellStyle name="Денежный 2 2 4 8 9" xfId="11095" xr:uid="{00000000-0005-0000-0000-0000E8080000}"/>
    <cellStyle name="Денежный 2 2 4 9" xfId="1326" xr:uid="{00000000-0005-0000-0000-0000E9080000}"/>
    <cellStyle name="Денежный 2 2 4 9 2" xfId="2205" xr:uid="{00000000-0005-0000-0000-0000EA080000}"/>
    <cellStyle name="Денежный 2 2 4 9 3" xfId="11924" xr:uid="{00000000-0005-0000-0000-0000EB080000}"/>
    <cellStyle name="Денежный 2 2 40" xfId="7865" xr:uid="{00000000-0005-0000-0000-0000EC080000}"/>
    <cellStyle name="Денежный 2 2 41" xfId="7854" xr:uid="{00000000-0005-0000-0000-0000ED080000}"/>
    <cellStyle name="Денежный 2 2 42" xfId="7712" xr:uid="{00000000-0005-0000-0000-0000EE080000}"/>
    <cellStyle name="Денежный 2 2 43" xfId="10114" xr:uid="{00000000-0005-0000-0000-0000EF080000}"/>
    <cellStyle name="Денежный 2 2 44" xfId="11179" xr:uid="{00000000-0005-0000-0000-0000F0080000}"/>
    <cellStyle name="Денежный 2 2 45" xfId="12790" xr:uid="{00000000-0005-0000-0000-0000F1080000}"/>
    <cellStyle name="Денежный 2 2 45 2" xfId="12801" xr:uid="{00000000-0005-0000-0000-0000F2080000}"/>
    <cellStyle name="Денежный 2 2 46" xfId="12811" xr:uid="{00000000-0005-0000-0000-0000F3080000}"/>
    <cellStyle name="Денежный 2 2 47" xfId="12824" xr:uid="{00000000-0005-0000-0000-0000F4080000}"/>
    <cellStyle name="Денежный 2 2 48" xfId="14172" xr:uid="{00000000-0005-0000-0000-0000F5080000}"/>
    <cellStyle name="Денежный 2 2 5" xfId="245" xr:uid="{00000000-0005-0000-0000-0000F6080000}"/>
    <cellStyle name="Денежный 2 2 5 10" xfId="1759" xr:uid="{00000000-0005-0000-0000-0000F7080000}"/>
    <cellStyle name="Денежный 2 2 5 11" xfId="2985" xr:uid="{00000000-0005-0000-0000-0000F8080000}"/>
    <cellStyle name="Денежный 2 2 5 12" xfId="2963" xr:uid="{00000000-0005-0000-0000-0000F9080000}"/>
    <cellStyle name="Денежный 2 2 5 13" xfId="3402" xr:uid="{00000000-0005-0000-0000-0000FA080000}"/>
    <cellStyle name="Денежный 2 2 5 14" xfId="3349" xr:uid="{00000000-0005-0000-0000-0000FB080000}"/>
    <cellStyle name="Денежный 2 2 5 15" xfId="3894" xr:uid="{00000000-0005-0000-0000-0000FC080000}"/>
    <cellStyle name="Денежный 2 2 5 16" xfId="3839" xr:uid="{00000000-0005-0000-0000-0000FD080000}"/>
    <cellStyle name="Денежный 2 2 5 17" xfId="4087" xr:uid="{00000000-0005-0000-0000-0000FE080000}"/>
    <cellStyle name="Денежный 2 2 5 18" xfId="3892" xr:uid="{00000000-0005-0000-0000-0000FF080000}"/>
    <cellStyle name="Денежный 2 2 5 19" xfId="4315" xr:uid="{00000000-0005-0000-0000-000000090000}"/>
    <cellStyle name="Денежный 2 2 5 2" xfId="287" xr:uid="{00000000-0005-0000-0000-000001090000}"/>
    <cellStyle name="Денежный 2 2 5 2 10" xfId="3011" xr:uid="{00000000-0005-0000-0000-000002090000}"/>
    <cellStyle name="Денежный 2 2 5 2 11" xfId="2951" xr:uid="{00000000-0005-0000-0000-000003090000}"/>
    <cellStyle name="Денежный 2 2 5 2 12" xfId="3427" xr:uid="{00000000-0005-0000-0000-000004090000}"/>
    <cellStyle name="Денежный 2 2 5 2 13" xfId="3497" xr:uid="{00000000-0005-0000-0000-000005090000}"/>
    <cellStyle name="Денежный 2 2 5 2 14" xfId="3931" xr:uid="{00000000-0005-0000-0000-000006090000}"/>
    <cellStyle name="Денежный 2 2 5 2 15" xfId="3825" xr:uid="{00000000-0005-0000-0000-000007090000}"/>
    <cellStyle name="Денежный 2 2 5 2 16" xfId="4181" xr:uid="{00000000-0005-0000-0000-000008090000}"/>
    <cellStyle name="Денежный 2 2 5 2 17" xfId="4023" xr:uid="{00000000-0005-0000-0000-000009090000}"/>
    <cellStyle name="Денежный 2 2 5 2 18" xfId="3807" xr:uid="{00000000-0005-0000-0000-00000A090000}"/>
    <cellStyle name="Денежный 2 2 5 2 19" xfId="4951" xr:uid="{00000000-0005-0000-0000-00000B090000}"/>
    <cellStyle name="Денежный 2 2 5 2 2" xfId="589" xr:uid="{00000000-0005-0000-0000-00000C090000}"/>
    <cellStyle name="Денежный 2 2 5 2 2 10" xfId="3103" xr:uid="{00000000-0005-0000-0000-00000D090000}"/>
    <cellStyle name="Денежный 2 2 5 2 2 11" xfId="3231" xr:uid="{00000000-0005-0000-0000-00000E090000}"/>
    <cellStyle name="Денежный 2 2 5 2 2 12" xfId="3519" xr:uid="{00000000-0005-0000-0000-00000F090000}"/>
    <cellStyle name="Денежный 2 2 5 2 2 13" xfId="3647" xr:uid="{00000000-0005-0000-0000-000010090000}"/>
    <cellStyle name="Денежный 2 2 5 2 2 14" xfId="4116" xr:uid="{00000000-0005-0000-0000-000011090000}"/>
    <cellStyle name="Денежный 2 2 5 2 2 15" xfId="4277" xr:uid="{00000000-0005-0000-0000-000012090000}"/>
    <cellStyle name="Денежный 2 2 5 2 2 16" xfId="4422" xr:uid="{00000000-0005-0000-0000-000013090000}"/>
    <cellStyle name="Денежный 2 2 5 2 2 17" xfId="4559" xr:uid="{00000000-0005-0000-0000-000014090000}"/>
    <cellStyle name="Денежный 2 2 5 2 2 18" xfId="4687" xr:uid="{00000000-0005-0000-0000-000015090000}"/>
    <cellStyle name="Денежный 2 2 5 2 2 19" xfId="5105" xr:uid="{00000000-0005-0000-0000-000016090000}"/>
    <cellStyle name="Денежный 2 2 5 2 2 2" xfId="620" xr:uid="{00000000-0005-0000-0000-000017090000}"/>
    <cellStyle name="Денежный 2 2 5 2 2 2 10" xfId="3533" xr:uid="{00000000-0005-0000-0000-000018090000}"/>
    <cellStyle name="Денежный 2 2 5 2 2 2 11" xfId="3661" xr:uid="{00000000-0005-0000-0000-000019090000}"/>
    <cellStyle name="Денежный 2 2 5 2 2 2 12" xfId="4139" xr:uid="{00000000-0005-0000-0000-00001A090000}"/>
    <cellStyle name="Денежный 2 2 5 2 2 2 13" xfId="4294" xr:uid="{00000000-0005-0000-0000-00001B090000}"/>
    <cellStyle name="Денежный 2 2 5 2 2 2 14" xfId="4442" xr:uid="{00000000-0005-0000-0000-00001C090000}"/>
    <cellStyle name="Денежный 2 2 5 2 2 2 15" xfId="4573" xr:uid="{00000000-0005-0000-0000-00001D090000}"/>
    <cellStyle name="Денежный 2 2 5 2 2 2 16" xfId="4701" xr:uid="{00000000-0005-0000-0000-00001E090000}"/>
    <cellStyle name="Денежный 2 2 5 2 2 2 17" xfId="5122" xr:uid="{00000000-0005-0000-0000-00001F090000}"/>
    <cellStyle name="Денежный 2 2 5 2 2 2 18" xfId="5269" xr:uid="{00000000-0005-0000-0000-000020090000}"/>
    <cellStyle name="Денежный 2 2 5 2 2 2 19" xfId="5405" xr:uid="{00000000-0005-0000-0000-000021090000}"/>
    <cellStyle name="Денежный 2 2 5 2 2 2 2" xfId="803" xr:uid="{00000000-0005-0000-0000-000022090000}"/>
    <cellStyle name="Денежный 2 2 5 2 2 2 2 2" xfId="9470" xr:uid="{00000000-0005-0000-0000-000023090000}"/>
    <cellStyle name="Денежный 2 2 5 2 2 2 2 3" xfId="10705" xr:uid="{00000000-0005-0000-0000-000024090000}"/>
    <cellStyle name="Денежный 2 2 5 2 2 2 20" xfId="5533" xr:uid="{00000000-0005-0000-0000-000025090000}"/>
    <cellStyle name="Денежный 2 2 5 2 2 2 21" xfId="5821" xr:uid="{00000000-0005-0000-0000-000026090000}"/>
    <cellStyle name="Денежный 2 2 5 2 2 2 22" xfId="6289" xr:uid="{00000000-0005-0000-0000-000027090000}"/>
    <cellStyle name="Денежный 2 2 5 2 2 2 23" xfId="6787" xr:uid="{00000000-0005-0000-0000-000028090000}"/>
    <cellStyle name="Денежный 2 2 5 2 2 2 24" xfId="7285" xr:uid="{00000000-0005-0000-0000-000029090000}"/>
    <cellStyle name="Денежный 2 2 5 2 2 2 25" xfId="8264" xr:uid="{00000000-0005-0000-0000-00002A090000}"/>
    <cellStyle name="Денежный 2 2 5 2 2 2 26" xfId="8599" xr:uid="{00000000-0005-0000-0000-00002B090000}"/>
    <cellStyle name="Денежный 2 2 5 2 2 2 27" xfId="9204" xr:uid="{00000000-0005-0000-0000-00002C090000}"/>
    <cellStyle name="Денежный 2 2 5 2 2 2 28" xfId="10528" xr:uid="{00000000-0005-0000-0000-00002D090000}"/>
    <cellStyle name="Денежный 2 2 5 2 2 2 29" xfId="11530" xr:uid="{00000000-0005-0000-0000-00002E090000}"/>
    <cellStyle name="Денежный 2 2 5 2 2 2 3" xfId="804" xr:uid="{00000000-0005-0000-0000-00002F090000}"/>
    <cellStyle name="Денежный 2 2 5 2 2 2 3 2" xfId="9471" xr:uid="{00000000-0005-0000-0000-000030090000}"/>
    <cellStyle name="Денежный 2 2 5 2 2 2 3 3" xfId="10706" xr:uid="{00000000-0005-0000-0000-000031090000}"/>
    <cellStyle name="Денежный 2 2 5 2 2 2 4" xfId="1648" xr:uid="{00000000-0005-0000-0000-000032090000}"/>
    <cellStyle name="Денежный 2 2 5 2 2 2 4 2" xfId="2413" xr:uid="{00000000-0005-0000-0000-000033090000}"/>
    <cellStyle name="Денежный 2 2 5 2 2 2 4 3" xfId="12008" xr:uid="{00000000-0005-0000-0000-000034090000}"/>
    <cellStyle name="Денежный 2 2 5 2 2 2 5" xfId="2567" xr:uid="{00000000-0005-0000-0000-000035090000}"/>
    <cellStyle name="Денежный 2 2 5 2 2 2 6" xfId="2701" xr:uid="{00000000-0005-0000-0000-000036090000}"/>
    <cellStyle name="Денежный 2 2 5 2 2 2 7" xfId="2829" xr:uid="{00000000-0005-0000-0000-000037090000}"/>
    <cellStyle name="Денежный 2 2 5 2 2 2 8" xfId="3117" xr:uid="{00000000-0005-0000-0000-000038090000}"/>
    <cellStyle name="Денежный 2 2 5 2 2 2 9" xfId="3245" xr:uid="{00000000-0005-0000-0000-000039090000}"/>
    <cellStyle name="Денежный 2 2 5 2 2 20" xfId="5250" xr:uid="{00000000-0005-0000-0000-00003A090000}"/>
    <cellStyle name="Денежный 2 2 5 2 2 21" xfId="5391" xr:uid="{00000000-0005-0000-0000-00003B090000}"/>
    <cellStyle name="Денежный 2 2 5 2 2 22" xfId="5519" xr:uid="{00000000-0005-0000-0000-00003C090000}"/>
    <cellStyle name="Денежный 2 2 5 2 2 23" xfId="5807" xr:uid="{00000000-0005-0000-0000-00003D090000}"/>
    <cellStyle name="Денежный 2 2 5 2 2 24" xfId="6275" xr:uid="{00000000-0005-0000-0000-00003E090000}"/>
    <cellStyle name="Денежный 2 2 5 2 2 25" xfId="6773" xr:uid="{00000000-0005-0000-0000-00003F090000}"/>
    <cellStyle name="Денежный 2 2 5 2 2 26" xfId="7271" xr:uid="{00000000-0005-0000-0000-000040090000}"/>
    <cellStyle name="Денежный 2 2 5 2 2 27" xfId="8234" xr:uid="{00000000-0005-0000-0000-000041090000}"/>
    <cellStyle name="Денежный 2 2 5 2 2 28" xfId="7860" xr:uid="{00000000-0005-0000-0000-000042090000}"/>
    <cellStyle name="Денежный 2 2 5 2 2 29" xfId="9274" xr:uid="{00000000-0005-0000-0000-000043090000}"/>
    <cellStyle name="Денежный 2 2 5 2 2 3" xfId="700" xr:uid="{00000000-0005-0000-0000-000044090000}"/>
    <cellStyle name="Денежный 2 2 5 2 2 3 10" xfId="3598" xr:uid="{00000000-0005-0000-0000-000045090000}"/>
    <cellStyle name="Денежный 2 2 5 2 2 3 11" xfId="3726" xr:uid="{00000000-0005-0000-0000-000046090000}"/>
    <cellStyle name="Денежный 2 2 5 2 2 3 12" xfId="4213" xr:uid="{00000000-0005-0000-0000-000047090000}"/>
    <cellStyle name="Денежный 2 2 5 2 2 3 13" xfId="4365" xr:uid="{00000000-0005-0000-0000-000048090000}"/>
    <cellStyle name="Денежный 2 2 5 2 2 3 14" xfId="4508" xr:uid="{00000000-0005-0000-0000-000049090000}"/>
    <cellStyle name="Денежный 2 2 5 2 2 3 15" xfId="4638" xr:uid="{00000000-0005-0000-0000-00004A090000}"/>
    <cellStyle name="Денежный 2 2 5 2 2 3 16" xfId="4766" xr:uid="{00000000-0005-0000-0000-00004B090000}"/>
    <cellStyle name="Денежный 2 2 5 2 2 3 17" xfId="5190" xr:uid="{00000000-0005-0000-0000-00004C090000}"/>
    <cellStyle name="Денежный 2 2 5 2 2 3 18" xfId="5340" xr:uid="{00000000-0005-0000-0000-00004D090000}"/>
    <cellStyle name="Денежный 2 2 5 2 2 3 19" xfId="5470" xr:uid="{00000000-0005-0000-0000-00004E090000}"/>
    <cellStyle name="Денежный 2 2 5 2 2 3 2" xfId="1725" xr:uid="{00000000-0005-0000-0000-00004F090000}"/>
    <cellStyle name="Денежный 2 2 5 2 2 3 2 2" xfId="2154" xr:uid="{00000000-0005-0000-0000-000050090000}"/>
    <cellStyle name="Денежный 2 2 5 2 2 3 2 3" xfId="11880" xr:uid="{00000000-0005-0000-0000-000051090000}"/>
    <cellStyle name="Денежный 2 2 5 2 2 3 20" xfId="5598" xr:uid="{00000000-0005-0000-0000-000052090000}"/>
    <cellStyle name="Денежный 2 2 5 2 2 3 21" xfId="5886" xr:uid="{00000000-0005-0000-0000-000053090000}"/>
    <cellStyle name="Денежный 2 2 5 2 2 3 22" xfId="6354" xr:uid="{00000000-0005-0000-0000-000054090000}"/>
    <cellStyle name="Денежный 2 2 5 2 2 3 23" xfId="6852" xr:uid="{00000000-0005-0000-0000-000055090000}"/>
    <cellStyle name="Денежный 2 2 5 2 2 3 24" xfId="7350" xr:uid="{00000000-0005-0000-0000-000056090000}"/>
    <cellStyle name="Денежный 2 2 5 2 2 3 25" xfId="8344" xr:uid="{00000000-0005-0000-0000-000057090000}"/>
    <cellStyle name="Денежный 2 2 5 2 2 3 26" xfId="8812" xr:uid="{00000000-0005-0000-0000-000058090000}"/>
    <cellStyle name="Денежный 2 2 5 2 2 3 27" xfId="9370" xr:uid="{00000000-0005-0000-0000-000059090000}"/>
    <cellStyle name="Денежный 2 2 5 2 2 3 28" xfId="10608" xr:uid="{00000000-0005-0000-0000-00005A090000}"/>
    <cellStyle name="Денежный 2 2 5 2 2 3 29" xfId="11607" xr:uid="{00000000-0005-0000-0000-00005B090000}"/>
    <cellStyle name="Денежный 2 2 5 2 2 3 3" xfId="2279" xr:uid="{00000000-0005-0000-0000-00005C090000}"/>
    <cellStyle name="Денежный 2 2 5 2 2 3 4" xfId="2486" xr:uid="{00000000-0005-0000-0000-00005D090000}"/>
    <cellStyle name="Денежный 2 2 5 2 2 3 5" xfId="2636" xr:uid="{00000000-0005-0000-0000-00005E090000}"/>
    <cellStyle name="Денежный 2 2 5 2 2 3 6" xfId="2766" xr:uid="{00000000-0005-0000-0000-00005F090000}"/>
    <cellStyle name="Денежный 2 2 5 2 2 3 7" xfId="2894" xr:uid="{00000000-0005-0000-0000-000060090000}"/>
    <cellStyle name="Денежный 2 2 5 2 2 3 8" xfId="3182" xr:uid="{00000000-0005-0000-0000-000061090000}"/>
    <cellStyle name="Денежный 2 2 5 2 2 3 9" xfId="3310" xr:uid="{00000000-0005-0000-0000-000062090000}"/>
    <cellStyle name="Денежный 2 2 5 2 2 30" xfId="10497" xr:uid="{00000000-0005-0000-0000-000063090000}"/>
    <cellStyle name="Денежный 2 2 5 2 2 31" xfId="11516" xr:uid="{00000000-0005-0000-0000-000064090000}"/>
    <cellStyle name="Денежный 2 2 5 2 2 4" xfId="801" xr:uid="{00000000-0005-0000-0000-000065090000}"/>
    <cellStyle name="Денежный 2 2 5 2 2 4 10" xfId="11813" xr:uid="{00000000-0005-0000-0000-000066090000}"/>
    <cellStyle name="Денежный 2 2 5 2 2 4 2" xfId="2072" xr:uid="{00000000-0005-0000-0000-000067090000}"/>
    <cellStyle name="Денежный 2 2 5 2 2 4 2 2" xfId="5960" xr:uid="{00000000-0005-0000-0000-000068090000}"/>
    <cellStyle name="Денежный 2 2 5 2 2 4 2 3" xfId="12129" xr:uid="{00000000-0005-0000-0000-000069090000}"/>
    <cellStyle name="Денежный 2 2 5 2 2 4 3" xfId="6428" xr:uid="{00000000-0005-0000-0000-00006A090000}"/>
    <cellStyle name="Денежный 2 2 5 2 2 4 4" xfId="6926" xr:uid="{00000000-0005-0000-0000-00006B090000}"/>
    <cellStyle name="Денежный 2 2 5 2 2 4 5" xfId="7424" xr:uid="{00000000-0005-0000-0000-00006C090000}"/>
    <cellStyle name="Денежный 2 2 5 2 2 4 6" xfId="8444" xr:uid="{00000000-0005-0000-0000-00006D090000}"/>
    <cellStyle name="Денежный 2 2 5 2 2 4 7" xfId="8932" xr:uid="{00000000-0005-0000-0000-00006E090000}"/>
    <cellStyle name="Денежный 2 2 5 2 2 4 8" xfId="9468" xr:uid="{00000000-0005-0000-0000-00006F090000}"/>
    <cellStyle name="Денежный 2 2 5 2 2 4 9" xfId="10703" xr:uid="{00000000-0005-0000-0000-000070090000}"/>
    <cellStyle name="Денежный 2 2 5 2 2 5" xfId="1106" xr:uid="{00000000-0005-0000-0000-000071090000}"/>
    <cellStyle name="Денежный 2 2 5 2 2 5 10" xfId="11936" xr:uid="{00000000-0005-0000-0000-000072090000}"/>
    <cellStyle name="Денежный 2 2 5 2 2 5 2" xfId="2217" xr:uid="{00000000-0005-0000-0000-000073090000}"/>
    <cellStyle name="Денежный 2 2 5 2 2 5 2 2" xfId="6160" xr:uid="{00000000-0005-0000-0000-000074090000}"/>
    <cellStyle name="Денежный 2 2 5 2 2 5 2 3" xfId="12329" xr:uid="{00000000-0005-0000-0000-000075090000}"/>
    <cellStyle name="Денежный 2 2 5 2 2 5 3" xfId="6617" xr:uid="{00000000-0005-0000-0000-000076090000}"/>
    <cellStyle name="Денежный 2 2 5 2 2 5 4" xfId="7115" xr:uid="{00000000-0005-0000-0000-000077090000}"/>
    <cellStyle name="Денежный 2 2 5 2 2 5 5" xfId="7613" xr:uid="{00000000-0005-0000-0000-000078090000}"/>
    <cellStyle name="Денежный 2 2 5 2 2 5 6" xfId="8741" xr:uid="{00000000-0005-0000-0000-000079090000}"/>
    <cellStyle name="Денежный 2 2 5 2 2 5 7" xfId="9237" xr:uid="{00000000-0005-0000-0000-00007A090000}"/>
    <cellStyle name="Денежный 2 2 5 2 2 5 8" xfId="9767" xr:uid="{00000000-0005-0000-0000-00007B090000}"/>
    <cellStyle name="Денежный 2 2 5 2 2 5 9" xfId="10998" xr:uid="{00000000-0005-0000-0000-00007C090000}"/>
    <cellStyle name="Денежный 2 2 5 2 2 6" xfId="1204" xr:uid="{00000000-0005-0000-0000-00007D090000}"/>
    <cellStyle name="Денежный 2 2 5 2 2 6 10" xfId="11993" xr:uid="{00000000-0005-0000-0000-00007E090000}"/>
    <cellStyle name="Денежный 2 2 5 2 2 6 2" xfId="2394" xr:uid="{00000000-0005-0000-0000-00007F090000}"/>
    <cellStyle name="Денежный 2 2 5 2 2 6 2 2" xfId="6225" xr:uid="{00000000-0005-0000-0000-000080090000}"/>
    <cellStyle name="Денежный 2 2 5 2 2 6 2 3" xfId="12394" xr:uid="{00000000-0005-0000-0000-000081090000}"/>
    <cellStyle name="Денежный 2 2 5 2 2 6 3" xfId="6663" xr:uid="{00000000-0005-0000-0000-000082090000}"/>
    <cellStyle name="Денежный 2 2 5 2 2 6 4" xfId="7161" xr:uid="{00000000-0005-0000-0000-000083090000}"/>
    <cellStyle name="Денежный 2 2 5 2 2 6 5" xfId="7659" xr:uid="{00000000-0005-0000-0000-000084090000}"/>
    <cellStyle name="Денежный 2 2 5 2 2 6 6" xfId="8837" xr:uid="{00000000-0005-0000-0000-000085090000}"/>
    <cellStyle name="Денежный 2 2 5 2 2 6 7" xfId="9321" xr:uid="{00000000-0005-0000-0000-000086090000}"/>
    <cellStyle name="Денежный 2 2 5 2 2 6 8" xfId="9861" xr:uid="{00000000-0005-0000-0000-000087090000}"/>
    <cellStyle name="Денежный 2 2 5 2 2 6 9" xfId="11090" xr:uid="{00000000-0005-0000-0000-000088090000}"/>
    <cellStyle name="Денежный 2 2 5 2 2 7" xfId="1634" xr:uid="{00000000-0005-0000-0000-000089090000}"/>
    <cellStyle name="Денежный 2 2 5 2 2 7 2" xfId="2550" xr:uid="{00000000-0005-0000-0000-00008A090000}"/>
    <cellStyle name="Денежный 2 2 5 2 2 7 3" xfId="12055" xr:uid="{00000000-0005-0000-0000-00008B090000}"/>
    <cellStyle name="Денежный 2 2 5 2 2 8" xfId="2686" xr:uid="{00000000-0005-0000-0000-00008C090000}"/>
    <cellStyle name="Денежный 2 2 5 2 2 9" xfId="2815" xr:uid="{00000000-0005-0000-0000-00008D090000}"/>
    <cellStyle name="Денежный 2 2 5 2 20" xfId="4853" xr:uid="{00000000-0005-0000-0000-00008E090000}"/>
    <cellStyle name="Денежный 2 2 5 2 21" xfId="4902" xr:uid="{00000000-0005-0000-0000-00008F090000}"/>
    <cellStyle name="Денежный 2 2 5 2 22" xfId="4863" xr:uid="{00000000-0005-0000-0000-000090090000}"/>
    <cellStyle name="Денежный 2 2 5 2 23" xfId="5717" xr:uid="{00000000-0005-0000-0000-000091090000}"/>
    <cellStyle name="Денежный 2 2 5 2 24" xfId="5780" xr:uid="{00000000-0005-0000-0000-000092090000}"/>
    <cellStyle name="Денежный 2 2 5 2 25" xfId="6723" xr:uid="{00000000-0005-0000-0000-000093090000}"/>
    <cellStyle name="Денежный 2 2 5 2 26" xfId="7221" xr:uid="{00000000-0005-0000-0000-000094090000}"/>
    <cellStyle name="Денежный 2 2 5 2 27" xfId="7948" xr:uid="{00000000-0005-0000-0000-000095090000}"/>
    <cellStyle name="Денежный 2 2 5 2 28" xfId="8170" xr:uid="{00000000-0005-0000-0000-000096090000}"/>
    <cellStyle name="Денежный 2 2 5 2 29" xfId="7915" xr:uid="{00000000-0005-0000-0000-000097090000}"/>
    <cellStyle name="Денежный 2 2 5 2 3" xfId="685" xr:uid="{00000000-0005-0000-0000-000098090000}"/>
    <cellStyle name="Денежный 2 2 5 2 3 10" xfId="3584" xr:uid="{00000000-0005-0000-0000-000099090000}"/>
    <cellStyle name="Денежный 2 2 5 2 3 11" xfId="3712" xr:uid="{00000000-0005-0000-0000-00009A090000}"/>
    <cellStyle name="Денежный 2 2 5 2 3 12" xfId="4199" xr:uid="{00000000-0005-0000-0000-00009B090000}"/>
    <cellStyle name="Денежный 2 2 5 2 3 13" xfId="4351" xr:uid="{00000000-0005-0000-0000-00009C090000}"/>
    <cellStyle name="Денежный 2 2 5 2 3 14" xfId="4494" xr:uid="{00000000-0005-0000-0000-00009D090000}"/>
    <cellStyle name="Денежный 2 2 5 2 3 15" xfId="4624" xr:uid="{00000000-0005-0000-0000-00009E090000}"/>
    <cellStyle name="Денежный 2 2 5 2 3 16" xfId="4752" xr:uid="{00000000-0005-0000-0000-00009F090000}"/>
    <cellStyle name="Денежный 2 2 5 2 3 17" xfId="5176" xr:uid="{00000000-0005-0000-0000-0000A0090000}"/>
    <cellStyle name="Денежный 2 2 5 2 3 18" xfId="5326" xr:uid="{00000000-0005-0000-0000-0000A1090000}"/>
    <cellStyle name="Денежный 2 2 5 2 3 19" xfId="5456" xr:uid="{00000000-0005-0000-0000-0000A2090000}"/>
    <cellStyle name="Денежный 2 2 5 2 3 2" xfId="806" xr:uid="{00000000-0005-0000-0000-0000A3090000}"/>
    <cellStyle name="Денежный 2 2 5 2 3 2 10" xfId="11866" xr:uid="{00000000-0005-0000-0000-0000A4090000}"/>
    <cellStyle name="Денежный 2 2 5 2 3 2 2" xfId="2140" xr:uid="{00000000-0005-0000-0000-0000A5090000}"/>
    <cellStyle name="Денежный 2 2 5 2 3 2 2 2" xfId="5962" xr:uid="{00000000-0005-0000-0000-0000A6090000}"/>
    <cellStyle name="Денежный 2 2 5 2 3 2 2 3" xfId="12131" xr:uid="{00000000-0005-0000-0000-0000A7090000}"/>
    <cellStyle name="Денежный 2 2 5 2 3 2 3" xfId="6430" xr:uid="{00000000-0005-0000-0000-0000A8090000}"/>
    <cellStyle name="Денежный 2 2 5 2 3 2 4" xfId="6928" xr:uid="{00000000-0005-0000-0000-0000A9090000}"/>
    <cellStyle name="Денежный 2 2 5 2 3 2 5" xfId="7426" xr:uid="{00000000-0005-0000-0000-0000AA090000}"/>
    <cellStyle name="Денежный 2 2 5 2 3 2 6" xfId="8448" xr:uid="{00000000-0005-0000-0000-0000AB090000}"/>
    <cellStyle name="Денежный 2 2 5 2 3 2 7" xfId="8937" xr:uid="{00000000-0005-0000-0000-0000AC090000}"/>
    <cellStyle name="Денежный 2 2 5 2 3 2 8" xfId="9473" xr:uid="{00000000-0005-0000-0000-0000AD090000}"/>
    <cellStyle name="Денежный 2 2 5 2 3 2 9" xfId="10708" xr:uid="{00000000-0005-0000-0000-0000AE090000}"/>
    <cellStyle name="Денежный 2 2 5 2 3 20" xfId="5584" xr:uid="{00000000-0005-0000-0000-0000AF090000}"/>
    <cellStyle name="Денежный 2 2 5 2 3 21" xfId="5872" xr:uid="{00000000-0005-0000-0000-0000B0090000}"/>
    <cellStyle name="Денежный 2 2 5 2 3 22" xfId="6340" xr:uid="{00000000-0005-0000-0000-0000B1090000}"/>
    <cellStyle name="Денежный 2 2 5 2 3 23" xfId="6838" xr:uid="{00000000-0005-0000-0000-0000B2090000}"/>
    <cellStyle name="Денежный 2 2 5 2 3 24" xfId="7336" xr:uid="{00000000-0005-0000-0000-0000B3090000}"/>
    <cellStyle name="Денежный 2 2 5 2 3 25" xfId="8329" xr:uid="{00000000-0005-0000-0000-0000B4090000}"/>
    <cellStyle name="Денежный 2 2 5 2 3 26" xfId="8386" xr:uid="{00000000-0005-0000-0000-0000B5090000}"/>
    <cellStyle name="Денежный 2 2 5 2 3 27" xfId="9345" xr:uid="{00000000-0005-0000-0000-0000B6090000}"/>
    <cellStyle name="Денежный 2 2 5 2 3 28" xfId="10593" xr:uid="{00000000-0005-0000-0000-0000B7090000}"/>
    <cellStyle name="Денежный 2 2 5 2 3 29" xfId="11592" xr:uid="{00000000-0005-0000-0000-0000B8090000}"/>
    <cellStyle name="Денежный 2 2 5 2 3 3" xfId="1102" xr:uid="{00000000-0005-0000-0000-0000B9090000}"/>
    <cellStyle name="Денежный 2 2 5 2 3 3 10" xfId="11956" xr:uid="{00000000-0005-0000-0000-0000BA090000}"/>
    <cellStyle name="Денежный 2 2 5 2 3 3 2" xfId="2265" xr:uid="{00000000-0005-0000-0000-0000BB090000}"/>
    <cellStyle name="Денежный 2 2 5 2 3 3 2 2" xfId="6157" xr:uid="{00000000-0005-0000-0000-0000BC090000}"/>
    <cellStyle name="Денежный 2 2 5 2 3 3 2 3" xfId="12326" xr:uid="{00000000-0005-0000-0000-0000BD090000}"/>
    <cellStyle name="Денежный 2 2 5 2 3 3 3" xfId="6616" xr:uid="{00000000-0005-0000-0000-0000BE090000}"/>
    <cellStyle name="Денежный 2 2 5 2 3 3 4" xfId="7114" xr:uid="{00000000-0005-0000-0000-0000BF090000}"/>
    <cellStyle name="Денежный 2 2 5 2 3 3 5" xfId="7612" xr:uid="{00000000-0005-0000-0000-0000C0090000}"/>
    <cellStyle name="Денежный 2 2 5 2 3 3 6" xfId="8737" xr:uid="{00000000-0005-0000-0000-0000C1090000}"/>
    <cellStyle name="Денежный 2 2 5 2 3 3 7" xfId="9233" xr:uid="{00000000-0005-0000-0000-0000C2090000}"/>
    <cellStyle name="Денежный 2 2 5 2 3 3 8" xfId="9763" xr:uid="{00000000-0005-0000-0000-0000C3090000}"/>
    <cellStyle name="Денежный 2 2 5 2 3 3 9" xfId="10994" xr:uid="{00000000-0005-0000-0000-0000C4090000}"/>
    <cellStyle name="Денежный 2 2 5 2 3 4" xfId="1203" xr:uid="{00000000-0005-0000-0000-0000C5090000}"/>
    <cellStyle name="Денежный 2 2 5 2 3 4 10" xfId="12032" xr:uid="{00000000-0005-0000-0000-0000C6090000}"/>
    <cellStyle name="Денежный 2 2 5 2 3 4 2" xfId="2472" xr:uid="{00000000-0005-0000-0000-0000C7090000}"/>
    <cellStyle name="Денежный 2 2 5 2 3 4 2 2" xfId="6224" xr:uid="{00000000-0005-0000-0000-0000C8090000}"/>
    <cellStyle name="Денежный 2 2 5 2 3 4 2 3" xfId="12393" xr:uid="{00000000-0005-0000-0000-0000C9090000}"/>
    <cellStyle name="Денежный 2 2 5 2 3 4 3" xfId="6662" xr:uid="{00000000-0005-0000-0000-0000CA090000}"/>
    <cellStyle name="Денежный 2 2 5 2 3 4 4" xfId="7160" xr:uid="{00000000-0005-0000-0000-0000CB090000}"/>
    <cellStyle name="Денежный 2 2 5 2 3 4 5" xfId="7658" xr:uid="{00000000-0005-0000-0000-0000CC090000}"/>
    <cellStyle name="Денежный 2 2 5 2 3 4 6" xfId="8836" xr:uid="{00000000-0005-0000-0000-0000CD090000}"/>
    <cellStyle name="Денежный 2 2 5 2 3 4 7" xfId="9320" xr:uid="{00000000-0005-0000-0000-0000CE090000}"/>
    <cellStyle name="Денежный 2 2 5 2 3 4 8" xfId="9860" xr:uid="{00000000-0005-0000-0000-0000CF090000}"/>
    <cellStyle name="Денежный 2 2 5 2 3 4 9" xfId="11089" xr:uid="{00000000-0005-0000-0000-0000D0090000}"/>
    <cellStyle name="Денежный 2 2 5 2 3 5" xfId="1710" xr:uid="{00000000-0005-0000-0000-0000D1090000}"/>
    <cellStyle name="Денежный 2 2 5 2 3 5 2" xfId="2622" xr:uid="{00000000-0005-0000-0000-0000D2090000}"/>
    <cellStyle name="Денежный 2 2 5 2 3 5 3" xfId="12076" xr:uid="{00000000-0005-0000-0000-0000D3090000}"/>
    <cellStyle name="Денежный 2 2 5 2 3 6" xfId="2752" xr:uid="{00000000-0005-0000-0000-0000D4090000}"/>
    <cellStyle name="Денежный 2 2 5 2 3 7" xfId="2880" xr:uid="{00000000-0005-0000-0000-0000D5090000}"/>
    <cellStyle name="Денежный 2 2 5 2 3 8" xfId="3168" xr:uid="{00000000-0005-0000-0000-0000D6090000}"/>
    <cellStyle name="Денежный 2 2 5 2 3 9" xfId="3296" xr:uid="{00000000-0005-0000-0000-0000D7090000}"/>
    <cellStyle name="Денежный 2 2 5 2 30" xfId="10195" xr:uid="{00000000-0005-0000-0000-0000D8090000}"/>
    <cellStyle name="Денежный 2 2 5 2 31" xfId="11453" xr:uid="{00000000-0005-0000-0000-0000D9090000}"/>
    <cellStyle name="Денежный 2 2 5 2 4" xfId="807" xr:uid="{00000000-0005-0000-0000-0000DA090000}"/>
    <cellStyle name="Денежный 2 2 5 2 4 2" xfId="9474" xr:uid="{00000000-0005-0000-0000-0000DB090000}"/>
    <cellStyle name="Денежный 2 2 5 2 4 3" xfId="10709" xr:uid="{00000000-0005-0000-0000-0000DC090000}"/>
    <cellStyle name="Денежный 2 2 5 2 5" xfId="1571" xr:uid="{00000000-0005-0000-0000-0000DD090000}"/>
    <cellStyle name="Денежный 2 2 5 2 5 2" xfId="1950" xr:uid="{00000000-0005-0000-0000-0000DE090000}"/>
    <cellStyle name="Денежный 2 2 5 2 5 3" xfId="11748" xr:uid="{00000000-0005-0000-0000-0000DF090000}"/>
    <cellStyle name="Денежный 2 2 5 2 6" xfId="1768" xr:uid="{00000000-0005-0000-0000-0000E0090000}"/>
    <cellStyle name="Денежный 2 2 5 2 7" xfId="2000" xr:uid="{00000000-0005-0000-0000-0000E1090000}"/>
    <cellStyle name="Денежный 2 2 5 2 8" xfId="2454" xr:uid="{00000000-0005-0000-0000-0000E2090000}"/>
    <cellStyle name="Денежный 2 2 5 2 9" xfId="2322" xr:uid="{00000000-0005-0000-0000-0000E3090000}"/>
    <cellStyle name="Денежный 2 2 5 20" xfId="4923" xr:uid="{00000000-0005-0000-0000-0000E4090000}"/>
    <cellStyle name="Денежный 2 2 5 21" xfId="5008" xr:uid="{00000000-0005-0000-0000-0000E5090000}"/>
    <cellStyle name="Денежный 2 2 5 22" xfId="4884" xr:uid="{00000000-0005-0000-0000-0000E6090000}"/>
    <cellStyle name="Денежный 2 2 5 23" xfId="5072" xr:uid="{00000000-0005-0000-0000-0000E7090000}"/>
    <cellStyle name="Денежный 2 2 5 24" xfId="5692" xr:uid="{00000000-0005-0000-0000-0000E8090000}"/>
    <cellStyle name="Денежный 2 2 5 25" xfId="5790" xr:uid="{00000000-0005-0000-0000-0000E9090000}"/>
    <cellStyle name="Денежный 2 2 5 26" xfId="6698" xr:uid="{00000000-0005-0000-0000-0000EA090000}"/>
    <cellStyle name="Денежный 2 2 5 27" xfId="7196" xr:uid="{00000000-0005-0000-0000-0000EB090000}"/>
    <cellStyle name="Денежный 2 2 5 28" xfId="7906" xr:uid="{00000000-0005-0000-0000-0000EC090000}"/>
    <cellStyle name="Денежный 2 2 5 29" xfId="8186" xr:uid="{00000000-0005-0000-0000-0000ED090000}"/>
    <cellStyle name="Денежный 2 2 5 3" xfId="321" xr:uid="{00000000-0005-0000-0000-0000EE090000}"/>
    <cellStyle name="Денежный 2 2 5 3 10" xfId="3461" xr:uid="{00000000-0005-0000-0000-0000EF090000}"/>
    <cellStyle name="Денежный 2 2 5 3 11" xfId="3481" xr:uid="{00000000-0005-0000-0000-0000F0090000}"/>
    <cellStyle name="Денежный 2 2 5 3 12" xfId="3965" xr:uid="{00000000-0005-0000-0000-0000F1090000}"/>
    <cellStyle name="Денежный 2 2 5 3 13" xfId="4054" xr:uid="{00000000-0005-0000-0000-0000F2090000}"/>
    <cellStyle name="Денежный 2 2 5 3 14" xfId="4016" xr:uid="{00000000-0005-0000-0000-0000F3090000}"/>
    <cellStyle name="Денежный 2 2 5 3 15" xfId="4284" xr:uid="{00000000-0005-0000-0000-0000F4090000}"/>
    <cellStyle name="Денежный 2 2 5 3 16" xfId="3972" xr:uid="{00000000-0005-0000-0000-0000F5090000}"/>
    <cellStyle name="Денежный 2 2 5 3 17" xfId="4985" xr:uid="{00000000-0005-0000-0000-0000F6090000}"/>
    <cellStyle name="Денежный 2 2 5 3 18" xfId="4836" xr:uid="{00000000-0005-0000-0000-0000F7090000}"/>
    <cellStyle name="Денежный 2 2 5 3 19" xfId="4812" xr:uid="{00000000-0005-0000-0000-0000F8090000}"/>
    <cellStyle name="Денежный 2 2 5 3 2" xfId="1605" xr:uid="{00000000-0005-0000-0000-0000F9090000}"/>
    <cellStyle name="Денежный 2 2 5 3 2 2" xfId="1927" xr:uid="{00000000-0005-0000-0000-0000FA090000}"/>
    <cellStyle name="Денежный 2 2 5 3 2 3" xfId="11736" xr:uid="{00000000-0005-0000-0000-0000FB090000}"/>
    <cellStyle name="Денежный 2 2 5 3 20" xfId="5315" xr:uid="{00000000-0005-0000-0000-0000FC090000}"/>
    <cellStyle name="Денежный 2 2 5 3 21" xfId="5751" xr:uid="{00000000-0005-0000-0000-0000FD090000}"/>
    <cellStyle name="Денежный 2 2 5 3 22" xfId="5764" xr:uid="{00000000-0005-0000-0000-0000FE090000}"/>
    <cellStyle name="Денежный 2 2 5 3 23" xfId="6757" xr:uid="{00000000-0005-0000-0000-0000FF090000}"/>
    <cellStyle name="Денежный 2 2 5 3 24" xfId="7255" xr:uid="{00000000-0005-0000-0000-0000000A0000}"/>
    <cellStyle name="Денежный 2 2 5 3 25" xfId="7982" xr:uid="{00000000-0005-0000-0000-0000010A0000}"/>
    <cellStyle name="Денежный 2 2 5 3 26" xfId="8154" xr:uid="{00000000-0005-0000-0000-0000020A0000}"/>
    <cellStyle name="Денежный 2 2 5 3 27" xfId="7991" xr:uid="{00000000-0005-0000-0000-0000030A0000}"/>
    <cellStyle name="Денежный 2 2 5 3 28" xfId="10229" xr:uid="{00000000-0005-0000-0000-0000040A0000}"/>
    <cellStyle name="Денежный 2 2 5 3 29" xfId="11487" xr:uid="{00000000-0005-0000-0000-0000050A0000}"/>
    <cellStyle name="Денежный 2 2 5 3 3" xfId="1796" xr:uid="{00000000-0005-0000-0000-0000060A0000}"/>
    <cellStyle name="Денежный 2 2 5 3 4" xfId="1776" xr:uid="{00000000-0005-0000-0000-0000070A0000}"/>
    <cellStyle name="Денежный 2 2 5 3 5" xfId="2040" xr:uid="{00000000-0005-0000-0000-0000080A0000}"/>
    <cellStyle name="Денежный 2 2 5 3 6" xfId="2228" xr:uid="{00000000-0005-0000-0000-0000090A0000}"/>
    <cellStyle name="Денежный 2 2 5 3 7" xfId="2556" xr:uid="{00000000-0005-0000-0000-00000A0A0000}"/>
    <cellStyle name="Денежный 2 2 5 3 8" xfId="3045" xr:uid="{00000000-0005-0000-0000-00000B0A0000}"/>
    <cellStyle name="Денежный 2 2 5 3 9" xfId="3071" xr:uid="{00000000-0005-0000-0000-00000C0A0000}"/>
    <cellStyle name="Денежный 2 2 5 30" xfId="8213" xr:uid="{00000000-0005-0000-0000-00000D0A0000}"/>
    <cellStyle name="Денежный 2 2 5 31" xfId="10153" xr:uid="{00000000-0005-0000-0000-00000E0A0000}"/>
    <cellStyle name="Денежный 2 2 5 32" xfId="11221" xr:uid="{00000000-0005-0000-0000-00000F0A0000}"/>
    <cellStyle name="Денежный 2 2 5 4" xfId="647" xr:uid="{00000000-0005-0000-0000-0000100A0000}"/>
    <cellStyle name="Денежный 2 2 5 4 10" xfId="3557" xr:uid="{00000000-0005-0000-0000-0000110A0000}"/>
    <cellStyle name="Денежный 2 2 5 4 11" xfId="3685" xr:uid="{00000000-0005-0000-0000-0000120A0000}"/>
    <cellStyle name="Денежный 2 2 5 4 12" xfId="4165" xr:uid="{00000000-0005-0000-0000-0000130A0000}"/>
    <cellStyle name="Денежный 2 2 5 4 13" xfId="4320" xr:uid="{00000000-0005-0000-0000-0000140A0000}"/>
    <cellStyle name="Денежный 2 2 5 4 14" xfId="4466" xr:uid="{00000000-0005-0000-0000-0000150A0000}"/>
    <cellStyle name="Денежный 2 2 5 4 15" xfId="4597" xr:uid="{00000000-0005-0000-0000-0000160A0000}"/>
    <cellStyle name="Денежный 2 2 5 4 16" xfId="4725" xr:uid="{00000000-0005-0000-0000-0000170A0000}"/>
    <cellStyle name="Денежный 2 2 5 4 17" xfId="5147" xr:uid="{00000000-0005-0000-0000-0000180A0000}"/>
    <cellStyle name="Денежный 2 2 5 4 18" xfId="5294" xr:uid="{00000000-0005-0000-0000-0000190A0000}"/>
    <cellStyle name="Денежный 2 2 5 4 19" xfId="5429" xr:uid="{00000000-0005-0000-0000-00001A0A0000}"/>
    <cellStyle name="Денежный 2 2 5 4 2" xfId="1672" xr:uid="{00000000-0005-0000-0000-00001B0A0000}"/>
    <cellStyle name="Денежный 2 2 5 4 2 2" xfId="2104" xr:uid="{00000000-0005-0000-0000-00001C0A0000}"/>
    <cellStyle name="Денежный 2 2 5 4 2 3" xfId="11836" xr:uid="{00000000-0005-0000-0000-00001D0A0000}"/>
    <cellStyle name="Денежный 2 2 5 4 20" xfId="5557" xr:uid="{00000000-0005-0000-0000-00001E0A0000}"/>
    <cellStyle name="Денежный 2 2 5 4 21" xfId="5845" xr:uid="{00000000-0005-0000-0000-00001F0A0000}"/>
    <cellStyle name="Денежный 2 2 5 4 22" xfId="6313" xr:uid="{00000000-0005-0000-0000-0000200A0000}"/>
    <cellStyle name="Денежный 2 2 5 4 23" xfId="6811" xr:uid="{00000000-0005-0000-0000-0000210A0000}"/>
    <cellStyle name="Денежный 2 2 5 4 24" xfId="7309" xr:uid="{00000000-0005-0000-0000-0000220A0000}"/>
    <cellStyle name="Денежный 2 2 5 4 25" xfId="8291" xr:uid="{00000000-0005-0000-0000-0000230A0000}"/>
    <cellStyle name="Денежный 2 2 5 4 26" xfId="8671" xr:uid="{00000000-0005-0000-0000-0000240A0000}"/>
    <cellStyle name="Денежный 2 2 5 4 27" xfId="8944" xr:uid="{00000000-0005-0000-0000-0000250A0000}"/>
    <cellStyle name="Денежный 2 2 5 4 28" xfId="10555" xr:uid="{00000000-0005-0000-0000-0000260A0000}"/>
    <cellStyle name="Денежный 2 2 5 4 29" xfId="11554" xr:uid="{00000000-0005-0000-0000-0000270A0000}"/>
    <cellStyle name="Денежный 2 2 5 4 3" xfId="2238" xr:uid="{00000000-0005-0000-0000-0000280A0000}"/>
    <cellStyle name="Денежный 2 2 5 4 4" xfId="2438" xr:uid="{00000000-0005-0000-0000-0000290A0000}"/>
    <cellStyle name="Денежный 2 2 5 4 5" xfId="2592" xr:uid="{00000000-0005-0000-0000-00002A0A0000}"/>
    <cellStyle name="Денежный 2 2 5 4 6" xfId="2725" xr:uid="{00000000-0005-0000-0000-00002B0A0000}"/>
    <cellStyle name="Денежный 2 2 5 4 7" xfId="2853" xr:uid="{00000000-0005-0000-0000-00002C0A0000}"/>
    <cellStyle name="Денежный 2 2 5 4 8" xfId="3141" xr:uid="{00000000-0005-0000-0000-00002D0A0000}"/>
    <cellStyle name="Денежный 2 2 5 4 9" xfId="3269" xr:uid="{00000000-0005-0000-0000-00002E0A0000}"/>
    <cellStyle name="Денежный 2 2 5 5" xfId="719" xr:uid="{00000000-0005-0000-0000-00002F0A0000}"/>
    <cellStyle name="Денежный 2 2 5 5 10" xfId="3617" xr:uid="{00000000-0005-0000-0000-0000300A0000}"/>
    <cellStyle name="Денежный 2 2 5 5 11" xfId="3745" xr:uid="{00000000-0005-0000-0000-0000310A0000}"/>
    <cellStyle name="Денежный 2 2 5 5 12" xfId="4232" xr:uid="{00000000-0005-0000-0000-0000320A0000}"/>
    <cellStyle name="Денежный 2 2 5 5 13" xfId="4384" xr:uid="{00000000-0005-0000-0000-0000330A0000}"/>
    <cellStyle name="Денежный 2 2 5 5 14" xfId="4527" xr:uid="{00000000-0005-0000-0000-0000340A0000}"/>
    <cellStyle name="Денежный 2 2 5 5 15" xfId="4657" xr:uid="{00000000-0005-0000-0000-0000350A0000}"/>
    <cellStyle name="Денежный 2 2 5 5 16" xfId="4785" xr:uid="{00000000-0005-0000-0000-0000360A0000}"/>
    <cellStyle name="Денежный 2 2 5 5 17" xfId="5209" xr:uid="{00000000-0005-0000-0000-0000370A0000}"/>
    <cellStyle name="Денежный 2 2 5 5 18" xfId="5359" xr:uid="{00000000-0005-0000-0000-0000380A0000}"/>
    <cellStyle name="Денежный 2 2 5 5 19" xfId="5489" xr:uid="{00000000-0005-0000-0000-0000390A0000}"/>
    <cellStyle name="Денежный 2 2 5 5 2" xfId="1878" xr:uid="{00000000-0005-0000-0000-00003A0A0000}"/>
    <cellStyle name="Денежный 2 2 5 5 2 2" xfId="2173" xr:uid="{00000000-0005-0000-0000-00003B0A0000}"/>
    <cellStyle name="Денежный 2 2 5 5 2 3" xfId="11899" xr:uid="{00000000-0005-0000-0000-00003C0A0000}"/>
    <cellStyle name="Денежный 2 2 5 5 20" xfId="5617" xr:uid="{00000000-0005-0000-0000-00003D0A0000}"/>
    <cellStyle name="Денежный 2 2 5 5 21" xfId="5905" xr:uid="{00000000-0005-0000-0000-00003E0A0000}"/>
    <cellStyle name="Денежный 2 2 5 5 22" xfId="6373" xr:uid="{00000000-0005-0000-0000-00003F0A0000}"/>
    <cellStyle name="Денежный 2 2 5 5 23" xfId="6871" xr:uid="{00000000-0005-0000-0000-0000400A0000}"/>
    <cellStyle name="Денежный 2 2 5 5 24" xfId="7369" xr:uid="{00000000-0005-0000-0000-0000410A0000}"/>
    <cellStyle name="Денежный 2 2 5 5 25" xfId="8363" xr:uid="{00000000-0005-0000-0000-0000420A0000}"/>
    <cellStyle name="Денежный 2 2 5 5 26" xfId="8454" xr:uid="{00000000-0005-0000-0000-0000430A0000}"/>
    <cellStyle name="Денежный 2 2 5 5 27" xfId="9389" xr:uid="{00000000-0005-0000-0000-0000440A0000}"/>
    <cellStyle name="Денежный 2 2 5 5 28" xfId="10627" xr:uid="{00000000-0005-0000-0000-0000450A0000}"/>
    <cellStyle name="Денежный 2 2 5 5 29" xfId="11693" xr:uid="{00000000-0005-0000-0000-0000460A0000}"/>
    <cellStyle name="Денежный 2 2 5 5 3" xfId="2298" xr:uid="{00000000-0005-0000-0000-0000470A0000}"/>
    <cellStyle name="Денежный 2 2 5 5 4" xfId="2505" xr:uid="{00000000-0005-0000-0000-0000480A0000}"/>
    <cellStyle name="Денежный 2 2 5 5 5" xfId="2655" xr:uid="{00000000-0005-0000-0000-0000490A0000}"/>
    <cellStyle name="Денежный 2 2 5 5 6" xfId="2785" xr:uid="{00000000-0005-0000-0000-00004A0A0000}"/>
    <cellStyle name="Денежный 2 2 5 5 7" xfId="2913" xr:uid="{00000000-0005-0000-0000-00004B0A0000}"/>
    <cellStyle name="Денежный 2 2 5 5 8" xfId="3201" xr:uid="{00000000-0005-0000-0000-00004C0A0000}"/>
    <cellStyle name="Денежный 2 2 5 5 9" xfId="3329" xr:uid="{00000000-0005-0000-0000-00004D0A0000}"/>
    <cellStyle name="Денежный 2 2 5 6" xfId="800" xr:uid="{00000000-0005-0000-0000-00004E0A0000}"/>
    <cellStyle name="Денежный 2 2 5 6 10" xfId="9467" xr:uid="{00000000-0005-0000-0000-00004F0A0000}"/>
    <cellStyle name="Денежный 2 2 5 6 11" xfId="10702" xr:uid="{00000000-0005-0000-0000-0000500A0000}"/>
    <cellStyle name="Денежный 2 2 5 6 12" xfId="11782" xr:uid="{00000000-0005-0000-0000-0000510A0000}"/>
    <cellStyle name="Денежный 2 2 5 6 2" xfId="809" xr:uid="{00000000-0005-0000-0000-0000520A0000}"/>
    <cellStyle name="Денежный 2 2 5 6 2 10" xfId="12128" xr:uid="{00000000-0005-0000-0000-0000530A0000}"/>
    <cellStyle name="Денежный 2 2 5 6 2 2" xfId="5959" xr:uid="{00000000-0005-0000-0000-0000540A0000}"/>
    <cellStyle name="Денежный 2 2 5 6 2 2 2" xfId="5964" xr:uid="{00000000-0005-0000-0000-0000550A0000}"/>
    <cellStyle name="Денежный 2 2 5 6 2 2 3" xfId="12133" xr:uid="{00000000-0005-0000-0000-0000560A0000}"/>
    <cellStyle name="Денежный 2 2 5 6 2 3" xfId="6432" xr:uid="{00000000-0005-0000-0000-0000570A0000}"/>
    <cellStyle name="Денежный 2 2 5 6 2 4" xfId="6930" xr:uid="{00000000-0005-0000-0000-0000580A0000}"/>
    <cellStyle name="Денежный 2 2 5 6 2 5" xfId="7428" xr:uid="{00000000-0005-0000-0000-0000590A0000}"/>
    <cellStyle name="Денежный 2 2 5 6 2 6" xfId="8451" xr:uid="{00000000-0005-0000-0000-00005A0A0000}"/>
    <cellStyle name="Денежный 2 2 5 6 2 7" xfId="8940" xr:uid="{00000000-0005-0000-0000-00005B0A0000}"/>
    <cellStyle name="Денежный 2 2 5 6 2 8" xfId="9476" xr:uid="{00000000-0005-0000-0000-00005C0A0000}"/>
    <cellStyle name="Денежный 2 2 5 6 2 9" xfId="10711" xr:uid="{00000000-0005-0000-0000-00005D0A0000}"/>
    <cellStyle name="Денежный 2 2 5 6 3" xfId="1098" xr:uid="{00000000-0005-0000-0000-00005E0A0000}"/>
    <cellStyle name="Денежный 2 2 5 6 3 2" xfId="9759" xr:uid="{00000000-0005-0000-0000-00005F0A0000}"/>
    <cellStyle name="Денежный 2 2 5 6 3 3" xfId="10990" xr:uid="{00000000-0005-0000-0000-0000600A0000}"/>
    <cellStyle name="Денежный 2 2 5 6 4" xfId="1199" xr:uid="{00000000-0005-0000-0000-0000610A0000}"/>
    <cellStyle name="Денежный 2 2 5 6 4 2" xfId="9856" xr:uid="{00000000-0005-0000-0000-0000620A0000}"/>
    <cellStyle name="Денежный 2 2 5 6 4 3" xfId="11085" xr:uid="{00000000-0005-0000-0000-0000630A0000}"/>
    <cellStyle name="Денежный 2 2 5 6 5" xfId="2024" xr:uid="{00000000-0005-0000-0000-0000640A0000}"/>
    <cellStyle name="Денежный 2 2 5 6 5 2" xfId="6427" xr:uid="{00000000-0005-0000-0000-0000650A0000}"/>
    <cellStyle name="Денежный 2 2 5 6 5 3" xfId="12439" xr:uid="{00000000-0005-0000-0000-0000660A0000}"/>
    <cellStyle name="Денежный 2 2 5 6 6" xfId="6925" xr:uid="{00000000-0005-0000-0000-0000670A0000}"/>
    <cellStyle name="Денежный 2 2 5 6 7" xfId="7423" xr:uid="{00000000-0005-0000-0000-0000680A0000}"/>
    <cellStyle name="Денежный 2 2 5 6 8" xfId="8443" xr:uid="{00000000-0005-0000-0000-0000690A0000}"/>
    <cellStyle name="Денежный 2 2 5 6 9" xfId="8931" xr:uid="{00000000-0005-0000-0000-00006A0A0000}"/>
    <cellStyle name="Денежный 2 2 5 7" xfId="1107" xr:uid="{00000000-0005-0000-0000-00006B0A0000}"/>
    <cellStyle name="Денежный 2 2 5 7 10" xfId="11766" xr:uid="{00000000-0005-0000-0000-00006C0A0000}"/>
    <cellStyle name="Денежный 2 2 5 7 2" xfId="1984" xr:uid="{00000000-0005-0000-0000-00006D0A0000}"/>
    <cellStyle name="Денежный 2 2 5 7 2 2" xfId="6161" xr:uid="{00000000-0005-0000-0000-00006E0A0000}"/>
    <cellStyle name="Денежный 2 2 5 7 2 3" xfId="12330" xr:uid="{00000000-0005-0000-0000-00006F0A0000}"/>
    <cellStyle name="Денежный 2 2 5 7 3" xfId="6618" xr:uid="{00000000-0005-0000-0000-0000700A0000}"/>
    <cellStyle name="Денежный 2 2 5 7 4" xfId="7116" xr:uid="{00000000-0005-0000-0000-0000710A0000}"/>
    <cellStyle name="Денежный 2 2 5 7 5" xfId="7614" xr:uid="{00000000-0005-0000-0000-0000720A0000}"/>
    <cellStyle name="Денежный 2 2 5 7 6" xfId="8742" xr:uid="{00000000-0005-0000-0000-0000730A0000}"/>
    <cellStyle name="Денежный 2 2 5 7 7" xfId="9238" xr:uid="{00000000-0005-0000-0000-0000740A0000}"/>
    <cellStyle name="Денежный 2 2 5 7 8" xfId="9768" xr:uid="{00000000-0005-0000-0000-0000750A0000}"/>
    <cellStyle name="Денежный 2 2 5 7 9" xfId="10999" xr:uid="{00000000-0005-0000-0000-0000760A0000}"/>
    <cellStyle name="Денежный 2 2 5 8" xfId="1205" xr:uid="{00000000-0005-0000-0000-0000770A0000}"/>
    <cellStyle name="Денежный 2 2 5 8 10" xfId="11975" xr:uid="{00000000-0005-0000-0000-0000780A0000}"/>
    <cellStyle name="Денежный 2 2 5 8 2" xfId="2353" xr:uid="{00000000-0005-0000-0000-0000790A0000}"/>
    <cellStyle name="Денежный 2 2 5 8 2 2" xfId="6226" xr:uid="{00000000-0005-0000-0000-00007A0A0000}"/>
    <cellStyle name="Денежный 2 2 5 8 2 3" xfId="12395" xr:uid="{00000000-0005-0000-0000-00007B0A0000}"/>
    <cellStyle name="Денежный 2 2 5 8 3" xfId="6664" xr:uid="{00000000-0005-0000-0000-00007C0A0000}"/>
    <cellStyle name="Денежный 2 2 5 8 4" xfId="7162" xr:uid="{00000000-0005-0000-0000-00007D0A0000}"/>
    <cellStyle name="Денежный 2 2 5 8 5" xfId="7660" xr:uid="{00000000-0005-0000-0000-00007E0A0000}"/>
    <cellStyle name="Денежный 2 2 5 8 6" xfId="8838" xr:uid="{00000000-0005-0000-0000-00007F0A0000}"/>
    <cellStyle name="Денежный 2 2 5 8 7" xfId="9322" xr:uid="{00000000-0005-0000-0000-0000800A0000}"/>
    <cellStyle name="Денежный 2 2 5 8 8" xfId="9862" xr:uid="{00000000-0005-0000-0000-0000810A0000}"/>
    <cellStyle name="Денежный 2 2 5 8 9" xfId="11091" xr:uid="{00000000-0005-0000-0000-0000820A0000}"/>
    <cellStyle name="Денежный 2 2 5 9" xfId="1336" xr:uid="{00000000-0005-0000-0000-0000830A0000}"/>
    <cellStyle name="Денежный 2 2 5 9 2" xfId="2367" xr:uid="{00000000-0005-0000-0000-0000840A0000}"/>
    <cellStyle name="Денежный 2 2 5 9 3" xfId="11982" xr:uid="{00000000-0005-0000-0000-0000850A0000}"/>
    <cellStyle name="Денежный 2 2 6" xfId="251" xr:uid="{00000000-0005-0000-0000-0000860A0000}"/>
    <cellStyle name="Денежный 2 2 6 10" xfId="1836" xr:uid="{00000000-0005-0000-0000-0000870A0000}"/>
    <cellStyle name="Денежный 2 2 6 11" xfId="2990" xr:uid="{00000000-0005-0000-0000-0000880A0000}"/>
    <cellStyle name="Денежный 2 2 6 12" xfId="2961" xr:uid="{00000000-0005-0000-0000-0000890A0000}"/>
    <cellStyle name="Денежный 2 2 6 13" xfId="3407" xr:uid="{00000000-0005-0000-0000-00008A0A0000}"/>
    <cellStyle name="Денежный 2 2 6 14" xfId="3505" xr:uid="{00000000-0005-0000-0000-00008B0A0000}"/>
    <cellStyle name="Денежный 2 2 6 15" xfId="3899" xr:uid="{00000000-0005-0000-0000-00008C0A0000}"/>
    <cellStyle name="Денежный 2 2 6 16" xfId="3837" xr:uid="{00000000-0005-0000-0000-00008D0A0000}"/>
    <cellStyle name="Денежный 2 2 6 17" xfId="3864" xr:uid="{00000000-0005-0000-0000-00008E0A0000}"/>
    <cellStyle name="Денежный 2 2 6 18" xfId="3789" xr:uid="{00000000-0005-0000-0000-00008F0A0000}"/>
    <cellStyle name="Денежный 2 2 6 19" xfId="4003" xr:uid="{00000000-0005-0000-0000-0000900A0000}"/>
    <cellStyle name="Денежный 2 2 6 2" xfId="288" xr:uid="{00000000-0005-0000-0000-0000910A0000}"/>
    <cellStyle name="Денежный 2 2 6 2 10" xfId="3012" xr:uid="{00000000-0005-0000-0000-0000920A0000}"/>
    <cellStyle name="Денежный 2 2 6 2 11" xfId="3057" xr:uid="{00000000-0005-0000-0000-0000930A0000}"/>
    <cellStyle name="Денежный 2 2 6 2 12" xfId="3428" xr:uid="{00000000-0005-0000-0000-0000940A0000}"/>
    <cellStyle name="Денежный 2 2 6 2 13" xfId="3368" xr:uid="{00000000-0005-0000-0000-0000950A0000}"/>
    <cellStyle name="Денежный 2 2 6 2 14" xfId="3932" xr:uid="{00000000-0005-0000-0000-0000960A0000}"/>
    <cellStyle name="Денежный 2 2 6 2 15" xfId="3983" xr:uid="{00000000-0005-0000-0000-0000970A0000}"/>
    <cellStyle name="Денежный 2 2 6 2 16" xfId="4046" xr:uid="{00000000-0005-0000-0000-0000980A0000}"/>
    <cellStyle name="Денежный 2 2 6 2 17" xfId="4400" xr:uid="{00000000-0005-0000-0000-0000990A0000}"/>
    <cellStyle name="Денежный 2 2 6 2 18" xfId="4084" xr:uid="{00000000-0005-0000-0000-00009A0A0000}"/>
    <cellStyle name="Денежный 2 2 6 2 19" xfId="4952" xr:uid="{00000000-0005-0000-0000-00009B0A0000}"/>
    <cellStyle name="Денежный 2 2 6 2 2" xfId="595" xr:uid="{00000000-0005-0000-0000-00009C0A0000}"/>
    <cellStyle name="Денежный 2 2 6 2 2 10" xfId="3108" xr:uid="{00000000-0005-0000-0000-00009D0A0000}"/>
    <cellStyle name="Денежный 2 2 6 2 2 11" xfId="3236" xr:uid="{00000000-0005-0000-0000-00009E0A0000}"/>
    <cellStyle name="Денежный 2 2 6 2 2 12" xfId="3524" xr:uid="{00000000-0005-0000-0000-00009F0A0000}"/>
    <cellStyle name="Денежный 2 2 6 2 2 13" xfId="3652" xr:uid="{00000000-0005-0000-0000-0000A00A0000}"/>
    <cellStyle name="Денежный 2 2 6 2 2 14" xfId="4121" xr:uid="{00000000-0005-0000-0000-0000A10A0000}"/>
    <cellStyle name="Денежный 2 2 6 2 2 15" xfId="4282" xr:uid="{00000000-0005-0000-0000-0000A20A0000}"/>
    <cellStyle name="Денежный 2 2 6 2 2 16" xfId="4427" xr:uid="{00000000-0005-0000-0000-0000A30A0000}"/>
    <cellStyle name="Денежный 2 2 6 2 2 17" xfId="4564" xr:uid="{00000000-0005-0000-0000-0000A40A0000}"/>
    <cellStyle name="Денежный 2 2 6 2 2 18" xfId="4692" xr:uid="{00000000-0005-0000-0000-0000A50A0000}"/>
    <cellStyle name="Денежный 2 2 6 2 2 19" xfId="5110" xr:uid="{00000000-0005-0000-0000-0000A60A0000}"/>
    <cellStyle name="Денежный 2 2 6 2 2 2" xfId="621" xr:uid="{00000000-0005-0000-0000-0000A70A0000}"/>
    <cellStyle name="Денежный 2 2 6 2 2 2 10" xfId="3534" xr:uid="{00000000-0005-0000-0000-0000A80A0000}"/>
    <cellStyle name="Денежный 2 2 6 2 2 2 11" xfId="3662" xr:uid="{00000000-0005-0000-0000-0000A90A0000}"/>
    <cellStyle name="Денежный 2 2 6 2 2 2 12" xfId="4140" xr:uid="{00000000-0005-0000-0000-0000AA0A0000}"/>
    <cellStyle name="Денежный 2 2 6 2 2 2 13" xfId="4295" xr:uid="{00000000-0005-0000-0000-0000AB0A0000}"/>
    <cellStyle name="Денежный 2 2 6 2 2 2 14" xfId="4443" xr:uid="{00000000-0005-0000-0000-0000AC0A0000}"/>
    <cellStyle name="Денежный 2 2 6 2 2 2 15" xfId="4574" xr:uid="{00000000-0005-0000-0000-0000AD0A0000}"/>
    <cellStyle name="Денежный 2 2 6 2 2 2 16" xfId="4702" xr:uid="{00000000-0005-0000-0000-0000AE0A0000}"/>
    <cellStyle name="Денежный 2 2 6 2 2 2 17" xfId="5123" xr:uid="{00000000-0005-0000-0000-0000AF0A0000}"/>
    <cellStyle name="Денежный 2 2 6 2 2 2 18" xfId="5270" xr:uid="{00000000-0005-0000-0000-0000B00A0000}"/>
    <cellStyle name="Денежный 2 2 6 2 2 2 19" xfId="5406" xr:uid="{00000000-0005-0000-0000-0000B10A0000}"/>
    <cellStyle name="Денежный 2 2 6 2 2 2 2" xfId="812" xr:uid="{00000000-0005-0000-0000-0000B20A0000}"/>
    <cellStyle name="Денежный 2 2 6 2 2 2 2 2" xfId="9479" xr:uid="{00000000-0005-0000-0000-0000B30A0000}"/>
    <cellStyle name="Денежный 2 2 6 2 2 2 2 3" xfId="10714" xr:uid="{00000000-0005-0000-0000-0000B40A0000}"/>
    <cellStyle name="Денежный 2 2 6 2 2 2 20" xfId="5534" xr:uid="{00000000-0005-0000-0000-0000B50A0000}"/>
    <cellStyle name="Денежный 2 2 6 2 2 2 21" xfId="5822" xr:uid="{00000000-0005-0000-0000-0000B60A0000}"/>
    <cellStyle name="Денежный 2 2 6 2 2 2 22" xfId="6290" xr:uid="{00000000-0005-0000-0000-0000B70A0000}"/>
    <cellStyle name="Денежный 2 2 6 2 2 2 23" xfId="6788" xr:uid="{00000000-0005-0000-0000-0000B80A0000}"/>
    <cellStyle name="Денежный 2 2 6 2 2 2 24" xfId="7286" xr:uid="{00000000-0005-0000-0000-0000B90A0000}"/>
    <cellStyle name="Денежный 2 2 6 2 2 2 25" xfId="8265" xr:uid="{00000000-0005-0000-0000-0000BA0A0000}"/>
    <cellStyle name="Денежный 2 2 6 2 2 2 26" xfId="8536" xr:uid="{00000000-0005-0000-0000-0000BB0A0000}"/>
    <cellStyle name="Денежный 2 2 6 2 2 2 27" xfId="8973" xr:uid="{00000000-0005-0000-0000-0000BC0A0000}"/>
    <cellStyle name="Денежный 2 2 6 2 2 2 28" xfId="10529" xr:uid="{00000000-0005-0000-0000-0000BD0A0000}"/>
    <cellStyle name="Денежный 2 2 6 2 2 2 29" xfId="11531" xr:uid="{00000000-0005-0000-0000-0000BE0A0000}"/>
    <cellStyle name="Денежный 2 2 6 2 2 2 3" xfId="813" xr:uid="{00000000-0005-0000-0000-0000BF0A0000}"/>
    <cellStyle name="Денежный 2 2 6 2 2 2 3 2" xfId="9480" xr:uid="{00000000-0005-0000-0000-0000C00A0000}"/>
    <cellStyle name="Денежный 2 2 6 2 2 2 3 3" xfId="10715" xr:uid="{00000000-0005-0000-0000-0000C10A0000}"/>
    <cellStyle name="Денежный 2 2 6 2 2 2 4" xfId="1649" xr:uid="{00000000-0005-0000-0000-0000C20A0000}"/>
    <cellStyle name="Денежный 2 2 6 2 2 2 4 2" xfId="2414" xr:uid="{00000000-0005-0000-0000-0000C30A0000}"/>
    <cellStyle name="Денежный 2 2 6 2 2 2 4 3" xfId="12009" xr:uid="{00000000-0005-0000-0000-0000C40A0000}"/>
    <cellStyle name="Денежный 2 2 6 2 2 2 5" xfId="2568" xr:uid="{00000000-0005-0000-0000-0000C50A0000}"/>
    <cellStyle name="Денежный 2 2 6 2 2 2 6" xfId="2702" xr:uid="{00000000-0005-0000-0000-0000C60A0000}"/>
    <cellStyle name="Денежный 2 2 6 2 2 2 7" xfId="2830" xr:uid="{00000000-0005-0000-0000-0000C70A0000}"/>
    <cellStyle name="Денежный 2 2 6 2 2 2 8" xfId="3118" xr:uid="{00000000-0005-0000-0000-0000C80A0000}"/>
    <cellStyle name="Денежный 2 2 6 2 2 2 9" xfId="3246" xr:uid="{00000000-0005-0000-0000-0000C90A0000}"/>
    <cellStyle name="Денежный 2 2 6 2 2 20" xfId="5255" xr:uid="{00000000-0005-0000-0000-0000CA0A0000}"/>
    <cellStyle name="Денежный 2 2 6 2 2 21" xfId="5396" xr:uid="{00000000-0005-0000-0000-0000CB0A0000}"/>
    <cellStyle name="Денежный 2 2 6 2 2 22" xfId="5524" xr:uid="{00000000-0005-0000-0000-0000CC0A0000}"/>
    <cellStyle name="Денежный 2 2 6 2 2 23" xfId="5812" xr:uid="{00000000-0005-0000-0000-0000CD0A0000}"/>
    <cellStyle name="Денежный 2 2 6 2 2 24" xfId="6280" xr:uid="{00000000-0005-0000-0000-0000CE0A0000}"/>
    <cellStyle name="Денежный 2 2 6 2 2 25" xfId="6778" xr:uid="{00000000-0005-0000-0000-0000CF0A0000}"/>
    <cellStyle name="Денежный 2 2 6 2 2 26" xfId="7276" xr:uid="{00000000-0005-0000-0000-0000D00A0000}"/>
    <cellStyle name="Денежный 2 2 6 2 2 27" xfId="8240" xr:uid="{00000000-0005-0000-0000-0000D10A0000}"/>
    <cellStyle name="Денежный 2 2 6 2 2 28" xfId="7863" xr:uid="{00000000-0005-0000-0000-0000D20A0000}"/>
    <cellStyle name="Денежный 2 2 6 2 2 29" xfId="9188" xr:uid="{00000000-0005-0000-0000-0000D30A0000}"/>
    <cellStyle name="Денежный 2 2 6 2 2 3" xfId="701" xr:uid="{00000000-0005-0000-0000-0000D40A0000}"/>
    <cellStyle name="Денежный 2 2 6 2 2 3 10" xfId="3599" xr:uid="{00000000-0005-0000-0000-0000D50A0000}"/>
    <cellStyle name="Денежный 2 2 6 2 2 3 11" xfId="3727" xr:uid="{00000000-0005-0000-0000-0000D60A0000}"/>
    <cellStyle name="Денежный 2 2 6 2 2 3 12" xfId="4214" xr:uid="{00000000-0005-0000-0000-0000D70A0000}"/>
    <cellStyle name="Денежный 2 2 6 2 2 3 13" xfId="4366" xr:uid="{00000000-0005-0000-0000-0000D80A0000}"/>
    <cellStyle name="Денежный 2 2 6 2 2 3 14" xfId="4509" xr:uid="{00000000-0005-0000-0000-0000D90A0000}"/>
    <cellStyle name="Денежный 2 2 6 2 2 3 15" xfId="4639" xr:uid="{00000000-0005-0000-0000-0000DA0A0000}"/>
    <cellStyle name="Денежный 2 2 6 2 2 3 16" xfId="4767" xr:uid="{00000000-0005-0000-0000-0000DB0A0000}"/>
    <cellStyle name="Денежный 2 2 6 2 2 3 17" xfId="5191" xr:uid="{00000000-0005-0000-0000-0000DC0A0000}"/>
    <cellStyle name="Денежный 2 2 6 2 2 3 18" xfId="5341" xr:uid="{00000000-0005-0000-0000-0000DD0A0000}"/>
    <cellStyle name="Денежный 2 2 6 2 2 3 19" xfId="5471" xr:uid="{00000000-0005-0000-0000-0000DE0A0000}"/>
    <cellStyle name="Денежный 2 2 6 2 2 3 2" xfId="1726" xr:uid="{00000000-0005-0000-0000-0000DF0A0000}"/>
    <cellStyle name="Денежный 2 2 6 2 2 3 2 2" xfId="2155" xr:uid="{00000000-0005-0000-0000-0000E00A0000}"/>
    <cellStyle name="Денежный 2 2 6 2 2 3 2 3" xfId="11881" xr:uid="{00000000-0005-0000-0000-0000E10A0000}"/>
    <cellStyle name="Денежный 2 2 6 2 2 3 20" xfId="5599" xr:uid="{00000000-0005-0000-0000-0000E20A0000}"/>
    <cellStyle name="Денежный 2 2 6 2 2 3 21" xfId="5887" xr:uid="{00000000-0005-0000-0000-0000E30A0000}"/>
    <cellStyle name="Денежный 2 2 6 2 2 3 22" xfId="6355" xr:uid="{00000000-0005-0000-0000-0000E40A0000}"/>
    <cellStyle name="Денежный 2 2 6 2 2 3 23" xfId="6853" xr:uid="{00000000-0005-0000-0000-0000E50A0000}"/>
    <cellStyle name="Денежный 2 2 6 2 2 3 24" xfId="7351" xr:uid="{00000000-0005-0000-0000-0000E60A0000}"/>
    <cellStyle name="Денежный 2 2 6 2 2 3 25" xfId="8345" xr:uid="{00000000-0005-0000-0000-0000E70A0000}"/>
    <cellStyle name="Денежный 2 2 6 2 2 3 26" xfId="8710" xr:uid="{00000000-0005-0000-0000-0000E80A0000}"/>
    <cellStyle name="Денежный 2 2 6 2 2 3 27" xfId="9371" xr:uid="{00000000-0005-0000-0000-0000E90A0000}"/>
    <cellStyle name="Денежный 2 2 6 2 2 3 28" xfId="10609" xr:uid="{00000000-0005-0000-0000-0000EA0A0000}"/>
    <cellStyle name="Денежный 2 2 6 2 2 3 29" xfId="11608" xr:uid="{00000000-0005-0000-0000-0000EB0A0000}"/>
    <cellStyle name="Денежный 2 2 6 2 2 3 3" xfId="2280" xr:uid="{00000000-0005-0000-0000-0000EC0A0000}"/>
    <cellStyle name="Денежный 2 2 6 2 2 3 4" xfId="2487" xr:uid="{00000000-0005-0000-0000-0000ED0A0000}"/>
    <cellStyle name="Денежный 2 2 6 2 2 3 5" xfId="2637" xr:uid="{00000000-0005-0000-0000-0000EE0A0000}"/>
    <cellStyle name="Денежный 2 2 6 2 2 3 6" xfId="2767" xr:uid="{00000000-0005-0000-0000-0000EF0A0000}"/>
    <cellStyle name="Денежный 2 2 6 2 2 3 7" xfId="2895" xr:uid="{00000000-0005-0000-0000-0000F00A0000}"/>
    <cellStyle name="Денежный 2 2 6 2 2 3 8" xfId="3183" xr:uid="{00000000-0005-0000-0000-0000F10A0000}"/>
    <cellStyle name="Денежный 2 2 6 2 2 3 9" xfId="3311" xr:uid="{00000000-0005-0000-0000-0000F20A0000}"/>
    <cellStyle name="Денежный 2 2 6 2 2 30" xfId="10503" xr:uid="{00000000-0005-0000-0000-0000F30A0000}"/>
    <cellStyle name="Денежный 2 2 6 2 2 31" xfId="11521" xr:uid="{00000000-0005-0000-0000-0000F40A0000}"/>
    <cellStyle name="Денежный 2 2 6 2 2 4" xfId="811" xr:uid="{00000000-0005-0000-0000-0000F50A0000}"/>
    <cellStyle name="Денежный 2 2 6 2 2 4 10" xfId="11818" xr:uid="{00000000-0005-0000-0000-0000F60A0000}"/>
    <cellStyle name="Денежный 2 2 6 2 2 4 2" xfId="2077" xr:uid="{00000000-0005-0000-0000-0000F70A0000}"/>
    <cellStyle name="Денежный 2 2 6 2 2 4 2 2" xfId="5966" xr:uid="{00000000-0005-0000-0000-0000F80A0000}"/>
    <cellStyle name="Денежный 2 2 6 2 2 4 2 3" xfId="12135" xr:uid="{00000000-0005-0000-0000-0000F90A0000}"/>
    <cellStyle name="Денежный 2 2 6 2 2 4 3" xfId="6434" xr:uid="{00000000-0005-0000-0000-0000FA0A0000}"/>
    <cellStyle name="Денежный 2 2 6 2 2 4 4" xfId="6932" xr:uid="{00000000-0005-0000-0000-0000FB0A0000}"/>
    <cellStyle name="Денежный 2 2 6 2 2 4 5" xfId="7430" xr:uid="{00000000-0005-0000-0000-0000FC0A0000}"/>
    <cellStyle name="Денежный 2 2 6 2 2 4 6" xfId="8453" xr:uid="{00000000-0005-0000-0000-0000FD0A0000}"/>
    <cellStyle name="Денежный 2 2 6 2 2 4 7" xfId="8942" xr:uid="{00000000-0005-0000-0000-0000FE0A0000}"/>
    <cellStyle name="Денежный 2 2 6 2 2 4 8" xfId="9478" xr:uid="{00000000-0005-0000-0000-0000FF0A0000}"/>
    <cellStyle name="Денежный 2 2 6 2 2 4 9" xfId="10713" xr:uid="{00000000-0005-0000-0000-0000000B0000}"/>
    <cellStyle name="Денежный 2 2 6 2 2 5" xfId="1096" xr:uid="{00000000-0005-0000-0000-0000010B0000}"/>
    <cellStyle name="Денежный 2 2 6 2 2 5 10" xfId="11941" xr:uid="{00000000-0005-0000-0000-0000020B0000}"/>
    <cellStyle name="Денежный 2 2 6 2 2 5 2" xfId="2222" xr:uid="{00000000-0005-0000-0000-0000030B0000}"/>
    <cellStyle name="Денежный 2 2 6 2 2 5 2 2" xfId="6154" xr:uid="{00000000-0005-0000-0000-0000040B0000}"/>
    <cellStyle name="Денежный 2 2 6 2 2 5 2 3" xfId="12323" xr:uid="{00000000-0005-0000-0000-0000050B0000}"/>
    <cellStyle name="Денежный 2 2 6 2 2 5 3" xfId="6614" xr:uid="{00000000-0005-0000-0000-0000060B0000}"/>
    <cellStyle name="Денежный 2 2 6 2 2 5 4" xfId="7112" xr:uid="{00000000-0005-0000-0000-0000070B0000}"/>
    <cellStyle name="Денежный 2 2 6 2 2 5 5" xfId="7610" xr:uid="{00000000-0005-0000-0000-0000080B0000}"/>
    <cellStyle name="Денежный 2 2 6 2 2 5 6" xfId="8731" xr:uid="{00000000-0005-0000-0000-0000090B0000}"/>
    <cellStyle name="Денежный 2 2 6 2 2 5 7" xfId="9227" xr:uid="{00000000-0005-0000-0000-00000A0B0000}"/>
    <cellStyle name="Денежный 2 2 6 2 2 5 8" xfId="9757" xr:uid="{00000000-0005-0000-0000-00000B0B0000}"/>
    <cellStyle name="Денежный 2 2 6 2 2 5 9" xfId="10988" xr:uid="{00000000-0005-0000-0000-00000C0B0000}"/>
    <cellStyle name="Денежный 2 2 6 2 2 6" xfId="1197" xr:uid="{00000000-0005-0000-0000-00000D0B0000}"/>
    <cellStyle name="Денежный 2 2 6 2 2 6 10" xfId="11998" xr:uid="{00000000-0005-0000-0000-00000E0B0000}"/>
    <cellStyle name="Денежный 2 2 6 2 2 6 2" xfId="2399" xr:uid="{00000000-0005-0000-0000-00000F0B0000}"/>
    <cellStyle name="Денежный 2 2 6 2 2 6 2 2" xfId="6220" xr:uid="{00000000-0005-0000-0000-0000100B0000}"/>
    <cellStyle name="Денежный 2 2 6 2 2 6 2 3" xfId="12389" xr:uid="{00000000-0005-0000-0000-0000110B0000}"/>
    <cellStyle name="Денежный 2 2 6 2 2 6 3" xfId="6660" xr:uid="{00000000-0005-0000-0000-0000120B0000}"/>
    <cellStyle name="Денежный 2 2 6 2 2 6 4" xfId="7158" xr:uid="{00000000-0005-0000-0000-0000130B0000}"/>
    <cellStyle name="Денежный 2 2 6 2 2 6 5" xfId="7656" xr:uid="{00000000-0005-0000-0000-0000140B0000}"/>
    <cellStyle name="Денежный 2 2 6 2 2 6 6" xfId="8830" xr:uid="{00000000-0005-0000-0000-0000150B0000}"/>
    <cellStyle name="Денежный 2 2 6 2 2 6 7" xfId="9314" xr:uid="{00000000-0005-0000-0000-0000160B0000}"/>
    <cellStyle name="Денежный 2 2 6 2 2 6 8" xfId="9854" xr:uid="{00000000-0005-0000-0000-0000170B0000}"/>
    <cellStyle name="Денежный 2 2 6 2 2 6 9" xfId="11083" xr:uid="{00000000-0005-0000-0000-0000180B0000}"/>
    <cellStyle name="Денежный 2 2 6 2 2 7" xfId="1639" xr:uid="{00000000-0005-0000-0000-0000190B0000}"/>
    <cellStyle name="Денежный 2 2 6 2 2 7 2" xfId="2555" xr:uid="{00000000-0005-0000-0000-00001A0B0000}"/>
    <cellStyle name="Денежный 2 2 6 2 2 7 3" xfId="12060" xr:uid="{00000000-0005-0000-0000-00001B0B0000}"/>
    <cellStyle name="Денежный 2 2 6 2 2 8" xfId="2691" xr:uid="{00000000-0005-0000-0000-00001C0B0000}"/>
    <cellStyle name="Денежный 2 2 6 2 2 9" xfId="2820" xr:uid="{00000000-0005-0000-0000-00001D0B0000}"/>
    <cellStyle name="Денежный 2 2 6 2 20" xfId="5061" xr:uid="{00000000-0005-0000-0000-00001E0B0000}"/>
    <cellStyle name="Денежный 2 2 6 2 21" xfId="4832" xr:uid="{00000000-0005-0000-0000-00001F0B0000}"/>
    <cellStyle name="Денежный 2 2 6 2 22" xfId="5018" xr:uid="{00000000-0005-0000-0000-0000200B0000}"/>
    <cellStyle name="Денежный 2 2 6 2 23" xfId="5718" xr:uid="{00000000-0005-0000-0000-0000210B0000}"/>
    <cellStyle name="Денежный 2 2 6 2 24" xfId="5656" xr:uid="{00000000-0005-0000-0000-0000220B0000}"/>
    <cellStyle name="Денежный 2 2 6 2 25" xfId="6724" xr:uid="{00000000-0005-0000-0000-0000230B0000}"/>
    <cellStyle name="Денежный 2 2 6 2 26" xfId="7222" xr:uid="{00000000-0005-0000-0000-0000240B0000}"/>
    <cellStyle name="Денежный 2 2 6 2 27" xfId="7949" xr:uid="{00000000-0005-0000-0000-0000250B0000}"/>
    <cellStyle name="Денежный 2 2 6 2 28" xfId="7821" xr:uid="{00000000-0005-0000-0000-0000260B0000}"/>
    <cellStyle name="Денежный 2 2 6 2 29" xfId="7789" xr:uid="{00000000-0005-0000-0000-0000270B0000}"/>
    <cellStyle name="Денежный 2 2 6 2 3" xfId="691" xr:uid="{00000000-0005-0000-0000-0000280B0000}"/>
    <cellStyle name="Денежный 2 2 6 2 3 10" xfId="3589" xr:uid="{00000000-0005-0000-0000-0000290B0000}"/>
    <cellStyle name="Денежный 2 2 6 2 3 11" xfId="3717" xr:uid="{00000000-0005-0000-0000-00002A0B0000}"/>
    <cellStyle name="Денежный 2 2 6 2 3 12" xfId="4204" xr:uid="{00000000-0005-0000-0000-00002B0B0000}"/>
    <cellStyle name="Денежный 2 2 6 2 3 13" xfId="4356" xr:uid="{00000000-0005-0000-0000-00002C0B0000}"/>
    <cellStyle name="Денежный 2 2 6 2 3 14" xfId="4499" xr:uid="{00000000-0005-0000-0000-00002D0B0000}"/>
    <cellStyle name="Денежный 2 2 6 2 3 15" xfId="4629" xr:uid="{00000000-0005-0000-0000-00002E0B0000}"/>
    <cellStyle name="Денежный 2 2 6 2 3 16" xfId="4757" xr:uid="{00000000-0005-0000-0000-00002F0B0000}"/>
    <cellStyle name="Денежный 2 2 6 2 3 17" xfId="5181" xr:uid="{00000000-0005-0000-0000-0000300B0000}"/>
    <cellStyle name="Денежный 2 2 6 2 3 18" xfId="5331" xr:uid="{00000000-0005-0000-0000-0000310B0000}"/>
    <cellStyle name="Денежный 2 2 6 2 3 19" xfId="5461" xr:uid="{00000000-0005-0000-0000-0000320B0000}"/>
    <cellStyle name="Денежный 2 2 6 2 3 2" xfId="815" xr:uid="{00000000-0005-0000-0000-0000330B0000}"/>
    <cellStyle name="Денежный 2 2 6 2 3 2 10" xfId="11871" xr:uid="{00000000-0005-0000-0000-0000340B0000}"/>
    <cellStyle name="Денежный 2 2 6 2 3 2 2" xfId="2145" xr:uid="{00000000-0005-0000-0000-0000350B0000}"/>
    <cellStyle name="Денежный 2 2 6 2 3 2 2 2" xfId="5968" xr:uid="{00000000-0005-0000-0000-0000360B0000}"/>
    <cellStyle name="Денежный 2 2 6 2 3 2 2 3" xfId="12137" xr:uid="{00000000-0005-0000-0000-0000370B0000}"/>
    <cellStyle name="Денежный 2 2 6 2 3 2 3" xfId="6436" xr:uid="{00000000-0005-0000-0000-0000380B0000}"/>
    <cellStyle name="Денежный 2 2 6 2 3 2 4" xfId="6934" xr:uid="{00000000-0005-0000-0000-0000390B0000}"/>
    <cellStyle name="Денежный 2 2 6 2 3 2 5" xfId="7432" xr:uid="{00000000-0005-0000-0000-00003A0B0000}"/>
    <cellStyle name="Денежный 2 2 6 2 3 2 6" xfId="8457" xr:uid="{00000000-0005-0000-0000-00003B0B0000}"/>
    <cellStyle name="Денежный 2 2 6 2 3 2 7" xfId="8946" xr:uid="{00000000-0005-0000-0000-00003C0B0000}"/>
    <cellStyle name="Денежный 2 2 6 2 3 2 8" xfId="9482" xr:uid="{00000000-0005-0000-0000-00003D0B0000}"/>
    <cellStyle name="Денежный 2 2 6 2 3 2 9" xfId="10717" xr:uid="{00000000-0005-0000-0000-00003E0B0000}"/>
    <cellStyle name="Денежный 2 2 6 2 3 20" xfId="5589" xr:uid="{00000000-0005-0000-0000-00003F0B0000}"/>
    <cellStyle name="Денежный 2 2 6 2 3 21" xfId="5877" xr:uid="{00000000-0005-0000-0000-0000400B0000}"/>
    <cellStyle name="Денежный 2 2 6 2 3 22" xfId="6345" xr:uid="{00000000-0005-0000-0000-0000410B0000}"/>
    <cellStyle name="Денежный 2 2 6 2 3 23" xfId="6843" xr:uid="{00000000-0005-0000-0000-0000420B0000}"/>
    <cellStyle name="Денежный 2 2 6 2 3 24" xfId="7341" xr:uid="{00000000-0005-0000-0000-0000430B0000}"/>
    <cellStyle name="Денежный 2 2 6 2 3 25" xfId="8335" xr:uid="{00000000-0005-0000-0000-0000440B0000}"/>
    <cellStyle name="Денежный 2 2 6 2 3 26" xfId="8708" xr:uid="{00000000-0005-0000-0000-0000450B0000}"/>
    <cellStyle name="Денежный 2 2 6 2 3 27" xfId="8787" xr:uid="{00000000-0005-0000-0000-0000460B0000}"/>
    <cellStyle name="Денежный 2 2 6 2 3 28" xfId="10599" xr:uid="{00000000-0005-0000-0000-0000470B0000}"/>
    <cellStyle name="Денежный 2 2 6 2 3 29" xfId="11598" xr:uid="{00000000-0005-0000-0000-0000480B0000}"/>
    <cellStyle name="Денежный 2 2 6 2 3 3" xfId="1094" xr:uid="{00000000-0005-0000-0000-0000490B0000}"/>
    <cellStyle name="Денежный 2 2 6 2 3 3 10" xfId="11961" xr:uid="{00000000-0005-0000-0000-00004A0B0000}"/>
    <cellStyle name="Денежный 2 2 6 2 3 3 2" xfId="2270" xr:uid="{00000000-0005-0000-0000-00004B0B0000}"/>
    <cellStyle name="Денежный 2 2 6 2 3 3 2 2" xfId="6152" xr:uid="{00000000-0005-0000-0000-00004C0B0000}"/>
    <cellStyle name="Денежный 2 2 6 2 3 3 2 3" xfId="12321" xr:uid="{00000000-0005-0000-0000-00004D0B0000}"/>
    <cellStyle name="Денежный 2 2 6 2 3 3 3" xfId="6613" xr:uid="{00000000-0005-0000-0000-00004E0B0000}"/>
    <cellStyle name="Денежный 2 2 6 2 3 3 4" xfId="7111" xr:uid="{00000000-0005-0000-0000-00004F0B0000}"/>
    <cellStyle name="Денежный 2 2 6 2 3 3 5" xfId="7609" xr:uid="{00000000-0005-0000-0000-0000500B0000}"/>
    <cellStyle name="Денежный 2 2 6 2 3 3 6" xfId="8729" xr:uid="{00000000-0005-0000-0000-0000510B0000}"/>
    <cellStyle name="Денежный 2 2 6 2 3 3 7" xfId="9225" xr:uid="{00000000-0005-0000-0000-0000520B0000}"/>
    <cellStyle name="Денежный 2 2 6 2 3 3 8" xfId="9755" xr:uid="{00000000-0005-0000-0000-0000530B0000}"/>
    <cellStyle name="Денежный 2 2 6 2 3 3 9" xfId="10986" xr:uid="{00000000-0005-0000-0000-0000540B0000}"/>
    <cellStyle name="Денежный 2 2 6 2 3 4" xfId="1195" xr:uid="{00000000-0005-0000-0000-0000550B0000}"/>
    <cellStyle name="Денежный 2 2 6 2 3 4 10" xfId="12037" xr:uid="{00000000-0005-0000-0000-0000560B0000}"/>
    <cellStyle name="Денежный 2 2 6 2 3 4 2" xfId="2477" xr:uid="{00000000-0005-0000-0000-0000570B0000}"/>
    <cellStyle name="Денежный 2 2 6 2 3 4 2 2" xfId="6218" xr:uid="{00000000-0005-0000-0000-0000580B0000}"/>
    <cellStyle name="Денежный 2 2 6 2 3 4 2 3" xfId="12387" xr:uid="{00000000-0005-0000-0000-0000590B0000}"/>
    <cellStyle name="Денежный 2 2 6 2 3 4 3" xfId="6659" xr:uid="{00000000-0005-0000-0000-00005A0B0000}"/>
    <cellStyle name="Денежный 2 2 6 2 3 4 4" xfId="7157" xr:uid="{00000000-0005-0000-0000-00005B0B0000}"/>
    <cellStyle name="Денежный 2 2 6 2 3 4 5" xfId="7655" xr:uid="{00000000-0005-0000-0000-00005C0B0000}"/>
    <cellStyle name="Денежный 2 2 6 2 3 4 6" xfId="8828" xr:uid="{00000000-0005-0000-0000-00005D0B0000}"/>
    <cellStyle name="Денежный 2 2 6 2 3 4 7" xfId="9312" xr:uid="{00000000-0005-0000-0000-00005E0B0000}"/>
    <cellStyle name="Денежный 2 2 6 2 3 4 8" xfId="9852" xr:uid="{00000000-0005-0000-0000-00005F0B0000}"/>
    <cellStyle name="Денежный 2 2 6 2 3 4 9" xfId="11081" xr:uid="{00000000-0005-0000-0000-0000600B0000}"/>
    <cellStyle name="Денежный 2 2 6 2 3 5" xfId="1716" xr:uid="{00000000-0005-0000-0000-0000610B0000}"/>
    <cellStyle name="Денежный 2 2 6 2 3 5 2" xfId="2627" xr:uid="{00000000-0005-0000-0000-0000620B0000}"/>
    <cellStyle name="Денежный 2 2 6 2 3 5 3" xfId="12081" xr:uid="{00000000-0005-0000-0000-0000630B0000}"/>
    <cellStyle name="Денежный 2 2 6 2 3 6" xfId="2757" xr:uid="{00000000-0005-0000-0000-0000640B0000}"/>
    <cellStyle name="Денежный 2 2 6 2 3 7" xfId="2885" xr:uid="{00000000-0005-0000-0000-0000650B0000}"/>
    <cellStyle name="Денежный 2 2 6 2 3 8" xfId="3173" xr:uid="{00000000-0005-0000-0000-0000660B0000}"/>
    <cellStyle name="Денежный 2 2 6 2 3 9" xfId="3301" xr:uid="{00000000-0005-0000-0000-0000670B0000}"/>
    <cellStyle name="Денежный 2 2 6 2 30" xfId="10196" xr:uid="{00000000-0005-0000-0000-0000680B0000}"/>
    <cellStyle name="Денежный 2 2 6 2 31" xfId="11454" xr:uid="{00000000-0005-0000-0000-0000690B0000}"/>
    <cellStyle name="Денежный 2 2 6 2 4" xfId="816" xr:uid="{00000000-0005-0000-0000-00006A0B0000}"/>
    <cellStyle name="Денежный 2 2 6 2 4 2" xfId="9483" xr:uid="{00000000-0005-0000-0000-00006B0B0000}"/>
    <cellStyle name="Денежный 2 2 6 2 4 3" xfId="10718" xr:uid="{00000000-0005-0000-0000-00006C0B0000}"/>
    <cellStyle name="Денежный 2 2 6 2 5" xfId="1572" xr:uid="{00000000-0005-0000-0000-00006D0B0000}"/>
    <cellStyle name="Денежный 2 2 6 2 5 2" xfId="1811" xr:uid="{00000000-0005-0000-0000-00006E0B0000}"/>
    <cellStyle name="Денежный 2 2 6 2 5 3" xfId="11652" xr:uid="{00000000-0005-0000-0000-00006F0B0000}"/>
    <cellStyle name="Денежный 2 2 6 2 6" xfId="1936" xr:uid="{00000000-0005-0000-0000-0000700B0000}"/>
    <cellStyle name="Денежный 2 2 6 2 7" xfId="1976" xr:uid="{00000000-0005-0000-0000-0000710B0000}"/>
    <cellStyle name="Денежный 2 2 6 2 8" xfId="2334" xr:uid="{00000000-0005-0000-0000-0000720B0000}"/>
    <cellStyle name="Денежный 2 2 6 2 9" xfId="2122" xr:uid="{00000000-0005-0000-0000-0000730B0000}"/>
    <cellStyle name="Денежный 2 2 6 20" xfId="4928" xr:uid="{00000000-0005-0000-0000-0000740B0000}"/>
    <cellStyle name="Денежный 2 2 6 21" xfId="5006" xr:uid="{00000000-0005-0000-0000-0000750B0000}"/>
    <cellStyle name="Денежный 2 2 6 22" xfId="5079" xr:uid="{00000000-0005-0000-0000-0000760B0000}"/>
    <cellStyle name="Денежный 2 2 6 23" xfId="5044" xr:uid="{00000000-0005-0000-0000-0000770B0000}"/>
    <cellStyle name="Денежный 2 2 6 24" xfId="5697" xr:uid="{00000000-0005-0000-0000-0000780B0000}"/>
    <cellStyle name="Денежный 2 2 6 25" xfId="5788" xr:uid="{00000000-0005-0000-0000-0000790B0000}"/>
    <cellStyle name="Денежный 2 2 6 26" xfId="6703" xr:uid="{00000000-0005-0000-0000-00007A0B0000}"/>
    <cellStyle name="Денежный 2 2 6 27" xfId="7201" xr:uid="{00000000-0005-0000-0000-00007B0B0000}"/>
    <cellStyle name="Денежный 2 2 6 28" xfId="7912" xr:uid="{00000000-0005-0000-0000-00007C0B0000}"/>
    <cellStyle name="Денежный 2 2 6 29" xfId="8184" xr:uid="{00000000-0005-0000-0000-00007D0B0000}"/>
    <cellStyle name="Денежный 2 2 6 3" xfId="320" xr:uid="{00000000-0005-0000-0000-00007E0B0000}"/>
    <cellStyle name="Денежный 2 2 6 3 10" xfId="3460" xr:uid="{00000000-0005-0000-0000-00007F0B0000}"/>
    <cellStyle name="Денежный 2 2 6 3 11" xfId="3352" xr:uid="{00000000-0005-0000-0000-0000800B0000}"/>
    <cellStyle name="Денежный 2 2 6 3 12" xfId="3964" xr:uid="{00000000-0005-0000-0000-0000810B0000}"/>
    <cellStyle name="Денежный 2 2 6 3 13" xfId="3810" xr:uid="{00000000-0005-0000-0000-0000820B0000}"/>
    <cellStyle name="Денежный 2 2 6 3 14" xfId="3904" xr:uid="{00000000-0005-0000-0000-0000830B0000}"/>
    <cellStyle name="Денежный 2 2 6 3 15" xfId="4031" xr:uid="{00000000-0005-0000-0000-0000840B0000}"/>
    <cellStyle name="Денежный 2 2 6 3 16" xfId="3777" xr:uid="{00000000-0005-0000-0000-0000850B0000}"/>
    <cellStyle name="Денежный 2 2 6 3 17" xfId="4984" xr:uid="{00000000-0005-0000-0000-0000860B0000}"/>
    <cellStyle name="Денежный 2 2 6 3 18" xfId="5047" xr:uid="{00000000-0005-0000-0000-0000870B0000}"/>
    <cellStyle name="Денежный 2 2 6 3 19" xfId="5142" xr:uid="{00000000-0005-0000-0000-0000880B0000}"/>
    <cellStyle name="Денежный 2 2 6 3 2" xfId="1604" xr:uid="{00000000-0005-0000-0000-0000890B0000}"/>
    <cellStyle name="Денежный 2 2 6 3 2 2" xfId="1926" xr:uid="{00000000-0005-0000-0000-00008A0B0000}"/>
    <cellStyle name="Денежный 2 2 6 3 2 3" xfId="11735" xr:uid="{00000000-0005-0000-0000-00008B0B0000}"/>
    <cellStyle name="Денежный 2 2 6 3 20" xfId="5032" xr:uid="{00000000-0005-0000-0000-00008C0B0000}"/>
    <cellStyle name="Денежный 2 2 6 3 21" xfId="5750" xr:uid="{00000000-0005-0000-0000-00008D0B0000}"/>
    <cellStyle name="Денежный 2 2 6 3 22" xfId="5640" xr:uid="{00000000-0005-0000-0000-00008E0B0000}"/>
    <cellStyle name="Денежный 2 2 6 3 23" xfId="6756" xr:uid="{00000000-0005-0000-0000-00008F0B0000}"/>
    <cellStyle name="Денежный 2 2 6 3 24" xfId="7254" xr:uid="{00000000-0005-0000-0000-0000900B0000}"/>
    <cellStyle name="Денежный 2 2 6 3 25" xfId="7981" xr:uid="{00000000-0005-0000-0000-0000910B0000}"/>
    <cellStyle name="Денежный 2 2 6 3 26" xfId="7805" xr:uid="{00000000-0005-0000-0000-0000920B0000}"/>
    <cellStyle name="Денежный 2 2 6 3 27" xfId="8102" xr:uid="{00000000-0005-0000-0000-0000930B0000}"/>
    <cellStyle name="Денежный 2 2 6 3 28" xfId="10228" xr:uid="{00000000-0005-0000-0000-0000940B0000}"/>
    <cellStyle name="Денежный 2 2 6 3 29" xfId="11486" xr:uid="{00000000-0005-0000-0000-0000950B0000}"/>
    <cellStyle name="Денежный 2 2 6 3 3" xfId="2010" xr:uid="{00000000-0005-0000-0000-0000960B0000}"/>
    <cellStyle name="Денежный 2 2 6 3 4" xfId="1961" xr:uid="{00000000-0005-0000-0000-0000970B0000}"/>
    <cellStyle name="Денежный 2 2 6 3 5" xfId="2341" xr:uid="{00000000-0005-0000-0000-0000980B0000}"/>
    <cellStyle name="Денежный 2 2 6 3 6" xfId="2079" xr:uid="{00000000-0005-0000-0000-0000990B0000}"/>
    <cellStyle name="Денежный 2 2 6 3 7" xfId="2325" xr:uid="{00000000-0005-0000-0000-00009A0B0000}"/>
    <cellStyle name="Денежный 2 2 6 3 8" xfId="3044" xr:uid="{00000000-0005-0000-0000-00009B0B0000}"/>
    <cellStyle name="Денежный 2 2 6 3 9" xfId="2936" xr:uid="{00000000-0005-0000-0000-00009C0B0000}"/>
    <cellStyle name="Денежный 2 2 6 30" xfId="8317" xr:uid="{00000000-0005-0000-0000-00009D0B0000}"/>
    <cellStyle name="Денежный 2 2 6 31" xfId="10159" xr:uid="{00000000-0005-0000-0000-00009E0B0000}"/>
    <cellStyle name="Денежный 2 2 6 32" xfId="11227" xr:uid="{00000000-0005-0000-0000-00009F0B0000}"/>
    <cellStyle name="Денежный 2 2 6 4" xfId="648" xr:uid="{00000000-0005-0000-0000-0000A00B0000}"/>
    <cellStyle name="Денежный 2 2 6 4 10" xfId="3558" xr:uid="{00000000-0005-0000-0000-0000A10B0000}"/>
    <cellStyle name="Денежный 2 2 6 4 11" xfId="3686" xr:uid="{00000000-0005-0000-0000-0000A20B0000}"/>
    <cellStyle name="Денежный 2 2 6 4 12" xfId="4166" xr:uid="{00000000-0005-0000-0000-0000A30B0000}"/>
    <cellStyle name="Денежный 2 2 6 4 13" xfId="4321" xr:uid="{00000000-0005-0000-0000-0000A40B0000}"/>
    <cellStyle name="Денежный 2 2 6 4 14" xfId="4467" xr:uid="{00000000-0005-0000-0000-0000A50B0000}"/>
    <cellStyle name="Денежный 2 2 6 4 15" xfId="4598" xr:uid="{00000000-0005-0000-0000-0000A60B0000}"/>
    <cellStyle name="Денежный 2 2 6 4 16" xfId="4726" xr:uid="{00000000-0005-0000-0000-0000A70B0000}"/>
    <cellStyle name="Денежный 2 2 6 4 17" xfId="5148" xr:uid="{00000000-0005-0000-0000-0000A80B0000}"/>
    <cellStyle name="Денежный 2 2 6 4 18" xfId="5295" xr:uid="{00000000-0005-0000-0000-0000A90B0000}"/>
    <cellStyle name="Денежный 2 2 6 4 19" xfId="5430" xr:uid="{00000000-0005-0000-0000-0000AA0B0000}"/>
    <cellStyle name="Денежный 2 2 6 4 2" xfId="1673" xr:uid="{00000000-0005-0000-0000-0000AB0B0000}"/>
    <cellStyle name="Денежный 2 2 6 4 2 2" xfId="2105" xr:uid="{00000000-0005-0000-0000-0000AC0B0000}"/>
    <cellStyle name="Денежный 2 2 6 4 2 3" xfId="11837" xr:uid="{00000000-0005-0000-0000-0000AD0B0000}"/>
    <cellStyle name="Денежный 2 2 6 4 20" xfId="5558" xr:uid="{00000000-0005-0000-0000-0000AE0B0000}"/>
    <cellStyle name="Денежный 2 2 6 4 21" xfId="5846" xr:uid="{00000000-0005-0000-0000-0000AF0B0000}"/>
    <cellStyle name="Денежный 2 2 6 4 22" xfId="6314" xr:uid="{00000000-0005-0000-0000-0000B00B0000}"/>
    <cellStyle name="Денежный 2 2 6 4 23" xfId="6812" xr:uid="{00000000-0005-0000-0000-0000B10B0000}"/>
    <cellStyle name="Денежный 2 2 6 4 24" xfId="7310" xr:uid="{00000000-0005-0000-0000-0000B20B0000}"/>
    <cellStyle name="Денежный 2 2 6 4 25" xfId="8292" xr:uid="{00000000-0005-0000-0000-0000B30B0000}"/>
    <cellStyle name="Денежный 2 2 6 4 26" xfId="8429" xr:uid="{00000000-0005-0000-0000-0000B40B0000}"/>
    <cellStyle name="Денежный 2 2 6 4 27" xfId="8943" xr:uid="{00000000-0005-0000-0000-0000B50B0000}"/>
    <cellStyle name="Денежный 2 2 6 4 28" xfId="10556" xr:uid="{00000000-0005-0000-0000-0000B60B0000}"/>
    <cellStyle name="Денежный 2 2 6 4 29" xfId="11555" xr:uid="{00000000-0005-0000-0000-0000B70B0000}"/>
    <cellStyle name="Денежный 2 2 6 4 3" xfId="2239" xr:uid="{00000000-0005-0000-0000-0000B80B0000}"/>
    <cellStyle name="Денежный 2 2 6 4 4" xfId="2439" xr:uid="{00000000-0005-0000-0000-0000B90B0000}"/>
    <cellStyle name="Денежный 2 2 6 4 5" xfId="2593" xr:uid="{00000000-0005-0000-0000-0000BA0B0000}"/>
    <cellStyle name="Денежный 2 2 6 4 6" xfId="2726" xr:uid="{00000000-0005-0000-0000-0000BB0B0000}"/>
    <cellStyle name="Денежный 2 2 6 4 7" xfId="2854" xr:uid="{00000000-0005-0000-0000-0000BC0B0000}"/>
    <cellStyle name="Денежный 2 2 6 4 8" xfId="3142" xr:uid="{00000000-0005-0000-0000-0000BD0B0000}"/>
    <cellStyle name="Денежный 2 2 6 4 9" xfId="3270" xr:uid="{00000000-0005-0000-0000-0000BE0B0000}"/>
    <cellStyle name="Денежный 2 2 6 5" xfId="720" xr:uid="{00000000-0005-0000-0000-0000BF0B0000}"/>
    <cellStyle name="Денежный 2 2 6 5 10" xfId="3618" xr:uid="{00000000-0005-0000-0000-0000C00B0000}"/>
    <cellStyle name="Денежный 2 2 6 5 11" xfId="3746" xr:uid="{00000000-0005-0000-0000-0000C10B0000}"/>
    <cellStyle name="Денежный 2 2 6 5 12" xfId="4233" xr:uid="{00000000-0005-0000-0000-0000C20B0000}"/>
    <cellStyle name="Денежный 2 2 6 5 13" xfId="4385" xr:uid="{00000000-0005-0000-0000-0000C30B0000}"/>
    <cellStyle name="Денежный 2 2 6 5 14" xfId="4528" xr:uid="{00000000-0005-0000-0000-0000C40B0000}"/>
    <cellStyle name="Денежный 2 2 6 5 15" xfId="4658" xr:uid="{00000000-0005-0000-0000-0000C50B0000}"/>
    <cellStyle name="Денежный 2 2 6 5 16" xfId="4786" xr:uid="{00000000-0005-0000-0000-0000C60B0000}"/>
    <cellStyle name="Денежный 2 2 6 5 17" xfId="5210" xr:uid="{00000000-0005-0000-0000-0000C70B0000}"/>
    <cellStyle name="Денежный 2 2 6 5 18" xfId="5360" xr:uid="{00000000-0005-0000-0000-0000C80B0000}"/>
    <cellStyle name="Денежный 2 2 6 5 19" xfId="5490" xr:uid="{00000000-0005-0000-0000-0000C90B0000}"/>
    <cellStyle name="Денежный 2 2 6 5 2" xfId="1884" xr:uid="{00000000-0005-0000-0000-0000CA0B0000}"/>
    <cellStyle name="Денежный 2 2 6 5 2 2" xfId="2174" xr:uid="{00000000-0005-0000-0000-0000CB0B0000}"/>
    <cellStyle name="Денежный 2 2 6 5 2 3" xfId="11900" xr:uid="{00000000-0005-0000-0000-0000CC0B0000}"/>
    <cellStyle name="Денежный 2 2 6 5 20" xfId="5618" xr:uid="{00000000-0005-0000-0000-0000CD0B0000}"/>
    <cellStyle name="Денежный 2 2 6 5 21" xfId="5906" xr:uid="{00000000-0005-0000-0000-0000CE0B0000}"/>
    <cellStyle name="Денежный 2 2 6 5 22" xfId="6374" xr:uid="{00000000-0005-0000-0000-0000CF0B0000}"/>
    <cellStyle name="Денежный 2 2 6 5 23" xfId="6872" xr:uid="{00000000-0005-0000-0000-0000D00B0000}"/>
    <cellStyle name="Денежный 2 2 6 5 24" xfId="7370" xr:uid="{00000000-0005-0000-0000-0000D10B0000}"/>
    <cellStyle name="Денежный 2 2 6 5 25" xfId="8364" xr:uid="{00000000-0005-0000-0000-0000D20B0000}"/>
    <cellStyle name="Денежный 2 2 6 5 26" xfId="8832" xr:uid="{00000000-0005-0000-0000-0000D30B0000}"/>
    <cellStyle name="Денежный 2 2 6 5 27" xfId="9390" xr:uid="{00000000-0005-0000-0000-0000D40B0000}"/>
    <cellStyle name="Денежный 2 2 6 5 28" xfId="10628" xr:uid="{00000000-0005-0000-0000-0000D50B0000}"/>
    <cellStyle name="Денежный 2 2 6 5 29" xfId="11699" xr:uid="{00000000-0005-0000-0000-0000D60B0000}"/>
    <cellStyle name="Денежный 2 2 6 5 3" xfId="2299" xr:uid="{00000000-0005-0000-0000-0000D70B0000}"/>
    <cellStyle name="Денежный 2 2 6 5 4" xfId="2506" xr:uid="{00000000-0005-0000-0000-0000D80B0000}"/>
    <cellStyle name="Денежный 2 2 6 5 5" xfId="2656" xr:uid="{00000000-0005-0000-0000-0000D90B0000}"/>
    <cellStyle name="Денежный 2 2 6 5 6" xfId="2786" xr:uid="{00000000-0005-0000-0000-0000DA0B0000}"/>
    <cellStyle name="Денежный 2 2 6 5 7" xfId="2914" xr:uid="{00000000-0005-0000-0000-0000DB0B0000}"/>
    <cellStyle name="Денежный 2 2 6 5 8" xfId="3202" xr:uid="{00000000-0005-0000-0000-0000DC0B0000}"/>
    <cellStyle name="Денежный 2 2 6 5 9" xfId="3330" xr:uid="{00000000-0005-0000-0000-0000DD0B0000}"/>
    <cellStyle name="Денежный 2 2 6 6" xfId="810" xr:uid="{00000000-0005-0000-0000-0000DE0B0000}"/>
    <cellStyle name="Денежный 2 2 6 6 10" xfId="9477" xr:uid="{00000000-0005-0000-0000-0000DF0B0000}"/>
    <cellStyle name="Денежный 2 2 6 6 11" xfId="10712" xr:uid="{00000000-0005-0000-0000-0000E00B0000}"/>
    <cellStyle name="Денежный 2 2 6 6 12" xfId="11780" xr:uid="{00000000-0005-0000-0000-0000E10B0000}"/>
    <cellStyle name="Денежный 2 2 6 6 2" xfId="819" xr:uid="{00000000-0005-0000-0000-0000E20B0000}"/>
    <cellStyle name="Денежный 2 2 6 6 2 10" xfId="12134" xr:uid="{00000000-0005-0000-0000-0000E30B0000}"/>
    <cellStyle name="Денежный 2 2 6 6 2 2" xfId="5965" xr:uid="{00000000-0005-0000-0000-0000E40B0000}"/>
    <cellStyle name="Денежный 2 2 6 6 2 2 2" xfId="5971" xr:uid="{00000000-0005-0000-0000-0000E50B0000}"/>
    <cellStyle name="Денежный 2 2 6 6 2 2 3" xfId="12140" xr:uid="{00000000-0005-0000-0000-0000E60B0000}"/>
    <cellStyle name="Денежный 2 2 6 6 2 3" xfId="6439" xr:uid="{00000000-0005-0000-0000-0000E70B0000}"/>
    <cellStyle name="Денежный 2 2 6 6 2 4" xfId="6937" xr:uid="{00000000-0005-0000-0000-0000E80B0000}"/>
    <cellStyle name="Денежный 2 2 6 6 2 5" xfId="7435" xr:uid="{00000000-0005-0000-0000-0000E90B0000}"/>
    <cellStyle name="Денежный 2 2 6 6 2 6" xfId="8461" xr:uid="{00000000-0005-0000-0000-0000EA0B0000}"/>
    <cellStyle name="Денежный 2 2 6 6 2 7" xfId="8950" xr:uid="{00000000-0005-0000-0000-0000EB0B0000}"/>
    <cellStyle name="Денежный 2 2 6 6 2 8" xfId="9486" xr:uid="{00000000-0005-0000-0000-0000EC0B0000}"/>
    <cellStyle name="Денежный 2 2 6 6 2 9" xfId="10721" xr:uid="{00000000-0005-0000-0000-0000ED0B0000}"/>
    <cellStyle name="Денежный 2 2 6 6 3" xfId="1093" xr:uid="{00000000-0005-0000-0000-0000EE0B0000}"/>
    <cellStyle name="Денежный 2 2 6 6 3 2" xfId="9754" xr:uid="{00000000-0005-0000-0000-0000EF0B0000}"/>
    <cellStyle name="Денежный 2 2 6 6 3 3" xfId="10985" xr:uid="{00000000-0005-0000-0000-0000F00B0000}"/>
    <cellStyle name="Денежный 2 2 6 6 4" xfId="1194" xr:uid="{00000000-0005-0000-0000-0000F10B0000}"/>
    <cellStyle name="Денежный 2 2 6 6 4 2" xfId="9851" xr:uid="{00000000-0005-0000-0000-0000F20B0000}"/>
    <cellStyle name="Денежный 2 2 6 6 4 3" xfId="11080" xr:uid="{00000000-0005-0000-0000-0000F30B0000}"/>
    <cellStyle name="Денежный 2 2 6 6 5" xfId="2022" xr:uid="{00000000-0005-0000-0000-0000F40B0000}"/>
    <cellStyle name="Денежный 2 2 6 6 5 2" xfId="6433" xr:uid="{00000000-0005-0000-0000-0000F50B0000}"/>
    <cellStyle name="Денежный 2 2 6 6 5 3" xfId="12440" xr:uid="{00000000-0005-0000-0000-0000F60B0000}"/>
    <cellStyle name="Денежный 2 2 6 6 6" xfId="6931" xr:uid="{00000000-0005-0000-0000-0000F70B0000}"/>
    <cellStyle name="Денежный 2 2 6 6 7" xfId="7429" xr:uid="{00000000-0005-0000-0000-0000F80B0000}"/>
    <cellStyle name="Денежный 2 2 6 6 8" xfId="8452" xr:uid="{00000000-0005-0000-0000-0000F90B0000}"/>
    <cellStyle name="Денежный 2 2 6 6 9" xfId="8941" xr:uid="{00000000-0005-0000-0000-0000FA0B0000}"/>
    <cellStyle name="Денежный 2 2 6 7" xfId="1097" xr:uid="{00000000-0005-0000-0000-0000FB0B0000}"/>
    <cellStyle name="Денежный 2 2 6 7 10" xfId="11633" xr:uid="{00000000-0005-0000-0000-0000FC0B0000}"/>
    <cellStyle name="Денежный 2 2 6 7 2" xfId="1761" xr:uid="{00000000-0005-0000-0000-0000FD0B0000}"/>
    <cellStyle name="Денежный 2 2 6 7 2 2" xfId="6155" xr:uid="{00000000-0005-0000-0000-0000FE0B0000}"/>
    <cellStyle name="Денежный 2 2 6 7 2 3" xfId="12324" xr:uid="{00000000-0005-0000-0000-0000FF0B0000}"/>
    <cellStyle name="Денежный 2 2 6 7 3" xfId="6615" xr:uid="{00000000-0005-0000-0000-0000000C0000}"/>
    <cellStyle name="Денежный 2 2 6 7 4" xfId="7113" xr:uid="{00000000-0005-0000-0000-0000010C0000}"/>
    <cellStyle name="Денежный 2 2 6 7 5" xfId="7611" xr:uid="{00000000-0005-0000-0000-0000020C0000}"/>
    <cellStyle name="Денежный 2 2 6 7 6" xfId="8732" xr:uid="{00000000-0005-0000-0000-0000030C0000}"/>
    <cellStyle name="Денежный 2 2 6 7 7" xfId="9228" xr:uid="{00000000-0005-0000-0000-0000040C0000}"/>
    <cellStyle name="Денежный 2 2 6 7 8" xfId="9758" xr:uid="{00000000-0005-0000-0000-0000050C0000}"/>
    <cellStyle name="Денежный 2 2 6 7 9" xfId="10989" xr:uid="{00000000-0005-0000-0000-0000060C0000}"/>
    <cellStyle name="Денежный 2 2 6 8" xfId="1198" xr:uid="{00000000-0005-0000-0000-0000070C0000}"/>
    <cellStyle name="Денежный 2 2 6 8 10" xfId="11973" xr:uid="{00000000-0005-0000-0000-0000080C0000}"/>
    <cellStyle name="Денежный 2 2 6 8 2" xfId="2351" xr:uid="{00000000-0005-0000-0000-0000090C0000}"/>
    <cellStyle name="Денежный 2 2 6 8 2 2" xfId="6221" xr:uid="{00000000-0005-0000-0000-00000A0C0000}"/>
    <cellStyle name="Денежный 2 2 6 8 2 3" xfId="12390" xr:uid="{00000000-0005-0000-0000-00000B0C0000}"/>
    <cellStyle name="Денежный 2 2 6 8 3" xfId="6661" xr:uid="{00000000-0005-0000-0000-00000C0C0000}"/>
    <cellStyle name="Денежный 2 2 6 8 4" xfId="7159" xr:uid="{00000000-0005-0000-0000-00000D0C0000}"/>
    <cellStyle name="Денежный 2 2 6 8 5" xfId="7657" xr:uid="{00000000-0005-0000-0000-00000E0C0000}"/>
    <cellStyle name="Денежный 2 2 6 8 6" xfId="8831" xr:uid="{00000000-0005-0000-0000-00000F0C0000}"/>
    <cellStyle name="Денежный 2 2 6 8 7" xfId="9315" xr:uid="{00000000-0005-0000-0000-0000100C0000}"/>
    <cellStyle name="Денежный 2 2 6 8 8" xfId="9855" xr:uid="{00000000-0005-0000-0000-0000110C0000}"/>
    <cellStyle name="Денежный 2 2 6 8 9" xfId="11084" xr:uid="{00000000-0005-0000-0000-0000120C0000}"/>
    <cellStyle name="Денежный 2 2 6 9" xfId="1342" xr:uid="{00000000-0005-0000-0000-0000130C0000}"/>
    <cellStyle name="Денежный 2 2 6 9 2" xfId="1790" xr:uid="{00000000-0005-0000-0000-0000140C0000}"/>
    <cellStyle name="Денежный 2 2 6 9 3" xfId="11643" xr:uid="{00000000-0005-0000-0000-0000150C0000}"/>
    <cellStyle name="Денежный 2 2 7" xfId="261" xr:uid="{00000000-0005-0000-0000-0000160C0000}"/>
    <cellStyle name="Денежный 2 2 7 10" xfId="2393" xr:uid="{00000000-0005-0000-0000-0000170C0000}"/>
    <cellStyle name="Денежный 2 2 7 11" xfId="2994" xr:uid="{00000000-0005-0000-0000-0000180C0000}"/>
    <cellStyle name="Денежный 2 2 7 12" xfId="2959" xr:uid="{00000000-0005-0000-0000-0000190C0000}"/>
    <cellStyle name="Денежный 2 2 7 13" xfId="3411" xr:uid="{00000000-0005-0000-0000-00001A0C0000}"/>
    <cellStyle name="Денежный 2 2 7 14" xfId="3469" xr:uid="{00000000-0005-0000-0000-00001B0C0000}"/>
    <cellStyle name="Денежный 2 2 7 15" xfId="3907" xr:uid="{00000000-0005-0000-0000-00001C0C0000}"/>
    <cellStyle name="Денежный 2 2 7 16" xfId="3834" xr:uid="{00000000-0005-0000-0000-00001D0C0000}"/>
    <cellStyle name="Денежный 2 2 7 17" xfId="4089" xr:uid="{00000000-0005-0000-0000-00001E0C0000}"/>
    <cellStyle name="Денежный 2 2 7 18" xfId="4115" xr:uid="{00000000-0005-0000-0000-00001F0C0000}"/>
    <cellStyle name="Денежный 2 2 7 19" xfId="4001" xr:uid="{00000000-0005-0000-0000-0000200C0000}"/>
    <cellStyle name="Денежный 2 2 7 2" xfId="289" xr:uid="{00000000-0005-0000-0000-0000210C0000}"/>
    <cellStyle name="Денежный 2 2 7 2 10" xfId="3013" xr:uid="{00000000-0005-0000-0000-0000220C0000}"/>
    <cellStyle name="Денежный 2 2 7 2 11" xfId="2950" xr:uid="{00000000-0005-0000-0000-0000230C0000}"/>
    <cellStyle name="Денежный 2 2 7 2 12" xfId="3429" xr:uid="{00000000-0005-0000-0000-0000240C0000}"/>
    <cellStyle name="Денежный 2 2 7 2 13" xfId="3496" xr:uid="{00000000-0005-0000-0000-0000250C0000}"/>
    <cellStyle name="Денежный 2 2 7 2 14" xfId="3933" xr:uid="{00000000-0005-0000-0000-0000260C0000}"/>
    <cellStyle name="Денежный 2 2 7 2 15" xfId="3824" xr:uid="{00000000-0005-0000-0000-0000270C0000}"/>
    <cellStyle name="Денежный 2 2 7 2 16" xfId="4248" xr:uid="{00000000-0005-0000-0000-0000280C0000}"/>
    <cellStyle name="Денежный 2 2 7 2 17" xfId="4187" xr:uid="{00000000-0005-0000-0000-0000290C0000}"/>
    <cellStyle name="Денежный 2 2 7 2 18" xfId="3848" xr:uid="{00000000-0005-0000-0000-00002A0C0000}"/>
    <cellStyle name="Денежный 2 2 7 2 19" xfId="4953" xr:uid="{00000000-0005-0000-0000-00002B0C0000}"/>
    <cellStyle name="Денежный 2 2 7 2 2" xfId="602" xr:uid="{00000000-0005-0000-0000-00002C0C0000}"/>
    <cellStyle name="Денежный 2 2 7 2 2 10" xfId="3109" xr:uid="{00000000-0005-0000-0000-00002D0C0000}"/>
    <cellStyle name="Денежный 2 2 7 2 2 11" xfId="3237" xr:uid="{00000000-0005-0000-0000-00002E0C0000}"/>
    <cellStyle name="Денежный 2 2 7 2 2 12" xfId="3525" xr:uid="{00000000-0005-0000-0000-00002F0C0000}"/>
    <cellStyle name="Денежный 2 2 7 2 2 13" xfId="3653" xr:uid="{00000000-0005-0000-0000-0000300C0000}"/>
    <cellStyle name="Денежный 2 2 7 2 2 14" xfId="4126" xr:uid="{00000000-0005-0000-0000-0000310C0000}"/>
    <cellStyle name="Денежный 2 2 7 2 2 15" xfId="4285" xr:uid="{00000000-0005-0000-0000-0000320C0000}"/>
    <cellStyle name="Денежный 2 2 7 2 2 16" xfId="4429" xr:uid="{00000000-0005-0000-0000-0000330C0000}"/>
    <cellStyle name="Денежный 2 2 7 2 2 17" xfId="4565" xr:uid="{00000000-0005-0000-0000-0000340C0000}"/>
    <cellStyle name="Денежный 2 2 7 2 2 18" xfId="4693" xr:uid="{00000000-0005-0000-0000-0000350C0000}"/>
    <cellStyle name="Денежный 2 2 7 2 2 19" xfId="5112" xr:uid="{00000000-0005-0000-0000-0000360C0000}"/>
    <cellStyle name="Денежный 2 2 7 2 2 2" xfId="622" xr:uid="{00000000-0005-0000-0000-0000370C0000}"/>
    <cellStyle name="Денежный 2 2 7 2 2 2 10" xfId="3535" xr:uid="{00000000-0005-0000-0000-0000380C0000}"/>
    <cellStyle name="Денежный 2 2 7 2 2 2 11" xfId="3663" xr:uid="{00000000-0005-0000-0000-0000390C0000}"/>
    <cellStyle name="Денежный 2 2 7 2 2 2 12" xfId="4141" xr:uid="{00000000-0005-0000-0000-00003A0C0000}"/>
    <cellStyle name="Денежный 2 2 7 2 2 2 13" xfId="4296" xr:uid="{00000000-0005-0000-0000-00003B0C0000}"/>
    <cellStyle name="Денежный 2 2 7 2 2 2 14" xfId="4444" xr:uid="{00000000-0005-0000-0000-00003C0C0000}"/>
    <cellStyle name="Денежный 2 2 7 2 2 2 15" xfId="4575" xr:uid="{00000000-0005-0000-0000-00003D0C0000}"/>
    <cellStyle name="Денежный 2 2 7 2 2 2 16" xfId="4703" xr:uid="{00000000-0005-0000-0000-00003E0C0000}"/>
    <cellStyle name="Денежный 2 2 7 2 2 2 17" xfId="5124" xr:uid="{00000000-0005-0000-0000-00003F0C0000}"/>
    <cellStyle name="Денежный 2 2 7 2 2 2 18" xfId="5271" xr:uid="{00000000-0005-0000-0000-0000400C0000}"/>
    <cellStyle name="Денежный 2 2 7 2 2 2 19" xfId="5407" xr:uid="{00000000-0005-0000-0000-0000410C0000}"/>
    <cellStyle name="Денежный 2 2 7 2 2 2 2" xfId="822" xr:uid="{00000000-0005-0000-0000-0000420C0000}"/>
    <cellStyle name="Денежный 2 2 7 2 2 2 2 2" xfId="9489" xr:uid="{00000000-0005-0000-0000-0000430C0000}"/>
    <cellStyle name="Денежный 2 2 7 2 2 2 2 3" xfId="10724" xr:uid="{00000000-0005-0000-0000-0000440C0000}"/>
    <cellStyle name="Денежный 2 2 7 2 2 2 20" xfId="5535" xr:uid="{00000000-0005-0000-0000-0000450C0000}"/>
    <cellStyle name="Денежный 2 2 7 2 2 2 21" xfId="5823" xr:uid="{00000000-0005-0000-0000-0000460C0000}"/>
    <cellStyle name="Денежный 2 2 7 2 2 2 22" xfId="6291" xr:uid="{00000000-0005-0000-0000-0000470C0000}"/>
    <cellStyle name="Денежный 2 2 7 2 2 2 23" xfId="6789" xr:uid="{00000000-0005-0000-0000-0000480C0000}"/>
    <cellStyle name="Денежный 2 2 7 2 2 2 24" xfId="7287" xr:uid="{00000000-0005-0000-0000-0000490C0000}"/>
    <cellStyle name="Денежный 2 2 7 2 2 2 25" xfId="8266" xr:uid="{00000000-0005-0000-0000-00004A0C0000}"/>
    <cellStyle name="Денежный 2 2 7 2 2 2 26" xfId="8647" xr:uid="{00000000-0005-0000-0000-00004B0C0000}"/>
    <cellStyle name="Денежный 2 2 7 2 2 2 27" xfId="7942" xr:uid="{00000000-0005-0000-0000-00004C0C0000}"/>
    <cellStyle name="Денежный 2 2 7 2 2 2 28" xfId="10530" xr:uid="{00000000-0005-0000-0000-00004D0C0000}"/>
    <cellStyle name="Денежный 2 2 7 2 2 2 29" xfId="11532" xr:uid="{00000000-0005-0000-0000-00004E0C0000}"/>
    <cellStyle name="Денежный 2 2 7 2 2 2 3" xfId="823" xr:uid="{00000000-0005-0000-0000-00004F0C0000}"/>
    <cellStyle name="Денежный 2 2 7 2 2 2 3 2" xfId="9490" xr:uid="{00000000-0005-0000-0000-0000500C0000}"/>
    <cellStyle name="Денежный 2 2 7 2 2 2 3 3" xfId="10725" xr:uid="{00000000-0005-0000-0000-0000510C0000}"/>
    <cellStyle name="Денежный 2 2 7 2 2 2 4" xfId="1650" xr:uid="{00000000-0005-0000-0000-0000520C0000}"/>
    <cellStyle name="Денежный 2 2 7 2 2 2 4 2" xfId="2415" xr:uid="{00000000-0005-0000-0000-0000530C0000}"/>
    <cellStyle name="Денежный 2 2 7 2 2 2 4 3" xfId="12010" xr:uid="{00000000-0005-0000-0000-0000540C0000}"/>
    <cellStyle name="Денежный 2 2 7 2 2 2 5" xfId="2569" xr:uid="{00000000-0005-0000-0000-0000550C0000}"/>
    <cellStyle name="Денежный 2 2 7 2 2 2 6" xfId="2703" xr:uid="{00000000-0005-0000-0000-0000560C0000}"/>
    <cellStyle name="Денежный 2 2 7 2 2 2 7" xfId="2831" xr:uid="{00000000-0005-0000-0000-0000570C0000}"/>
    <cellStyle name="Денежный 2 2 7 2 2 2 8" xfId="3119" xr:uid="{00000000-0005-0000-0000-0000580C0000}"/>
    <cellStyle name="Денежный 2 2 7 2 2 2 9" xfId="3247" xr:uid="{00000000-0005-0000-0000-0000590C0000}"/>
    <cellStyle name="Денежный 2 2 7 2 2 20" xfId="5258" xr:uid="{00000000-0005-0000-0000-00005A0C0000}"/>
    <cellStyle name="Денежный 2 2 7 2 2 21" xfId="5397" xr:uid="{00000000-0005-0000-0000-00005B0C0000}"/>
    <cellStyle name="Денежный 2 2 7 2 2 22" xfId="5525" xr:uid="{00000000-0005-0000-0000-00005C0C0000}"/>
    <cellStyle name="Денежный 2 2 7 2 2 23" xfId="5813" xr:uid="{00000000-0005-0000-0000-00005D0C0000}"/>
    <cellStyle name="Денежный 2 2 7 2 2 24" xfId="6281" xr:uid="{00000000-0005-0000-0000-00005E0C0000}"/>
    <cellStyle name="Денежный 2 2 7 2 2 25" xfId="6779" xr:uid="{00000000-0005-0000-0000-00005F0C0000}"/>
    <cellStyle name="Денежный 2 2 7 2 2 26" xfId="7277" xr:uid="{00000000-0005-0000-0000-0000600C0000}"/>
    <cellStyle name="Денежный 2 2 7 2 2 27" xfId="8246" xr:uid="{00000000-0005-0000-0000-0000610C0000}"/>
    <cellStyle name="Денежный 2 2 7 2 2 28" xfId="8604" xr:uid="{00000000-0005-0000-0000-0000620C0000}"/>
    <cellStyle name="Денежный 2 2 7 2 2 29" xfId="8989" xr:uid="{00000000-0005-0000-0000-0000630C0000}"/>
    <cellStyle name="Денежный 2 2 7 2 2 3" xfId="702" xr:uid="{00000000-0005-0000-0000-0000640C0000}"/>
    <cellStyle name="Денежный 2 2 7 2 2 3 10" xfId="3600" xr:uid="{00000000-0005-0000-0000-0000650C0000}"/>
    <cellStyle name="Денежный 2 2 7 2 2 3 11" xfId="3728" xr:uid="{00000000-0005-0000-0000-0000660C0000}"/>
    <cellStyle name="Денежный 2 2 7 2 2 3 12" xfId="4215" xr:uid="{00000000-0005-0000-0000-0000670C0000}"/>
    <cellStyle name="Денежный 2 2 7 2 2 3 13" xfId="4367" xr:uid="{00000000-0005-0000-0000-0000680C0000}"/>
    <cellStyle name="Денежный 2 2 7 2 2 3 14" xfId="4510" xr:uid="{00000000-0005-0000-0000-0000690C0000}"/>
    <cellStyle name="Денежный 2 2 7 2 2 3 15" xfId="4640" xr:uid="{00000000-0005-0000-0000-00006A0C0000}"/>
    <cellStyle name="Денежный 2 2 7 2 2 3 16" xfId="4768" xr:uid="{00000000-0005-0000-0000-00006B0C0000}"/>
    <cellStyle name="Денежный 2 2 7 2 2 3 17" xfId="5192" xr:uid="{00000000-0005-0000-0000-00006C0C0000}"/>
    <cellStyle name="Денежный 2 2 7 2 2 3 18" xfId="5342" xr:uid="{00000000-0005-0000-0000-00006D0C0000}"/>
    <cellStyle name="Денежный 2 2 7 2 2 3 19" xfId="5472" xr:uid="{00000000-0005-0000-0000-00006E0C0000}"/>
    <cellStyle name="Денежный 2 2 7 2 2 3 2" xfId="1727" xr:uid="{00000000-0005-0000-0000-00006F0C0000}"/>
    <cellStyle name="Денежный 2 2 7 2 2 3 2 2" xfId="2156" xr:uid="{00000000-0005-0000-0000-0000700C0000}"/>
    <cellStyle name="Денежный 2 2 7 2 2 3 2 3" xfId="11882" xr:uid="{00000000-0005-0000-0000-0000710C0000}"/>
    <cellStyle name="Денежный 2 2 7 2 2 3 20" xfId="5600" xr:uid="{00000000-0005-0000-0000-0000720C0000}"/>
    <cellStyle name="Денежный 2 2 7 2 2 3 21" xfId="5888" xr:uid="{00000000-0005-0000-0000-0000730C0000}"/>
    <cellStyle name="Денежный 2 2 7 2 2 3 22" xfId="6356" xr:uid="{00000000-0005-0000-0000-0000740C0000}"/>
    <cellStyle name="Денежный 2 2 7 2 2 3 23" xfId="6854" xr:uid="{00000000-0005-0000-0000-0000750C0000}"/>
    <cellStyle name="Денежный 2 2 7 2 2 3 24" xfId="7352" xr:uid="{00000000-0005-0000-0000-0000760C0000}"/>
    <cellStyle name="Денежный 2 2 7 2 2 3 25" xfId="8346" xr:uid="{00000000-0005-0000-0000-0000770C0000}"/>
    <cellStyle name="Денежный 2 2 7 2 2 3 26" xfId="8482" xr:uid="{00000000-0005-0000-0000-0000780C0000}"/>
    <cellStyle name="Денежный 2 2 7 2 2 3 27" xfId="9372" xr:uid="{00000000-0005-0000-0000-0000790C0000}"/>
    <cellStyle name="Денежный 2 2 7 2 2 3 28" xfId="10610" xr:uid="{00000000-0005-0000-0000-00007A0C0000}"/>
    <cellStyle name="Денежный 2 2 7 2 2 3 29" xfId="11609" xr:uid="{00000000-0005-0000-0000-00007B0C0000}"/>
    <cellStyle name="Денежный 2 2 7 2 2 3 3" xfId="2281" xr:uid="{00000000-0005-0000-0000-00007C0C0000}"/>
    <cellStyle name="Денежный 2 2 7 2 2 3 4" xfId="2488" xr:uid="{00000000-0005-0000-0000-00007D0C0000}"/>
    <cellStyle name="Денежный 2 2 7 2 2 3 5" xfId="2638" xr:uid="{00000000-0005-0000-0000-00007E0C0000}"/>
    <cellStyle name="Денежный 2 2 7 2 2 3 6" xfId="2768" xr:uid="{00000000-0005-0000-0000-00007F0C0000}"/>
    <cellStyle name="Денежный 2 2 7 2 2 3 7" xfId="2896" xr:uid="{00000000-0005-0000-0000-0000800C0000}"/>
    <cellStyle name="Денежный 2 2 7 2 2 3 8" xfId="3184" xr:uid="{00000000-0005-0000-0000-0000810C0000}"/>
    <cellStyle name="Денежный 2 2 7 2 2 3 9" xfId="3312" xr:uid="{00000000-0005-0000-0000-0000820C0000}"/>
    <cellStyle name="Денежный 2 2 7 2 2 30" xfId="10510" xr:uid="{00000000-0005-0000-0000-0000830C0000}"/>
    <cellStyle name="Денежный 2 2 7 2 2 31" xfId="11522" xr:uid="{00000000-0005-0000-0000-0000840C0000}"/>
    <cellStyle name="Денежный 2 2 7 2 2 4" xfId="821" xr:uid="{00000000-0005-0000-0000-0000850C0000}"/>
    <cellStyle name="Денежный 2 2 7 2 2 4 10" xfId="11820" xr:uid="{00000000-0005-0000-0000-0000860C0000}"/>
    <cellStyle name="Денежный 2 2 7 2 2 4 2" xfId="2081" xr:uid="{00000000-0005-0000-0000-0000870C0000}"/>
    <cellStyle name="Денежный 2 2 7 2 2 4 2 2" xfId="5973" xr:uid="{00000000-0005-0000-0000-0000880C0000}"/>
    <cellStyle name="Денежный 2 2 7 2 2 4 2 3" xfId="12142" xr:uid="{00000000-0005-0000-0000-0000890C0000}"/>
    <cellStyle name="Денежный 2 2 7 2 2 4 3" xfId="6441" xr:uid="{00000000-0005-0000-0000-00008A0C0000}"/>
    <cellStyle name="Денежный 2 2 7 2 2 4 4" xfId="6939" xr:uid="{00000000-0005-0000-0000-00008B0C0000}"/>
    <cellStyle name="Денежный 2 2 7 2 2 4 5" xfId="7437" xr:uid="{00000000-0005-0000-0000-00008C0C0000}"/>
    <cellStyle name="Денежный 2 2 7 2 2 4 6" xfId="8463" xr:uid="{00000000-0005-0000-0000-00008D0C0000}"/>
    <cellStyle name="Денежный 2 2 7 2 2 4 7" xfId="8952" xr:uid="{00000000-0005-0000-0000-00008E0C0000}"/>
    <cellStyle name="Денежный 2 2 7 2 2 4 8" xfId="9488" xr:uid="{00000000-0005-0000-0000-00008F0C0000}"/>
    <cellStyle name="Денежный 2 2 7 2 2 4 9" xfId="10723" xr:uid="{00000000-0005-0000-0000-0000900C0000}"/>
    <cellStyle name="Денежный 2 2 7 2 2 5" xfId="1091" xr:uid="{00000000-0005-0000-0000-0000910C0000}"/>
    <cellStyle name="Денежный 2 2 7 2 2 5 10" xfId="11942" xr:uid="{00000000-0005-0000-0000-0000920C0000}"/>
    <cellStyle name="Денежный 2 2 7 2 2 5 2" xfId="2223" xr:uid="{00000000-0005-0000-0000-0000930C0000}"/>
    <cellStyle name="Денежный 2 2 7 2 2 5 2 2" xfId="6150" xr:uid="{00000000-0005-0000-0000-0000940C0000}"/>
    <cellStyle name="Денежный 2 2 7 2 2 5 2 3" xfId="12319" xr:uid="{00000000-0005-0000-0000-0000950C0000}"/>
    <cellStyle name="Денежный 2 2 7 2 2 5 3" xfId="6611" xr:uid="{00000000-0005-0000-0000-0000960C0000}"/>
    <cellStyle name="Денежный 2 2 7 2 2 5 4" xfId="7109" xr:uid="{00000000-0005-0000-0000-0000970C0000}"/>
    <cellStyle name="Денежный 2 2 7 2 2 5 5" xfId="7607" xr:uid="{00000000-0005-0000-0000-0000980C0000}"/>
    <cellStyle name="Денежный 2 2 7 2 2 5 6" xfId="8726" xr:uid="{00000000-0005-0000-0000-0000990C0000}"/>
    <cellStyle name="Денежный 2 2 7 2 2 5 7" xfId="9222" xr:uid="{00000000-0005-0000-0000-00009A0C0000}"/>
    <cellStyle name="Денежный 2 2 7 2 2 5 8" xfId="9752" xr:uid="{00000000-0005-0000-0000-00009B0C0000}"/>
    <cellStyle name="Денежный 2 2 7 2 2 5 9" xfId="10983" xr:uid="{00000000-0005-0000-0000-00009C0C0000}"/>
    <cellStyle name="Денежный 2 2 7 2 2 6" xfId="1192" xr:uid="{00000000-0005-0000-0000-00009D0C0000}"/>
    <cellStyle name="Денежный 2 2 7 2 2 6 10" xfId="11999" xr:uid="{00000000-0005-0000-0000-00009E0C0000}"/>
    <cellStyle name="Денежный 2 2 7 2 2 6 2" xfId="2404" xr:uid="{00000000-0005-0000-0000-00009F0C0000}"/>
    <cellStyle name="Денежный 2 2 7 2 2 6 2 2" xfId="6216" xr:uid="{00000000-0005-0000-0000-0000A00C0000}"/>
    <cellStyle name="Денежный 2 2 7 2 2 6 2 3" xfId="12385" xr:uid="{00000000-0005-0000-0000-0000A10C0000}"/>
    <cellStyle name="Денежный 2 2 7 2 2 6 3" xfId="6657" xr:uid="{00000000-0005-0000-0000-0000A20C0000}"/>
    <cellStyle name="Денежный 2 2 7 2 2 6 4" xfId="7155" xr:uid="{00000000-0005-0000-0000-0000A30C0000}"/>
    <cellStyle name="Денежный 2 2 7 2 2 6 5" xfId="7653" xr:uid="{00000000-0005-0000-0000-0000A40C0000}"/>
    <cellStyle name="Денежный 2 2 7 2 2 6 6" xfId="8825" xr:uid="{00000000-0005-0000-0000-0000A50C0000}"/>
    <cellStyle name="Денежный 2 2 7 2 2 6 7" xfId="9309" xr:uid="{00000000-0005-0000-0000-0000A60C0000}"/>
    <cellStyle name="Денежный 2 2 7 2 2 6 8" xfId="9849" xr:uid="{00000000-0005-0000-0000-0000A70C0000}"/>
    <cellStyle name="Денежный 2 2 7 2 2 6 9" xfId="11078" xr:uid="{00000000-0005-0000-0000-0000A80C0000}"/>
    <cellStyle name="Денежный 2 2 7 2 2 7" xfId="1640" xr:uid="{00000000-0005-0000-0000-0000A90C0000}"/>
    <cellStyle name="Денежный 2 2 7 2 2 7 2" xfId="2558" xr:uid="{00000000-0005-0000-0000-0000AA0C0000}"/>
    <cellStyle name="Денежный 2 2 7 2 2 7 3" xfId="12061" xr:uid="{00000000-0005-0000-0000-0000AB0C0000}"/>
    <cellStyle name="Денежный 2 2 7 2 2 8" xfId="2692" xr:uid="{00000000-0005-0000-0000-0000AC0C0000}"/>
    <cellStyle name="Денежный 2 2 7 2 2 9" xfId="2821" xr:uid="{00000000-0005-0000-0000-0000AD0C0000}"/>
    <cellStyle name="Денежный 2 2 7 2 20" xfId="4852" xr:uid="{00000000-0005-0000-0000-0000AE0C0000}"/>
    <cellStyle name="Денежный 2 2 7 2 21" xfId="4894" xr:uid="{00000000-0005-0000-0000-0000AF0C0000}"/>
    <cellStyle name="Денежный 2 2 7 2 22" xfId="5257" xr:uid="{00000000-0005-0000-0000-0000B00C0000}"/>
    <cellStyle name="Денежный 2 2 7 2 23" xfId="5719" xr:uid="{00000000-0005-0000-0000-0000B10C0000}"/>
    <cellStyle name="Денежный 2 2 7 2 24" xfId="5779" xr:uid="{00000000-0005-0000-0000-0000B20C0000}"/>
    <cellStyle name="Денежный 2 2 7 2 25" xfId="6725" xr:uid="{00000000-0005-0000-0000-0000B30C0000}"/>
    <cellStyle name="Денежный 2 2 7 2 26" xfId="7223" xr:uid="{00000000-0005-0000-0000-0000B40C0000}"/>
    <cellStyle name="Денежный 2 2 7 2 27" xfId="7950" xr:uid="{00000000-0005-0000-0000-0000B50C0000}"/>
    <cellStyle name="Денежный 2 2 7 2 28" xfId="8169" xr:uid="{00000000-0005-0000-0000-0000B60C0000}"/>
    <cellStyle name="Денежный 2 2 7 2 29" xfId="8241" xr:uid="{00000000-0005-0000-0000-0000B70C0000}"/>
    <cellStyle name="Денежный 2 2 7 2 3" xfId="692" xr:uid="{00000000-0005-0000-0000-0000B80C0000}"/>
    <cellStyle name="Денежный 2 2 7 2 3 10" xfId="3590" xr:uid="{00000000-0005-0000-0000-0000B90C0000}"/>
    <cellStyle name="Денежный 2 2 7 2 3 11" xfId="3718" xr:uid="{00000000-0005-0000-0000-0000BA0C0000}"/>
    <cellStyle name="Денежный 2 2 7 2 3 12" xfId="4205" xr:uid="{00000000-0005-0000-0000-0000BB0C0000}"/>
    <cellStyle name="Денежный 2 2 7 2 3 13" xfId="4357" xr:uid="{00000000-0005-0000-0000-0000BC0C0000}"/>
    <cellStyle name="Денежный 2 2 7 2 3 14" xfId="4500" xr:uid="{00000000-0005-0000-0000-0000BD0C0000}"/>
    <cellStyle name="Денежный 2 2 7 2 3 15" xfId="4630" xr:uid="{00000000-0005-0000-0000-0000BE0C0000}"/>
    <cellStyle name="Денежный 2 2 7 2 3 16" xfId="4758" xr:uid="{00000000-0005-0000-0000-0000BF0C0000}"/>
    <cellStyle name="Денежный 2 2 7 2 3 17" xfId="5182" xr:uid="{00000000-0005-0000-0000-0000C00C0000}"/>
    <cellStyle name="Денежный 2 2 7 2 3 18" xfId="5332" xr:uid="{00000000-0005-0000-0000-0000C10C0000}"/>
    <cellStyle name="Денежный 2 2 7 2 3 19" xfId="5462" xr:uid="{00000000-0005-0000-0000-0000C20C0000}"/>
    <cellStyle name="Денежный 2 2 7 2 3 2" xfId="824" xr:uid="{00000000-0005-0000-0000-0000C30C0000}"/>
    <cellStyle name="Денежный 2 2 7 2 3 2 10" xfId="11872" xr:uid="{00000000-0005-0000-0000-0000C40C0000}"/>
    <cellStyle name="Денежный 2 2 7 2 3 2 2" xfId="2146" xr:uid="{00000000-0005-0000-0000-0000C50C0000}"/>
    <cellStyle name="Денежный 2 2 7 2 3 2 2 2" xfId="5974" xr:uid="{00000000-0005-0000-0000-0000C60C0000}"/>
    <cellStyle name="Денежный 2 2 7 2 3 2 2 3" xfId="12143" xr:uid="{00000000-0005-0000-0000-0000C70C0000}"/>
    <cellStyle name="Денежный 2 2 7 2 3 2 3" xfId="6442" xr:uid="{00000000-0005-0000-0000-0000C80C0000}"/>
    <cellStyle name="Денежный 2 2 7 2 3 2 4" xfId="6940" xr:uid="{00000000-0005-0000-0000-0000C90C0000}"/>
    <cellStyle name="Денежный 2 2 7 2 3 2 5" xfId="7438" xr:uid="{00000000-0005-0000-0000-0000CA0C0000}"/>
    <cellStyle name="Денежный 2 2 7 2 3 2 6" xfId="8466" xr:uid="{00000000-0005-0000-0000-0000CB0C0000}"/>
    <cellStyle name="Денежный 2 2 7 2 3 2 7" xfId="8955" xr:uid="{00000000-0005-0000-0000-0000CC0C0000}"/>
    <cellStyle name="Денежный 2 2 7 2 3 2 8" xfId="9491" xr:uid="{00000000-0005-0000-0000-0000CD0C0000}"/>
    <cellStyle name="Денежный 2 2 7 2 3 2 9" xfId="10726" xr:uid="{00000000-0005-0000-0000-0000CE0C0000}"/>
    <cellStyle name="Денежный 2 2 7 2 3 20" xfId="5590" xr:uid="{00000000-0005-0000-0000-0000CF0C0000}"/>
    <cellStyle name="Денежный 2 2 7 2 3 21" xfId="5878" xr:uid="{00000000-0005-0000-0000-0000D00C0000}"/>
    <cellStyle name="Денежный 2 2 7 2 3 22" xfId="6346" xr:uid="{00000000-0005-0000-0000-0000D10C0000}"/>
    <cellStyle name="Денежный 2 2 7 2 3 23" xfId="6844" xr:uid="{00000000-0005-0000-0000-0000D20C0000}"/>
    <cellStyle name="Денежный 2 2 7 2 3 24" xfId="7342" xr:uid="{00000000-0005-0000-0000-0000D30C0000}"/>
    <cellStyle name="Денежный 2 2 7 2 3 25" xfId="8336" xr:uid="{00000000-0005-0000-0000-0000D40C0000}"/>
    <cellStyle name="Денежный 2 2 7 2 3 26" xfId="8484" xr:uid="{00000000-0005-0000-0000-0000D50C0000}"/>
    <cellStyle name="Денежный 2 2 7 2 3 27" xfId="9362" xr:uid="{00000000-0005-0000-0000-0000D60C0000}"/>
    <cellStyle name="Денежный 2 2 7 2 3 28" xfId="10600" xr:uid="{00000000-0005-0000-0000-0000D70C0000}"/>
    <cellStyle name="Денежный 2 2 7 2 3 29" xfId="11599" xr:uid="{00000000-0005-0000-0000-0000D80C0000}"/>
    <cellStyle name="Денежный 2 2 7 2 3 3" xfId="1084" xr:uid="{00000000-0005-0000-0000-0000D90C0000}"/>
    <cellStyle name="Денежный 2 2 7 2 3 3 10" xfId="11962" xr:uid="{00000000-0005-0000-0000-0000DA0C0000}"/>
    <cellStyle name="Денежный 2 2 7 2 3 3 2" xfId="2271" xr:uid="{00000000-0005-0000-0000-0000DB0C0000}"/>
    <cellStyle name="Денежный 2 2 7 2 3 3 2 2" xfId="6146" xr:uid="{00000000-0005-0000-0000-0000DC0C0000}"/>
    <cellStyle name="Денежный 2 2 7 2 3 3 2 3" xfId="12315" xr:uid="{00000000-0005-0000-0000-0000DD0C0000}"/>
    <cellStyle name="Денежный 2 2 7 2 3 3 3" xfId="6610" xr:uid="{00000000-0005-0000-0000-0000DE0C0000}"/>
    <cellStyle name="Денежный 2 2 7 2 3 3 4" xfId="7108" xr:uid="{00000000-0005-0000-0000-0000DF0C0000}"/>
    <cellStyle name="Денежный 2 2 7 2 3 3 5" xfId="7606" xr:uid="{00000000-0005-0000-0000-0000E00C0000}"/>
    <cellStyle name="Денежный 2 2 7 2 3 3 6" xfId="8719" xr:uid="{00000000-0005-0000-0000-0000E10C0000}"/>
    <cellStyle name="Денежный 2 2 7 2 3 3 7" xfId="9215" xr:uid="{00000000-0005-0000-0000-0000E20C0000}"/>
    <cellStyle name="Денежный 2 2 7 2 3 3 8" xfId="9745" xr:uid="{00000000-0005-0000-0000-0000E30C0000}"/>
    <cellStyle name="Денежный 2 2 7 2 3 3 9" xfId="10976" xr:uid="{00000000-0005-0000-0000-0000E40C0000}"/>
    <cellStyle name="Денежный 2 2 7 2 3 4" xfId="1191" xr:uid="{00000000-0005-0000-0000-0000E50C0000}"/>
    <cellStyle name="Денежный 2 2 7 2 3 4 10" xfId="12038" xr:uid="{00000000-0005-0000-0000-0000E60C0000}"/>
    <cellStyle name="Денежный 2 2 7 2 3 4 2" xfId="2478" xr:uid="{00000000-0005-0000-0000-0000E70C0000}"/>
    <cellStyle name="Денежный 2 2 7 2 3 4 2 2" xfId="6215" xr:uid="{00000000-0005-0000-0000-0000E80C0000}"/>
    <cellStyle name="Денежный 2 2 7 2 3 4 2 3" xfId="12384" xr:uid="{00000000-0005-0000-0000-0000E90C0000}"/>
    <cellStyle name="Денежный 2 2 7 2 3 4 3" xfId="6656" xr:uid="{00000000-0005-0000-0000-0000EA0C0000}"/>
    <cellStyle name="Денежный 2 2 7 2 3 4 4" xfId="7154" xr:uid="{00000000-0005-0000-0000-0000EB0C0000}"/>
    <cellStyle name="Денежный 2 2 7 2 3 4 5" xfId="7652" xr:uid="{00000000-0005-0000-0000-0000EC0C0000}"/>
    <cellStyle name="Денежный 2 2 7 2 3 4 6" xfId="8824" xr:uid="{00000000-0005-0000-0000-0000ED0C0000}"/>
    <cellStyle name="Денежный 2 2 7 2 3 4 7" xfId="9308" xr:uid="{00000000-0005-0000-0000-0000EE0C0000}"/>
    <cellStyle name="Денежный 2 2 7 2 3 4 8" xfId="9848" xr:uid="{00000000-0005-0000-0000-0000EF0C0000}"/>
    <cellStyle name="Денежный 2 2 7 2 3 4 9" xfId="11077" xr:uid="{00000000-0005-0000-0000-0000F00C0000}"/>
    <cellStyle name="Денежный 2 2 7 2 3 5" xfId="1717" xr:uid="{00000000-0005-0000-0000-0000F10C0000}"/>
    <cellStyle name="Денежный 2 2 7 2 3 5 2" xfId="2628" xr:uid="{00000000-0005-0000-0000-0000F20C0000}"/>
    <cellStyle name="Денежный 2 2 7 2 3 5 3" xfId="12082" xr:uid="{00000000-0005-0000-0000-0000F30C0000}"/>
    <cellStyle name="Денежный 2 2 7 2 3 6" xfId="2758" xr:uid="{00000000-0005-0000-0000-0000F40C0000}"/>
    <cellStyle name="Денежный 2 2 7 2 3 7" xfId="2886" xr:uid="{00000000-0005-0000-0000-0000F50C0000}"/>
    <cellStyle name="Денежный 2 2 7 2 3 8" xfId="3174" xr:uid="{00000000-0005-0000-0000-0000F60C0000}"/>
    <cellStyle name="Денежный 2 2 7 2 3 9" xfId="3302" xr:uid="{00000000-0005-0000-0000-0000F70C0000}"/>
    <cellStyle name="Денежный 2 2 7 2 30" xfId="10197" xr:uid="{00000000-0005-0000-0000-0000F80C0000}"/>
    <cellStyle name="Денежный 2 2 7 2 31" xfId="11455" xr:uid="{00000000-0005-0000-0000-0000F90C0000}"/>
    <cellStyle name="Денежный 2 2 7 2 4" xfId="825" xr:uid="{00000000-0005-0000-0000-0000FA0C0000}"/>
    <cellStyle name="Денежный 2 2 7 2 4 2" xfId="9492" xr:uid="{00000000-0005-0000-0000-0000FB0C0000}"/>
    <cellStyle name="Денежный 2 2 7 2 4 3" xfId="10727" xr:uid="{00000000-0005-0000-0000-0000FC0C0000}"/>
    <cellStyle name="Денежный 2 2 7 2 5" xfId="1573" xr:uid="{00000000-0005-0000-0000-0000FD0C0000}"/>
    <cellStyle name="Денежный 2 2 7 2 5 2" xfId="1949" xr:uid="{00000000-0005-0000-0000-0000FE0C0000}"/>
    <cellStyle name="Денежный 2 2 7 2 5 3" xfId="11747" xr:uid="{00000000-0005-0000-0000-0000FF0C0000}"/>
    <cellStyle name="Денежный 2 2 7 2 6" xfId="1990" xr:uid="{00000000-0005-0000-0000-0000000D0000}"/>
    <cellStyle name="Денежный 2 2 7 2 7" xfId="1905" xr:uid="{00000000-0005-0000-0000-0000010D0000}"/>
    <cellStyle name="Денежный 2 2 7 2 8" xfId="2521" xr:uid="{00000000-0005-0000-0000-0000020D0000}"/>
    <cellStyle name="Денежный 2 2 7 2 9" xfId="2460" xr:uid="{00000000-0005-0000-0000-0000030D0000}"/>
    <cellStyle name="Денежный 2 2 7 20" xfId="4933" xr:uid="{00000000-0005-0000-0000-0000040D0000}"/>
    <cellStyle name="Денежный 2 2 7 21" xfId="5003" xr:uid="{00000000-0005-0000-0000-0000050D0000}"/>
    <cellStyle name="Денежный 2 2 7 22" xfId="4885" xr:uid="{00000000-0005-0000-0000-0000060D0000}"/>
    <cellStyle name="Денежный 2 2 7 23" xfId="5071" xr:uid="{00000000-0005-0000-0000-0000070D0000}"/>
    <cellStyle name="Денежный 2 2 7 24" xfId="5701" xr:uid="{00000000-0005-0000-0000-0000080D0000}"/>
    <cellStyle name="Денежный 2 2 7 25" xfId="5759" xr:uid="{00000000-0005-0000-0000-0000090D0000}"/>
    <cellStyle name="Денежный 2 2 7 26" xfId="6707" xr:uid="{00000000-0005-0000-0000-00000A0D0000}"/>
    <cellStyle name="Денежный 2 2 7 27" xfId="7205" xr:uid="{00000000-0005-0000-0000-00000B0D0000}"/>
    <cellStyle name="Денежный 2 2 7 28" xfId="7922" xr:uid="{00000000-0005-0000-0000-00000C0D0000}"/>
    <cellStyle name="Денежный 2 2 7 29" xfId="8181" xr:uid="{00000000-0005-0000-0000-00000D0D0000}"/>
    <cellStyle name="Денежный 2 2 7 3" xfId="319" xr:uid="{00000000-0005-0000-0000-00000E0D0000}"/>
    <cellStyle name="Денежный 2 2 7 3 10" xfId="3459" xr:uid="{00000000-0005-0000-0000-00000F0D0000}"/>
    <cellStyle name="Денежный 2 2 7 3 11" xfId="3482" xr:uid="{00000000-0005-0000-0000-0000100D0000}"/>
    <cellStyle name="Денежный 2 2 7 3 12" xfId="3963" xr:uid="{00000000-0005-0000-0000-0000110D0000}"/>
    <cellStyle name="Денежный 2 2 7 3 13" xfId="4055" xr:uid="{00000000-0005-0000-0000-0000120D0000}"/>
    <cellStyle name="Денежный 2 2 7 3 14" xfId="3774" xr:uid="{00000000-0005-0000-0000-0000130D0000}"/>
    <cellStyle name="Денежный 2 2 7 3 15" xfId="4064" xr:uid="{00000000-0005-0000-0000-0000140D0000}"/>
    <cellStyle name="Денежный 2 2 7 3 16" xfId="3795" xr:uid="{00000000-0005-0000-0000-0000150D0000}"/>
    <cellStyle name="Денежный 2 2 7 3 17" xfId="4983" xr:uid="{00000000-0005-0000-0000-0000160D0000}"/>
    <cellStyle name="Денежный 2 2 7 3 18" xfId="4837" xr:uid="{00000000-0005-0000-0000-0000170D0000}"/>
    <cellStyle name="Денежный 2 2 7 3 19" xfId="5028" xr:uid="{00000000-0005-0000-0000-0000180D0000}"/>
    <cellStyle name="Денежный 2 2 7 3 2" xfId="1603" xr:uid="{00000000-0005-0000-0000-0000190D0000}"/>
    <cellStyle name="Денежный 2 2 7 3 2 2" xfId="1925" xr:uid="{00000000-0005-0000-0000-00001A0D0000}"/>
    <cellStyle name="Денежный 2 2 7 3 2 3" xfId="11734" xr:uid="{00000000-0005-0000-0000-00001B0D0000}"/>
    <cellStyle name="Денежный 2 2 7 3 20" xfId="5238" xr:uid="{00000000-0005-0000-0000-00001C0D0000}"/>
    <cellStyle name="Денежный 2 2 7 3 21" xfId="5749" xr:uid="{00000000-0005-0000-0000-00001D0D0000}"/>
    <cellStyle name="Денежный 2 2 7 3 22" xfId="5765" xr:uid="{00000000-0005-0000-0000-00001E0D0000}"/>
    <cellStyle name="Денежный 2 2 7 3 23" xfId="6755" xr:uid="{00000000-0005-0000-0000-00001F0D0000}"/>
    <cellStyle name="Денежный 2 2 7 3 24" xfId="7253" xr:uid="{00000000-0005-0000-0000-0000200D0000}"/>
    <cellStyle name="Денежный 2 2 7 3 25" xfId="7980" xr:uid="{00000000-0005-0000-0000-0000210D0000}"/>
    <cellStyle name="Денежный 2 2 7 3 26" xfId="8155" xr:uid="{00000000-0005-0000-0000-0000220D0000}"/>
    <cellStyle name="Денежный 2 2 7 3 27" xfId="8041" xr:uid="{00000000-0005-0000-0000-0000230D0000}"/>
    <cellStyle name="Денежный 2 2 7 3 28" xfId="10227" xr:uid="{00000000-0005-0000-0000-0000240D0000}"/>
    <cellStyle name="Денежный 2 2 7 3 29" xfId="11485" xr:uid="{00000000-0005-0000-0000-0000250D0000}"/>
    <cellStyle name="Денежный 2 2 7 3 3" xfId="1797" xr:uid="{00000000-0005-0000-0000-0000260D0000}"/>
    <cellStyle name="Денежный 2 2 7 3 4" xfId="1996" xr:uid="{00000000-0005-0000-0000-0000270D0000}"/>
    <cellStyle name="Денежный 2 2 7 3 5" xfId="1853" xr:uid="{00000000-0005-0000-0000-0000280D0000}"/>
    <cellStyle name="Денежный 2 2 7 3 6" xfId="2198" xr:uid="{00000000-0005-0000-0000-0000290D0000}"/>
    <cellStyle name="Денежный 2 2 7 3 7" xfId="1793" xr:uid="{00000000-0005-0000-0000-00002A0D0000}"/>
    <cellStyle name="Денежный 2 2 7 3 8" xfId="3043" xr:uid="{00000000-0005-0000-0000-00002B0D0000}"/>
    <cellStyle name="Денежный 2 2 7 3 9" xfId="3072" xr:uid="{00000000-0005-0000-0000-00002C0D0000}"/>
    <cellStyle name="Денежный 2 2 7 30" xfId="8833" xr:uid="{00000000-0005-0000-0000-00002D0D0000}"/>
    <cellStyle name="Денежный 2 2 7 31" xfId="10169" xr:uid="{00000000-0005-0000-0000-00002E0D0000}"/>
    <cellStyle name="Денежный 2 2 7 32" xfId="11238" xr:uid="{00000000-0005-0000-0000-00002F0D0000}"/>
    <cellStyle name="Денежный 2 2 7 4" xfId="649" xr:uid="{00000000-0005-0000-0000-0000300D0000}"/>
    <cellStyle name="Денежный 2 2 7 4 10" xfId="3559" xr:uid="{00000000-0005-0000-0000-0000310D0000}"/>
    <cellStyle name="Денежный 2 2 7 4 11" xfId="3687" xr:uid="{00000000-0005-0000-0000-0000320D0000}"/>
    <cellStyle name="Денежный 2 2 7 4 12" xfId="4167" xr:uid="{00000000-0005-0000-0000-0000330D0000}"/>
    <cellStyle name="Денежный 2 2 7 4 13" xfId="4322" xr:uid="{00000000-0005-0000-0000-0000340D0000}"/>
    <cellStyle name="Денежный 2 2 7 4 14" xfId="4468" xr:uid="{00000000-0005-0000-0000-0000350D0000}"/>
    <cellStyle name="Денежный 2 2 7 4 15" xfId="4599" xr:uid="{00000000-0005-0000-0000-0000360D0000}"/>
    <cellStyle name="Денежный 2 2 7 4 16" xfId="4727" xr:uid="{00000000-0005-0000-0000-0000370D0000}"/>
    <cellStyle name="Денежный 2 2 7 4 17" xfId="5149" xr:uid="{00000000-0005-0000-0000-0000380D0000}"/>
    <cellStyle name="Денежный 2 2 7 4 18" xfId="5296" xr:uid="{00000000-0005-0000-0000-0000390D0000}"/>
    <cellStyle name="Денежный 2 2 7 4 19" xfId="5431" xr:uid="{00000000-0005-0000-0000-00003A0D0000}"/>
    <cellStyle name="Денежный 2 2 7 4 2" xfId="1674" xr:uid="{00000000-0005-0000-0000-00003B0D0000}"/>
    <cellStyle name="Денежный 2 2 7 4 2 2" xfId="2106" xr:uid="{00000000-0005-0000-0000-00003C0D0000}"/>
    <cellStyle name="Денежный 2 2 7 4 2 3" xfId="11838" xr:uid="{00000000-0005-0000-0000-00003D0D0000}"/>
    <cellStyle name="Денежный 2 2 7 4 20" xfId="5559" xr:uid="{00000000-0005-0000-0000-00003E0D0000}"/>
    <cellStyle name="Денежный 2 2 7 4 21" xfId="5847" xr:uid="{00000000-0005-0000-0000-00003F0D0000}"/>
    <cellStyle name="Денежный 2 2 7 4 22" xfId="6315" xr:uid="{00000000-0005-0000-0000-0000400D0000}"/>
    <cellStyle name="Денежный 2 2 7 4 23" xfId="6813" xr:uid="{00000000-0005-0000-0000-0000410D0000}"/>
    <cellStyle name="Денежный 2 2 7 4 24" xfId="7311" xr:uid="{00000000-0005-0000-0000-0000420D0000}"/>
    <cellStyle name="Денежный 2 2 7 4 25" xfId="8293" xr:uid="{00000000-0005-0000-0000-0000430D0000}"/>
    <cellStyle name="Денежный 2 2 7 4 26" xfId="8673" xr:uid="{00000000-0005-0000-0000-0000440D0000}"/>
    <cellStyle name="Денежный 2 2 7 4 27" xfId="9316" xr:uid="{00000000-0005-0000-0000-0000450D0000}"/>
    <cellStyle name="Денежный 2 2 7 4 28" xfId="10557" xr:uid="{00000000-0005-0000-0000-0000460D0000}"/>
    <cellStyle name="Денежный 2 2 7 4 29" xfId="11556" xr:uid="{00000000-0005-0000-0000-0000470D0000}"/>
    <cellStyle name="Денежный 2 2 7 4 3" xfId="2240" xr:uid="{00000000-0005-0000-0000-0000480D0000}"/>
    <cellStyle name="Денежный 2 2 7 4 4" xfId="2440" xr:uid="{00000000-0005-0000-0000-0000490D0000}"/>
    <cellStyle name="Денежный 2 2 7 4 5" xfId="2594" xr:uid="{00000000-0005-0000-0000-00004A0D0000}"/>
    <cellStyle name="Денежный 2 2 7 4 6" xfId="2727" xr:uid="{00000000-0005-0000-0000-00004B0D0000}"/>
    <cellStyle name="Денежный 2 2 7 4 7" xfId="2855" xr:uid="{00000000-0005-0000-0000-00004C0D0000}"/>
    <cellStyle name="Денежный 2 2 7 4 8" xfId="3143" xr:uid="{00000000-0005-0000-0000-00004D0D0000}"/>
    <cellStyle name="Денежный 2 2 7 4 9" xfId="3271" xr:uid="{00000000-0005-0000-0000-00004E0D0000}"/>
    <cellStyle name="Денежный 2 2 7 5" xfId="721" xr:uid="{00000000-0005-0000-0000-00004F0D0000}"/>
    <cellStyle name="Денежный 2 2 7 5 10" xfId="3619" xr:uid="{00000000-0005-0000-0000-0000500D0000}"/>
    <cellStyle name="Денежный 2 2 7 5 11" xfId="3747" xr:uid="{00000000-0005-0000-0000-0000510D0000}"/>
    <cellStyle name="Денежный 2 2 7 5 12" xfId="4234" xr:uid="{00000000-0005-0000-0000-0000520D0000}"/>
    <cellStyle name="Денежный 2 2 7 5 13" xfId="4386" xr:uid="{00000000-0005-0000-0000-0000530D0000}"/>
    <cellStyle name="Денежный 2 2 7 5 14" xfId="4529" xr:uid="{00000000-0005-0000-0000-0000540D0000}"/>
    <cellStyle name="Денежный 2 2 7 5 15" xfId="4659" xr:uid="{00000000-0005-0000-0000-0000550D0000}"/>
    <cellStyle name="Денежный 2 2 7 5 16" xfId="4787" xr:uid="{00000000-0005-0000-0000-0000560D0000}"/>
    <cellStyle name="Денежный 2 2 7 5 17" xfId="5211" xr:uid="{00000000-0005-0000-0000-0000570D0000}"/>
    <cellStyle name="Денежный 2 2 7 5 18" xfId="5361" xr:uid="{00000000-0005-0000-0000-0000580D0000}"/>
    <cellStyle name="Денежный 2 2 7 5 19" xfId="5491" xr:uid="{00000000-0005-0000-0000-0000590D0000}"/>
    <cellStyle name="Денежный 2 2 7 5 2" xfId="1890" xr:uid="{00000000-0005-0000-0000-00005A0D0000}"/>
    <cellStyle name="Денежный 2 2 7 5 2 2" xfId="2175" xr:uid="{00000000-0005-0000-0000-00005B0D0000}"/>
    <cellStyle name="Денежный 2 2 7 5 2 3" xfId="11901" xr:uid="{00000000-0005-0000-0000-00005C0D0000}"/>
    <cellStyle name="Денежный 2 2 7 5 20" xfId="5619" xr:uid="{00000000-0005-0000-0000-00005D0D0000}"/>
    <cellStyle name="Денежный 2 2 7 5 21" xfId="5907" xr:uid="{00000000-0005-0000-0000-00005E0D0000}"/>
    <cellStyle name="Денежный 2 2 7 5 22" xfId="6375" xr:uid="{00000000-0005-0000-0000-00005F0D0000}"/>
    <cellStyle name="Денежный 2 2 7 5 23" xfId="6873" xr:uid="{00000000-0005-0000-0000-0000600D0000}"/>
    <cellStyle name="Денежный 2 2 7 5 24" xfId="7371" xr:uid="{00000000-0005-0000-0000-0000610D0000}"/>
    <cellStyle name="Денежный 2 2 7 5 25" xfId="8365" xr:uid="{00000000-0005-0000-0000-0000620D0000}"/>
    <cellStyle name="Денежный 2 2 7 5 26" xfId="8733" xr:uid="{00000000-0005-0000-0000-0000630D0000}"/>
    <cellStyle name="Денежный 2 2 7 5 27" xfId="9391" xr:uid="{00000000-0005-0000-0000-0000640D0000}"/>
    <cellStyle name="Денежный 2 2 7 5 28" xfId="10629" xr:uid="{00000000-0005-0000-0000-0000650D0000}"/>
    <cellStyle name="Денежный 2 2 7 5 29" xfId="11703" xr:uid="{00000000-0005-0000-0000-0000660D0000}"/>
    <cellStyle name="Денежный 2 2 7 5 3" xfId="2300" xr:uid="{00000000-0005-0000-0000-0000670D0000}"/>
    <cellStyle name="Денежный 2 2 7 5 4" xfId="2507" xr:uid="{00000000-0005-0000-0000-0000680D0000}"/>
    <cellStyle name="Денежный 2 2 7 5 5" xfId="2657" xr:uid="{00000000-0005-0000-0000-0000690D0000}"/>
    <cellStyle name="Денежный 2 2 7 5 6" xfId="2787" xr:uid="{00000000-0005-0000-0000-00006A0D0000}"/>
    <cellStyle name="Денежный 2 2 7 5 7" xfId="2915" xr:uid="{00000000-0005-0000-0000-00006B0D0000}"/>
    <cellStyle name="Денежный 2 2 7 5 8" xfId="3203" xr:uid="{00000000-0005-0000-0000-00006C0D0000}"/>
    <cellStyle name="Денежный 2 2 7 5 9" xfId="3331" xr:uid="{00000000-0005-0000-0000-00006D0D0000}"/>
    <cellStyle name="Денежный 2 2 7 6" xfId="820" xr:uid="{00000000-0005-0000-0000-00006E0D0000}"/>
    <cellStyle name="Денежный 2 2 7 6 10" xfId="9487" xr:uid="{00000000-0005-0000-0000-00006F0D0000}"/>
    <cellStyle name="Денежный 2 2 7 6 11" xfId="10722" xr:uid="{00000000-0005-0000-0000-0000700D0000}"/>
    <cellStyle name="Денежный 2 2 7 6 12" xfId="11754" xr:uid="{00000000-0005-0000-0000-0000710D0000}"/>
    <cellStyle name="Денежный 2 2 7 6 2" xfId="827" xr:uid="{00000000-0005-0000-0000-0000720D0000}"/>
    <cellStyle name="Денежный 2 2 7 6 2 10" xfId="12141" xr:uid="{00000000-0005-0000-0000-0000730D0000}"/>
    <cellStyle name="Денежный 2 2 7 6 2 2" xfId="5972" xr:uid="{00000000-0005-0000-0000-0000740D0000}"/>
    <cellStyle name="Денежный 2 2 7 6 2 2 2" xfId="5976" xr:uid="{00000000-0005-0000-0000-0000750D0000}"/>
    <cellStyle name="Денежный 2 2 7 6 2 2 3" xfId="12145" xr:uid="{00000000-0005-0000-0000-0000760D0000}"/>
    <cellStyle name="Денежный 2 2 7 6 2 3" xfId="6444" xr:uid="{00000000-0005-0000-0000-0000770D0000}"/>
    <cellStyle name="Денежный 2 2 7 6 2 4" xfId="6942" xr:uid="{00000000-0005-0000-0000-0000780D0000}"/>
    <cellStyle name="Денежный 2 2 7 6 2 5" xfId="7440" xr:uid="{00000000-0005-0000-0000-0000790D0000}"/>
    <cellStyle name="Денежный 2 2 7 6 2 6" xfId="8469" xr:uid="{00000000-0005-0000-0000-00007A0D0000}"/>
    <cellStyle name="Денежный 2 2 7 6 2 7" xfId="8958" xr:uid="{00000000-0005-0000-0000-00007B0D0000}"/>
    <cellStyle name="Денежный 2 2 7 6 2 8" xfId="9494" xr:uid="{00000000-0005-0000-0000-00007C0D0000}"/>
    <cellStyle name="Денежный 2 2 7 6 2 9" xfId="10729" xr:uid="{00000000-0005-0000-0000-00007D0D0000}"/>
    <cellStyle name="Денежный 2 2 7 6 3" xfId="1083" xr:uid="{00000000-0005-0000-0000-00007E0D0000}"/>
    <cellStyle name="Денежный 2 2 7 6 3 2" xfId="9744" xr:uid="{00000000-0005-0000-0000-00007F0D0000}"/>
    <cellStyle name="Денежный 2 2 7 6 3 3" xfId="10975" xr:uid="{00000000-0005-0000-0000-0000800D0000}"/>
    <cellStyle name="Денежный 2 2 7 6 4" xfId="1187" xr:uid="{00000000-0005-0000-0000-0000810D0000}"/>
    <cellStyle name="Денежный 2 2 7 6 4 2" xfId="9844" xr:uid="{00000000-0005-0000-0000-0000820D0000}"/>
    <cellStyle name="Денежный 2 2 7 6 4 3" xfId="11073" xr:uid="{00000000-0005-0000-0000-0000830D0000}"/>
    <cellStyle name="Денежный 2 2 7 6 5" xfId="1958" xr:uid="{00000000-0005-0000-0000-0000840D0000}"/>
    <cellStyle name="Денежный 2 2 7 6 5 2" xfId="6440" xr:uid="{00000000-0005-0000-0000-0000850D0000}"/>
    <cellStyle name="Денежный 2 2 7 6 5 3" xfId="12441" xr:uid="{00000000-0005-0000-0000-0000860D0000}"/>
    <cellStyle name="Денежный 2 2 7 6 6" xfId="6938" xr:uid="{00000000-0005-0000-0000-0000870D0000}"/>
    <cellStyle name="Денежный 2 2 7 6 7" xfId="7436" xr:uid="{00000000-0005-0000-0000-0000880D0000}"/>
    <cellStyle name="Денежный 2 2 7 6 8" xfId="8462" xr:uid="{00000000-0005-0000-0000-0000890D0000}"/>
    <cellStyle name="Денежный 2 2 7 6 9" xfId="8951" xr:uid="{00000000-0005-0000-0000-00008A0D0000}"/>
    <cellStyle name="Денежный 2 2 7 7" xfId="1092" xr:uid="{00000000-0005-0000-0000-00008B0D0000}"/>
    <cellStyle name="Денежный 2 2 7 7 10" xfId="11634" xr:uid="{00000000-0005-0000-0000-00008C0D0000}"/>
    <cellStyle name="Денежный 2 2 7 7 2" xfId="1763" xr:uid="{00000000-0005-0000-0000-00008D0D0000}"/>
    <cellStyle name="Денежный 2 2 7 7 2 2" xfId="6151" xr:uid="{00000000-0005-0000-0000-00008E0D0000}"/>
    <cellStyle name="Денежный 2 2 7 7 2 3" xfId="12320" xr:uid="{00000000-0005-0000-0000-00008F0D0000}"/>
    <cellStyle name="Денежный 2 2 7 7 3" xfId="6612" xr:uid="{00000000-0005-0000-0000-0000900D0000}"/>
    <cellStyle name="Денежный 2 2 7 7 4" xfId="7110" xr:uid="{00000000-0005-0000-0000-0000910D0000}"/>
    <cellStyle name="Денежный 2 2 7 7 5" xfId="7608" xr:uid="{00000000-0005-0000-0000-0000920D0000}"/>
    <cellStyle name="Денежный 2 2 7 7 6" xfId="8727" xr:uid="{00000000-0005-0000-0000-0000930D0000}"/>
    <cellStyle name="Денежный 2 2 7 7 7" xfId="9223" xr:uid="{00000000-0005-0000-0000-0000940D0000}"/>
    <cellStyle name="Денежный 2 2 7 7 8" xfId="9753" xr:uid="{00000000-0005-0000-0000-0000950D0000}"/>
    <cellStyle name="Денежный 2 2 7 7 9" xfId="10984" xr:uid="{00000000-0005-0000-0000-0000960D0000}"/>
    <cellStyle name="Денежный 2 2 7 8" xfId="1193" xr:uid="{00000000-0005-0000-0000-0000970D0000}"/>
    <cellStyle name="Денежный 2 2 7 8 10" xfId="11795" xr:uid="{00000000-0005-0000-0000-0000980D0000}"/>
    <cellStyle name="Денежный 2 2 7 8 2" xfId="2054" xr:uid="{00000000-0005-0000-0000-0000990D0000}"/>
    <cellStyle name="Денежный 2 2 7 8 2 2" xfId="6217" xr:uid="{00000000-0005-0000-0000-00009A0D0000}"/>
    <cellStyle name="Денежный 2 2 7 8 2 3" xfId="12386" xr:uid="{00000000-0005-0000-0000-00009B0D0000}"/>
    <cellStyle name="Денежный 2 2 7 8 3" xfId="6658" xr:uid="{00000000-0005-0000-0000-00009C0D0000}"/>
    <cellStyle name="Денежный 2 2 7 8 4" xfId="7156" xr:uid="{00000000-0005-0000-0000-00009D0D0000}"/>
    <cellStyle name="Денежный 2 2 7 8 5" xfId="7654" xr:uid="{00000000-0005-0000-0000-00009E0D0000}"/>
    <cellStyle name="Денежный 2 2 7 8 6" xfId="8826" xr:uid="{00000000-0005-0000-0000-00009F0D0000}"/>
    <cellStyle name="Денежный 2 2 7 8 7" xfId="9310" xr:uid="{00000000-0005-0000-0000-0000A00D0000}"/>
    <cellStyle name="Денежный 2 2 7 8 8" xfId="9850" xr:uid="{00000000-0005-0000-0000-0000A10D0000}"/>
    <cellStyle name="Денежный 2 2 7 8 9" xfId="11079" xr:uid="{00000000-0005-0000-0000-0000A20D0000}"/>
    <cellStyle name="Денежный 2 2 7 9" xfId="1353" xr:uid="{00000000-0005-0000-0000-0000A30D0000}"/>
    <cellStyle name="Денежный 2 2 7 9 2" xfId="2368" xr:uid="{00000000-0005-0000-0000-0000A40D0000}"/>
    <cellStyle name="Денежный 2 2 7 9 3" xfId="11983" xr:uid="{00000000-0005-0000-0000-0000A50D0000}"/>
    <cellStyle name="Денежный 2 2 8" xfId="268" xr:uid="{00000000-0005-0000-0000-0000A60D0000}"/>
    <cellStyle name="Денежный 2 2 8 10" xfId="2532" xr:uid="{00000000-0005-0000-0000-0000A70D0000}"/>
    <cellStyle name="Денежный 2 2 8 11" xfId="2998" xr:uid="{00000000-0005-0000-0000-0000A80D0000}"/>
    <cellStyle name="Денежный 2 2 8 12" xfId="3064" xr:uid="{00000000-0005-0000-0000-0000A90D0000}"/>
    <cellStyle name="Денежный 2 2 8 13" xfId="3415" xr:uid="{00000000-0005-0000-0000-0000AA0D0000}"/>
    <cellStyle name="Денежный 2 2 8 14" xfId="3375" xr:uid="{00000000-0005-0000-0000-0000AB0D0000}"/>
    <cellStyle name="Денежный 2 2 8 15" xfId="3914" xr:uid="{00000000-0005-0000-0000-0000AC0D0000}"/>
    <cellStyle name="Денежный 2 2 8 16" xfId="3992" xr:uid="{00000000-0005-0000-0000-0000AD0D0000}"/>
    <cellStyle name="Денежный 2 2 8 17" xfId="4042" xr:uid="{00000000-0005-0000-0000-0000AE0D0000}"/>
    <cellStyle name="Денежный 2 2 8 18" xfId="4259" xr:uid="{00000000-0005-0000-0000-0000AF0D0000}"/>
    <cellStyle name="Денежный 2 2 8 19" xfId="4421" xr:uid="{00000000-0005-0000-0000-0000B00D0000}"/>
    <cellStyle name="Денежный 2 2 8 2" xfId="290" xr:uid="{00000000-0005-0000-0000-0000B10D0000}"/>
    <cellStyle name="Денежный 2 2 8 2 10" xfId="3014" xr:uid="{00000000-0005-0000-0000-0000B20D0000}"/>
    <cellStyle name="Денежный 2 2 8 2 11" xfId="3056" xr:uid="{00000000-0005-0000-0000-0000B30D0000}"/>
    <cellStyle name="Денежный 2 2 8 2 12" xfId="3430" xr:uid="{00000000-0005-0000-0000-0000B40D0000}"/>
    <cellStyle name="Денежный 2 2 8 2 13" xfId="3367" xr:uid="{00000000-0005-0000-0000-0000B50D0000}"/>
    <cellStyle name="Денежный 2 2 8 2 14" xfId="3934" xr:uid="{00000000-0005-0000-0000-0000B60D0000}"/>
    <cellStyle name="Денежный 2 2 8 2 15" xfId="3982" xr:uid="{00000000-0005-0000-0000-0000B70D0000}"/>
    <cellStyle name="Денежный 2 2 8 2 16" xfId="3803" xr:uid="{00000000-0005-0000-0000-0000B80D0000}"/>
    <cellStyle name="Денежный 2 2 8 2 17" xfId="3851" xr:uid="{00000000-0005-0000-0000-0000B90D0000}"/>
    <cellStyle name="Денежный 2 2 8 2 18" xfId="3911" xr:uid="{00000000-0005-0000-0000-0000BA0D0000}"/>
    <cellStyle name="Денежный 2 2 8 2 19" xfId="4954" xr:uid="{00000000-0005-0000-0000-0000BB0D0000}"/>
    <cellStyle name="Денежный 2 2 8 2 2" xfId="608" xr:uid="{00000000-0005-0000-0000-0000BC0D0000}"/>
    <cellStyle name="Денежный 2 2 8 2 2 10" xfId="3112" xr:uid="{00000000-0005-0000-0000-0000BD0D0000}"/>
    <cellStyle name="Денежный 2 2 8 2 2 11" xfId="3240" xr:uid="{00000000-0005-0000-0000-0000BE0D0000}"/>
    <cellStyle name="Денежный 2 2 8 2 2 12" xfId="3528" xr:uid="{00000000-0005-0000-0000-0000BF0D0000}"/>
    <cellStyle name="Денежный 2 2 8 2 2 13" xfId="3656" xr:uid="{00000000-0005-0000-0000-0000C00D0000}"/>
    <cellStyle name="Денежный 2 2 8 2 2 14" xfId="4130" xr:uid="{00000000-0005-0000-0000-0000C10D0000}"/>
    <cellStyle name="Денежный 2 2 8 2 2 15" xfId="4289" xr:uid="{00000000-0005-0000-0000-0000C20D0000}"/>
    <cellStyle name="Денежный 2 2 8 2 2 16" xfId="4434" xr:uid="{00000000-0005-0000-0000-0000C30D0000}"/>
    <cellStyle name="Денежный 2 2 8 2 2 17" xfId="4568" xr:uid="{00000000-0005-0000-0000-0000C40D0000}"/>
    <cellStyle name="Денежный 2 2 8 2 2 18" xfId="4696" xr:uid="{00000000-0005-0000-0000-0000C50D0000}"/>
    <cellStyle name="Денежный 2 2 8 2 2 19" xfId="5115" xr:uid="{00000000-0005-0000-0000-0000C60D0000}"/>
    <cellStyle name="Денежный 2 2 8 2 2 2" xfId="623" xr:uid="{00000000-0005-0000-0000-0000C70D0000}"/>
    <cellStyle name="Денежный 2 2 8 2 2 2 10" xfId="3536" xr:uid="{00000000-0005-0000-0000-0000C80D0000}"/>
    <cellStyle name="Денежный 2 2 8 2 2 2 11" xfId="3664" xr:uid="{00000000-0005-0000-0000-0000C90D0000}"/>
    <cellStyle name="Денежный 2 2 8 2 2 2 12" xfId="4142" xr:uid="{00000000-0005-0000-0000-0000CA0D0000}"/>
    <cellStyle name="Денежный 2 2 8 2 2 2 13" xfId="4297" xr:uid="{00000000-0005-0000-0000-0000CB0D0000}"/>
    <cellStyle name="Денежный 2 2 8 2 2 2 14" xfId="4445" xr:uid="{00000000-0005-0000-0000-0000CC0D0000}"/>
    <cellStyle name="Денежный 2 2 8 2 2 2 15" xfId="4576" xr:uid="{00000000-0005-0000-0000-0000CD0D0000}"/>
    <cellStyle name="Денежный 2 2 8 2 2 2 16" xfId="4704" xr:uid="{00000000-0005-0000-0000-0000CE0D0000}"/>
    <cellStyle name="Денежный 2 2 8 2 2 2 17" xfId="5125" xr:uid="{00000000-0005-0000-0000-0000CF0D0000}"/>
    <cellStyle name="Денежный 2 2 8 2 2 2 18" xfId="5272" xr:uid="{00000000-0005-0000-0000-0000D00D0000}"/>
    <cellStyle name="Денежный 2 2 8 2 2 2 19" xfId="5408" xr:uid="{00000000-0005-0000-0000-0000D10D0000}"/>
    <cellStyle name="Денежный 2 2 8 2 2 2 2" xfId="830" xr:uid="{00000000-0005-0000-0000-0000D20D0000}"/>
    <cellStyle name="Денежный 2 2 8 2 2 2 2 2" xfId="9497" xr:uid="{00000000-0005-0000-0000-0000D30D0000}"/>
    <cellStyle name="Денежный 2 2 8 2 2 2 2 3" xfId="10732" xr:uid="{00000000-0005-0000-0000-0000D40D0000}"/>
    <cellStyle name="Денежный 2 2 8 2 2 2 20" xfId="5536" xr:uid="{00000000-0005-0000-0000-0000D50D0000}"/>
    <cellStyle name="Денежный 2 2 8 2 2 2 21" xfId="5824" xr:uid="{00000000-0005-0000-0000-0000D60D0000}"/>
    <cellStyle name="Денежный 2 2 8 2 2 2 22" xfId="6292" xr:uid="{00000000-0005-0000-0000-0000D70D0000}"/>
    <cellStyle name="Денежный 2 2 8 2 2 2 23" xfId="6790" xr:uid="{00000000-0005-0000-0000-0000D80D0000}"/>
    <cellStyle name="Денежный 2 2 8 2 2 2 24" xfId="7288" xr:uid="{00000000-0005-0000-0000-0000D90D0000}"/>
    <cellStyle name="Денежный 2 2 8 2 2 2 25" xfId="8267" xr:uid="{00000000-0005-0000-0000-0000DA0D0000}"/>
    <cellStyle name="Денежный 2 2 8 2 2 2 26" xfId="8593" xr:uid="{00000000-0005-0000-0000-0000DB0D0000}"/>
    <cellStyle name="Денежный 2 2 8 2 2 2 27" xfId="9295" xr:uid="{00000000-0005-0000-0000-0000DC0D0000}"/>
    <cellStyle name="Денежный 2 2 8 2 2 2 28" xfId="10531" xr:uid="{00000000-0005-0000-0000-0000DD0D0000}"/>
    <cellStyle name="Денежный 2 2 8 2 2 2 29" xfId="11533" xr:uid="{00000000-0005-0000-0000-0000DE0D0000}"/>
    <cellStyle name="Денежный 2 2 8 2 2 2 3" xfId="831" xr:uid="{00000000-0005-0000-0000-0000DF0D0000}"/>
    <cellStyle name="Денежный 2 2 8 2 2 2 3 2" xfId="9498" xr:uid="{00000000-0005-0000-0000-0000E00D0000}"/>
    <cellStyle name="Денежный 2 2 8 2 2 2 3 3" xfId="10733" xr:uid="{00000000-0005-0000-0000-0000E10D0000}"/>
    <cellStyle name="Денежный 2 2 8 2 2 2 4" xfId="1651" xr:uid="{00000000-0005-0000-0000-0000E20D0000}"/>
    <cellStyle name="Денежный 2 2 8 2 2 2 4 2" xfId="2416" xr:uid="{00000000-0005-0000-0000-0000E30D0000}"/>
    <cellStyle name="Денежный 2 2 8 2 2 2 4 3" xfId="12011" xr:uid="{00000000-0005-0000-0000-0000E40D0000}"/>
    <cellStyle name="Денежный 2 2 8 2 2 2 5" xfId="2570" xr:uid="{00000000-0005-0000-0000-0000E50D0000}"/>
    <cellStyle name="Денежный 2 2 8 2 2 2 6" xfId="2704" xr:uid="{00000000-0005-0000-0000-0000E60D0000}"/>
    <cellStyle name="Денежный 2 2 8 2 2 2 7" xfId="2832" xr:uid="{00000000-0005-0000-0000-0000E70D0000}"/>
    <cellStyle name="Денежный 2 2 8 2 2 2 8" xfId="3120" xr:uid="{00000000-0005-0000-0000-0000E80D0000}"/>
    <cellStyle name="Денежный 2 2 8 2 2 2 9" xfId="3248" xr:uid="{00000000-0005-0000-0000-0000E90D0000}"/>
    <cellStyle name="Денежный 2 2 8 2 2 20" xfId="5262" xr:uid="{00000000-0005-0000-0000-0000EA0D0000}"/>
    <cellStyle name="Денежный 2 2 8 2 2 21" xfId="5400" xr:uid="{00000000-0005-0000-0000-0000EB0D0000}"/>
    <cellStyle name="Денежный 2 2 8 2 2 22" xfId="5528" xr:uid="{00000000-0005-0000-0000-0000EC0D0000}"/>
    <cellStyle name="Денежный 2 2 8 2 2 23" xfId="5816" xr:uid="{00000000-0005-0000-0000-0000ED0D0000}"/>
    <cellStyle name="Денежный 2 2 8 2 2 24" xfId="6284" xr:uid="{00000000-0005-0000-0000-0000EE0D0000}"/>
    <cellStyle name="Денежный 2 2 8 2 2 25" xfId="6782" xr:uid="{00000000-0005-0000-0000-0000EF0D0000}"/>
    <cellStyle name="Денежный 2 2 8 2 2 26" xfId="7280" xr:uid="{00000000-0005-0000-0000-0000F00D0000}"/>
    <cellStyle name="Денежный 2 2 8 2 2 27" xfId="8252" xr:uid="{00000000-0005-0000-0000-0000F10D0000}"/>
    <cellStyle name="Денежный 2 2 8 2 2 28" xfId="8635" xr:uid="{00000000-0005-0000-0000-0000F20D0000}"/>
    <cellStyle name="Денежный 2 2 8 2 2 29" xfId="8980" xr:uid="{00000000-0005-0000-0000-0000F30D0000}"/>
    <cellStyle name="Денежный 2 2 8 2 2 3" xfId="703" xr:uid="{00000000-0005-0000-0000-0000F40D0000}"/>
    <cellStyle name="Денежный 2 2 8 2 2 3 10" xfId="3601" xr:uid="{00000000-0005-0000-0000-0000F50D0000}"/>
    <cellStyle name="Денежный 2 2 8 2 2 3 11" xfId="3729" xr:uid="{00000000-0005-0000-0000-0000F60D0000}"/>
    <cellStyle name="Денежный 2 2 8 2 2 3 12" xfId="4216" xr:uid="{00000000-0005-0000-0000-0000F70D0000}"/>
    <cellStyle name="Денежный 2 2 8 2 2 3 13" xfId="4368" xr:uid="{00000000-0005-0000-0000-0000F80D0000}"/>
    <cellStyle name="Денежный 2 2 8 2 2 3 14" xfId="4511" xr:uid="{00000000-0005-0000-0000-0000F90D0000}"/>
    <cellStyle name="Денежный 2 2 8 2 2 3 15" xfId="4641" xr:uid="{00000000-0005-0000-0000-0000FA0D0000}"/>
    <cellStyle name="Денежный 2 2 8 2 2 3 16" xfId="4769" xr:uid="{00000000-0005-0000-0000-0000FB0D0000}"/>
    <cellStyle name="Денежный 2 2 8 2 2 3 17" xfId="5193" xr:uid="{00000000-0005-0000-0000-0000FC0D0000}"/>
    <cellStyle name="Денежный 2 2 8 2 2 3 18" xfId="5343" xr:uid="{00000000-0005-0000-0000-0000FD0D0000}"/>
    <cellStyle name="Денежный 2 2 8 2 2 3 19" xfId="5473" xr:uid="{00000000-0005-0000-0000-0000FE0D0000}"/>
    <cellStyle name="Денежный 2 2 8 2 2 3 2" xfId="1728" xr:uid="{00000000-0005-0000-0000-0000FF0D0000}"/>
    <cellStyle name="Денежный 2 2 8 2 2 3 2 2" xfId="2157" xr:uid="{00000000-0005-0000-0000-0000000E0000}"/>
    <cellStyle name="Денежный 2 2 8 2 2 3 2 3" xfId="11883" xr:uid="{00000000-0005-0000-0000-0000010E0000}"/>
    <cellStyle name="Денежный 2 2 8 2 2 3 20" xfId="5601" xr:uid="{00000000-0005-0000-0000-0000020E0000}"/>
    <cellStyle name="Денежный 2 2 8 2 2 3 21" xfId="5889" xr:uid="{00000000-0005-0000-0000-0000030E0000}"/>
    <cellStyle name="Денежный 2 2 8 2 2 3 22" xfId="6357" xr:uid="{00000000-0005-0000-0000-0000040E0000}"/>
    <cellStyle name="Денежный 2 2 8 2 2 3 23" xfId="6855" xr:uid="{00000000-0005-0000-0000-0000050E0000}"/>
    <cellStyle name="Денежный 2 2 8 2 2 3 24" xfId="7353" xr:uid="{00000000-0005-0000-0000-0000060E0000}"/>
    <cellStyle name="Денежный 2 2 8 2 2 3 25" xfId="8347" xr:uid="{00000000-0005-0000-0000-0000070E0000}"/>
    <cellStyle name="Денежный 2 2 8 2 2 3 26" xfId="8481" xr:uid="{00000000-0005-0000-0000-0000080E0000}"/>
    <cellStyle name="Денежный 2 2 8 2 2 3 27" xfId="9373" xr:uid="{00000000-0005-0000-0000-0000090E0000}"/>
    <cellStyle name="Денежный 2 2 8 2 2 3 28" xfId="10611" xr:uid="{00000000-0005-0000-0000-00000A0E0000}"/>
    <cellStyle name="Денежный 2 2 8 2 2 3 29" xfId="11610" xr:uid="{00000000-0005-0000-0000-00000B0E0000}"/>
    <cellStyle name="Денежный 2 2 8 2 2 3 3" xfId="2282" xr:uid="{00000000-0005-0000-0000-00000C0E0000}"/>
    <cellStyle name="Денежный 2 2 8 2 2 3 4" xfId="2489" xr:uid="{00000000-0005-0000-0000-00000D0E0000}"/>
    <cellStyle name="Денежный 2 2 8 2 2 3 5" xfId="2639" xr:uid="{00000000-0005-0000-0000-00000E0E0000}"/>
    <cellStyle name="Денежный 2 2 8 2 2 3 6" xfId="2769" xr:uid="{00000000-0005-0000-0000-00000F0E0000}"/>
    <cellStyle name="Денежный 2 2 8 2 2 3 7" xfId="2897" xr:uid="{00000000-0005-0000-0000-0000100E0000}"/>
    <cellStyle name="Денежный 2 2 8 2 2 3 8" xfId="3185" xr:uid="{00000000-0005-0000-0000-0000110E0000}"/>
    <cellStyle name="Денежный 2 2 8 2 2 3 9" xfId="3313" xr:uid="{00000000-0005-0000-0000-0000120E0000}"/>
    <cellStyle name="Денежный 2 2 8 2 2 30" xfId="10516" xr:uid="{00000000-0005-0000-0000-0000130E0000}"/>
    <cellStyle name="Денежный 2 2 8 2 2 31" xfId="11525" xr:uid="{00000000-0005-0000-0000-0000140E0000}"/>
    <cellStyle name="Денежный 2 2 8 2 2 4" xfId="829" xr:uid="{00000000-0005-0000-0000-0000150E0000}"/>
    <cellStyle name="Денежный 2 2 8 2 2 4 10" xfId="11823" xr:uid="{00000000-0005-0000-0000-0000160E0000}"/>
    <cellStyle name="Денежный 2 2 8 2 2 4 2" xfId="2085" xr:uid="{00000000-0005-0000-0000-0000170E0000}"/>
    <cellStyle name="Денежный 2 2 8 2 2 4 2 2" xfId="5978" xr:uid="{00000000-0005-0000-0000-0000180E0000}"/>
    <cellStyle name="Денежный 2 2 8 2 2 4 2 3" xfId="12147" xr:uid="{00000000-0005-0000-0000-0000190E0000}"/>
    <cellStyle name="Денежный 2 2 8 2 2 4 3" xfId="6446" xr:uid="{00000000-0005-0000-0000-00001A0E0000}"/>
    <cellStyle name="Денежный 2 2 8 2 2 4 4" xfId="6944" xr:uid="{00000000-0005-0000-0000-00001B0E0000}"/>
    <cellStyle name="Денежный 2 2 8 2 2 4 5" xfId="7442" xr:uid="{00000000-0005-0000-0000-00001C0E0000}"/>
    <cellStyle name="Денежный 2 2 8 2 2 4 6" xfId="8471" xr:uid="{00000000-0005-0000-0000-00001D0E0000}"/>
    <cellStyle name="Денежный 2 2 8 2 2 4 7" xfId="8960" xr:uid="{00000000-0005-0000-0000-00001E0E0000}"/>
    <cellStyle name="Денежный 2 2 8 2 2 4 8" xfId="9496" xr:uid="{00000000-0005-0000-0000-00001F0E0000}"/>
    <cellStyle name="Денежный 2 2 8 2 2 4 9" xfId="10731" xr:uid="{00000000-0005-0000-0000-0000200E0000}"/>
    <cellStyle name="Денежный 2 2 8 2 2 5" xfId="1080" xr:uid="{00000000-0005-0000-0000-0000210E0000}"/>
    <cellStyle name="Денежный 2 2 8 2 2 5 10" xfId="11945" xr:uid="{00000000-0005-0000-0000-0000220E0000}"/>
    <cellStyle name="Денежный 2 2 8 2 2 5 2" xfId="2226" xr:uid="{00000000-0005-0000-0000-0000230E0000}"/>
    <cellStyle name="Денежный 2 2 8 2 2 5 2 2" xfId="6143" xr:uid="{00000000-0005-0000-0000-0000240E0000}"/>
    <cellStyle name="Денежный 2 2 8 2 2 5 2 3" xfId="12312" xr:uid="{00000000-0005-0000-0000-0000250E0000}"/>
    <cellStyle name="Денежный 2 2 8 2 2 5 3" xfId="6608" xr:uid="{00000000-0005-0000-0000-0000260E0000}"/>
    <cellStyle name="Денежный 2 2 8 2 2 5 4" xfId="7106" xr:uid="{00000000-0005-0000-0000-0000270E0000}"/>
    <cellStyle name="Денежный 2 2 8 2 2 5 5" xfId="7604" xr:uid="{00000000-0005-0000-0000-0000280E0000}"/>
    <cellStyle name="Денежный 2 2 8 2 2 5 6" xfId="8715" xr:uid="{00000000-0005-0000-0000-0000290E0000}"/>
    <cellStyle name="Денежный 2 2 8 2 2 5 7" xfId="9211" xr:uid="{00000000-0005-0000-0000-00002A0E0000}"/>
    <cellStyle name="Денежный 2 2 8 2 2 5 8" xfId="9741" xr:uid="{00000000-0005-0000-0000-00002B0E0000}"/>
    <cellStyle name="Денежный 2 2 8 2 2 5 9" xfId="10972" xr:uid="{00000000-0005-0000-0000-00002C0E0000}"/>
    <cellStyle name="Денежный 2 2 8 2 2 6" xfId="1185" xr:uid="{00000000-0005-0000-0000-00002D0E0000}"/>
    <cellStyle name="Денежный 2 2 8 2 2 6 10" xfId="12003" xr:uid="{00000000-0005-0000-0000-00002E0E0000}"/>
    <cellStyle name="Денежный 2 2 8 2 2 6 2" xfId="2408" xr:uid="{00000000-0005-0000-0000-00002F0E0000}"/>
    <cellStyle name="Денежный 2 2 8 2 2 6 2 2" xfId="6211" xr:uid="{00000000-0005-0000-0000-0000300E0000}"/>
    <cellStyle name="Денежный 2 2 8 2 2 6 2 3" xfId="12380" xr:uid="{00000000-0005-0000-0000-0000310E0000}"/>
    <cellStyle name="Денежный 2 2 8 2 2 6 3" xfId="6654" xr:uid="{00000000-0005-0000-0000-0000320E0000}"/>
    <cellStyle name="Денежный 2 2 8 2 2 6 4" xfId="7152" xr:uid="{00000000-0005-0000-0000-0000330E0000}"/>
    <cellStyle name="Денежный 2 2 8 2 2 6 5" xfId="7650" xr:uid="{00000000-0005-0000-0000-0000340E0000}"/>
    <cellStyle name="Денежный 2 2 8 2 2 6 6" xfId="8818" xr:uid="{00000000-0005-0000-0000-0000350E0000}"/>
    <cellStyle name="Денежный 2 2 8 2 2 6 7" xfId="9302" xr:uid="{00000000-0005-0000-0000-0000360E0000}"/>
    <cellStyle name="Денежный 2 2 8 2 2 6 8" xfId="9842" xr:uid="{00000000-0005-0000-0000-0000370E0000}"/>
    <cellStyle name="Денежный 2 2 8 2 2 6 9" xfId="11071" xr:uid="{00000000-0005-0000-0000-0000380E0000}"/>
    <cellStyle name="Денежный 2 2 8 2 2 7" xfId="1643" xr:uid="{00000000-0005-0000-0000-0000390E0000}"/>
    <cellStyle name="Денежный 2 2 8 2 2 7 2" xfId="2561" xr:uid="{00000000-0005-0000-0000-00003A0E0000}"/>
    <cellStyle name="Денежный 2 2 8 2 2 7 3" xfId="12064" xr:uid="{00000000-0005-0000-0000-00003B0E0000}"/>
    <cellStyle name="Денежный 2 2 8 2 2 8" xfId="2696" xr:uid="{00000000-0005-0000-0000-00003C0E0000}"/>
    <cellStyle name="Денежный 2 2 8 2 2 9" xfId="2824" xr:uid="{00000000-0005-0000-0000-00003D0E0000}"/>
    <cellStyle name="Денежный 2 2 8 2 20" xfId="5060" xr:uid="{00000000-0005-0000-0000-00003E0E0000}"/>
    <cellStyle name="Денежный 2 2 8 2 21" xfId="5084" xr:uid="{00000000-0005-0000-0000-00003F0E0000}"/>
    <cellStyle name="Денежный 2 2 8 2 22" xfId="4818" xr:uid="{00000000-0005-0000-0000-0000400E0000}"/>
    <cellStyle name="Денежный 2 2 8 2 23" xfId="5720" xr:uid="{00000000-0005-0000-0000-0000410E0000}"/>
    <cellStyle name="Денежный 2 2 8 2 24" xfId="5655" xr:uid="{00000000-0005-0000-0000-0000420E0000}"/>
    <cellStyle name="Денежный 2 2 8 2 25" xfId="6726" xr:uid="{00000000-0005-0000-0000-0000430E0000}"/>
    <cellStyle name="Денежный 2 2 8 2 26" xfId="7224" xr:uid="{00000000-0005-0000-0000-0000440E0000}"/>
    <cellStyle name="Денежный 2 2 8 2 27" xfId="7951" xr:uid="{00000000-0005-0000-0000-0000450E0000}"/>
    <cellStyle name="Денежный 2 2 8 2 28" xfId="7820" xr:uid="{00000000-0005-0000-0000-0000460E0000}"/>
    <cellStyle name="Денежный 2 2 8 2 29" xfId="8018" xr:uid="{00000000-0005-0000-0000-0000470E0000}"/>
    <cellStyle name="Денежный 2 2 8 2 3" xfId="695" xr:uid="{00000000-0005-0000-0000-0000480E0000}"/>
    <cellStyle name="Денежный 2 2 8 2 3 10" xfId="3593" xr:uid="{00000000-0005-0000-0000-0000490E0000}"/>
    <cellStyle name="Денежный 2 2 8 2 3 11" xfId="3721" xr:uid="{00000000-0005-0000-0000-00004A0E0000}"/>
    <cellStyle name="Денежный 2 2 8 2 3 12" xfId="4208" xr:uid="{00000000-0005-0000-0000-00004B0E0000}"/>
    <cellStyle name="Денежный 2 2 8 2 3 13" xfId="4360" xr:uid="{00000000-0005-0000-0000-00004C0E0000}"/>
    <cellStyle name="Денежный 2 2 8 2 3 14" xfId="4503" xr:uid="{00000000-0005-0000-0000-00004D0E0000}"/>
    <cellStyle name="Денежный 2 2 8 2 3 15" xfId="4633" xr:uid="{00000000-0005-0000-0000-00004E0E0000}"/>
    <cellStyle name="Денежный 2 2 8 2 3 16" xfId="4761" xr:uid="{00000000-0005-0000-0000-00004F0E0000}"/>
    <cellStyle name="Денежный 2 2 8 2 3 17" xfId="5185" xr:uid="{00000000-0005-0000-0000-0000500E0000}"/>
    <cellStyle name="Денежный 2 2 8 2 3 18" xfId="5335" xr:uid="{00000000-0005-0000-0000-0000510E0000}"/>
    <cellStyle name="Денежный 2 2 8 2 3 19" xfId="5465" xr:uid="{00000000-0005-0000-0000-0000520E0000}"/>
    <cellStyle name="Денежный 2 2 8 2 3 2" xfId="833" xr:uid="{00000000-0005-0000-0000-0000530E0000}"/>
    <cellStyle name="Денежный 2 2 8 2 3 2 10" xfId="11875" xr:uid="{00000000-0005-0000-0000-0000540E0000}"/>
    <cellStyle name="Денежный 2 2 8 2 3 2 2" xfId="2149" xr:uid="{00000000-0005-0000-0000-0000550E0000}"/>
    <cellStyle name="Денежный 2 2 8 2 3 2 2 2" xfId="5979" xr:uid="{00000000-0005-0000-0000-0000560E0000}"/>
    <cellStyle name="Денежный 2 2 8 2 3 2 2 3" xfId="12148" xr:uid="{00000000-0005-0000-0000-0000570E0000}"/>
    <cellStyle name="Денежный 2 2 8 2 3 2 3" xfId="6447" xr:uid="{00000000-0005-0000-0000-0000580E0000}"/>
    <cellStyle name="Денежный 2 2 8 2 3 2 4" xfId="6945" xr:uid="{00000000-0005-0000-0000-0000590E0000}"/>
    <cellStyle name="Денежный 2 2 8 2 3 2 5" xfId="7443" xr:uid="{00000000-0005-0000-0000-00005A0E0000}"/>
    <cellStyle name="Денежный 2 2 8 2 3 2 6" xfId="8475" xr:uid="{00000000-0005-0000-0000-00005B0E0000}"/>
    <cellStyle name="Денежный 2 2 8 2 3 2 7" xfId="8964" xr:uid="{00000000-0005-0000-0000-00005C0E0000}"/>
    <cellStyle name="Денежный 2 2 8 2 3 2 8" xfId="9500" xr:uid="{00000000-0005-0000-0000-00005D0E0000}"/>
    <cellStyle name="Денежный 2 2 8 2 3 2 9" xfId="10735" xr:uid="{00000000-0005-0000-0000-00005E0E0000}"/>
    <cellStyle name="Денежный 2 2 8 2 3 20" xfId="5593" xr:uid="{00000000-0005-0000-0000-00005F0E0000}"/>
    <cellStyle name="Денежный 2 2 8 2 3 21" xfId="5881" xr:uid="{00000000-0005-0000-0000-0000600E0000}"/>
    <cellStyle name="Денежный 2 2 8 2 3 22" xfId="6349" xr:uid="{00000000-0005-0000-0000-0000610E0000}"/>
    <cellStyle name="Денежный 2 2 8 2 3 23" xfId="6847" xr:uid="{00000000-0005-0000-0000-0000620E0000}"/>
    <cellStyle name="Денежный 2 2 8 2 3 24" xfId="7345" xr:uid="{00000000-0005-0000-0000-0000630E0000}"/>
    <cellStyle name="Денежный 2 2 8 2 3 25" xfId="8339" xr:uid="{00000000-0005-0000-0000-0000640E0000}"/>
    <cellStyle name="Денежный 2 2 8 2 3 26" xfId="8709" xr:uid="{00000000-0005-0000-0000-0000650E0000}"/>
    <cellStyle name="Денежный 2 2 8 2 3 27" xfId="9365" xr:uid="{00000000-0005-0000-0000-0000660E0000}"/>
    <cellStyle name="Денежный 2 2 8 2 3 28" xfId="10603" xr:uid="{00000000-0005-0000-0000-0000670E0000}"/>
    <cellStyle name="Денежный 2 2 8 2 3 29" xfId="11602" xr:uid="{00000000-0005-0000-0000-0000680E0000}"/>
    <cellStyle name="Денежный 2 2 8 2 3 3" xfId="1079" xr:uid="{00000000-0005-0000-0000-0000690E0000}"/>
    <cellStyle name="Денежный 2 2 8 2 3 3 10" xfId="11965" xr:uid="{00000000-0005-0000-0000-00006A0E0000}"/>
    <cellStyle name="Денежный 2 2 8 2 3 3 2" xfId="2274" xr:uid="{00000000-0005-0000-0000-00006B0E0000}"/>
    <cellStyle name="Денежный 2 2 8 2 3 3 2 2" xfId="6142" xr:uid="{00000000-0005-0000-0000-00006C0E0000}"/>
    <cellStyle name="Денежный 2 2 8 2 3 3 2 3" xfId="12311" xr:uid="{00000000-0005-0000-0000-00006D0E0000}"/>
    <cellStyle name="Денежный 2 2 8 2 3 3 3" xfId="6607" xr:uid="{00000000-0005-0000-0000-00006E0E0000}"/>
    <cellStyle name="Денежный 2 2 8 2 3 3 4" xfId="7105" xr:uid="{00000000-0005-0000-0000-00006F0E0000}"/>
    <cellStyle name="Денежный 2 2 8 2 3 3 5" xfId="7603" xr:uid="{00000000-0005-0000-0000-0000700E0000}"/>
    <cellStyle name="Денежный 2 2 8 2 3 3 6" xfId="8714" xr:uid="{00000000-0005-0000-0000-0000710E0000}"/>
    <cellStyle name="Денежный 2 2 8 2 3 3 7" xfId="9210" xr:uid="{00000000-0005-0000-0000-0000720E0000}"/>
    <cellStyle name="Денежный 2 2 8 2 3 3 8" xfId="9740" xr:uid="{00000000-0005-0000-0000-0000730E0000}"/>
    <cellStyle name="Денежный 2 2 8 2 3 3 9" xfId="10971" xr:uid="{00000000-0005-0000-0000-0000740E0000}"/>
    <cellStyle name="Денежный 2 2 8 2 3 4" xfId="1183" xr:uid="{00000000-0005-0000-0000-0000750E0000}"/>
    <cellStyle name="Денежный 2 2 8 2 3 4 10" xfId="12041" xr:uid="{00000000-0005-0000-0000-0000760E0000}"/>
    <cellStyle name="Денежный 2 2 8 2 3 4 2" xfId="2481" xr:uid="{00000000-0005-0000-0000-0000770E0000}"/>
    <cellStyle name="Денежный 2 2 8 2 3 4 2 2" xfId="6209" xr:uid="{00000000-0005-0000-0000-0000780E0000}"/>
    <cellStyle name="Денежный 2 2 8 2 3 4 2 3" xfId="12378" xr:uid="{00000000-0005-0000-0000-0000790E0000}"/>
    <cellStyle name="Денежный 2 2 8 2 3 4 3" xfId="6653" xr:uid="{00000000-0005-0000-0000-00007A0E0000}"/>
    <cellStyle name="Денежный 2 2 8 2 3 4 4" xfId="7151" xr:uid="{00000000-0005-0000-0000-00007B0E0000}"/>
    <cellStyle name="Денежный 2 2 8 2 3 4 5" xfId="7649" xr:uid="{00000000-0005-0000-0000-00007C0E0000}"/>
    <cellStyle name="Денежный 2 2 8 2 3 4 6" xfId="8816" xr:uid="{00000000-0005-0000-0000-00007D0E0000}"/>
    <cellStyle name="Денежный 2 2 8 2 3 4 7" xfId="9300" xr:uid="{00000000-0005-0000-0000-00007E0E0000}"/>
    <cellStyle name="Денежный 2 2 8 2 3 4 8" xfId="9840" xr:uid="{00000000-0005-0000-0000-00007F0E0000}"/>
    <cellStyle name="Денежный 2 2 8 2 3 4 9" xfId="11069" xr:uid="{00000000-0005-0000-0000-0000800E0000}"/>
    <cellStyle name="Денежный 2 2 8 2 3 5" xfId="1720" xr:uid="{00000000-0005-0000-0000-0000810E0000}"/>
    <cellStyle name="Денежный 2 2 8 2 3 5 2" xfId="2631" xr:uid="{00000000-0005-0000-0000-0000820E0000}"/>
    <cellStyle name="Денежный 2 2 8 2 3 5 3" xfId="12085" xr:uid="{00000000-0005-0000-0000-0000830E0000}"/>
    <cellStyle name="Денежный 2 2 8 2 3 6" xfId="2761" xr:uid="{00000000-0005-0000-0000-0000840E0000}"/>
    <cellStyle name="Денежный 2 2 8 2 3 7" xfId="2889" xr:uid="{00000000-0005-0000-0000-0000850E0000}"/>
    <cellStyle name="Денежный 2 2 8 2 3 8" xfId="3177" xr:uid="{00000000-0005-0000-0000-0000860E0000}"/>
    <cellStyle name="Денежный 2 2 8 2 3 9" xfId="3305" xr:uid="{00000000-0005-0000-0000-0000870E0000}"/>
    <cellStyle name="Денежный 2 2 8 2 30" xfId="10198" xr:uid="{00000000-0005-0000-0000-0000880E0000}"/>
    <cellStyle name="Денежный 2 2 8 2 31" xfId="11456" xr:uid="{00000000-0005-0000-0000-0000890E0000}"/>
    <cellStyle name="Денежный 2 2 8 2 4" xfId="834" xr:uid="{00000000-0005-0000-0000-00008A0E0000}"/>
    <cellStyle name="Денежный 2 2 8 2 4 2" xfId="9501" xr:uid="{00000000-0005-0000-0000-00008B0E0000}"/>
    <cellStyle name="Денежный 2 2 8 2 4 3" xfId="10736" xr:uid="{00000000-0005-0000-0000-00008C0E0000}"/>
    <cellStyle name="Денежный 2 2 8 2 5" xfId="1574" xr:uid="{00000000-0005-0000-0000-00008D0E0000}"/>
    <cellStyle name="Денежный 2 2 8 2 5 2" xfId="1810" xr:uid="{00000000-0005-0000-0000-00008E0E0000}"/>
    <cellStyle name="Денежный 2 2 8 2 5 3" xfId="11651" xr:uid="{00000000-0005-0000-0000-00008F0E0000}"/>
    <cellStyle name="Денежный 2 2 8 2 6" xfId="1966" xr:uid="{00000000-0005-0000-0000-0000900E0000}"/>
    <cellStyle name="Денежный 2 2 8 2 7" xfId="1844" xr:uid="{00000000-0005-0000-0000-0000910E0000}"/>
    <cellStyle name="Денежный 2 2 8 2 8" xfId="2039" xr:uid="{00000000-0005-0000-0000-0000920E0000}"/>
    <cellStyle name="Денежный 2 2 8 2 9" xfId="2608" xr:uid="{00000000-0005-0000-0000-0000930E0000}"/>
    <cellStyle name="Денежный 2 2 8 20" xfId="4938" xr:uid="{00000000-0005-0000-0000-0000940E0000}"/>
    <cellStyle name="Денежный 2 2 8 21" xfId="4859" xr:uid="{00000000-0005-0000-0000-0000950E0000}"/>
    <cellStyle name="Денежный 2 2 8 22" xfId="4826" xr:uid="{00000000-0005-0000-0000-0000960E0000}"/>
    <cellStyle name="Денежный 2 2 8 23" xfId="4820" xr:uid="{00000000-0005-0000-0000-0000970E0000}"/>
    <cellStyle name="Денежный 2 2 8 24" xfId="5705" xr:uid="{00000000-0005-0000-0000-0000980E0000}"/>
    <cellStyle name="Денежный 2 2 8 25" xfId="5663" xr:uid="{00000000-0005-0000-0000-0000990E0000}"/>
    <cellStyle name="Денежный 2 2 8 26" xfId="6711" xr:uid="{00000000-0005-0000-0000-00009A0E0000}"/>
    <cellStyle name="Денежный 2 2 8 27" xfId="7209" xr:uid="{00000000-0005-0000-0000-00009B0E0000}"/>
    <cellStyle name="Денежный 2 2 8 28" xfId="7929" xr:uid="{00000000-0005-0000-0000-00009C0E0000}"/>
    <cellStyle name="Денежный 2 2 8 29" xfId="7830" xr:uid="{00000000-0005-0000-0000-00009D0E0000}"/>
    <cellStyle name="Денежный 2 2 8 3" xfId="318" xr:uid="{00000000-0005-0000-0000-00009E0E0000}"/>
    <cellStyle name="Денежный 2 2 8 3 10" xfId="3458" xr:uid="{00000000-0005-0000-0000-00009F0E0000}"/>
    <cellStyle name="Денежный 2 2 8 3 11" xfId="3353" xr:uid="{00000000-0005-0000-0000-0000A00E0000}"/>
    <cellStyle name="Денежный 2 2 8 3 12" xfId="3962" xr:uid="{00000000-0005-0000-0000-0000A10E0000}"/>
    <cellStyle name="Денежный 2 2 8 3 13" xfId="3811" xr:uid="{00000000-0005-0000-0000-0000A20E0000}"/>
    <cellStyle name="Денежный 2 2 8 3 14" xfId="4122" xr:uid="{00000000-0005-0000-0000-0000A30E0000}"/>
    <cellStyle name="Денежный 2 2 8 3 15" xfId="4098" xr:uid="{00000000-0005-0000-0000-0000A40E0000}"/>
    <cellStyle name="Денежный 2 2 8 3 16" xfId="3783" xr:uid="{00000000-0005-0000-0000-0000A50E0000}"/>
    <cellStyle name="Денежный 2 2 8 3 17" xfId="4982" xr:uid="{00000000-0005-0000-0000-0000A60E0000}"/>
    <cellStyle name="Денежный 2 2 8 3 18" xfId="5048" xr:uid="{00000000-0005-0000-0000-0000A70E0000}"/>
    <cellStyle name="Денежный 2 2 8 3 19" xfId="4990" xr:uid="{00000000-0005-0000-0000-0000A80E0000}"/>
    <cellStyle name="Денежный 2 2 8 3 2" xfId="1602" xr:uid="{00000000-0005-0000-0000-0000A90E0000}"/>
    <cellStyle name="Денежный 2 2 8 3 2 2" xfId="1924" xr:uid="{00000000-0005-0000-0000-0000AA0E0000}"/>
    <cellStyle name="Денежный 2 2 8 3 2 3" xfId="11733" xr:uid="{00000000-0005-0000-0000-0000AB0E0000}"/>
    <cellStyle name="Денежный 2 2 8 3 20" xfId="4904" xr:uid="{00000000-0005-0000-0000-0000AC0E0000}"/>
    <cellStyle name="Денежный 2 2 8 3 21" xfId="5748" xr:uid="{00000000-0005-0000-0000-0000AD0E0000}"/>
    <cellStyle name="Денежный 2 2 8 3 22" xfId="5641" xr:uid="{00000000-0005-0000-0000-0000AE0E0000}"/>
    <cellStyle name="Денежный 2 2 8 3 23" xfId="6754" xr:uid="{00000000-0005-0000-0000-0000AF0E0000}"/>
    <cellStyle name="Денежный 2 2 8 3 24" xfId="7252" xr:uid="{00000000-0005-0000-0000-0000B00E0000}"/>
    <cellStyle name="Денежный 2 2 8 3 25" xfId="7979" xr:uid="{00000000-0005-0000-0000-0000B10E0000}"/>
    <cellStyle name="Денежный 2 2 8 3 26" xfId="7806" xr:uid="{00000000-0005-0000-0000-0000B20E0000}"/>
    <cellStyle name="Денежный 2 2 8 3 27" xfId="7728" xr:uid="{00000000-0005-0000-0000-0000B30E0000}"/>
    <cellStyle name="Денежный 2 2 8 3 28" xfId="10226" xr:uid="{00000000-0005-0000-0000-0000B40E0000}"/>
    <cellStyle name="Денежный 2 2 8 3 29" xfId="11484" xr:uid="{00000000-0005-0000-0000-0000B50E0000}"/>
    <cellStyle name="Денежный 2 2 8 3 3" xfId="2011" xr:uid="{00000000-0005-0000-0000-0000B60E0000}"/>
    <cellStyle name="Денежный 2 2 8 3 4" xfId="1973" xr:uid="{00000000-0005-0000-0000-0000B70E0000}"/>
    <cellStyle name="Денежный 2 2 8 3 5" xfId="2342" xr:uid="{00000000-0005-0000-0000-0000B80E0000}"/>
    <cellStyle name="Денежный 2 2 8 3 6" xfId="2400" xr:uid="{00000000-0005-0000-0000-0000B90E0000}"/>
    <cellStyle name="Денежный 2 2 8 3 7" xfId="2376" xr:uid="{00000000-0005-0000-0000-0000BA0E0000}"/>
    <cellStyle name="Денежный 2 2 8 3 8" xfId="3042" xr:uid="{00000000-0005-0000-0000-0000BB0E0000}"/>
    <cellStyle name="Денежный 2 2 8 3 9" xfId="2937" xr:uid="{00000000-0005-0000-0000-0000BC0E0000}"/>
    <cellStyle name="Денежный 2 2 8 30" xfId="7784" xr:uid="{00000000-0005-0000-0000-0000BD0E0000}"/>
    <cellStyle name="Денежный 2 2 8 31" xfId="10176" xr:uid="{00000000-0005-0000-0000-0000BE0E0000}"/>
    <cellStyle name="Денежный 2 2 8 32" xfId="11245" xr:uid="{00000000-0005-0000-0000-0000BF0E0000}"/>
    <cellStyle name="Денежный 2 2 8 4" xfId="650" xr:uid="{00000000-0005-0000-0000-0000C00E0000}"/>
    <cellStyle name="Денежный 2 2 8 4 10" xfId="3560" xr:uid="{00000000-0005-0000-0000-0000C10E0000}"/>
    <cellStyle name="Денежный 2 2 8 4 11" xfId="3688" xr:uid="{00000000-0005-0000-0000-0000C20E0000}"/>
    <cellStyle name="Денежный 2 2 8 4 12" xfId="4168" xr:uid="{00000000-0005-0000-0000-0000C30E0000}"/>
    <cellStyle name="Денежный 2 2 8 4 13" xfId="4323" xr:uid="{00000000-0005-0000-0000-0000C40E0000}"/>
    <cellStyle name="Денежный 2 2 8 4 14" xfId="4469" xr:uid="{00000000-0005-0000-0000-0000C50E0000}"/>
    <cellStyle name="Денежный 2 2 8 4 15" xfId="4600" xr:uid="{00000000-0005-0000-0000-0000C60E0000}"/>
    <cellStyle name="Денежный 2 2 8 4 16" xfId="4728" xr:uid="{00000000-0005-0000-0000-0000C70E0000}"/>
    <cellStyle name="Денежный 2 2 8 4 17" xfId="5150" xr:uid="{00000000-0005-0000-0000-0000C80E0000}"/>
    <cellStyle name="Денежный 2 2 8 4 18" xfId="5297" xr:uid="{00000000-0005-0000-0000-0000C90E0000}"/>
    <cellStyle name="Денежный 2 2 8 4 19" xfId="5432" xr:uid="{00000000-0005-0000-0000-0000CA0E0000}"/>
    <cellStyle name="Денежный 2 2 8 4 2" xfId="1675" xr:uid="{00000000-0005-0000-0000-0000CB0E0000}"/>
    <cellStyle name="Денежный 2 2 8 4 2 2" xfId="2107" xr:uid="{00000000-0005-0000-0000-0000CC0E0000}"/>
    <cellStyle name="Денежный 2 2 8 4 2 3" xfId="11839" xr:uid="{00000000-0005-0000-0000-0000CD0E0000}"/>
    <cellStyle name="Денежный 2 2 8 4 20" xfId="5560" xr:uid="{00000000-0005-0000-0000-0000CE0E0000}"/>
    <cellStyle name="Денежный 2 2 8 4 21" xfId="5848" xr:uid="{00000000-0005-0000-0000-0000CF0E0000}"/>
    <cellStyle name="Денежный 2 2 8 4 22" xfId="6316" xr:uid="{00000000-0005-0000-0000-0000D00E0000}"/>
    <cellStyle name="Денежный 2 2 8 4 23" xfId="6814" xr:uid="{00000000-0005-0000-0000-0000D10E0000}"/>
    <cellStyle name="Денежный 2 2 8 4 24" xfId="7312" xr:uid="{00000000-0005-0000-0000-0000D20E0000}"/>
    <cellStyle name="Денежный 2 2 8 4 25" xfId="8294" xr:uid="{00000000-0005-0000-0000-0000D30E0000}"/>
    <cellStyle name="Денежный 2 2 8 4 26" xfId="8425" xr:uid="{00000000-0005-0000-0000-0000D40E0000}"/>
    <cellStyle name="Денежный 2 2 8 4 27" xfId="9229" xr:uid="{00000000-0005-0000-0000-0000D50E0000}"/>
    <cellStyle name="Денежный 2 2 8 4 28" xfId="10558" xr:uid="{00000000-0005-0000-0000-0000D60E0000}"/>
    <cellStyle name="Денежный 2 2 8 4 29" xfId="11557" xr:uid="{00000000-0005-0000-0000-0000D70E0000}"/>
    <cellStyle name="Денежный 2 2 8 4 3" xfId="2241" xr:uid="{00000000-0005-0000-0000-0000D80E0000}"/>
    <cellStyle name="Денежный 2 2 8 4 4" xfId="2441" xr:uid="{00000000-0005-0000-0000-0000D90E0000}"/>
    <cellStyle name="Денежный 2 2 8 4 5" xfId="2595" xr:uid="{00000000-0005-0000-0000-0000DA0E0000}"/>
    <cellStyle name="Денежный 2 2 8 4 6" xfId="2728" xr:uid="{00000000-0005-0000-0000-0000DB0E0000}"/>
    <cellStyle name="Денежный 2 2 8 4 7" xfId="2856" xr:uid="{00000000-0005-0000-0000-0000DC0E0000}"/>
    <cellStyle name="Денежный 2 2 8 4 8" xfId="3144" xr:uid="{00000000-0005-0000-0000-0000DD0E0000}"/>
    <cellStyle name="Денежный 2 2 8 4 9" xfId="3272" xr:uid="{00000000-0005-0000-0000-0000DE0E0000}"/>
    <cellStyle name="Денежный 2 2 8 5" xfId="722" xr:uid="{00000000-0005-0000-0000-0000DF0E0000}"/>
    <cellStyle name="Денежный 2 2 8 5 10" xfId="3620" xr:uid="{00000000-0005-0000-0000-0000E00E0000}"/>
    <cellStyle name="Денежный 2 2 8 5 11" xfId="3748" xr:uid="{00000000-0005-0000-0000-0000E10E0000}"/>
    <cellStyle name="Денежный 2 2 8 5 12" xfId="4235" xr:uid="{00000000-0005-0000-0000-0000E20E0000}"/>
    <cellStyle name="Денежный 2 2 8 5 13" xfId="4387" xr:uid="{00000000-0005-0000-0000-0000E30E0000}"/>
    <cellStyle name="Денежный 2 2 8 5 14" xfId="4530" xr:uid="{00000000-0005-0000-0000-0000E40E0000}"/>
    <cellStyle name="Денежный 2 2 8 5 15" xfId="4660" xr:uid="{00000000-0005-0000-0000-0000E50E0000}"/>
    <cellStyle name="Денежный 2 2 8 5 16" xfId="4788" xr:uid="{00000000-0005-0000-0000-0000E60E0000}"/>
    <cellStyle name="Денежный 2 2 8 5 17" xfId="5212" xr:uid="{00000000-0005-0000-0000-0000E70E0000}"/>
    <cellStyle name="Денежный 2 2 8 5 18" xfId="5362" xr:uid="{00000000-0005-0000-0000-0000E80E0000}"/>
    <cellStyle name="Денежный 2 2 8 5 19" xfId="5492" xr:uid="{00000000-0005-0000-0000-0000E90E0000}"/>
    <cellStyle name="Денежный 2 2 8 5 2" xfId="1897" xr:uid="{00000000-0005-0000-0000-0000EA0E0000}"/>
    <cellStyle name="Денежный 2 2 8 5 2 2" xfId="2176" xr:uid="{00000000-0005-0000-0000-0000EB0E0000}"/>
    <cellStyle name="Денежный 2 2 8 5 2 3" xfId="11902" xr:uid="{00000000-0005-0000-0000-0000EC0E0000}"/>
    <cellStyle name="Денежный 2 2 8 5 20" xfId="5620" xr:uid="{00000000-0005-0000-0000-0000ED0E0000}"/>
    <cellStyle name="Денежный 2 2 8 5 21" xfId="5908" xr:uid="{00000000-0005-0000-0000-0000EE0E0000}"/>
    <cellStyle name="Денежный 2 2 8 5 22" xfId="6376" xr:uid="{00000000-0005-0000-0000-0000EF0E0000}"/>
    <cellStyle name="Денежный 2 2 8 5 23" xfId="6874" xr:uid="{00000000-0005-0000-0000-0000F00E0000}"/>
    <cellStyle name="Денежный 2 2 8 5 24" xfId="7372" xr:uid="{00000000-0005-0000-0000-0000F10E0000}"/>
    <cellStyle name="Денежный 2 2 8 5 25" xfId="8366" xr:uid="{00000000-0005-0000-0000-0000F20E0000}"/>
    <cellStyle name="Денежный 2 2 8 5 26" xfId="8449" xr:uid="{00000000-0005-0000-0000-0000F30E0000}"/>
    <cellStyle name="Денежный 2 2 8 5 27" xfId="9392" xr:uid="{00000000-0005-0000-0000-0000F40E0000}"/>
    <cellStyle name="Денежный 2 2 8 5 28" xfId="10630" xr:uid="{00000000-0005-0000-0000-0000F50E0000}"/>
    <cellStyle name="Денежный 2 2 8 5 29" xfId="11709" xr:uid="{00000000-0005-0000-0000-0000F60E0000}"/>
    <cellStyle name="Денежный 2 2 8 5 3" xfId="2301" xr:uid="{00000000-0005-0000-0000-0000F70E0000}"/>
    <cellStyle name="Денежный 2 2 8 5 4" xfId="2508" xr:uid="{00000000-0005-0000-0000-0000F80E0000}"/>
    <cellStyle name="Денежный 2 2 8 5 5" xfId="2658" xr:uid="{00000000-0005-0000-0000-0000F90E0000}"/>
    <cellStyle name="Денежный 2 2 8 5 6" xfId="2788" xr:uid="{00000000-0005-0000-0000-0000FA0E0000}"/>
    <cellStyle name="Денежный 2 2 8 5 7" xfId="2916" xr:uid="{00000000-0005-0000-0000-0000FB0E0000}"/>
    <cellStyle name="Денежный 2 2 8 5 8" xfId="3204" xr:uid="{00000000-0005-0000-0000-0000FC0E0000}"/>
    <cellStyle name="Денежный 2 2 8 5 9" xfId="3332" xr:uid="{00000000-0005-0000-0000-0000FD0E0000}"/>
    <cellStyle name="Денежный 2 2 8 6" xfId="828" xr:uid="{00000000-0005-0000-0000-0000FE0E0000}"/>
    <cellStyle name="Денежный 2 2 8 6 10" xfId="9495" xr:uid="{00000000-0005-0000-0000-0000FF0E0000}"/>
    <cellStyle name="Денежный 2 2 8 6 11" xfId="10730" xr:uid="{00000000-0005-0000-0000-0000000F0000}"/>
    <cellStyle name="Денежный 2 2 8 6 12" xfId="11657" xr:uid="{00000000-0005-0000-0000-0000010F0000}"/>
    <cellStyle name="Денежный 2 2 8 6 2" xfId="837" xr:uid="{00000000-0005-0000-0000-0000020F0000}"/>
    <cellStyle name="Денежный 2 2 8 6 2 10" xfId="12146" xr:uid="{00000000-0005-0000-0000-0000030F0000}"/>
    <cellStyle name="Денежный 2 2 8 6 2 2" xfId="5977" xr:uid="{00000000-0005-0000-0000-0000040F0000}"/>
    <cellStyle name="Денежный 2 2 8 6 2 2 2" xfId="5982" xr:uid="{00000000-0005-0000-0000-0000050F0000}"/>
    <cellStyle name="Денежный 2 2 8 6 2 2 3" xfId="12151" xr:uid="{00000000-0005-0000-0000-0000060F0000}"/>
    <cellStyle name="Денежный 2 2 8 6 2 3" xfId="6450" xr:uid="{00000000-0005-0000-0000-0000070F0000}"/>
    <cellStyle name="Денежный 2 2 8 6 2 4" xfId="6948" xr:uid="{00000000-0005-0000-0000-0000080F0000}"/>
    <cellStyle name="Денежный 2 2 8 6 2 5" xfId="7446" xr:uid="{00000000-0005-0000-0000-0000090F0000}"/>
    <cellStyle name="Денежный 2 2 8 6 2 6" xfId="8479" xr:uid="{00000000-0005-0000-0000-00000A0F0000}"/>
    <cellStyle name="Денежный 2 2 8 6 2 7" xfId="8968" xr:uid="{00000000-0005-0000-0000-00000B0F0000}"/>
    <cellStyle name="Денежный 2 2 8 6 2 8" xfId="9504" xr:uid="{00000000-0005-0000-0000-00000C0F0000}"/>
    <cellStyle name="Денежный 2 2 8 6 2 9" xfId="10739" xr:uid="{00000000-0005-0000-0000-00000D0F0000}"/>
    <cellStyle name="Денежный 2 2 8 6 3" xfId="1078" xr:uid="{00000000-0005-0000-0000-00000E0F0000}"/>
    <cellStyle name="Денежный 2 2 8 6 3 2" xfId="9739" xr:uid="{00000000-0005-0000-0000-00000F0F0000}"/>
    <cellStyle name="Денежный 2 2 8 6 3 3" xfId="10970" xr:uid="{00000000-0005-0000-0000-0000100F0000}"/>
    <cellStyle name="Денежный 2 2 8 6 4" xfId="1182" xr:uid="{00000000-0005-0000-0000-0000110F0000}"/>
    <cellStyle name="Денежный 2 2 8 6 4 2" xfId="9839" xr:uid="{00000000-0005-0000-0000-0000120F0000}"/>
    <cellStyle name="Денежный 2 2 8 6 4 3" xfId="11068" xr:uid="{00000000-0005-0000-0000-0000130F0000}"/>
    <cellStyle name="Денежный 2 2 8 6 5" xfId="1818" xr:uid="{00000000-0005-0000-0000-0000140F0000}"/>
    <cellStyle name="Денежный 2 2 8 6 5 2" xfId="6445" xr:uid="{00000000-0005-0000-0000-0000150F0000}"/>
    <cellStyle name="Денежный 2 2 8 6 5 3" xfId="12442" xr:uid="{00000000-0005-0000-0000-0000160F0000}"/>
    <cellStyle name="Денежный 2 2 8 6 6" xfId="6943" xr:uid="{00000000-0005-0000-0000-0000170F0000}"/>
    <cellStyle name="Денежный 2 2 8 6 7" xfId="7441" xr:uid="{00000000-0005-0000-0000-0000180F0000}"/>
    <cellStyle name="Денежный 2 2 8 6 8" xfId="8470" xr:uid="{00000000-0005-0000-0000-0000190F0000}"/>
    <cellStyle name="Денежный 2 2 8 6 9" xfId="8959" xr:uid="{00000000-0005-0000-0000-00001A0F0000}"/>
    <cellStyle name="Денежный 2 2 8 7" xfId="1082" xr:uid="{00000000-0005-0000-0000-00001B0F0000}"/>
    <cellStyle name="Денежный 2 2 8 7 10" xfId="11825" xr:uid="{00000000-0005-0000-0000-00001C0F0000}"/>
    <cellStyle name="Денежный 2 2 8 7 2" xfId="2087" xr:uid="{00000000-0005-0000-0000-00001D0F0000}"/>
    <cellStyle name="Денежный 2 2 8 7 2 2" xfId="6145" xr:uid="{00000000-0005-0000-0000-00001E0F0000}"/>
    <cellStyle name="Денежный 2 2 8 7 2 3" xfId="12314" xr:uid="{00000000-0005-0000-0000-00001F0F0000}"/>
    <cellStyle name="Денежный 2 2 8 7 3" xfId="6609" xr:uid="{00000000-0005-0000-0000-0000200F0000}"/>
    <cellStyle name="Денежный 2 2 8 7 4" xfId="7107" xr:uid="{00000000-0005-0000-0000-0000210F0000}"/>
    <cellStyle name="Денежный 2 2 8 7 5" xfId="7605" xr:uid="{00000000-0005-0000-0000-0000220F0000}"/>
    <cellStyle name="Денежный 2 2 8 7 6" xfId="8717" xr:uid="{00000000-0005-0000-0000-0000230F0000}"/>
    <cellStyle name="Денежный 2 2 8 7 7" xfId="9213" xr:uid="{00000000-0005-0000-0000-0000240F0000}"/>
    <cellStyle name="Денежный 2 2 8 7 8" xfId="9743" xr:uid="{00000000-0005-0000-0000-0000250F0000}"/>
    <cellStyle name="Денежный 2 2 8 7 9" xfId="10974" xr:uid="{00000000-0005-0000-0000-0000260F0000}"/>
    <cellStyle name="Денежный 2 2 8 8" xfId="1186" xr:uid="{00000000-0005-0000-0000-0000270F0000}"/>
    <cellStyle name="Денежный 2 2 8 8 10" xfId="11625" xr:uid="{00000000-0005-0000-0000-0000280F0000}"/>
    <cellStyle name="Денежный 2 2 8 8 2" xfId="1748" xr:uid="{00000000-0005-0000-0000-0000290F0000}"/>
    <cellStyle name="Денежный 2 2 8 8 2 2" xfId="6212" xr:uid="{00000000-0005-0000-0000-00002A0F0000}"/>
    <cellStyle name="Денежный 2 2 8 8 2 3" xfId="12381" xr:uid="{00000000-0005-0000-0000-00002B0F0000}"/>
    <cellStyle name="Денежный 2 2 8 8 3" xfId="6655" xr:uid="{00000000-0005-0000-0000-00002C0F0000}"/>
    <cellStyle name="Денежный 2 2 8 8 4" xfId="7153" xr:uid="{00000000-0005-0000-0000-00002D0F0000}"/>
    <cellStyle name="Денежный 2 2 8 8 5" xfId="7651" xr:uid="{00000000-0005-0000-0000-00002E0F0000}"/>
    <cellStyle name="Денежный 2 2 8 8 6" xfId="8819" xr:uid="{00000000-0005-0000-0000-00002F0F0000}"/>
    <cellStyle name="Денежный 2 2 8 8 7" xfId="9303" xr:uid="{00000000-0005-0000-0000-0000300F0000}"/>
    <cellStyle name="Денежный 2 2 8 8 8" xfId="9843" xr:uid="{00000000-0005-0000-0000-0000310F0000}"/>
    <cellStyle name="Денежный 2 2 8 8 9" xfId="11072" xr:uid="{00000000-0005-0000-0000-0000320F0000}"/>
    <cellStyle name="Денежный 2 2 8 9" xfId="1360" xr:uid="{00000000-0005-0000-0000-0000330F0000}"/>
    <cellStyle name="Денежный 2 2 8 9 2" xfId="2331" xr:uid="{00000000-0005-0000-0000-0000340F0000}"/>
    <cellStyle name="Денежный 2 2 8 9 3" xfId="11971" xr:uid="{00000000-0005-0000-0000-0000350F0000}"/>
    <cellStyle name="Денежный 2 2 9" xfId="275" xr:uid="{00000000-0005-0000-0000-0000360F0000}"/>
    <cellStyle name="Денежный 2 2 9 10" xfId="3419" xr:uid="{00000000-0005-0000-0000-0000370F0000}"/>
    <cellStyle name="Денежный 2 2 9 11" xfId="3500" xr:uid="{00000000-0005-0000-0000-0000380F0000}"/>
    <cellStyle name="Денежный 2 2 9 12" xfId="3921" xr:uid="{00000000-0005-0000-0000-0000390F0000}"/>
    <cellStyle name="Денежный 2 2 9 13" xfId="3829" xr:uid="{00000000-0005-0000-0000-00003A0F0000}"/>
    <cellStyle name="Денежный 2 2 9 14" xfId="3871" xr:uid="{00000000-0005-0000-0000-00003B0F0000}"/>
    <cellStyle name="Денежный 2 2 9 15" xfId="3976" xr:uid="{00000000-0005-0000-0000-00003C0F0000}"/>
    <cellStyle name="Денежный 2 2 9 16" xfId="4035" xr:uid="{00000000-0005-0000-0000-00003D0F0000}"/>
    <cellStyle name="Денежный 2 2 9 17" xfId="4942" xr:uid="{00000000-0005-0000-0000-00003E0F0000}"/>
    <cellStyle name="Денежный 2 2 9 18" xfId="4998" xr:uid="{00000000-0005-0000-0000-00003F0F0000}"/>
    <cellStyle name="Денежный 2 2 9 19" xfId="5082" xr:uid="{00000000-0005-0000-0000-0000400F0000}"/>
    <cellStyle name="Денежный 2 2 9 2" xfId="838" xr:uid="{00000000-0005-0000-0000-0000410F0000}"/>
    <cellStyle name="Денежный 2 2 9 2 10" xfId="11714" xr:uid="{00000000-0005-0000-0000-0000420F0000}"/>
    <cellStyle name="Денежный 2 2 9 2 2" xfId="1902" xr:uid="{00000000-0005-0000-0000-0000430F0000}"/>
    <cellStyle name="Денежный 2 2 9 2 2 2" xfId="5983" xr:uid="{00000000-0005-0000-0000-0000440F0000}"/>
    <cellStyle name="Денежный 2 2 9 2 2 3" xfId="12152" xr:uid="{00000000-0005-0000-0000-0000450F0000}"/>
    <cellStyle name="Денежный 2 2 9 2 3" xfId="6451" xr:uid="{00000000-0005-0000-0000-0000460F0000}"/>
    <cellStyle name="Денежный 2 2 9 2 4" xfId="6949" xr:uid="{00000000-0005-0000-0000-0000470F0000}"/>
    <cellStyle name="Денежный 2 2 9 2 5" xfId="7447" xr:uid="{00000000-0005-0000-0000-0000480F0000}"/>
    <cellStyle name="Денежный 2 2 9 2 6" xfId="8480" xr:uid="{00000000-0005-0000-0000-0000490F0000}"/>
    <cellStyle name="Денежный 2 2 9 2 7" xfId="8969" xr:uid="{00000000-0005-0000-0000-00004A0F0000}"/>
    <cellStyle name="Денежный 2 2 9 2 8" xfId="9505" xr:uid="{00000000-0005-0000-0000-00004B0F0000}"/>
    <cellStyle name="Денежный 2 2 9 2 9" xfId="10740" xr:uid="{00000000-0005-0000-0000-00004C0F0000}"/>
    <cellStyle name="Денежный 2 2 9 20" xfId="4869" xr:uid="{00000000-0005-0000-0000-00004D0F0000}"/>
    <cellStyle name="Денежный 2 2 9 21" xfId="5709" xr:uid="{00000000-0005-0000-0000-00004E0F0000}"/>
    <cellStyle name="Денежный 2 2 9 22" xfId="5783" xr:uid="{00000000-0005-0000-0000-00004F0F0000}"/>
    <cellStyle name="Денежный 2 2 9 23" xfId="6715" xr:uid="{00000000-0005-0000-0000-0000500F0000}"/>
    <cellStyle name="Денежный 2 2 9 24" xfId="7213" xr:uid="{00000000-0005-0000-0000-0000510F0000}"/>
    <cellStyle name="Денежный 2 2 9 25" xfId="7936" xr:uid="{00000000-0005-0000-0000-0000520F0000}"/>
    <cellStyle name="Денежный 2 2 9 26" xfId="8175" xr:uid="{00000000-0005-0000-0000-0000530F0000}"/>
    <cellStyle name="Денежный 2 2 9 27" xfId="7889" xr:uid="{00000000-0005-0000-0000-0000540F0000}"/>
    <cellStyle name="Денежный 2 2 9 28" xfId="10183" xr:uid="{00000000-0005-0000-0000-0000550F0000}"/>
    <cellStyle name="Денежный 2 2 9 29" xfId="11252" xr:uid="{00000000-0005-0000-0000-0000560F0000}"/>
    <cellStyle name="Денежный 2 2 9 3" xfId="1077" xr:uid="{00000000-0005-0000-0000-0000570F0000}"/>
    <cellStyle name="Денежный 2 2 9 3 10" xfId="11751" xr:uid="{00000000-0005-0000-0000-0000580F0000}"/>
    <cellStyle name="Денежный 2 2 9 3 2" xfId="1955" xr:uid="{00000000-0005-0000-0000-0000590F0000}"/>
    <cellStyle name="Денежный 2 2 9 3 2 2" xfId="6141" xr:uid="{00000000-0005-0000-0000-00005A0F0000}"/>
    <cellStyle name="Денежный 2 2 9 3 2 3" xfId="12310" xr:uid="{00000000-0005-0000-0000-00005B0F0000}"/>
    <cellStyle name="Денежный 2 2 9 3 3" xfId="6606" xr:uid="{00000000-0005-0000-0000-00005C0F0000}"/>
    <cellStyle name="Денежный 2 2 9 3 4" xfId="7104" xr:uid="{00000000-0005-0000-0000-00005D0F0000}"/>
    <cellStyle name="Денежный 2 2 9 3 5" xfId="7602" xr:uid="{00000000-0005-0000-0000-00005E0F0000}"/>
    <cellStyle name="Денежный 2 2 9 3 6" xfId="8712" xr:uid="{00000000-0005-0000-0000-00005F0F0000}"/>
    <cellStyle name="Денежный 2 2 9 3 7" xfId="9208" xr:uid="{00000000-0005-0000-0000-0000600F0000}"/>
    <cellStyle name="Денежный 2 2 9 3 8" xfId="9738" xr:uid="{00000000-0005-0000-0000-0000610F0000}"/>
    <cellStyle name="Денежный 2 2 9 3 9" xfId="10969" xr:uid="{00000000-0005-0000-0000-0000620F0000}"/>
    <cellStyle name="Денежный 2 2 9 4" xfId="1181" xr:uid="{00000000-0005-0000-0000-0000630F0000}"/>
    <cellStyle name="Денежный 2 2 9 4 10" xfId="11769" xr:uid="{00000000-0005-0000-0000-0000640F0000}"/>
    <cellStyle name="Денежный 2 2 9 4 2" xfId="1988" xr:uid="{00000000-0005-0000-0000-0000650F0000}"/>
    <cellStyle name="Денежный 2 2 9 4 2 2" xfId="6208" xr:uid="{00000000-0005-0000-0000-0000660F0000}"/>
    <cellStyle name="Денежный 2 2 9 4 2 3" xfId="12377" xr:uid="{00000000-0005-0000-0000-0000670F0000}"/>
    <cellStyle name="Денежный 2 2 9 4 3" xfId="6652" xr:uid="{00000000-0005-0000-0000-0000680F0000}"/>
    <cellStyle name="Денежный 2 2 9 4 4" xfId="7150" xr:uid="{00000000-0005-0000-0000-0000690F0000}"/>
    <cellStyle name="Денежный 2 2 9 4 5" xfId="7648" xr:uid="{00000000-0005-0000-0000-00006A0F0000}"/>
    <cellStyle name="Денежный 2 2 9 4 6" xfId="8814" xr:uid="{00000000-0005-0000-0000-00006B0F0000}"/>
    <cellStyle name="Денежный 2 2 9 4 7" xfId="9298" xr:uid="{00000000-0005-0000-0000-00006C0F0000}"/>
    <cellStyle name="Денежный 2 2 9 4 8" xfId="9838" xr:uid="{00000000-0005-0000-0000-00006D0F0000}"/>
    <cellStyle name="Денежный 2 2 9 4 9" xfId="11067" xr:uid="{00000000-0005-0000-0000-00006E0F0000}"/>
    <cellStyle name="Денежный 2 2 9 5" xfId="1367" xr:uid="{00000000-0005-0000-0000-00006F0F0000}"/>
    <cellStyle name="Денежный 2 2 9 5 2" xfId="1781" xr:uid="{00000000-0005-0000-0000-0000700F0000}"/>
    <cellStyle name="Денежный 2 2 9 5 3" xfId="11639" xr:uid="{00000000-0005-0000-0000-0000710F0000}"/>
    <cellStyle name="Денежный 2 2 9 6" xfId="1754" xr:uid="{00000000-0005-0000-0000-0000720F0000}"/>
    <cellStyle name="Денежный 2 2 9 7" xfId="1974" xr:uid="{00000000-0005-0000-0000-0000730F0000}"/>
    <cellStyle name="Денежный 2 2 9 8" xfId="3003" xr:uid="{00000000-0005-0000-0000-0000740F0000}"/>
    <cellStyle name="Денежный 2 2 9 9" xfId="2955" xr:uid="{00000000-0005-0000-0000-0000750F0000}"/>
    <cellStyle name="Денежный 2 20" xfId="741" xr:uid="{00000000-0005-0000-0000-0000760F0000}"/>
    <cellStyle name="Денежный 2 20 2" xfId="839" xr:uid="{00000000-0005-0000-0000-0000770F0000}"/>
    <cellStyle name="Денежный 2 20 2 10" xfId="17128" xr:uid="{00000000-0005-0000-0000-0000780F0000}"/>
    <cellStyle name="Денежный 2 20 2 11" xfId="18440" xr:uid="{00000000-0005-0000-0000-0000790F0000}"/>
    <cellStyle name="Денежный 2 20 2 11 2" xfId="22448" xr:uid="{00000000-0005-0000-0000-00007A0F0000}"/>
    <cellStyle name="Денежный 2 20 2 11 3" xfId="27583" xr:uid="{00000000-0005-0000-0000-00007B0F0000}"/>
    <cellStyle name="Денежный 2 20 2 11 4" xfId="29020" xr:uid="{00000000-0005-0000-0000-00007C0F0000}"/>
    <cellStyle name="Денежный 2 20 2 11 5" xfId="30326" xr:uid="{00000000-0005-0000-0000-00007D0F0000}"/>
    <cellStyle name="Денежный 2 20 2 11 6" xfId="35047" xr:uid="{00000000-0005-0000-0000-00007E0F0000}"/>
    <cellStyle name="Денежный 2 20 2 11 7" xfId="36383" xr:uid="{00000000-0005-0000-0000-00007F0F0000}"/>
    <cellStyle name="Денежный 2 20 2 2" xfId="840" xr:uid="{00000000-0005-0000-0000-0000800F0000}"/>
    <cellStyle name="Денежный 2 20 2 3" xfId="1075" xr:uid="{00000000-0005-0000-0000-0000810F0000}"/>
    <cellStyle name="Денежный 2 20 2 4" xfId="1179" xr:uid="{00000000-0005-0000-0000-0000820F0000}"/>
    <cellStyle name="Денежный 2 20 2 5" xfId="5984" xr:uid="{00000000-0005-0000-0000-0000830F0000}"/>
    <cellStyle name="Денежный 2 20 2 5 2" xfId="9506" xr:uid="{00000000-0005-0000-0000-0000840F0000}"/>
    <cellStyle name="Денежный 2 20 2 5 2 2" xfId="13539" xr:uid="{00000000-0005-0000-0000-0000850F0000}"/>
    <cellStyle name="Денежный 2 20 2 5 2 3" xfId="14783" xr:uid="{00000000-0005-0000-0000-0000860F0000}"/>
    <cellStyle name="Денежный 2 20 2 5 2 3 2" xfId="16197" xr:uid="{00000000-0005-0000-0000-0000870F0000}"/>
    <cellStyle name="Денежный 2 20 2 5 2 3 3" xfId="20180" xr:uid="{00000000-0005-0000-0000-0000880F0000}"/>
    <cellStyle name="Денежный 2 20 2 5 2 3 4" xfId="22868" xr:uid="{00000000-0005-0000-0000-0000890F0000}"/>
    <cellStyle name="Денежный 2 20 2 5 2 3 5" xfId="26363" xr:uid="{00000000-0005-0000-0000-00008A0F0000}"/>
    <cellStyle name="Денежный 2 20 2 5 2 3 6" xfId="25988" xr:uid="{00000000-0005-0000-0000-00008B0F0000}"/>
    <cellStyle name="Денежный 2 20 2 5 2 3 7" xfId="23004" xr:uid="{00000000-0005-0000-0000-00008C0F0000}"/>
    <cellStyle name="Денежный 2 20 2 5 2 3 8" xfId="33353" xr:uid="{00000000-0005-0000-0000-00008D0F0000}"/>
    <cellStyle name="Денежный 2 20 2 5 2 3 9" xfId="32073" xr:uid="{00000000-0005-0000-0000-00008E0F0000}"/>
    <cellStyle name="Денежный 2 20 2 5 2 4" xfId="17455" xr:uid="{00000000-0005-0000-0000-00008F0F0000}"/>
    <cellStyle name="Денежный 2 20 2 5 2 5" xfId="18767" xr:uid="{00000000-0005-0000-0000-0000900F0000}"/>
    <cellStyle name="Денежный 2 20 2 5 2 5 2" xfId="23635" xr:uid="{00000000-0005-0000-0000-0000910F0000}"/>
    <cellStyle name="Денежный 2 20 2 5 2 5 3" xfId="27910" xr:uid="{00000000-0005-0000-0000-0000920F0000}"/>
    <cellStyle name="Денежный 2 20 2 5 2 5 4" xfId="29347" xr:uid="{00000000-0005-0000-0000-0000930F0000}"/>
    <cellStyle name="Денежный 2 20 2 5 2 5 5" xfId="30653" xr:uid="{00000000-0005-0000-0000-0000940F0000}"/>
    <cellStyle name="Денежный 2 20 2 5 2 5 6" xfId="34720" xr:uid="{00000000-0005-0000-0000-0000950F0000}"/>
    <cellStyle name="Денежный 2 20 2 5 2 5 7" xfId="36056" xr:uid="{00000000-0005-0000-0000-0000960F0000}"/>
    <cellStyle name="Денежный 2 20 2 5 3" xfId="12736" xr:uid="{00000000-0005-0000-0000-0000970F0000}"/>
    <cellStyle name="Денежный 2 20 2 5 3 2" xfId="12896" xr:uid="{00000000-0005-0000-0000-0000980F0000}"/>
    <cellStyle name="Денежный 2 20 2 5 3 3" xfId="15426" xr:uid="{00000000-0005-0000-0000-0000990F0000}"/>
    <cellStyle name="Денежный 2 20 2 5 3 3 2" xfId="15554" xr:uid="{00000000-0005-0000-0000-00009A0F0000}"/>
    <cellStyle name="Денежный 2 20 2 5 3 3 3" xfId="19537" xr:uid="{00000000-0005-0000-0000-00009B0F0000}"/>
    <cellStyle name="Денежный 2 20 2 5 3 3 4" xfId="23701" xr:uid="{00000000-0005-0000-0000-00009C0F0000}"/>
    <cellStyle name="Денежный 2 20 2 5 3 3 5" xfId="26687" xr:uid="{00000000-0005-0000-0000-00009D0F0000}"/>
    <cellStyle name="Денежный 2 20 2 5 3 3 6" xfId="23086" xr:uid="{00000000-0005-0000-0000-00009E0F0000}"/>
    <cellStyle name="Денежный 2 20 2 5 3 3 7" xfId="21054" xr:uid="{00000000-0005-0000-0000-00009F0F0000}"/>
    <cellStyle name="Денежный 2 20 2 5 3 3 8" xfId="32710" xr:uid="{00000000-0005-0000-0000-0000A00F0000}"/>
    <cellStyle name="Денежный 2 20 2 5 3 3 9" xfId="31493" xr:uid="{00000000-0005-0000-0000-0000A10F0000}"/>
    <cellStyle name="Денежный 2 20 2 5 3 4" xfId="18098" xr:uid="{00000000-0005-0000-0000-0000A20F0000}"/>
    <cellStyle name="Денежный 2 20 2 5 3 5" xfId="19410" xr:uid="{00000000-0005-0000-0000-0000A30F0000}"/>
    <cellStyle name="Денежный 2 20 2 5 3 5 2" xfId="23533" xr:uid="{00000000-0005-0000-0000-0000A40F0000}"/>
    <cellStyle name="Денежный 2 20 2 5 3 5 3" xfId="28553" xr:uid="{00000000-0005-0000-0000-0000A50F0000}"/>
    <cellStyle name="Денежный 2 20 2 5 3 5 4" xfId="29990" xr:uid="{00000000-0005-0000-0000-0000A60F0000}"/>
    <cellStyle name="Денежный 2 20 2 5 3 5 5" xfId="31296" xr:uid="{00000000-0005-0000-0000-0000A70F0000}"/>
    <cellStyle name="Денежный 2 20 2 5 3 5 6" xfId="34077" xr:uid="{00000000-0005-0000-0000-0000A80F0000}"/>
    <cellStyle name="Денежный 2 20 2 5 3 5 7" xfId="35413" xr:uid="{00000000-0005-0000-0000-0000A90F0000}"/>
    <cellStyle name="Денежный 2 20 2 6" xfId="10741" xr:uid="{00000000-0005-0000-0000-0000AA0F0000}"/>
    <cellStyle name="Денежный 2 20 2 6 2" xfId="13218" xr:uid="{00000000-0005-0000-0000-0000AB0F0000}"/>
    <cellStyle name="Денежный 2 20 2 6 3" xfId="15104" xr:uid="{00000000-0005-0000-0000-0000AC0F0000}"/>
    <cellStyle name="Денежный 2 20 2 6 3 2" xfId="15876" xr:uid="{00000000-0005-0000-0000-0000AD0F0000}"/>
    <cellStyle name="Денежный 2 20 2 6 3 3" xfId="19859" xr:uid="{00000000-0005-0000-0000-0000AE0F0000}"/>
    <cellStyle name="Денежный 2 20 2 6 3 4" xfId="25192" xr:uid="{00000000-0005-0000-0000-0000AF0F0000}"/>
    <cellStyle name="Денежный 2 20 2 6 3 5" xfId="24007" xr:uid="{00000000-0005-0000-0000-0000B00F0000}"/>
    <cellStyle name="Денежный 2 20 2 6 3 6" xfId="26226" xr:uid="{00000000-0005-0000-0000-0000B10F0000}"/>
    <cellStyle name="Денежный 2 20 2 6 3 7" xfId="23084" xr:uid="{00000000-0005-0000-0000-0000B20F0000}"/>
    <cellStyle name="Денежный 2 20 2 6 3 8" xfId="33032" xr:uid="{00000000-0005-0000-0000-0000B30F0000}"/>
    <cellStyle name="Денежный 2 20 2 6 3 9" xfId="31593" xr:uid="{00000000-0005-0000-0000-0000B40F0000}"/>
    <cellStyle name="Денежный 2 20 2 6 4" xfId="17776" xr:uid="{00000000-0005-0000-0000-0000B50F0000}"/>
    <cellStyle name="Денежный 2 20 2 6 5" xfId="19088" xr:uid="{00000000-0005-0000-0000-0000B60F0000}"/>
    <cellStyle name="Денежный 2 20 2 6 5 2" xfId="23167" xr:uid="{00000000-0005-0000-0000-0000B70F0000}"/>
    <cellStyle name="Денежный 2 20 2 6 5 3" xfId="28231" xr:uid="{00000000-0005-0000-0000-0000B80F0000}"/>
    <cellStyle name="Денежный 2 20 2 6 5 4" xfId="29668" xr:uid="{00000000-0005-0000-0000-0000B90F0000}"/>
    <cellStyle name="Денежный 2 20 2 6 5 5" xfId="30974" xr:uid="{00000000-0005-0000-0000-0000BA0F0000}"/>
    <cellStyle name="Денежный 2 20 2 6 5 6" xfId="34399" xr:uid="{00000000-0005-0000-0000-0000BB0F0000}"/>
    <cellStyle name="Денежный 2 20 2 6 5 7" xfId="35735" xr:uid="{00000000-0005-0000-0000-0000BC0F0000}"/>
    <cellStyle name="Денежный 2 20 2 7" xfId="12153" xr:uid="{00000000-0005-0000-0000-0000BD0F0000}"/>
    <cellStyle name="Денежный 2 20 2 8" xfId="13866" xr:uid="{00000000-0005-0000-0000-0000BE0F0000}"/>
    <cellStyle name="Денежный 2 20 2 9" xfId="14456" xr:uid="{00000000-0005-0000-0000-0000BF0F0000}"/>
    <cellStyle name="Денежный 2 20 2 9 2" xfId="16524" xr:uid="{00000000-0005-0000-0000-0000C00F0000}"/>
    <cellStyle name="Денежный 2 20 2 9 3" xfId="20507" xr:uid="{00000000-0005-0000-0000-0000C10F0000}"/>
    <cellStyle name="Денежный 2 20 2 9 4" xfId="24076" xr:uid="{00000000-0005-0000-0000-0000C20F0000}"/>
    <cellStyle name="Денежный 2 20 2 9 5" xfId="26814" xr:uid="{00000000-0005-0000-0000-0000C30F0000}"/>
    <cellStyle name="Денежный 2 20 2 9 6" xfId="24483" xr:uid="{00000000-0005-0000-0000-0000C40F0000}"/>
    <cellStyle name="Денежный 2 20 2 9 7" xfId="26991" xr:uid="{00000000-0005-0000-0000-0000C50F0000}"/>
    <cellStyle name="Денежный 2 20 2 9 8" xfId="33680" xr:uid="{00000000-0005-0000-0000-0000C60F0000}"/>
    <cellStyle name="Денежный 2 20 2 9 9" xfId="32618" xr:uid="{00000000-0005-0000-0000-0000C70F0000}"/>
    <cellStyle name="Денежный 2 20 3" xfId="1076" xr:uid="{00000000-0005-0000-0000-0000C80F0000}"/>
    <cellStyle name="Денежный 2 20 3 2" xfId="6140" xr:uid="{00000000-0005-0000-0000-0000C90F0000}"/>
    <cellStyle name="Денежный 2 20 3 2 2" xfId="9737" xr:uid="{00000000-0005-0000-0000-0000CA0F0000}"/>
    <cellStyle name="Денежный 2 20 3 2 2 2" xfId="13533" xr:uid="{00000000-0005-0000-0000-0000CB0F0000}"/>
    <cellStyle name="Денежный 2 20 3 2 2 3" xfId="14789" xr:uid="{00000000-0005-0000-0000-0000CC0F0000}"/>
    <cellStyle name="Денежный 2 20 3 2 2 3 2" xfId="16191" xr:uid="{00000000-0005-0000-0000-0000CD0F0000}"/>
    <cellStyle name="Денежный 2 20 3 2 2 3 3" xfId="20174" xr:uid="{00000000-0005-0000-0000-0000CE0F0000}"/>
    <cellStyle name="Денежный 2 20 3 2 2 3 4" xfId="23454" xr:uid="{00000000-0005-0000-0000-0000CF0F0000}"/>
    <cellStyle name="Денежный 2 20 3 2 2 3 5" xfId="24631" xr:uid="{00000000-0005-0000-0000-0000D00F0000}"/>
    <cellStyle name="Денежный 2 20 3 2 2 3 6" xfId="23784" xr:uid="{00000000-0005-0000-0000-0000D10F0000}"/>
    <cellStyle name="Денежный 2 20 3 2 2 3 7" xfId="20836" xr:uid="{00000000-0005-0000-0000-0000D20F0000}"/>
    <cellStyle name="Денежный 2 20 3 2 2 3 8" xfId="33347" xr:uid="{00000000-0005-0000-0000-0000D30F0000}"/>
    <cellStyle name="Денежный 2 20 3 2 2 3 9" xfId="32472" xr:uid="{00000000-0005-0000-0000-0000D40F0000}"/>
    <cellStyle name="Денежный 2 20 3 2 2 4" xfId="17461" xr:uid="{00000000-0005-0000-0000-0000D50F0000}"/>
    <cellStyle name="Денежный 2 20 3 2 2 5" xfId="18773" xr:uid="{00000000-0005-0000-0000-0000D60F0000}"/>
    <cellStyle name="Денежный 2 20 3 2 2 5 2" xfId="24531" xr:uid="{00000000-0005-0000-0000-0000D70F0000}"/>
    <cellStyle name="Денежный 2 20 3 2 2 5 3" xfId="27916" xr:uid="{00000000-0005-0000-0000-0000D80F0000}"/>
    <cellStyle name="Денежный 2 20 3 2 2 5 4" xfId="29353" xr:uid="{00000000-0005-0000-0000-0000D90F0000}"/>
    <cellStyle name="Денежный 2 20 3 2 2 5 5" xfId="30659" xr:uid="{00000000-0005-0000-0000-0000DA0F0000}"/>
    <cellStyle name="Денежный 2 20 3 2 2 5 6" xfId="34714" xr:uid="{00000000-0005-0000-0000-0000DB0F0000}"/>
    <cellStyle name="Денежный 2 20 3 2 2 5 7" xfId="36050" xr:uid="{00000000-0005-0000-0000-0000DC0F0000}"/>
    <cellStyle name="Денежный 2 20 3 2 3" xfId="12738" xr:uid="{00000000-0005-0000-0000-0000DD0F0000}"/>
    <cellStyle name="Денежный 2 20 3 2 3 2" xfId="12894" xr:uid="{00000000-0005-0000-0000-0000DE0F0000}"/>
    <cellStyle name="Денежный 2 20 3 2 3 3" xfId="15428" xr:uid="{00000000-0005-0000-0000-0000DF0F0000}"/>
    <cellStyle name="Денежный 2 20 3 2 3 3 2" xfId="15552" xr:uid="{00000000-0005-0000-0000-0000E00F0000}"/>
    <cellStyle name="Денежный 2 20 3 2 3 3 3" xfId="19535" xr:uid="{00000000-0005-0000-0000-0000E10F0000}"/>
    <cellStyle name="Денежный 2 20 3 2 3 3 4" xfId="23286" xr:uid="{00000000-0005-0000-0000-0000E20F0000}"/>
    <cellStyle name="Денежный 2 20 3 2 3 3 5" xfId="27052" xr:uid="{00000000-0005-0000-0000-0000E30F0000}"/>
    <cellStyle name="Денежный 2 20 3 2 3 3 6" xfId="25255" xr:uid="{00000000-0005-0000-0000-0000E40F0000}"/>
    <cellStyle name="Денежный 2 20 3 2 3 3 7" xfId="28747" xr:uid="{00000000-0005-0000-0000-0000E50F0000}"/>
    <cellStyle name="Денежный 2 20 3 2 3 3 8" xfId="32708" xr:uid="{00000000-0005-0000-0000-0000E60F0000}"/>
    <cellStyle name="Денежный 2 20 3 2 3 3 9" xfId="32554" xr:uid="{00000000-0005-0000-0000-0000E70F0000}"/>
    <cellStyle name="Денежный 2 20 3 2 3 4" xfId="18100" xr:uid="{00000000-0005-0000-0000-0000E80F0000}"/>
    <cellStyle name="Денежный 2 20 3 2 3 5" xfId="19412" xr:uid="{00000000-0005-0000-0000-0000E90F0000}"/>
    <cellStyle name="Денежный 2 20 3 2 3 5 2" xfId="25371" xr:uid="{00000000-0005-0000-0000-0000EA0F0000}"/>
    <cellStyle name="Денежный 2 20 3 2 3 5 3" xfId="28555" xr:uid="{00000000-0005-0000-0000-0000EB0F0000}"/>
    <cellStyle name="Денежный 2 20 3 2 3 5 4" xfId="29992" xr:uid="{00000000-0005-0000-0000-0000EC0F0000}"/>
    <cellStyle name="Денежный 2 20 3 2 3 5 5" xfId="31298" xr:uid="{00000000-0005-0000-0000-0000ED0F0000}"/>
    <cellStyle name="Денежный 2 20 3 2 3 5 6" xfId="34075" xr:uid="{00000000-0005-0000-0000-0000EE0F0000}"/>
    <cellStyle name="Денежный 2 20 3 2 3 5 7" xfId="35411" xr:uid="{00000000-0005-0000-0000-0000EF0F0000}"/>
    <cellStyle name="Денежный 2 20 3 3" xfId="10968" xr:uid="{00000000-0005-0000-0000-0000F00F0000}"/>
    <cellStyle name="Денежный 2 20 3 3 2" xfId="13216" xr:uid="{00000000-0005-0000-0000-0000F10F0000}"/>
    <cellStyle name="Денежный 2 20 3 3 3" xfId="15106" xr:uid="{00000000-0005-0000-0000-0000F20F0000}"/>
    <cellStyle name="Денежный 2 20 3 3 3 2" xfId="15874" xr:uid="{00000000-0005-0000-0000-0000F30F0000}"/>
    <cellStyle name="Денежный 2 20 3 3 3 3" xfId="19857" xr:uid="{00000000-0005-0000-0000-0000F40F0000}"/>
    <cellStyle name="Денежный 2 20 3 3 3 4" xfId="24795" xr:uid="{00000000-0005-0000-0000-0000F50F0000}"/>
    <cellStyle name="Денежный 2 20 3 3 3 5" xfId="25012" xr:uid="{00000000-0005-0000-0000-0000F60F0000}"/>
    <cellStyle name="Денежный 2 20 3 3 3 6" xfId="25569" xr:uid="{00000000-0005-0000-0000-0000F70F0000}"/>
    <cellStyle name="Денежный 2 20 3 3 3 7" xfId="28730" xr:uid="{00000000-0005-0000-0000-0000F80F0000}"/>
    <cellStyle name="Денежный 2 20 3 3 3 8" xfId="33030" xr:uid="{00000000-0005-0000-0000-0000F90F0000}"/>
    <cellStyle name="Денежный 2 20 3 3 3 9" xfId="31610" xr:uid="{00000000-0005-0000-0000-0000FA0F0000}"/>
    <cellStyle name="Денежный 2 20 3 3 4" xfId="17778" xr:uid="{00000000-0005-0000-0000-0000FB0F0000}"/>
    <cellStyle name="Денежный 2 20 3 3 5" xfId="19090" xr:uid="{00000000-0005-0000-0000-0000FC0F0000}"/>
    <cellStyle name="Денежный 2 20 3 3 5 2" xfId="22870" xr:uid="{00000000-0005-0000-0000-0000FD0F0000}"/>
    <cellStyle name="Денежный 2 20 3 3 5 3" xfId="28233" xr:uid="{00000000-0005-0000-0000-0000FE0F0000}"/>
    <cellStyle name="Денежный 2 20 3 3 5 4" xfId="29670" xr:uid="{00000000-0005-0000-0000-0000FF0F0000}"/>
    <cellStyle name="Денежный 2 20 3 3 5 5" xfId="30976" xr:uid="{00000000-0005-0000-0000-000000100000}"/>
    <cellStyle name="Денежный 2 20 3 3 5 6" xfId="34397" xr:uid="{00000000-0005-0000-0000-000001100000}"/>
    <cellStyle name="Денежный 2 20 3 3 5 7" xfId="35733" xr:uid="{00000000-0005-0000-0000-000002100000}"/>
    <cellStyle name="Денежный 2 20 3 4" xfId="12309" xr:uid="{00000000-0005-0000-0000-000003100000}"/>
    <cellStyle name="Денежный 2 20 3 5" xfId="13864" xr:uid="{00000000-0005-0000-0000-000004100000}"/>
    <cellStyle name="Денежный 2 20 3 6" xfId="14458" xr:uid="{00000000-0005-0000-0000-000005100000}"/>
    <cellStyle name="Денежный 2 20 3 6 2" xfId="16522" xr:uid="{00000000-0005-0000-0000-000006100000}"/>
    <cellStyle name="Денежный 2 20 3 6 3" xfId="20505" xr:uid="{00000000-0005-0000-0000-000007100000}"/>
    <cellStyle name="Денежный 2 20 3 6 4" xfId="23487" xr:uid="{00000000-0005-0000-0000-000008100000}"/>
    <cellStyle name="Денежный 2 20 3 6 5" xfId="26006" xr:uid="{00000000-0005-0000-0000-000009100000}"/>
    <cellStyle name="Денежный 2 20 3 6 6" xfId="26736" xr:uid="{00000000-0005-0000-0000-00000A100000}"/>
    <cellStyle name="Денежный 2 20 3 6 7" xfId="25491" xr:uid="{00000000-0005-0000-0000-00000B100000}"/>
    <cellStyle name="Денежный 2 20 3 6 8" xfId="33678" xr:uid="{00000000-0005-0000-0000-00000C100000}"/>
    <cellStyle name="Денежный 2 20 3 6 9" xfId="32149" xr:uid="{00000000-0005-0000-0000-00000D100000}"/>
    <cellStyle name="Денежный 2 20 3 7" xfId="17130" xr:uid="{00000000-0005-0000-0000-00000E100000}"/>
    <cellStyle name="Денежный 2 20 3 8" xfId="18442" xr:uid="{00000000-0005-0000-0000-00000F100000}"/>
    <cellStyle name="Денежный 2 20 3 8 2" xfId="22324" xr:uid="{00000000-0005-0000-0000-000010100000}"/>
    <cellStyle name="Денежный 2 20 3 8 3" xfId="27585" xr:uid="{00000000-0005-0000-0000-000011100000}"/>
    <cellStyle name="Денежный 2 20 3 8 4" xfId="29022" xr:uid="{00000000-0005-0000-0000-000012100000}"/>
    <cellStyle name="Денежный 2 20 3 8 5" xfId="30328" xr:uid="{00000000-0005-0000-0000-000013100000}"/>
    <cellStyle name="Денежный 2 20 3 8 6" xfId="35045" xr:uid="{00000000-0005-0000-0000-000014100000}"/>
    <cellStyle name="Денежный 2 20 3 8 7" xfId="36381" xr:uid="{00000000-0005-0000-0000-000015100000}"/>
    <cellStyle name="Денежный 2 20 4" xfId="1180" xr:uid="{00000000-0005-0000-0000-000016100000}"/>
    <cellStyle name="Денежный 2 20 4 2" xfId="6207" xr:uid="{00000000-0005-0000-0000-000017100000}"/>
    <cellStyle name="Денежный 2 20 4 2 2" xfId="9837" xr:uid="{00000000-0005-0000-0000-000018100000}"/>
    <cellStyle name="Денежный 2 20 4 2 2 2" xfId="13509" xr:uid="{00000000-0005-0000-0000-000019100000}"/>
    <cellStyle name="Денежный 2 20 4 2 2 3" xfId="14813" xr:uid="{00000000-0005-0000-0000-00001A100000}"/>
    <cellStyle name="Денежный 2 20 4 2 2 3 2" xfId="16167" xr:uid="{00000000-0005-0000-0000-00001B100000}"/>
    <cellStyle name="Денежный 2 20 4 2 2 3 3" xfId="20150" xr:uid="{00000000-0005-0000-0000-00001C100000}"/>
    <cellStyle name="Денежный 2 20 4 2 2 3 4" xfId="22115" xr:uid="{00000000-0005-0000-0000-00001D100000}"/>
    <cellStyle name="Денежный 2 20 4 2 2 3 5" xfId="23377" xr:uid="{00000000-0005-0000-0000-00001E100000}"/>
    <cellStyle name="Денежный 2 20 4 2 2 3 6" xfId="23479" xr:uid="{00000000-0005-0000-0000-00001F100000}"/>
    <cellStyle name="Денежный 2 20 4 2 2 3 7" xfId="26757" xr:uid="{00000000-0005-0000-0000-000020100000}"/>
    <cellStyle name="Денежный 2 20 4 2 2 3 8" xfId="33323" xr:uid="{00000000-0005-0000-0000-000021100000}"/>
    <cellStyle name="Денежный 2 20 4 2 2 3 9" xfId="31696" xr:uid="{00000000-0005-0000-0000-000022100000}"/>
    <cellStyle name="Денежный 2 20 4 2 2 4" xfId="17485" xr:uid="{00000000-0005-0000-0000-000023100000}"/>
    <cellStyle name="Денежный 2 20 4 2 2 5" xfId="18797" xr:uid="{00000000-0005-0000-0000-000024100000}"/>
    <cellStyle name="Денежный 2 20 4 2 2 5 2" xfId="21775" xr:uid="{00000000-0005-0000-0000-000025100000}"/>
    <cellStyle name="Денежный 2 20 4 2 2 5 3" xfId="27940" xr:uid="{00000000-0005-0000-0000-000026100000}"/>
    <cellStyle name="Денежный 2 20 4 2 2 5 4" xfId="29377" xr:uid="{00000000-0005-0000-0000-000027100000}"/>
    <cellStyle name="Денежный 2 20 4 2 2 5 5" xfId="30683" xr:uid="{00000000-0005-0000-0000-000028100000}"/>
    <cellStyle name="Денежный 2 20 4 2 2 5 6" xfId="34690" xr:uid="{00000000-0005-0000-0000-000029100000}"/>
    <cellStyle name="Денежный 2 20 4 2 2 5 7" xfId="36026" xr:uid="{00000000-0005-0000-0000-00002A100000}"/>
    <cellStyle name="Денежный 2 20 4 2 3" xfId="12759" xr:uid="{00000000-0005-0000-0000-00002B100000}"/>
    <cellStyle name="Денежный 2 20 4 2 3 2" xfId="12873" xr:uid="{00000000-0005-0000-0000-00002C100000}"/>
    <cellStyle name="Денежный 2 20 4 2 3 3" xfId="15449" xr:uid="{00000000-0005-0000-0000-00002D100000}"/>
    <cellStyle name="Денежный 2 20 4 2 3 3 2" xfId="15531" xr:uid="{00000000-0005-0000-0000-00002E100000}"/>
    <cellStyle name="Денежный 2 20 4 2 3 3 3" xfId="19514" xr:uid="{00000000-0005-0000-0000-00002F100000}"/>
    <cellStyle name="Денежный 2 20 4 2 3 3 4" xfId="23446" xr:uid="{00000000-0005-0000-0000-000030100000}"/>
    <cellStyle name="Денежный 2 20 4 2 3 3 5" xfId="25584" xr:uid="{00000000-0005-0000-0000-000031100000}"/>
    <cellStyle name="Денежный 2 20 4 2 3 3 6" xfId="24405" xr:uid="{00000000-0005-0000-0000-000032100000}"/>
    <cellStyle name="Денежный 2 20 4 2 3 3 7" xfId="21576" xr:uid="{00000000-0005-0000-0000-000033100000}"/>
    <cellStyle name="Денежный 2 20 4 2 3 3 8" xfId="32687" xr:uid="{00000000-0005-0000-0000-000034100000}"/>
    <cellStyle name="Денежный 2 20 4 2 3 3 9" xfId="32550" xr:uid="{00000000-0005-0000-0000-000035100000}"/>
    <cellStyle name="Денежный 2 20 4 2 3 4" xfId="18121" xr:uid="{00000000-0005-0000-0000-000036100000}"/>
    <cellStyle name="Денежный 2 20 4 2 3 5" xfId="19433" xr:uid="{00000000-0005-0000-0000-000037100000}"/>
    <cellStyle name="Денежный 2 20 4 2 3 5 2" xfId="23631" xr:uid="{00000000-0005-0000-0000-000038100000}"/>
    <cellStyle name="Денежный 2 20 4 2 3 5 3" xfId="28576" xr:uid="{00000000-0005-0000-0000-000039100000}"/>
    <cellStyle name="Денежный 2 20 4 2 3 5 4" xfId="30013" xr:uid="{00000000-0005-0000-0000-00003A100000}"/>
    <cellStyle name="Денежный 2 20 4 2 3 5 5" xfId="31319" xr:uid="{00000000-0005-0000-0000-00003B100000}"/>
    <cellStyle name="Денежный 2 20 4 2 3 5 6" xfId="34054" xr:uid="{00000000-0005-0000-0000-00003C100000}"/>
    <cellStyle name="Денежный 2 20 4 2 3 5 7" xfId="35390" xr:uid="{00000000-0005-0000-0000-00003D100000}"/>
    <cellStyle name="Денежный 2 20 4 3" xfId="11066" xr:uid="{00000000-0005-0000-0000-00003E100000}"/>
    <cellStyle name="Денежный 2 20 4 3 2" xfId="13194" xr:uid="{00000000-0005-0000-0000-00003F100000}"/>
    <cellStyle name="Денежный 2 20 4 3 3" xfId="15128" xr:uid="{00000000-0005-0000-0000-000040100000}"/>
    <cellStyle name="Денежный 2 20 4 3 3 2" xfId="15852" xr:uid="{00000000-0005-0000-0000-000041100000}"/>
    <cellStyle name="Денежный 2 20 4 3 3 3" xfId="19835" xr:uid="{00000000-0005-0000-0000-000042100000}"/>
    <cellStyle name="Денежный 2 20 4 3 3 4" xfId="24740" xr:uid="{00000000-0005-0000-0000-000043100000}"/>
    <cellStyle name="Денежный 2 20 4 3 3 5" xfId="26338" xr:uid="{00000000-0005-0000-0000-000044100000}"/>
    <cellStyle name="Денежный 2 20 4 3 3 6" xfId="27034" xr:uid="{00000000-0005-0000-0000-000045100000}"/>
    <cellStyle name="Денежный 2 20 4 3 3 7" xfId="25522" xr:uid="{00000000-0005-0000-0000-000046100000}"/>
    <cellStyle name="Денежный 2 20 4 3 3 8" xfId="33008" xr:uid="{00000000-0005-0000-0000-000047100000}"/>
    <cellStyle name="Денежный 2 20 4 3 3 9" xfId="31929" xr:uid="{00000000-0005-0000-0000-000048100000}"/>
    <cellStyle name="Денежный 2 20 4 3 4" xfId="17800" xr:uid="{00000000-0005-0000-0000-000049100000}"/>
    <cellStyle name="Денежный 2 20 4 3 5" xfId="19112" xr:uid="{00000000-0005-0000-0000-00004A100000}"/>
    <cellStyle name="Денежный 2 20 4 3 5 2" xfId="22065" xr:uid="{00000000-0005-0000-0000-00004B100000}"/>
    <cellStyle name="Денежный 2 20 4 3 5 3" xfId="28255" xr:uid="{00000000-0005-0000-0000-00004C100000}"/>
    <cellStyle name="Денежный 2 20 4 3 5 4" xfId="29692" xr:uid="{00000000-0005-0000-0000-00004D100000}"/>
    <cellStyle name="Денежный 2 20 4 3 5 5" xfId="30998" xr:uid="{00000000-0005-0000-0000-00004E100000}"/>
    <cellStyle name="Денежный 2 20 4 3 5 6" xfId="34375" xr:uid="{00000000-0005-0000-0000-00004F100000}"/>
    <cellStyle name="Денежный 2 20 4 3 5 7" xfId="35711" xr:uid="{00000000-0005-0000-0000-000050100000}"/>
    <cellStyle name="Денежный 2 20 4 4" xfId="12376" xr:uid="{00000000-0005-0000-0000-000051100000}"/>
    <cellStyle name="Денежный 2 20 4 5" xfId="13842" xr:uid="{00000000-0005-0000-0000-000052100000}"/>
    <cellStyle name="Денежный 2 20 4 6" xfId="14480" xr:uid="{00000000-0005-0000-0000-000053100000}"/>
    <cellStyle name="Денежный 2 20 4 6 2" xfId="16500" xr:uid="{00000000-0005-0000-0000-000054100000}"/>
    <cellStyle name="Денежный 2 20 4 6 3" xfId="20483" xr:uid="{00000000-0005-0000-0000-000055100000}"/>
    <cellStyle name="Денежный 2 20 4 6 4" xfId="23458" xr:uid="{00000000-0005-0000-0000-000056100000}"/>
    <cellStyle name="Денежный 2 20 4 6 5" xfId="27216" xr:uid="{00000000-0005-0000-0000-000057100000}"/>
    <cellStyle name="Денежный 2 20 4 6 6" xfId="23892" xr:uid="{00000000-0005-0000-0000-000058100000}"/>
    <cellStyle name="Денежный 2 20 4 6 7" xfId="26607" xr:uid="{00000000-0005-0000-0000-000059100000}"/>
    <cellStyle name="Денежный 2 20 4 6 8" xfId="33656" xr:uid="{00000000-0005-0000-0000-00005A100000}"/>
    <cellStyle name="Денежный 2 20 4 6 9" xfId="33990" xr:uid="{00000000-0005-0000-0000-00005B100000}"/>
    <cellStyle name="Денежный 2 20 4 7" xfId="17152" xr:uid="{00000000-0005-0000-0000-00005C100000}"/>
    <cellStyle name="Денежный 2 20 4 8" xfId="18464" xr:uid="{00000000-0005-0000-0000-00005D100000}"/>
    <cellStyle name="Денежный 2 20 4 8 2" xfId="22964" xr:uid="{00000000-0005-0000-0000-00005E100000}"/>
    <cellStyle name="Денежный 2 20 4 8 3" xfId="27607" xr:uid="{00000000-0005-0000-0000-00005F100000}"/>
    <cellStyle name="Денежный 2 20 4 8 4" xfId="29044" xr:uid="{00000000-0005-0000-0000-000060100000}"/>
    <cellStyle name="Денежный 2 20 4 8 5" xfId="30350" xr:uid="{00000000-0005-0000-0000-000061100000}"/>
    <cellStyle name="Денежный 2 20 4 8 6" xfId="35023" xr:uid="{00000000-0005-0000-0000-000062100000}"/>
    <cellStyle name="Денежный 2 20 4 8 7" xfId="36359" xr:uid="{00000000-0005-0000-0000-000063100000}"/>
    <cellStyle name="Денежный 2 21" xfId="744" xr:uid="{00000000-0005-0000-0000-000064100000}"/>
    <cellStyle name="Денежный 2 21 2" xfId="841" xr:uid="{00000000-0005-0000-0000-000065100000}"/>
    <cellStyle name="Денежный 2 21 3" xfId="1074" xr:uid="{00000000-0005-0000-0000-000066100000}"/>
    <cellStyle name="Денежный 2 21 4" xfId="1178" xr:uid="{00000000-0005-0000-0000-000067100000}"/>
    <cellStyle name="Денежный 2 22" xfId="745" xr:uid="{00000000-0005-0000-0000-000068100000}"/>
    <cellStyle name="Денежный 2 22 2" xfId="842" xr:uid="{00000000-0005-0000-0000-000069100000}"/>
    <cellStyle name="Денежный 2 22 3" xfId="1073" xr:uid="{00000000-0005-0000-0000-00006A100000}"/>
    <cellStyle name="Денежный 2 22 4" xfId="1177" xr:uid="{00000000-0005-0000-0000-00006B100000}"/>
    <cellStyle name="Денежный 2 23" xfId="742" xr:uid="{00000000-0005-0000-0000-00006C100000}"/>
    <cellStyle name="Денежный 2 23 2" xfId="843" xr:uid="{00000000-0005-0000-0000-00006D100000}"/>
    <cellStyle name="Денежный 2 23 3" xfId="1072" xr:uid="{00000000-0005-0000-0000-00006E100000}"/>
    <cellStyle name="Денежный 2 23 4" xfId="1176" xr:uid="{00000000-0005-0000-0000-00006F100000}"/>
    <cellStyle name="Денежный 2 24" xfId="743" xr:uid="{00000000-0005-0000-0000-000070100000}"/>
    <cellStyle name="Денежный 2 24 2" xfId="844" xr:uid="{00000000-0005-0000-0000-000071100000}"/>
    <cellStyle name="Денежный 2 24 3" xfId="1071" xr:uid="{00000000-0005-0000-0000-000072100000}"/>
    <cellStyle name="Денежный 2 24 4" xfId="1175" xr:uid="{00000000-0005-0000-0000-000073100000}"/>
    <cellStyle name="Денежный 2 25" xfId="746" xr:uid="{00000000-0005-0000-0000-000074100000}"/>
    <cellStyle name="Денежный 2 25 10" xfId="11707" xr:uid="{00000000-0005-0000-0000-000075100000}"/>
    <cellStyle name="Денежный 2 25 2" xfId="1895" xr:uid="{00000000-0005-0000-0000-000076100000}"/>
    <cellStyle name="Денежный 2 25 2 2" xfId="5924" xr:uid="{00000000-0005-0000-0000-000077100000}"/>
    <cellStyle name="Денежный 2 25 2 3" xfId="12093" xr:uid="{00000000-0005-0000-0000-000078100000}"/>
    <cellStyle name="Денежный 2 25 3" xfId="6392" xr:uid="{00000000-0005-0000-0000-000079100000}"/>
    <cellStyle name="Денежный 2 25 4" xfId="6890" xr:uid="{00000000-0005-0000-0000-00007A100000}"/>
    <cellStyle name="Денежный 2 25 5" xfId="7388" xr:uid="{00000000-0005-0000-0000-00007B100000}"/>
    <cellStyle name="Денежный 2 25 6" xfId="8389" xr:uid="{00000000-0005-0000-0000-00007C100000}"/>
    <cellStyle name="Денежный 2 25 7" xfId="8861" xr:uid="{00000000-0005-0000-0000-00007D100000}"/>
    <cellStyle name="Денежный 2 25 8" xfId="9413" xr:uid="{00000000-0005-0000-0000-00007E100000}"/>
    <cellStyle name="Денежный 2 25 9" xfId="10649" xr:uid="{00000000-0005-0000-0000-00007F100000}"/>
    <cellStyle name="Денежный 2 26" xfId="1147" xr:uid="{00000000-0005-0000-0000-000080100000}"/>
    <cellStyle name="Денежный 2 26 10" xfId="11668" xr:uid="{00000000-0005-0000-0000-000081100000}"/>
    <cellStyle name="Денежный 2 26 2" xfId="1832" xr:uid="{00000000-0005-0000-0000-000082100000}"/>
    <cellStyle name="Денежный 2 26 2 2" xfId="6186" xr:uid="{00000000-0005-0000-0000-000083100000}"/>
    <cellStyle name="Денежный 2 26 2 3" xfId="12355" xr:uid="{00000000-0005-0000-0000-000084100000}"/>
    <cellStyle name="Денежный 2 26 3" xfId="6635" xr:uid="{00000000-0005-0000-0000-000085100000}"/>
    <cellStyle name="Денежный 2 26 4" xfId="7133" xr:uid="{00000000-0005-0000-0000-000086100000}"/>
    <cellStyle name="Денежный 2 26 5" xfId="7631" xr:uid="{00000000-0005-0000-0000-000087100000}"/>
    <cellStyle name="Денежный 2 26 6" xfId="8782" xr:uid="{00000000-0005-0000-0000-000088100000}"/>
    <cellStyle name="Денежный 2 26 7" xfId="9270" xr:uid="{00000000-0005-0000-0000-000089100000}"/>
    <cellStyle name="Денежный 2 26 8" xfId="9808" xr:uid="{00000000-0005-0000-0000-00008A100000}"/>
    <cellStyle name="Денежный 2 26 9" xfId="11038" xr:uid="{00000000-0005-0000-0000-00008B100000}"/>
    <cellStyle name="Денежный 2 27" xfId="1240" xr:uid="{00000000-0005-0000-0000-00008C100000}"/>
    <cellStyle name="Денежный 2 27 10" xfId="12002" xr:uid="{00000000-0005-0000-0000-00008D100000}"/>
    <cellStyle name="Денежный 2 27 2" xfId="2407" xr:uid="{00000000-0005-0000-0000-00008E100000}"/>
    <cellStyle name="Денежный 2 27 2 2" xfId="6248" xr:uid="{00000000-0005-0000-0000-00008F100000}"/>
    <cellStyle name="Денежный 2 27 2 3" xfId="12417" xr:uid="{00000000-0005-0000-0000-000090100000}"/>
    <cellStyle name="Денежный 2 27 3" xfId="6681" xr:uid="{00000000-0005-0000-0000-000091100000}"/>
    <cellStyle name="Денежный 2 27 4" xfId="7179" xr:uid="{00000000-0005-0000-0000-000092100000}"/>
    <cellStyle name="Денежный 2 27 5" xfId="7677" xr:uid="{00000000-0005-0000-0000-000093100000}"/>
    <cellStyle name="Денежный 2 27 6" xfId="8872" xr:uid="{00000000-0005-0000-0000-000094100000}"/>
    <cellStyle name="Денежный 2 27 7" xfId="9351" xr:uid="{00000000-0005-0000-0000-000095100000}"/>
    <cellStyle name="Денежный 2 27 8" xfId="9897" xr:uid="{00000000-0005-0000-0000-000096100000}"/>
    <cellStyle name="Денежный 2 27 9" xfId="11125" xr:uid="{00000000-0005-0000-0000-000097100000}"/>
    <cellStyle name="Денежный 2 28" xfId="1269" xr:uid="{00000000-0005-0000-0000-000098100000}"/>
    <cellStyle name="Денежный 2 28 2" xfId="1847" xr:uid="{00000000-0005-0000-0000-000099100000}"/>
    <cellStyle name="Денежный 2 28 3" xfId="11671" xr:uid="{00000000-0005-0000-0000-00009A100000}"/>
    <cellStyle name="Денежный 2 29" xfId="2695" xr:uid="{00000000-0005-0000-0000-00009B100000}"/>
    <cellStyle name="Денежный 2 3" xfId="223" xr:uid="{00000000-0005-0000-0000-00009C100000}"/>
    <cellStyle name="Денежный 2 3 10" xfId="845" xr:uid="{00000000-0005-0000-0000-00009D100000}"/>
    <cellStyle name="Денежный 2 3 10 10" xfId="9509" xr:uid="{00000000-0005-0000-0000-00009E100000}"/>
    <cellStyle name="Денежный 2 3 10 11" xfId="10742" xr:uid="{00000000-0005-0000-0000-00009F100000}"/>
    <cellStyle name="Денежный 2 3 10 12" xfId="11679" xr:uid="{00000000-0005-0000-0000-0000A0100000}"/>
    <cellStyle name="Денежный 2 3 10 2" xfId="846" xr:uid="{00000000-0005-0000-0000-0000A1100000}"/>
    <cellStyle name="Денежный 2 3 10 2 10" xfId="12154" xr:uid="{00000000-0005-0000-0000-0000A2100000}"/>
    <cellStyle name="Денежный 2 3 10 2 2" xfId="5985" xr:uid="{00000000-0005-0000-0000-0000A3100000}"/>
    <cellStyle name="Денежный 2 3 10 2 2 2" xfId="5986" xr:uid="{00000000-0005-0000-0000-0000A4100000}"/>
    <cellStyle name="Денежный 2 3 10 2 2 3" xfId="12155" xr:uid="{00000000-0005-0000-0000-0000A5100000}"/>
    <cellStyle name="Денежный 2 3 10 2 3" xfId="6453" xr:uid="{00000000-0005-0000-0000-0000A6100000}"/>
    <cellStyle name="Денежный 2 3 10 2 4" xfId="6951" xr:uid="{00000000-0005-0000-0000-0000A7100000}"/>
    <cellStyle name="Денежный 2 3 10 2 5" xfId="7449" xr:uid="{00000000-0005-0000-0000-0000A8100000}"/>
    <cellStyle name="Денежный 2 3 10 2 6" xfId="8488" xr:uid="{00000000-0005-0000-0000-0000A9100000}"/>
    <cellStyle name="Денежный 2 3 10 2 7" xfId="8977" xr:uid="{00000000-0005-0000-0000-0000AA100000}"/>
    <cellStyle name="Денежный 2 3 10 2 8" xfId="9510" xr:uid="{00000000-0005-0000-0000-0000AB100000}"/>
    <cellStyle name="Денежный 2 3 10 2 9" xfId="10743" xr:uid="{00000000-0005-0000-0000-0000AC100000}"/>
    <cellStyle name="Денежный 2 3 10 3" xfId="1069" xr:uid="{00000000-0005-0000-0000-0000AD100000}"/>
    <cellStyle name="Денежный 2 3 10 3 2" xfId="9733" xr:uid="{00000000-0005-0000-0000-0000AE100000}"/>
    <cellStyle name="Денежный 2 3 10 3 3" xfId="10966" xr:uid="{00000000-0005-0000-0000-0000AF100000}"/>
    <cellStyle name="Денежный 2 3 10 4" xfId="1173" xr:uid="{00000000-0005-0000-0000-0000B0100000}"/>
    <cellStyle name="Денежный 2 3 10 4 2" xfId="9834" xr:uid="{00000000-0005-0000-0000-0000B1100000}"/>
    <cellStyle name="Денежный 2 3 10 4 3" xfId="11064" xr:uid="{00000000-0005-0000-0000-0000B2100000}"/>
    <cellStyle name="Денежный 2 3 10 5" xfId="1863" xr:uid="{00000000-0005-0000-0000-0000B3100000}"/>
    <cellStyle name="Денежный 2 3 10 5 2" xfId="6452" xr:uid="{00000000-0005-0000-0000-0000B4100000}"/>
    <cellStyle name="Денежный 2 3 10 5 3" xfId="12443" xr:uid="{00000000-0005-0000-0000-0000B5100000}"/>
    <cellStyle name="Денежный 2 3 10 6" xfId="6950" xr:uid="{00000000-0005-0000-0000-0000B6100000}"/>
    <cellStyle name="Денежный 2 3 10 7" xfId="7448" xr:uid="{00000000-0005-0000-0000-0000B7100000}"/>
    <cellStyle name="Денежный 2 3 10 8" xfId="8487" xr:uid="{00000000-0005-0000-0000-0000B8100000}"/>
    <cellStyle name="Денежный 2 3 10 9" xfId="8976" xr:uid="{00000000-0005-0000-0000-0000B9100000}"/>
    <cellStyle name="Денежный 2 3 11" xfId="1070" xr:uid="{00000000-0005-0000-0000-0000BA100000}"/>
    <cellStyle name="Денежный 2 3 11 10" xfId="11788" xr:uid="{00000000-0005-0000-0000-0000BB100000}"/>
    <cellStyle name="Денежный 2 3 11 2" xfId="2030" xr:uid="{00000000-0005-0000-0000-0000BC100000}"/>
    <cellStyle name="Денежный 2 3 11 2 2" xfId="6139" xr:uid="{00000000-0005-0000-0000-0000BD100000}"/>
    <cellStyle name="Денежный 2 3 11 2 3" xfId="12308" xr:uid="{00000000-0005-0000-0000-0000BE100000}"/>
    <cellStyle name="Денежный 2 3 11 3" xfId="6605" xr:uid="{00000000-0005-0000-0000-0000BF100000}"/>
    <cellStyle name="Денежный 2 3 11 4" xfId="7103" xr:uid="{00000000-0005-0000-0000-0000C0100000}"/>
    <cellStyle name="Денежный 2 3 11 5" xfId="7601" xr:uid="{00000000-0005-0000-0000-0000C1100000}"/>
    <cellStyle name="Денежный 2 3 11 6" xfId="8705" xr:uid="{00000000-0005-0000-0000-0000C2100000}"/>
    <cellStyle name="Денежный 2 3 11 7" xfId="9201" xr:uid="{00000000-0005-0000-0000-0000C3100000}"/>
    <cellStyle name="Денежный 2 3 11 8" xfId="9734" xr:uid="{00000000-0005-0000-0000-0000C4100000}"/>
    <cellStyle name="Денежный 2 3 11 9" xfId="10967" xr:uid="{00000000-0005-0000-0000-0000C5100000}"/>
    <cellStyle name="Денежный 2 3 12" xfId="1174" xr:uid="{00000000-0005-0000-0000-0000C6100000}"/>
    <cellStyle name="Денежный 2 3 12 10" xfId="11763" xr:uid="{00000000-0005-0000-0000-0000C7100000}"/>
    <cellStyle name="Денежный 2 3 12 2" xfId="1979" xr:uid="{00000000-0005-0000-0000-0000C8100000}"/>
    <cellStyle name="Денежный 2 3 12 2 2" xfId="6206" xr:uid="{00000000-0005-0000-0000-0000C9100000}"/>
    <cellStyle name="Денежный 2 3 12 2 3" xfId="12375" xr:uid="{00000000-0005-0000-0000-0000CA100000}"/>
    <cellStyle name="Денежный 2 3 12 3" xfId="6651" xr:uid="{00000000-0005-0000-0000-0000CB100000}"/>
    <cellStyle name="Денежный 2 3 12 4" xfId="7149" xr:uid="{00000000-0005-0000-0000-0000CC100000}"/>
    <cellStyle name="Денежный 2 3 12 5" xfId="7647" xr:uid="{00000000-0005-0000-0000-0000CD100000}"/>
    <cellStyle name="Денежный 2 3 12 6" xfId="8807" xr:uid="{00000000-0005-0000-0000-0000CE100000}"/>
    <cellStyle name="Денежный 2 3 12 7" xfId="9291" xr:uid="{00000000-0005-0000-0000-0000CF100000}"/>
    <cellStyle name="Денежный 2 3 12 8" xfId="9835" xr:uid="{00000000-0005-0000-0000-0000D0100000}"/>
    <cellStyle name="Денежный 2 3 12 9" xfId="11065" xr:uid="{00000000-0005-0000-0000-0000D1100000}"/>
    <cellStyle name="Денежный 2 3 13" xfId="1311" xr:uid="{00000000-0005-0000-0000-0000D2100000}"/>
    <cellStyle name="Денежный 2 3 13 2" xfId="2360" xr:uid="{00000000-0005-0000-0000-0000D3100000}"/>
    <cellStyle name="Денежный 2 3 13 3" xfId="11980" xr:uid="{00000000-0005-0000-0000-0000D4100000}"/>
    <cellStyle name="Денежный 2 3 14" xfId="2127" xr:uid="{00000000-0005-0000-0000-0000D5100000}"/>
    <cellStyle name="Денежный 2 3 15" xfId="1765" xr:uid="{00000000-0005-0000-0000-0000D6100000}"/>
    <cellStyle name="Денежный 2 3 16" xfId="2972" xr:uid="{00000000-0005-0000-0000-0000D7100000}"/>
    <cellStyle name="Денежный 2 3 17" xfId="2969" xr:uid="{00000000-0005-0000-0000-0000D8100000}"/>
    <cellStyle name="Денежный 2 3 18" xfId="3389" xr:uid="{00000000-0005-0000-0000-0000D9100000}"/>
    <cellStyle name="Денежный 2 3 19" xfId="3386" xr:uid="{00000000-0005-0000-0000-0000DA100000}"/>
    <cellStyle name="Денежный 2 3 2" xfId="225" xr:uid="{00000000-0005-0000-0000-0000DB100000}"/>
    <cellStyle name="Денежный 2 3 2 10" xfId="2337" xr:uid="{00000000-0005-0000-0000-0000DC100000}"/>
    <cellStyle name="Денежный 2 3 2 11" xfId="2974" xr:uid="{00000000-0005-0000-0000-0000DD100000}"/>
    <cellStyle name="Денежный 2 3 2 12" xfId="2968" xr:uid="{00000000-0005-0000-0000-0000DE100000}"/>
    <cellStyle name="Денежный 2 3 2 13" xfId="3391" xr:uid="{00000000-0005-0000-0000-0000DF100000}"/>
    <cellStyle name="Денежный 2 3 2 14" xfId="3385" xr:uid="{00000000-0005-0000-0000-0000E0100000}"/>
    <cellStyle name="Денежный 2 3 2 15" xfId="3878" xr:uid="{00000000-0005-0000-0000-0000E1100000}"/>
    <cellStyle name="Денежный 2 3 2 16" xfId="3846" xr:uid="{00000000-0005-0000-0000-0000E2100000}"/>
    <cellStyle name="Денежный 2 3 2 17" xfId="4085" xr:uid="{00000000-0005-0000-0000-0000E3100000}"/>
    <cellStyle name="Денежный 2 3 2 18" xfId="3791" xr:uid="{00000000-0005-0000-0000-0000E4100000}"/>
    <cellStyle name="Денежный 2 3 2 19" xfId="3970" xr:uid="{00000000-0005-0000-0000-0000E5100000}"/>
    <cellStyle name="Денежный 2 3 2 2" xfId="291" xr:uid="{00000000-0005-0000-0000-0000E6100000}"/>
    <cellStyle name="Денежный 2 3 2 2 10" xfId="3015" xr:uid="{00000000-0005-0000-0000-0000E7100000}"/>
    <cellStyle name="Денежный 2 3 2 2 11" xfId="2949" xr:uid="{00000000-0005-0000-0000-0000E8100000}"/>
    <cellStyle name="Денежный 2 3 2 2 12" xfId="3431" xr:uid="{00000000-0005-0000-0000-0000E9100000}"/>
    <cellStyle name="Денежный 2 3 2 2 13" xfId="3495" xr:uid="{00000000-0005-0000-0000-0000EA100000}"/>
    <cellStyle name="Денежный 2 3 2 2 14" xfId="3935" xr:uid="{00000000-0005-0000-0000-0000EB100000}"/>
    <cellStyle name="Денежный 2 3 2 2 15" xfId="3823" xr:uid="{00000000-0005-0000-0000-0000EC100000}"/>
    <cellStyle name="Денежный 2 3 2 2 16" xfId="3874" xr:uid="{00000000-0005-0000-0000-0000ED100000}"/>
    <cellStyle name="Денежный 2 3 2 2 17" xfId="3779" xr:uid="{00000000-0005-0000-0000-0000EE100000}"/>
    <cellStyle name="Денежный 2 3 2 2 18" xfId="4004" xr:uid="{00000000-0005-0000-0000-0000EF100000}"/>
    <cellStyle name="Денежный 2 3 2 2 19" xfId="4955" xr:uid="{00000000-0005-0000-0000-0000F0100000}"/>
    <cellStyle name="Денежный 2 3 2 2 2" xfId="572" xr:uid="{00000000-0005-0000-0000-0000F1100000}"/>
    <cellStyle name="Денежный 2 3 2 2 2 10" xfId="3095" xr:uid="{00000000-0005-0000-0000-0000F2100000}"/>
    <cellStyle name="Денежный 2 3 2 2 2 11" xfId="3223" xr:uid="{00000000-0005-0000-0000-0000F3100000}"/>
    <cellStyle name="Денежный 2 3 2 2 2 12" xfId="3511" xr:uid="{00000000-0005-0000-0000-0000F4100000}"/>
    <cellStyle name="Денежный 2 3 2 2 2 13" xfId="3639" xr:uid="{00000000-0005-0000-0000-0000F5100000}"/>
    <cellStyle name="Денежный 2 3 2 2 2 14" xfId="4101" xr:uid="{00000000-0005-0000-0000-0000F6100000}"/>
    <cellStyle name="Денежный 2 3 2 2 2 15" xfId="4266" xr:uid="{00000000-0005-0000-0000-0000F7100000}"/>
    <cellStyle name="Денежный 2 3 2 2 2 16" xfId="4411" xr:uid="{00000000-0005-0000-0000-0000F8100000}"/>
    <cellStyle name="Денежный 2 3 2 2 2 17" xfId="4550" xr:uid="{00000000-0005-0000-0000-0000F9100000}"/>
    <cellStyle name="Денежный 2 3 2 2 2 18" xfId="4679" xr:uid="{00000000-0005-0000-0000-0000FA100000}"/>
    <cellStyle name="Денежный 2 3 2 2 2 19" xfId="5097" xr:uid="{00000000-0005-0000-0000-0000FB100000}"/>
    <cellStyle name="Денежный 2 3 2 2 2 2" xfId="624" xr:uid="{00000000-0005-0000-0000-0000FC100000}"/>
    <cellStyle name="Денежный 2 3 2 2 2 2 10" xfId="3537" xr:uid="{00000000-0005-0000-0000-0000FD100000}"/>
    <cellStyle name="Денежный 2 3 2 2 2 2 11" xfId="3665" xr:uid="{00000000-0005-0000-0000-0000FE100000}"/>
    <cellStyle name="Денежный 2 3 2 2 2 2 12" xfId="4143" xr:uid="{00000000-0005-0000-0000-0000FF100000}"/>
    <cellStyle name="Денежный 2 3 2 2 2 2 13" xfId="4298" xr:uid="{00000000-0005-0000-0000-000000110000}"/>
    <cellStyle name="Денежный 2 3 2 2 2 2 14" xfId="4446" xr:uid="{00000000-0005-0000-0000-000001110000}"/>
    <cellStyle name="Денежный 2 3 2 2 2 2 15" xfId="4577" xr:uid="{00000000-0005-0000-0000-000002110000}"/>
    <cellStyle name="Денежный 2 3 2 2 2 2 16" xfId="4705" xr:uid="{00000000-0005-0000-0000-000003110000}"/>
    <cellStyle name="Денежный 2 3 2 2 2 2 17" xfId="5126" xr:uid="{00000000-0005-0000-0000-000004110000}"/>
    <cellStyle name="Денежный 2 3 2 2 2 2 18" xfId="5273" xr:uid="{00000000-0005-0000-0000-000005110000}"/>
    <cellStyle name="Денежный 2 3 2 2 2 2 19" xfId="5409" xr:uid="{00000000-0005-0000-0000-000006110000}"/>
    <cellStyle name="Денежный 2 3 2 2 2 2 2" xfId="849" xr:uid="{00000000-0005-0000-0000-000007110000}"/>
    <cellStyle name="Денежный 2 3 2 2 2 2 2 2" xfId="9513" xr:uid="{00000000-0005-0000-0000-000008110000}"/>
    <cellStyle name="Денежный 2 3 2 2 2 2 2 3" xfId="10746" xr:uid="{00000000-0005-0000-0000-000009110000}"/>
    <cellStyle name="Денежный 2 3 2 2 2 2 20" xfId="5537" xr:uid="{00000000-0005-0000-0000-00000A110000}"/>
    <cellStyle name="Денежный 2 3 2 2 2 2 21" xfId="5825" xr:uid="{00000000-0005-0000-0000-00000B110000}"/>
    <cellStyle name="Денежный 2 3 2 2 2 2 22" xfId="6293" xr:uid="{00000000-0005-0000-0000-00000C110000}"/>
    <cellStyle name="Денежный 2 3 2 2 2 2 23" xfId="6791" xr:uid="{00000000-0005-0000-0000-00000D110000}"/>
    <cellStyle name="Денежный 2 3 2 2 2 2 24" xfId="7289" xr:uid="{00000000-0005-0000-0000-00000E110000}"/>
    <cellStyle name="Денежный 2 3 2 2 2 2 25" xfId="8268" xr:uid="{00000000-0005-0000-0000-00000F110000}"/>
    <cellStyle name="Денежный 2 3 2 2 2 2 26" xfId="8589" xr:uid="{00000000-0005-0000-0000-000010110000}"/>
    <cellStyle name="Денежный 2 3 2 2 2 2 27" xfId="9205" xr:uid="{00000000-0005-0000-0000-000011110000}"/>
    <cellStyle name="Денежный 2 3 2 2 2 2 28" xfId="10532" xr:uid="{00000000-0005-0000-0000-000012110000}"/>
    <cellStyle name="Денежный 2 3 2 2 2 2 29" xfId="11534" xr:uid="{00000000-0005-0000-0000-000013110000}"/>
    <cellStyle name="Денежный 2 3 2 2 2 2 3" xfId="850" xr:uid="{00000000-0005-0000-0000-000014110000}"/>
    <cellStyle name="Денежный 2 3 2 2 2 2 3 2" xfId="9514" xr:uid="{00000000-0005-0000-0000-000015110000}"/>
    <cellStyle name="Денежный 2 3 2 2 2 2 3 3" xfId="10747" xr:uid="{00000000-0005-0000-0000-000016110000}"/>
    <cellStyle name="Денежный 2 3 2 2 2 2 4" xfId="1652" xr:uid="{00000000-0005-0000-0000-000017110000}"/>
    <cellStyle name="Денежный 2 3 2 2 2 2 4 2" xfId="2417" xr:uid="{00000000-0005-0000-0000-000018110000}"/>
    <cellStyle name="Денежный 2 3 2 2 2 2 4 3" xfId="12012" xr:uid="{00000000-0005-0000-0000-000019110000}"/>
    <cellStyle name="Денежный 2 3 2 2 2 2 5" xfId="2571" xr:uid="{00000000-0005-0000-0000-00001A110000}"/>
    <cellStyle name="Денежный 2 3 2 2 2 2 6" xfId="2705" xr:uid="{00000000-0005-0000-0000-00001B110000}"/>
    <cellStyle name="Денежный 2 3 2 2 2 2 7" xfId="2833" xr:uid="{00000000-0005-0000-0000-00001C110000}"/>
    <cellStyle name="Денежный 2 3 2 2 2 2 8" xfId="3121" xr:uid="{00000000-0005-0000-0000-00001D110000}"/>
    <cellStyle name="Денежный 2 3 2 2 2 2 9" xfId="3249" xr:uid="{00000000-0005-0000-0000-00001E110000}"/>
    <cellStyle name="Денежный 2 3 2 2 2 20" xfId="5241" xr:uid="{00000000-0005-0000-0000-00001F110000}"/>
    <cellStyle name="Денежный 2 3 2 2 2 21" xfId="5383" xr:uid="{00000000-0005-0000-0000-000020110000}"/>
    <cellStyle name="Денежный 2 3 2 2 2 22" xfId="5511" xr:uid="{00000000-0005-0000-0000-000021110000}"/>
    <cellStyle name="Денежный 2 3 2 2 2 23" xfId="5799" xr:uid="{00000000-0005-0000-0000-000022110000}"/>
    <cellStyle name="Денежный 2 3 2 2 2 24" xfId="6267" xr:uid="{00000000-0005-0000-0000-000023110000}"/>
    <cellStyle name="Денежный 2 3 2 2 2 25" xfId="6765" xr:uid="{00000000-0005-0000-0000-000024110000}"/>
    <cellStyle name="Денежный 2 3 2 2 2 26" xfId="7263" xr:uid="{00000000-0005-0000-0000-000025110000}"/>
    <cellStyle name="Денежный 2 3 2 2 2 27" xfId="8217" xr:uid="{00000000-0005-0000-0000-000026110000}"/>
    <cellStyle name="Денежный 2 3 2 2 2 28" xfId="7687" xr:uid="{00000000-0005-0000-0000-000027110000}"/>
    <cellStyle name="Денежный 2 3 2 2 2 29" xfId="9163" xr:uid="{00000000-0005-0000-0000-000028110000}"/>
    <cellStyle name="Денежный 2 3 2 2 2 3" xfId="704" xr:uid="{00000000-0005-0000-0000-000029110000}"/>
    <cellStyle name="Денежный 2 3 2 2 2 3 10" xfId="3602" xr:uid="{00000000-0005-0000-0000-00002A110000}"/>
    <cellStyle name="Денежный 2 3 2 2 2 3 11" xfId="3730" xr:uid="{00000000-0005-0000-0000-00002B110000}"/>
    <cellStyle name="Денежный 2 3 2 2 2 3 12" xfId="4217" xr:uid="{00000000-0005-0000-0000-00002C110000}"/>
    <cellStyle name="Денежный 2 3 2 2 2 3 13" xfId="4369" xr:uid="{00000000-0005-0000-0000-00002D110000}"/>
    <cellStyle name="Денежный 2 3 2 2 2 3 14" xfId="4512" xr:uid="{00000000-0005-0000-0000-00002E110000}"/>
    <cellStyle name="Денежный 2 3 2 2 2 3 15" xfId="4642" xr:uid="{00000000-0005-0000-0000-00002F110000}"/>
    <cellStyle name="Денежный 2 3 2 2 2 3 16" xfId="4770" xr:uid="{00000000-0005-0000-0000-000030110000}"/>
    <cellStyle name="Денежный 2 3 2 2 2 3 17" xfId="5194" xr:uid="{00000000-0005-0000-0000-000031110000}"/>
    <cellStyle name="Денежный 2 3 2 2 2 3 18" xfId="5344" xr:uid="{00000000-0005-0000-0000-000032110000}"/>
    <cellStyle name="Денежный 2 3 2 2 2 3 19" xfId="5474" xr:uid="{00000000-0005-0000-0000-000033110000}"/>
    <cellStyle name="Денежный 2 3 2 2 2 3 2" xfId="1729" xr:uid="{00000000-0005-0000-0000-000034110000}"/>
    <cellStyle name="Денежный 2 3 2 2 2 3 2 2" xfId="2158" xr:uid="{00000000-0005-0000-0000-000035110000}"/>
    <cellStyle name="Денежный 2 3 2 2 2 3 2 3" xfId="11884" xr:uid="{00000000-0005-0000-0000-000036110000}"/>
    <cellStyle name="Денежный 2 3 2 2 2 3 20" xfId="5602" xr:uid="{00000000-0005-0000-0000-000037110000}"/>
    <cellStyle name="Денежный 2 3 2 2 2 3 21" xfId="5890" xr:uid="{00000000-0005-0000-0000-000038110000}"/>
    <cellStyle name="Денежный 2 3 2 2 2 3 22" xfId="6358" xr:uid="{00000000-0005-0000-0000-000039110000}"/>
    <cellStyle name="Денежный 2 3 2 2 2 3 23" xfId="6856" xr:uid="{00000000-0005-0000-0000-00003A110000}"/>
    <cellStyle name="Денежный 2 3 2 2 2 3 24" xfId="7354" xr:uid="{00000000-0005-0000-0000-00003B110000}"/>
    <cellStyle name="Денежный 2 3 2 2 2 3 25" xfId="8348" xr:uid="{00000000-0005-0000-0000-00003C110000}"/>
    <cellStyle name="Денежный 2 3 2 2 2 3 26" xfId="8385" xr:uid="{00000000-0005-0000-0000-00003D110000}"/>
    <cellStyle name="Денежный 2 3 2 2 2 3 27" xfId="9374" xr:uid="{00000000-0005-0000-0000-00003E110000}"/>
    <cellStyle name="Денежный 2 3 2 2 2 3 28" xfId="10612" xr:uid="{00000000-0005-0000-0000-00003F110000}"/>
    <cellStyle name="Денежный 2 3 2 2 2 3 29" xfId="11611" xr:uid="{00000000-0005-0000-0000-000040110000}"/>
    <cellStyle name="Денежный 2 3 2 2 2 3 3" xfId="2283" xr:uid="{00000000-0005-0000-0000-000041110000}"/>
    <cellStyle name="Денежный 2 3 2 2 2 3 4" xfId="2490" xr:uid="{00000000-0005-0000-0000-000042110000}"/>
    <cellStyle name="Денежный 2 3 2 2 2 3 5" xfId="2640" xr:uid="{00000000-0005-0000-0000-000043110000}"/>
    <cellStyle name="Денежный 2 3 2 2 2 3 6" xfId="2770" xr:uid="{00000000-0005-0000-0000-000044110000}"/>
    <cellStyle name="Денежный 2 3 2 2 2 3 7" xfId="2898" xr:uid="{00000000-0005-0000-0000-000045110000}"/>
    <cellStyle name="Денежный 2 3 2 2 2 3 8" xfId="3186" xr:uid="{00000000-0005-0000-0000-000046110000}"/>
    <cellStyle name="Денежный 2 3 2 2 2 3 9" xfId="3314" xr:uid="{00000000-0005-0000-0000-000047110000}"/>
    <cellStyle name="Денежный 2 3 2 2 2 30" xfId="10480" xr:uid="{00000000-0005-0000-0000-000048110000}"/>
    <cellStyle name="Денежный 2 3 2 2 2 31" xfId="11508" xr:uid="{00000000-0005-0000-0000-000049110000}"/>
    <cellStyle name="Денежный 2 3 2 2 2 4" xfId="848" xr:uid="{00000000-0005-0000-0000-00004A110000}"/>
    <cellStyle name="Денежный 2 3 2 2 2 4 10" xfId="11800" xr:uid="{00000000-0005-0000-0000-00004B110000}"/>
    <cellStyle name="Денежный 2 3 2 2 2 4 2" xfId="2059" xr:uid="{00000000-0005-0000-0000-00004C110000}"/>
    <cellStyle name="Денежный 2 3 2 2 2 4 2 2" xfId="5988" xr:uid="{00000000-0005-0000-0000-00004D110000}"/>
    <cellStyle name="Денежный 2 3 2 2 2 4 2 3" xfId="12157" xr:uid="{00000000-0005-0000-0000-00004E110000}"/>
    <cellStyle name="Денежный 2 3 2 2 2 4 3" xfId="6455" xr:uid="{00000000-0005-0000-0000-00004F110000}"/>
    <cellStyle name="Денежный 2 3 2 2 2 4 4" xfId="6953" xr:uid="{00000000-0005-0000-0000-000050110000}"/>
    <cellStyle name="Денежный 2 3 2 2 2 4 5" xfId="7451" xr:uid="{00000000-0005-0000-0000-000051110000}"/>
    <cellStyle name="Денежный 2 3 2 2 2 4 6" xfId="8490" xr:uid="{00000000-0005-0000-0000-000052110000}"/>
    <cellStyle name="Денежный 2 3 2 2 2 4 7" xfId="8979" xr:uid="{00000000-0005-0000-0000-000053110000}"/>
    <cellStyle name="Денежный 2 3 2 2 2 4 8" xfId="9512" xr:uid="{00000000-0005-0000-0000-000054110000}"/>
    <cellStyle name="Денежный 2 3 2 2 2 4 9" xfId="10745" xr:uid="{00000000-0005-0000-0000-000055110000}"/>
    <cellStyle name="Денежный 2 3 2 2 2 5" xfId="1067" xr:uid="{00000000-0005-0000-0000-000056110000}"/>
    <cellStyle name="Денежный 2 3 2 2 2 5 10" xfId="11928" xr:uid="{00000000-0005-0000-0000-000057110000}"/>
    <cellStyle name="Денежный 2 3 2 2 2 5 2" xfId="2209" xr:uid="{00000000-0005-0000-0000-000058110000}"/>
    <cellStyle name="Денежный 2 3 2 2 2 5 2 2" xfId="6137" xr:uid="{00000000-0005-0000-0000-000059110000}"/>
    <cellStyle name="Денежный 2 3 2 2 2 5 2 3" xfId="12306" xr:uid="{00000000-0005-0000-0000-00005A110000}"/>
    <cellStyle name="Денежный 2 3 2 2 2 5 3" xfId="6603" xr:uid="{00000000-0005-0000-0000-00005B110000}"/>
    <cellStyle name="Денежный 2 3 2 2 2 5 4" xfId="7101" xr:uid="{00000000-0005-0000-0000-00005C110000}"/>
    <cellStyle name="Денежный 2 3 2 2 2 5 5" xfId="7599" xr:uid="{00000000-0005-0000-0000-00005D110000}"/>
    <cellStyle name="Денежный 2 3 2 2 2 5 6" xfId="8702" xr:uid="{00000000-0005-0000-0000-00005E110000}"/>
    <cellStyle name="Денежный 2 3 2 2 2 5 7" xfId="9198" xr:uid="{00000000-0005-0000-0000-00005F110000}"/>
    <cellStyle name="Денежный 2 3 2 2 2 5 8" xfId="9731" xr:uid="{00000000-0005-0000-0000-000060110000}"/>
    <cellStyle name="Денежный 2 3 2 2 2 5 9" xfId="10964" xr:uid="{00000000-0005-0000-0000-000061110000}"/>
    <cellStyle name="Денежный 2 3 2 2 2 6" xfId="1171" xr:uid="{00000000-0005-0000-0000-000062110000}"/>
    <cellStyle name="Денежный 2 3 2 2 2 6 10" xfId="11985" xr:uid="{00000000-0005-0000-0000-000063110000}"/>
    <cellStyle name="Денежный 2 3 2 2 2 6 2" xfId="2379" xr:uid="{00000000-0005-0000-0000-000064110000}"/>
    <cellStyle name="Денежный 2 3 2 2 2 6 2 2" xfId="6204" xr:uid="{00000000-0005-0000-0000-000065110000}"/>
    <cellStyle name="Денежный 2 3 2 2 2 6 2 3" xfId="12373" xr:uid="{00000000-0005-0000-0000-000066110000}"/>
    <cellStyle name="Денежный 2 3 2 2 2 6 3" xfId="6649" xr:uid="{00000000-0005-0000-0000-000067110000}"/>
    <cellStyle name="Денежный 2 3 2 2 2 6 4" xfId="7147" xr:uid="{00000000-0005-0000-0000-000068110000}"/>
    <cellStyle name="Денежный 2 3 2 2 2 6 5" xfId="7645" xr:uid="{00000000-0005-0000-0000-000069110000}"/>
    <cellStyle name="Денежный 2 3 2 2 2 6 6" xfId="8804" xr:uid="{00000000-0005-0000-0000-00006A110000}"/>
    <cellStyle name="Денежный 2 3 2 2 2 6 7" xfId="9288" xr:uid="{00000000-0005-0000-0000-00006B110000}"/>
    <cellStyle name="Денежный 2 3 2 2 2 6 8" xfId="9832" xr:uid="{00000000-0005-0000-0000-00006C110000}"/>
    <cellStyle name="Денежный 2 3 2 2 2 6 9" xfId="11062" xr:uid="{00000000-0005-0000-0000-00006D110000}"/>
    <cellStyle name="Денежный 2 3 2 2 2 7" xfId="1626" xr:uid="{00000000-0005-0000-0000-00006E110000}"/>
    <cellStyle name="Денежный 2 3 2 2 2 7 2" xfId="2539" xr:uid="{00000000-0005-0000-0000-00006F110000}"/>
    <cellStyle name="Денежный 2 3 2 2 2 7 3" xfId="12047" xr:uid="{00000000-0005-0000-0000-000070110000}"/>
    <cellStyle name="Денежный 2 3 2 2 2 8" xfId="2678" xr:uid="{00000000-0005-0000-0000-000071110000}"/>
    <cellStyle name="Денежный 2 3 2 2 2 9" xfId="2807" xr:uid="{00000000-0005-0000-0000-000072110000}"/>
    <cellStyle name="Денежный 2 3 2 2 20" xfId="4851" xr:uid="{00000000-0005-0000-0000-000073110000}"/>
    <cellStyle name="Денежный 2 3 2 2 21" xfId="5090" xr:uid="{00000000-0005-0000-0000-000074110000}"/>
    <cellStyle name="Денежный 2 3 2 2 22" xfId="4860" xr:uid="{00000000-0005-0000-0000-000075110000}"/>
    <cellStyle name="Денежный 2 3 2 2 23" xfId="5721" xr:uid="{00000000-0005-0000-0000-000076110000}"/>
    <cellStyle name="Денежный 2 3 2 2 24" xfId="5778" xr:uid="{00000000-0005-0000-0000-000077110000}"/>
    <cellStyle name="Денежный 2 3 2 2 25" xfId="6727" xr:uid="{00000000-0005-0000-0000-000078110000}"/>
    <cellStyle name="Денежный 2 3 2 2 26" xfId="7225" xr:uid="{00000000-0005-0000-0000-000079110000}"/>
    <cellStyle name="Денежный 2 3 2 2 27" xfId="7952" xr:uid="{00000000-0005-0000-0000-00007A110000}"/>
    <cellStyle name="Денежный 2 3 2 2 28" xfId="8168" xr:uid="{00000000-0005-0000-0000-00007B110000}"/>
    <cellStyle name="Денежный 2 3 2 2 29" xfId="7918" xr:uid="{00000000-0005-0000-0000-00007C110000}"/>
    <cellStyle name="Денежный 2 3 2 2 3" xfId="677" xr:uid="{00000000-0005-0000-0000-00007D110000}"/>
    <cellStyle name="Денежный 2 3 2 2 3 10" xfId="3576" xr:uid="{00000000-0005-0000-0000-00007E110000}"/>
    <cellStyle name="Денежный 2 3 2 2 3 11" xfId="3704" xr:uid="{00000000-0005-0000-0000-00007F110000}"/>
    <cellStyle name="Денежный 2 3 2 2 3 12" xfId="4191" xr:uid="{00000000-0005-0000-0000-000080110000}"/>
    <cellStyle name="Денежный 2 3 2 2 3 13" xfId="4343" xr:uid="{00000000-0005-0000-0000-000081110000}"/>
    <cellStyle name="Денежный 2 3 2 2 3 14" xfId="4486" xr:uid="{00000000-0005-0000-0000-000082110000}"/>
    <cellStyle name="Денежный 2 3 2 2 3 15" xfId="4616" xr:uid="{00000000-0005-0000-0000-000083110000}"/>
    <cellStyle name="Денежный 2 3 2 2 3 16" xfId="4744" xr:uid="{00000000-0005-0000-0000-000084110000}"/>
    <cellStyle name="Денежный 2 3 2 2 3 17" xfId="5168" xr:uid="{00000000-0005-0000-0000-000085110000}"/>
    <cellStyle name="Денежный 2 3 2 2 3 18" xfId="5318" xr:uid="{00000000-0005-0000-0000-000086110000}"/>
    <cellStyle name="Денежный 2 3 2 2 3 19" xfId="5448" xr:uid="{00000000-0005-0000-0000-000087110000}"/>
    <cellStyle name="Денежный 2 3 2 2 3 2" xfId="851" xr:uid="{00000000-0005-0000-0000-000088110000}"/>
    <cellStyle name="Денежный 2 3 2 2 3 2 10" xfId="11858" xr:uid="{00000000-0005-0000-0000-000089110000}"/>
    <cellStyle name="Денежный 2 3 2 2 3 2 2" xfId="2132" xr:uid="{00000000-0005-0000-0000-00008A110000}"/>
    <cellStyle name="Денежный 2 3 2 2 3 2 2 2" xfId="5989" xr:uid="{00000000-0005-0000-0000-00008B110000}"/>
    <cellStyle name="Денежный 2 3 2 2 3 2 2 3" xfId="12158" xr:uid="{00000000-0005-0000-0000-00008C110000}"/>
    <cellStyle name="Денежный 2 3 2 2 3 2 3" xfId="6456" xr:uid="{00000000-0005-0000-0000-00008D110000}"/>
    <cellStyle name="Денежный 2 3 2 2 3 2 4" xfId="6954" xr:uid="{00000000-0005-0000-0000-00008E110000}"/>
    <cellStyle name="Денежный 2 3 2 2 3 2 5" xfId="7452" xr:uid="{00000000-0005-0000-0000-00008F110000}"/>
    <cellStyle name="Денежный 2 3 2 2 3 2 6" xfId="8493" xr:uid="{00000000-0005-0000-0000-000090110000}"/>
    <cellStyle name="Денежный 2 3 2 2 3 2 7" xfId="8982" xr:uid="{00000000-0005-0000-0000-000091110000}"/>
    <cellStyle name="Денежный 2 3 2 2 3 2 8" xfId="9515" xr:uid="{00000000-0005-0000-0000-000092110000}"/>
    <cellStyle name="Денежный 2 3 2 2 3 2 9" xfId="10748" xr:uid="{00000000-0005-0000-0000-000093110000}"/>
    <cellStyle name="Денежный 2 3 2 2 3 20" xfId="5576" xr:uid="{00000000-0005-0000-0000-000094110000}"/>
    <cellStyle name="Денежный 2 3 2 2 3 21" xfId="5864" xr:uid="{00000000-0005-0000-0000-000095110000}"/>
    <cellStyle name="Денежный 2 3 2 2 3 22" xfId="6332" xr:uid="{00000000-0005-0000-0000-000096110000}"/>
    <cellStyle name="Денежный 2 3 2 2 3 23" xfId="6830" xr:uid="{00000000-0005-0000-0000-000097110000}"/>
    <cellStyle name="Денежный 2 3 2 2 3 24" xfId="7328" xr:uid="{00000000-0005-0000-0000-000098110000}"/>
    <cellStyle name="Денежный 2 3 2 2 3 25" xfId="8321" xr:uid="{00000000-0005-0000-0000-000099110000}"/>
    <cellStyle name="Денежный 2 3 2 2 3 26" xfId="8494" xr:uid="{00000000-0005-0000-0000-00009A110000}"/>
    <cellStyle name="Денежный 2 3 2 2 3 27" xfId="8692" xr:uid="{00000000-0005-0000-0000-00009B110000}"/>
    <cellStyle name="Денежный 2 3 2 2 3 28" xfId="10585" xr:uid="{00000000-0005-0000-0000-00009C110000}"/>
    <cellStyle name="Денежный 2 3 2 2 3 29" xfId="11584" xr:uid="{00000000-0005-0000-0000-00009D110000}"/>
    <cellStyle name="Денежный 2 3 2 2 3 3" xfId="1066" xr:uid="{00000000-0005-0000-0000-00009E110000}"/>
    <cellStyle name="Денежный 2 3 2 2 3 3 10" xfId="11948" xr:uid="{00000000-0005-0000-0000-00009F110000}"/>
    <cellStyle name="Денежный 2 3 2 2 3 3 2" xfId="2257" xr:uid="{00000000-0005-0000-0000-0000A0110000}"/>
    <cellStyle name="Денежный 2 3 2 2 3 3 2 2" xfId="6136" xr:uid="{00000000-0005-0000-0000-0000A1110000}"/>
    <cellStyle name="Денежный 2 3 2 2 3 3 2 3" xfId="12305" xr:uid="{00000000-0005-0000-0000-0000A2110000}"/>
    <cellStyle name="Денежный 2 3 2 2 3 3 3" xfId="6602" xr:uid="{00000000-0005-0000-0000-0000A3110000}"/>
    <cellStyle name="Денежный 2 3 2 2 3 3 4" xfId="7100" xr:uid="{00000000-0005-0000-0000-0000A4110000}"/>
    <cellStyle name="Денежный 2 3 2 2 3 3 5" xfId="7598" xr:uid="{00000000-0005-0000-0000-0000A5110000}"/>
    <cellStyle name="Денежный 2 3 2 2 3 3 6" xfId="8701" xr:uid="{00000000-0005-0000-0000-0000A6110000}"/>
    <cellStyle name="Денежный 2 3 2 2 3 3 7" xfId="9197" xr:uid="{00000000-0005-0000-0000-0000A7110000}"/>
    <cellStyle name="Денежный 2 3 2 2 3 3 8" xfId="9730" xr:uid="{00000000-0005-0000-0000-0000A8110000}"/>
    <cellStyle name="Денежный 2 3 2 2 3 3 9" xfId="10963" xr:uid="{00000000-0005-0000-0000-0000A9110000}"/>
    <cellStyle name="Денежный 2 3 2 2 3 4" xfId="1170" xr:uid="{00000000-0005-0000-0000-0000AA110000}"/>
    <cellStyle name="Денежный 2 3 2 2 3 4 10" xfId="12024" xr:uid="{00000000-0005-0000-0000-0000AB110000}"/>
    <cellStyle name="Денежный 2 3 2 2 3 4 2" xfId="2464" xr:uid="{00000000-0005-0000-0000-0000AC110000}"/>
    <cellStyle name="Денежный 2 3 2 2 3 4 2 2" xfId="6203" xr:uid="{00000000-0005-0000-0000-0000AD110000}"/>
    <cellStyle name="Денежный 2 3 2 2 3 4 2 3" xfId="12372" xr:uid="{00000000-0005-0000-0000-0000AE110000}"/>
    <cellStyle name="Денежный 2 3 2 2 3 4 3" xfId="6648" xr:uid="{00000000-0005-0000-0000-0000AF110000}"/>
    <cellStyle name="Денежный 2 3 2 2 3 4 4" xfId="7146" xr:uid="{00000000-0005-0000-0000-0000B0110000}"/>
    <cellStyle name="Денежный 2 3 2 2 3 4 5" xfId="7644" xr:uid="{00000000-0005-0000-0000-0000B1110000}"/>
    <cellStyle name="Денежный 2 3 2 2 3 4 6" xfId="8803" xr:uid="{00000000-0005-0000-0000-0000B2110000}"/>
    <cellStyle name="Денежный 2 3 2 2 3 4 7" xfId="9287" xr:uid="{00000000-0005-0000-0000-0000B3110000}"/>
    <cellStyle name="Денежный 2 3 2 2 3 4 8" xfId="9831" xr:uid="{00000000-0005-0000-0000-0000B4110000}"/>
    <cellStyle name="Денежный 2 3 2 2 3 4 9" xfId="11061" xr:uid="{00000000-0005-0000-0000-0000B5110000}"/>
    <cellStyle name="Денежный 2 3 2 2 3 5" xfId="1702" xr:uid="{00000000-0005-0000-0000-0000B6110000}"/>
    <cellStyle name="Денежный 2 3 2 2 3 5 2" xfId="2614" xr:uid="{00000000-0005-0000-0000-0000B7110000}"/>
    <cellStyle name="Денежный 2 3 2 2 3 5 3" xfId="12068" xr:uid="{00000000-0005-0000-0000-0000B8110000}"/>
    <cellStyle name="Денежный 2 3 2 2 3 6" xfId="2744" xr:uid="{00000000-0005-0000-0000-0000B9110000}"/>
    <cellStyle name="Денежный 2 3 2 2 3 7" xfId="2872" xr:uid="{00000000-0005-0000-0000-0000BA110000}"/>
    <cellStyle name="Денежный 2 3 2 2 3 8" xfId="3160" xr:uid="{00000000-0005-0000-0000-0000BB110000}"/>
    <cellStyle name="Денежный 2 3 2 2 3 9" xfId="3288" xr:uid="{00000000-0005-0000-0000-0000BC110000}"/>
    <cellStyle name="Денежный 2 3 2 2 30" xfId="10199" xr:uid="{00000000-0005-0000-0000-0000BD110000}"/>
    <cellStyle name="Денежный 2 3 2 2 31" xfId="11457" xr:uid="{00000000-0005-0000-0000-0000BE110000}"/>
    <cellStyle name="Денежный 2 3 2 2 4" xfId="852" xr:uid="{00000000-0005-0000-0000-0000BF110000}"/>
    <cellStyle name="Денежный 2 3 2 2 4 2" xfId="9516" xr:uid="{00000000-0005-0000-0000-0000C0110000}"/>
    <cellStyle name="Денежный 2 3 2 2 4 3" xfId="10749" xr:uid="{00000000-0005-0000-0000-0000C1110000}"/>
    <cellStyle name="Денежный 2 3 2 2 5" xfId="1575" xr:uid="{00000000-0005-0000-0000-0000C2110000}"/>
    <cellStyle name="Денежный 2 3 2 2 5 2" xfId="1948" xr:uid="{00000000-0005-0000-0000-0000C3110000}"/>
    <cellStyle name="Денежный 2 3 2 2 5 3" xfId="11746" xr:uid="{00000000-0005-0000-0000-0000C4110000}"/>
    <cellStyle name="Денежный 2 3 2 2 6" xfId="1769" xr:uid="{00000000-0005-0000-0000-0000C5110000}"/>
    <cellStyle name="Денежный 2 3 2 2 7" xfId="1779" xr:uid="{00000000-0005-0000-0000-0000C6110000}"/>
    <cellStyle name="Денежный 2 3 2 2 8" xfId="1755" xr:uid="{00000000-0005-0000-0000-0000C7110000}"/>
    <cellStyle name="Денежный 2 3 2 2 9" xfId="2197" xr:uid="{00000000-0005-0000-0000-0000C8110000}"/>
    <cellStyle name="Денежный 2 3 2 20" xfId="4911" xr:uid="{00000000-0005-0000-0000-0000C9110000}"/>
    <cellStyle name="Денежный 2 3 2 21" xfId="5069" xr:uid="{00000000-0005-0000-0000-0000CA110000}"/>
    <cellStyle name="Денежный 2 3 2 22" xfId="4881" xr:uid="{00000000-0005-0000-0000-0000CB110000}"/>
    <cellStyle name="Денежный 2 3 2 23" xfId="4936" xr:uid="{00000000-0005-0000-0000-0000CC110000}"/>
    <cellStyle name="Денежный 2 3 2 24" xfId="5680" xr:uid="{00000000-0005-0000-0000-0000CD110000}"/>
    <cellStyle name="Денежный 2 3 2 25" xfId="5795" xr:uid="{00000000-0005-0000-0000-0000CE110000}"/>
    <cellStyle name="Денежный 2 3 2 26" xfId="6687" xr:uid="{00000000-0005-0000-0000-0000CF110000}"/>
    <cellStyle name="Денежный 2 3 2 27" xfId="7185" xr:uid="{00000000-0005-0000-0000-0000D0110000}"/>
    <cellStyle name="Денежный 2 3 2 28" xfId="7886" xr:uid="{00000000-0005-0000-0000-0000D1110000}"/>
    <cellStyle name="Денежный 2 3 2 29" xfId="8193" xr:uid="{00000000-0005-0000-0000-0000D2110000}"/>
    <cellStyle name="Денежный 2 3 2 3" xfId="317" xr:uid="{00000000-0005-0000-0000-0000D3110000}"/>
    <cellStyle name="Денежный 2 3 2 3 10" xfId="3457" xr:uid="{00000000-0005-0000-0000-0000D4110000}"/>
    <cellStyle name="Денежный 2 3 2 3 11" xfId="3483" xr:uid="{00000000-0005-0000-0000-0000D5110000}"/>
    <cellStyle name="Денежный 2 3 2 3 12" xfId="3961" xr:uid="{00000000-0005-0000-0000-0000D6110000}"/>
    <cellStyle name="Денежный 2 3 2 3 13" xfId="4056" xr:uid="{00000000-0005-0000-0000-0000D7110000}"/>
    <cellStyle name="Денежный 2 3 2 3 14" xfId="4015" xr:uid="{00000000-0005-0000-0000-0000D8110000}"/>
    <cellStyle name="Денежный 2 3 2 3 15" xfId="4283" xr:uid="{00000000-0005-0000-0000-0000D9110000}"/>
    <cellStyle name="Денежный 2 3 2 3 16" xfId="4030" xr:uid="{00000000-0005-0000-0000-0000DA110000}"/>
    <cellStyle name="Денежный 2 3 2 3 17" xfId="4981" xr:uid="{00000000-0005-0000-0000-0000DB110000}"/>
    <cellStyle name="Денежный 2 3 2 3 18" xfId="4838" xr:uid="{00000000-0005-0000-0000-0000DC110000}"/>
    <cellStyle name="Денежный 2 3 2 3 19" xfId="4811" xr:uid="{00000000-0005-0000-0000-0000DD110000}"/>
    <cellStyle name="Денежный 2 3 2 3 2" xfId="1601" xr:uid="{00000000-0005-0000-0000-0000DE110000}"/>
    <cellStyle name="Денежный 2 3 2 3 2 2" xfId="1923" xr:uid="{00000000-0005-0000-0000-0000DF110000}"/>
    <cellStyle name="Денежный 2 3 2 3 2 3" xfId="11732" xr:uid="{00000000-0005-0000-0000-0000E0110000}"/>
    <cellStyle name="Денежный 2 3 2 3 20" xfId="5236" xr:uid="{00000000-0005-0000-0000-0000E1110000}"/>
    <cellStyle name="Денежный 2 3 2 3 21" xfId="5747" xr:uid="{00000000-0005-0000-0000-0000E2110000}"/>
    <cellStyle name="Денежный 2 3 2 3 22" xfId="5766" xr:uid="{00000000-0005-0000-0000-0000E3110000}"/>
    <cellStyle name="Денежный 2 3 2 3 23" xfId="6753" xr:uid="{00000000-0005-0000-0000-0000E4110000}"/>
    <cellStyle name="Денежный 2 3 2 3 24" xfId="7251" xr:uid="{00000000-0005-0000-0000-0000E5110000}"/>
    <cellStyle name="Денежный 2 3 2 3 25" xfId="7978" xr:uid="{00000000-0005-0000-0000-0000E6110000}"/>
    <cellStyle name="Денежный 2 3 2 3 26" xfId="8156" xr:uid="{00000000-0005-0000-0000-0000E7110000}"/>
    <cellStyle name="Денежный 2 3 2 3 27" xfId="7990" xr:uid="{00000000-0005-0000-0000-0000E8110000}"/>
    <cellStyle name="Денежный 2 3 2 3 28" xfId="10225" xr:uid="{00000000-0005-0000-0000-0000E9110000}"/>
    <cellStyle name="Денежный 2 3 2 3 29" xfId="11483" xr:uid="{00000000-0005-0000-0000-0000EA110000}"/>
    <cellStyle name="Денежный 2 3 2 3 3" xfId="1798" xr:uid="{00000000-0005-0000-0000-0000EB110000}"/>
    <cellStyle name="Денежный 2 3 2 3 4" xfId="1775" xr:uid="{00000000-0005-0000-0000-0000EC110000}"/>
    <cellStyle name="Денежный 2 3 2 3 5" xfId="1841" xr:uid="{00000000-0005-0000-0000-0000ED110000}"/>
    <cellStyle name="Денежный 2 3 2 3 6" xfId="2317" xr:uid="{00000000-0005-0000-0000-0000EE110000}"/>
    <cellStyle name="Денежный 2 3 2 3 7" xfId="2549" xr:uid="{00000000-0005-0000-0000-0000EF110000}"/>
    <cellStyle name="Денежный 2 3 2 3 8" xfId="3041" xr:uid="{00000000-0005-0000-0000-0000F0110000}"/>
    <cellStyle name="Денежный 2 3 2 3 9" xfId="3073" xr:uid="{00000000-0005-0000-0000-0000F1110000}"/>
    <cellStyle name="Денежный 2 3 2 30" xfId="7988" xr:uid="{00000000-0005-0000-0000-0000F2110000}"/>
    <cellStyle name="Денежный 2 3 2 31" xfId="10133" xr:uid="{00000000-0005-0000-0000-0000F3110000}"/>
    <cellStyle name="Денежный 2 3 2 32" xfId="11198" xr:uid="{00000000-0005-0000-0000-0000F4110000}"/>
    <cellStyle name="Денежный 2 3 2 4" xfId="651" xr:uid="{00000000-0005-0000-0000-0000F5110000}"/>
    <cellStyle name="Денежный 2 3 2 4 10" xfId="3561" xr:uid="{00000000-0005-0000-0000-0000F6110000}"/>
    <cellStyle name="Денежный 2 3 2 4 11" xfId="3689" xr:uid="{00000000-0005-0000-0000-0000F7110000}"/>
    <cellStyle name="Денежный 2 3 2 4 12" xfId="4169" xr:uid="{00000000-0005-0000-0000-0000F8110000}"/>
    <cellStyle name="Денежный 2 3 2 4 13" xfId="4324" xr:uid="{00000000-0005-0000-0000-0000F9110000}"/>
    <cellStyle name="Денежный 2 3 2 4 14" xfId="4470" xr:uid="{00000000-0005-0000-0000-0000FA110000}"/>
    <cellStyle name="Денежный 2 3 2 4 15" xfId="4601" xr:uid="{00000000-0005-0000-0000-0000FB110000}"/>
    <cellStyle name="Денежный 2 3 2 4 16" xfId="4729" xr:uid="{00000000-0005-0000-0000-0000FC110000}"/>
    <cellStyle name="Денежный 2 3 2 4 17" xfId="5151" xr:uid="{00000000-0005-0000-0000-0000FD110000}"/>
    <cellStyle name="Денежный 2 3 2 4 18" xfId="5298" xr:uid="{00000000-0005-0000-0000-0000FE110000}"/>
    <cellStyle name="Денежный 2 3 2 4 19" xfId="5433" xr:uid="{00000000-0005-0000-0000-0000FF110000}"/>
    <cellStyle name="Денежный 2 3 2 4 2" xfId="1676" xr:uid="{00000000-0005-0000-0000-000000120000}"/>
    <cellStyle name="Денежный 2 3 2 4 2 2" xfId="2108" xr:uid="{00000000-0005-0000-0000-000001120000}"/>
    <cellStyle name="Денежный 2 3 2 4 2 3" xfId="11840" xr:uid="{00000000-0005-0000-0000-000002120000}"/>
    <cellStyle name="Денежный 2 3 2 4 20" xfId="5561" xr:uid="{00000000-0005-0000-0000-000003120000}"/>
    <cellStyle name="Денежный 2 3 2 4 21" xfId="5849" xr:uid="{00000000-0005-0000-0000-000004120000}"/>
    <cellStyle name="Денежный 2 3 2 4 22" xfId="6317" xr:uid="{00000000-0005-0000-0000-000005120000}"/>
    <cellStyle name="Денежный 2 3 2 4 23" xfId="6815" xr:uid="{00000000-0005-0000-0000-000006120000}"/>
    <cellStyle name="Денежный 2 3 2 4 24" xfId="7313" xr:uid="{00000000-0005-0000-0000-000007120000}"/>
    <cellStyle name="Денежный 2 3 2 4 25" xfId="8295" xr:uid="{00000000-0005-0000-0000-000008120000}"/>
    <cellStyle name="Денежный 2 3 2 4 26" xfId="8675" xr:uid="{00000000-0005-0000-0000-000009120000}"/>
    <cellStyle name="Денежный 2 3 2 4 27" xfId="8938" xr:uid="{00000000-0005-0000-0000-00000A120000}"/>
    <cellStyle name="Денежный 2 3 2 4 28" xfId="10559" xr:uid="{00000000-0005-0000-0000-00000B120000}"/>
    <cellStyle name="Денежный 2 3 2 4 29" xfId="11558" xr:uid="{00000000-0005-0000-0000-00000C120000}"/>
    <cellStyle name="Денежный 2 3 2 4 3" xfId="2242" xr:uid="{00000000-0005-0000-0000-00000D120000}"/>
    <cellStyle name="Денежный 2 3 2 4 4" xfId="2442" xr:uid="{00000000-0005-0000-0000-00000E120000}"/>
    <cellStyle name="Денежный 2 3 2 4 5" xfId="2596" xr:uid="{00000000-0005-0000-0000-00000F120000}"/>
    <cellStyle name="Денежный 2 3 2 4 6" xfId="2729" xr:uid="{00000000-0005-0000-0000-000010120000}"/>
    <cellStyle name="Денежный 2 3 2 4 7" xfId="2857" xr:uid="{00000000-0005-0000-0000-000011120000}"/>
    <cellStyle name="Денежный 2 3 2 4 8" xfId="3145" xr:uid="{00000000-0005-0000-0000-000012120000}"/>
    <cellStyle name="Денежный 2 3 2 4 9" xfId="3273" xr:uid="{00000000-0005-0000-0000-000013120000}"/>
    <cellStyle name="Денежный 2 3 2 5" xfId="723" xr:uid="{00000000-0005-0000-0000-000014120000}"/>
    <cellStyle name="Денежный 2 3 2 5 10" xfId="3621" xr:uid="{00000000-0005-0000-0000-000015120000}"/>
    <cellStyle name="Денежный 2 3 2 5 11" xfId="3749" xr:uid="{00000000-0005-0000-0000-000016120000}"/>
    <cellStyle name="Денежный 2 3 2 5 12" xfId="4236" xr:uid="{00000000-0005-0000-0000-000017120000}"/>
    <cellStyle name="Денежный 2 3 2 5 13" xfId="4388" xr:uid="{00000000-0005-0000-0000-000018120000}"/>
    <cellStyle name="Денежный 2 3 2 5 14" xfId="4531" xr:uid="{00000000-0005-0000-0000-000019120000}"/>
    <cellStyle name="Денежный 2 3 2 5 15" xfId="4661" xr:uid="{00000000-0005-0000-0000-00001A120000}"/>
    <cellStyle name="Денежный 2 3 2 5 16" xfId="4789" xr:uid="{00000000-0005-0000-0000-00001B120000}"/>
    <cellStyle name="Денежный 2 3 2 5 17" xfId="5213" xr:uid="{00000000-0005-0000-0000-00001C120000}"/>
    <cellStyle name="Денежный 2 3 2 5 18" xfId="5363" xr:uid="{00000000-0005-0000-0000-00001D120000}"/>
    <cellStyle name="Денежный 2 3 2 5 19" xfId="5493" xr:uid="{00000000-0005-0000-0000-00001E120000}"/>
    <cellStyle name="Денежный 2 3 2 5 2" xfId="1865" xr:uid="{00000000-0005-0000-0000-00001F120000}"/>
    <cellStyle name="Денежный 2 3 2 5 2 2" xfId="2177" xr:uid="{00000000-0005-0000-0000-000020120000}"/>
    <cellStyle name="Денежный 2 3 2 5 2 3" xfId="11903" xr:uid="{00000000-0005-0000-0000-000021120000}"/>
    <cellStyle name="Денежный 2 3 2 5 20" xfId="5621" xr:uid="{00000000-0005-0000-0000-000022120000}"/>
    <cellStyle name="Денежный 2 3 2 5 21" xfId="5909" xr:uid="{00000000-0005-0000-0000-000023120000}"/>
    <cellStyle name="Денежный 2 3 2 5 22" xfId="6377" xr:uid="{00000000-0005-0000-0000-000024120000}"/>
    <cellStyle name="Денежный 2 3 2 5 23" xfId="6875" xr:uid="{00000000-0005-0000-0000-000025120000}"/>
    <cellStyle name="Денежный 2 3 2 5 24" xfId="7373" xr:uid="{00000000-0005-0000-0000-000026120000}"/>
    <cellStyle name="Денежный 2 3 2 5 25" xfId="8367" xr:uid="{00000000-0005-0000-0000-000027120000}"/>
    <cellStyle name="Денежный 2 3 2 5 26" xfId="8446" xr:uid="{00000000-0005-0000-0000-000028120000}"/>
    <cellStyle name="Денежный 2 3 2 5 27" xfId="9393" xr:uid="{00000000-0005-0000-0000-000029120000}"/>
    <cellStyle name="Денежный 2 3 2 5 28" xfId="10631" xr:uid="{00000000-0005-0000-0000-00002A120000}"/>
    <cellStyle name="Денежный 2 3 2 5 29" xfId="11680" xr:uid="{00000000-0005-0000-0000-00002B120000}"/>
    <cellStyle name="Денежный 2 3 2 5 3" xfId="2302" xr:uid="{00000000-0005-0000-0000-00002C120000}"/>
    <cellStyle name="Денежный 2 3 2 5 4" xfId="2509" xr:uid="{00000000-0005-0000-0000-00002D120000}"/>
    <cellStyle name="Денежный 2 3 2 5 5" xfId="2659" xr:uid="{00000000-0005-0000-0000-00002E120000}"/>
    <cellStyle name="Денежный 2 3 2 5 6" xfId="2789" xr:uid="{00000000-0005-0000-0000-00002F120000}"/>
    <cellStyle name="Денежный 2 3 2 5 7" xfId="2917" xr:uid="{00000000-0005-0000-0000-000030120000}"/>
    <cellStyle name="Денежный 2 3 2 5 8" xfId="3205" xr:uid="{00000000-0005-0000-0000-000031120000}"/>
    <cellStyle name="Денежный 2 3 2 5 9" xfId="3333" xr:uid="{00000000-0005-0000-0000-000032120000}"/>
    <cellStyle name="Денежный 2 3 2 6" xfId="847" xr:uid="{00000000-0005-0000-0000-000033120000}"/>
    <cellStyle name="Денежный 2 3 2 6 10" xfId="9511" xr:uid="{00000000-0005-0000-0000-000034120000}"/>
    <cellStyle name="Денежный 2 3 2 6 11" xfId="10744" xr:uid="{00000000-0005-0000-0000-000035120000}"/>
    <cellStyle name="Денежный 2 3 2 6 12" xfId="11787" xr:uid="{00000000-0005-0000-0000-000036120000}"/>
    <cellStyle name="Денежный 2 3 2 6 2" xfId="854" xr:uid="{00000000-0005-0000-0000-000037120000}"/>
    <cellStyle name="Денежный 2 3 2 6 2 10" xfId="12156" xr:uid="{00000000-0005-0000-0000-000038120000}"/>
    <cellStyle name="Денежный 2 3 2 6 2 2" xfId="5987" xr:uid="{00000000-0005-0000-0000-000039120000}"/>
    <cellStyle name="Денежный 2 3 2 6 2 2 2" xfId="5991" xr:uid="{00000000-0005-0000-0000-00003A120000}"/>
    <cellStyle name="Денежный 2 3 2 6 2 2 3" xfId="12160" xr:uid="{00000000-0005-0000-0000-00003B120000}"/>
    <cellStyle name="Денежный 2 3 2 6 2 3" xfId="6458" xr:uid="{00000000-0005-0000-0000-00003C120000}"/>
    <cellStyle name="Денежный 2 3 2 6 2 4" xfId="6956" xr:uid="{00000000-0005-0000-0000-00003D120000}"/>
    <cellStyle name="Денежный 2 3 2 6 2 5" xfId="7454" xr:uid="{00000000-0005-0000-0000-00003E120000}"/>
    <cellStyle name="Денежный 2 3 2 6 2 6" xfId="8496" xr:uid="{00000000-0005-0000-0000-00003F120000}"/>
    <cellStyle name="Денежный 2 3 2 6 2 7" xfId="8985" xr:uid="{00000000-0005-0000-0000-000040120000}"/>
    <cellStyle name="Денежный 2 3 2 6 2 8" xfId="9518" xr:uid="{00000000-0005-0000-0000-000041120000}"/>
    <cellStyle name="Денежный 2 3 2 6 2 9" xfId="10751" xr:uid="{00000000-0005-0000-0000-000042120000}"/>
    <cellStyle name="Денежный 2 3 2 6 3" xfId="1065" xr:uid="{00000000-0005-0000-0000-000043120000}"/>
    <cellStyle name="Денежный 2 3 2 6 3 2" xfId="9729" xr:uid="{00000000-0005-0000-0000-000044120000}"/>
    <cellStyle name="Денежный 2 3 2 6 3 3" xfId="10962" xr:uid="{00000000-0005-0000-0000-000045120000}"/>
    <cellStyle name="Денежный 2 3 2 6 4" xfId="1169" xr:uid="{00000000-0005-0000-0000-000046120000}"/>
    <cellStyle name="Денежный 2 3 2 6 4 2" xfId="9830" xr:uid="{00000000-0005-0000-0000-000047120000}"/>
    <cellStyle name="Денежный 2 3 2 6 4 3" xfId="11060" xr:uid="{00000000-0005-0000-0000-000048120000}"/>
    <cellStyle name="Денежный 2 3 2 6 5" xfId="2029" xr:uid="{00000000-0005-0000-0000-000049120000}"/>
    <cellStyle name="Денежный 2 3 2 6 5 2" xfId="6454" xr:uid="{00000000-0005-0000-0000-00004A120000}"/>
    <cellStyle name="Денежный 2 3 2 6 5 3" xfId="12444" xr:uid="{00000000-0005-0000-0000-00004B120000}"/>
    <cellStyle name="Денежный 2 3 2 6 6" xfId="6952" xr:uid="{00000000-0005-0000-0000-00004C120000}"/>
    <cellStyle name="Денежный 2 3 2 6 7" xfId="7450" xr:uid="{00000000-0005-0000-0000-00004D120000}"/>
    <cellStyle name="Денежный 2 3 2 6 8" xfId="8489" xr:uid="{00000000-0005-0000-0000-00004E120000}"/>
    <cellStyle name="Денежный 2 3 2 6 9" xfId="8978" xr:uid="{00000000-0005-0000-0000-00004F120000}"/>
    <cellStyle name="Денежный 2 3 2 7" xfId="1068" xr:uid="{00000000-0005-0000-0000-000050120000}"/>
    <cellStyle name="Денежный 2 3 2 7 10" xfId="11630" xr:uid="{00000000-0005-0000-0000-000051120000}"/>
    <cellStyle name="Денежный 2 3 2 7 2" xfId="1756" xr:uid="{00000000-0005-0000-0000-000052120000}"/>
    <cellStyle name="Денежный 2 3 2 7 2 2" xfId="6138" xr:uid="{00000000-0005-0000-0000-000053120000}"/>
    <cellStyle name="Денежный 2 3 2 7 2 3" xfId="12307" xr:uid="{00000000-0005-0000-0000-000054120000}"/>
    <cellStyle name="Денежный 2 3 2 7 3" xfId="6604" xr:uid="{00000000-0005-0000-0000-000055120000}"/>
    <cellStyle name="Денежный 2 3 2 7 4" xfId="7102" xr:uid="{00000000-0005-0000-0000-000056120000}"/>
    <cellStyle name="Денежный 2 3 2 7 5" xfId="7600" xr:uid="{00000000-0005-0000-0000-000057120000}"/>
    <cellStyle name="Денежный 2 3 2 7 6" xfId="8703" xr:uid="{00000000-0005-0000-0000-000058120000}"/>
    <cellStyle name="Денежный 2 3 2 7 7" xfId="9199" xr:uid="{00000000-0005-0000-0000-000059120000}"/>
    <cellStyle name="Денежный 2 3 2 7 8" xfId="9732" xr:uid="{00000000-0005-0000-0000-00005A120000}"/>
    <cellStyle name="Денежный 2 3 2 7 9" xfId="10965" xr:uid="{00000000-0005-0000-0000-00005B120000}"/>
    <cellStyle name="Денежный 2 3 2 8" xfId="1172" xr:uid="{00000000-0005-0000-0000-00005C120000}"/>
    <cellStyle name="Денежный 2 3 2 8 10" xfId="11979" xr:uid="{00000000-0005-0000-0000-00005D120000}"/>
    <cellStyle name="Денежный 2 3 2 8 2" xfId="2359" xr:uid="{00000000-0005-0000-0000-00005E120000}"/>
    <cellStyle name="Денежный 2 3 2 8 2 2" xfId="6205" xr:uid="{00000000-0005-0000-0000-00005F120000}"/>
    <cellStyle name="Денежный 2 3 2 8 2 3" xfId="12374" xr:uid="{00000000-0005-0000-0000-000060120000}"/>
    <cellStyle name="Денежный 2 3 2 8 3" xfId="6650" xr:uid="{00000000-0005-0000-0000-000061120000}"/>
    <cellStyle name="Денежный 2 3 2 8 4" xfId="7148" xr:uid="{00000000-0005-0000-0000-000062120000}"/>
    <cellStyle name="Денежный 2 3 2 8 5" xfId="7646" xr:uid="{00000000-0005-0000-0000-000063120000}"/>
    <cellStyle name="Денежный 2 3 2 8 6" xfId="8805" xr:uid="{00000000-0005-0000-0000-000064120000}"/>
    <cellStyle name="Денежный 2 3 2 8 7" xfId="9289" xr:uid="{00000000-0005-0000-0000-000065120000}"/>
    <cellStyle name="Денежный 2 3 2 8 8" xfId="9833" xr:uid="{00000000-0005-0000-0000-000066120000}"/>
    <cellStyle name="Денежный 2 3 2 8 9" xfId="11063" xr:uid="{00000000-0005-0000-0000-000067120000}"/>
    <cellStyle name="Денежный 2 3 2 9" xfId="1313" xr:uid="{00000000-0005-0000-0000-000068120000}"/>
    <cellStyle name="Денежный 2 3 2 9 2" xfId="2365" xr:uid="{00000000-0005-0000-0000-000069120000}"/>
    <cellStyle name="Денежный 2 3 2 9 3" xfId="11981" xr:uid="{00000000-0005-0000-0000-00006A120000}"/>
    <cellStyle name="Денежный 2 3 20" xfId="3876" xr:uid="{00000000-0005-0000-0000-00006B120000}"/>
    <cellStyle name="Денежный 2 3 21" xfId="3847" xr:uid="{00000000-0005-0000-0000-00006C120000}"/>
    <cellStyle name="Денежный 2 3 22" xfId="3858" xr:uid="{00000000-0005-0000-0000-00006D120000}"/>
    <cellStyle name="Денежный 2 3 23" xfId="4125" xr:uid="{00000000-0005-0000-0000-00006E120000}"/>
    <cellStyle name="Денежный 2 3 24" xfId="4261" xr:uid="{00000000-0005-0000-0000-00006F120000}"/>
    <cellStyle name="Денежный 2 3 25" xfId="4909" xr:uid="{00000000-0005-0000-0000-000070120000}"/>
    <cellStyle name="Денежный 2 3 26" xfId="5070" xr:uid="{00000000-0005-0000-0000-000071120000}"/>
    <cellStyle name="Денежный 2 3 27" xfId="5011" xr:uid="{00000000-0005-0000-0000-000072120000}"/>
    <cellStyle name="Денежный 2 3 28" xfId="5031" xr:uid="{00000000-0005-0000-0000-000073120000}"/>
    <cellStyle name="Денежный 2 3 29" xfId="5678" xr:uid="{00000000-0005-0000-0000-000074120000}"/>
    <cellStyle name="Денежный 2 3 3" xfId="232" xr:uid="{00000000-0005-0000-0000-000075120000}"/>
    <cellStyle name="Денежный 2 3 3 10" xfId="2527" xr:uid="{00000000-0005-0000-0000-000076120000}"/>
    <cellStyle name="Денежный 2 3 3 11" xfId="2978" xr:uid="{00000000-0005-0000-0000-000077120000}"/>
    <cellStyle name="Денежный 2 3 3 12" xfId="3066" xr:uid="{00000000-0005-0000-0000-000078120000}"/>
    <cellStyle name="Денежный 2 3 3 13" xfId="3395" xr:uid="{00000000-0005-0000-0000-000079120000}"/>
    <cellStyle name="Денежный 2 3 3 14" xfId="3473" xr:uid="{00000000-0005-0000-0000-00007A120000}"/>
    <cellStyle name="Денежный 2 3 3 15" xfId="3884" xr:uid="{00000000-0005-0000-0000-00007B120000}"/>
    <cellStyle name="Денежный 2 3 3 16" xfId="3996" xr:uid="{00000000-0005-0000-0000-00007C120000}"/>
    <cellStyle name="Денежный 2 3 3 17" xfId="3797" xr:uid="{00000000-0005-0000-0000-00007D120000}"/>
    <cellStyle name="Денежный 2 3 3 18" xfId="3796" xr:uid="{00000000-0005-0000-0000-00007E120000}"/>
    <cellStyle name="Денежный 2 3 3 19" xfId="4083" xr:uid="{00000000-0005-0000-0000-00007F120000}"/>
    <cellStyle name="Денежный 2 3 3 2" xfId="292" xr:uid="{00000000-0005-0000-0000-000080120000}"/>
    <cellStyle name="Денежный 2 3 3 2 10" xfId="3016" xr:uid="{00000000-0005-0000-0000-000081120000}"/>
    <cellStyle name="Денежный 2 3 3 2 11" xfId="3055" xr:uid="{00000000-0005-0000-0000-000082120000}"/>
    <cellStyle name="Денежный 2 3 3 2 12" xfId="3432" xr:uid="{00000000-0005-0000-0000-000083120000}"/>
    <cellStyle name="Денежный 2 3 3 2 13" xfId="3366" xr:uid="{00000000-0005-0000-0000-000084120000}"/>
    <cellStyle name="Денежный 2 3 3 2 14" xfId="3936" xr:uid="{00000000-0005-0000-0000-000085120000}"/>
    <cellStyle name="Денежный 2 3 3 2 15" xfId="3981" xr:uid="{00000000-0005-0000-0000-000086120000}"/>
    <cellStyle name="Денежный 2 3 3 2 16" xfId="4047" xr:uid="{00000000-0005-0000-0000-000087120000}"/>
    <cellStyle name="Денежный 2 3 3 2 17" xfId="4260" xr:uid="{00000000-0005-0000-0000-000088120000}"/>
    <cellStyle name="Денежный 2 3 3 2 18" xfId="3917" xr:uid="{00000000-0005-0000-0000-000089120000}"/>
    <cellStyle name="Денежный 2 3 3 2 19" xfId="4956" xr:uid="{00000000-0005-0000-0000-00008A120000}"/>
    <cellStyle name="Денежный 2 3 3 2 2" xfId="578" xr:uid="{00000000-0005-0000-0000-00008B120000}"/>
    <cellStyle name="Денежный 2 3 3 2 2 10" xfId="3098" xr:uid="{00000000-0005-0000-0000-00008C120000}"/>
    <cellStyle name="Денежный 2 3 3 2 2 11" xfId="3226" xr:uid="{00000000-0005-0000-0000-00008D120000}"/>
    <cellStyle name="Денежный 2 3 3 2 2 12" xfId="3514" xr:uid="{00000000-0005-0000-0000-00008E120000}"/>
    <cellStyle name="Денежный 2 3 3 2 2 13" xfId="3642" xr:uid="{00000000-0005-0000-0000-00008F120000}"/>
    <cellStyle name="Денежный 2 3 3 2 2 14" xfId="4107" xr:uid="{00000000-0005-0000-0000-000090120000}"/>
    <cellStyle name="Денежный 2 3 3 2 2 15" xfId="4270" xr:uid="{00000000-0005-0000-0000-000091120000}"/>
    <cellStyle name="Денежный 2 3 3 2 2 16" xfId="4415" xr:uid="{00000000-0005-0000-0000-000092120000}"/>
    <cellStyle name="Денежный 2 3 3 2 2 17" xfId="4553" xr:uid="{00000000-0005-0000-0000-000093120000}"/>
    <cellStyle name="Денежный 2 3 3 2 2 18" xfId="4682" xr:uid="{00000000-0005-0000-0000-000094120000}"/>
    <cellStyle name="Денежный 2 3 3 2 2 19" xfId="5100" xr:uid="{00000000-0005-0000-0000-000095120000}"/>
    <cellStyle name="Денежный 2 3 3 2 2 2" xfId="625" xr:uid="{00000000-0005-0000-0000-000096120000}"/>
    <cellStyle name="Денежный 2 3 3 2 2 2 10" xfId="3538" xr:uid="{00000000-0005-0000-0000-000097120000}"/>
    <cellStyle name="Денежный 2 3 3 2 2 2 11" xfId="3666" xr:uid="{00000000-0005-0000-0000-000098120000}"/>
    <cellStyle name="Денежный 2 3 3 2 2 2 12" xfId="4144" xr:uid="{00000000-0005-0000-0000-000099120000}"/>
    <cellStyle name="Денежный 2 3 3 2 2 2 13" xfId="4299" xr:uid="{00000000-0005-0000-0000-00009A120000}"/>
    <cellStyle name="Денежный 2 3 3 2 2 2 14" xfId="4447" xr:uid="{00000000-0005-0000-0000-00009B120000}"/>
    <cellStyle name="Денежный 2 3 3 2 2 2 15" xfId="4578" xr:uid="{00000000-0005-0000-0000-00009C120000}"/>
    <cellStyle name="Денежный 2 3 3 2 2 2 16" xfId="4706" xr:uid="{00000000-0005-0000-0000-00009D120000}"/>
    <cellStyle name="Денежный 2 3 3 2 2 2 17" xfId="5127" xr:uid="{00000000-0005-0000-0000-00009E120000}"/>
    <cellStyle name="Денежный 2 3 3 2 2 2 18" xfId="5274" xr:uid="{00000000-0005-0000-0000-00009F120000}"/>
    <cellStyle name="Денежный 2 3 3 2 2 2 19" xfId="5410" xr:uid="{00000000-0005-0000-0000-0000A0120000}"/>
    <cellStyle name="Денежный 2 3 3 2 2 2 2" xfId="857" xr:uid="{00000000-0005-0000-0000-0000A1120000}"/>
    <cellStyle name="Денежный 2 3 3 2 2 2 2 2" xfId="9521" xr:uid="{00000000-0005-0000-0000-0000A2120000}"/>
    <cellStyle name="Денежный 2 3 3 2 2 2 2 3" xfId="10754" xr:uid="{00000000-0005-0000-0000-0000A3120000}"/>
    <cellStyle name="Денежный 2 3 3 2 2 2 20" xfId="5538" xr:uid="{00000000-0005-0000-0000-0000A4120000}"/>
    <cellStyle name="Денежный 2 3 3 2 2 2 21" xfId="5826" xr:uid="{00000000-0005-0000-0000-0000A5120000}"/>
    <cellStyle name="Денежный 2 3 3 2 2 2 22" xfId="6294" xr:uid="{00000000-0005-0000-0000-0000A6120000}"/>
    <cellStyle name="Денежный 2 3 3 2 2 2 23" xfId="6792" xr:uid="{00000000-0005-0000-0000-0000A7120000}"/>
    <cellStyle name="Денежный 2 3 3 2 2 2 24" xfId="7290" xr:uid="{00000000-0005-0000-0000-0000A8120000}"/>
    <cellStyle name="Денежный 2 3 3 2 2 2 25" xfId="8269" xr:uid="{00000000-0005-0000-0000-0000A9120000}"/>
    <cellStyle name="Денежный 2 3 3 2 2 2 26" xfId="8588" xr:uid="{00000000-0005-0000-0000-0000AA120000}"/>
    <cellStyle name="Денежный 2 3 3 2 2 2 27" xfId="8972" xr:uid="{00000000-0005-0000-0000-0000AB120000}"/>
    <cellStyle name="Денежный 2 3 3 2 2 2 28" xfId="10533" xr:uid="{00000000-0005-0000-0000-0000AC120000}"/>
    <cellStyle name="Денежный 2 3 3 2 2 2 29" xfId="11535" xr:uid="{00000000-0005-0000-0000-0000AD120000}"/>
    <cellStyle name="Денежный 2 3 3 2 2 2 3" xfId="858" xr:uid="{00000000-0005-0000-0000-0000AE120000}"/>
    <cellStyle name="Денежный 2 3 3 2 2 2 3 2" xfId="9522" xr:uid="{00000000-0005-0000-0000-0000AF120000}"/>
    <cellStyle name="Денежный 2 3 3 2 2 2 3 3" xfId="10755" xr:uid="{00000000-0005-0000-0000-0000B0120000}"/>
    <cellStyle name="Денежный 2 3 3 2 2 2 4" xfId="1653" xr:uid="{00000000-0005-0000-0000-0000B1120000}"/>
    <cellStyle name="Денежный 2 3 3 2 2 2 4 2" xfId="2418" xr:uid="{00000000-0005-0000-0000-0000B2120000}"/>
    <cellStyle name="Денежный 2 3 3 2 2 2 4 3" xfId="12013" xr:uid="{00000000-0005-0000-0000-0000B3120000}"/>
    <cellStyle name="Денежный 2 3 3 2 2 2 5" xfId="2572" xr:uid="{00000000-0005-0000-0000-0000B4120000}"/>
    <cellStyle name="Денежный 2 3 3 2 2 2 6" xfId="2706" xr:uid="{00000000-0005-0000-0000-0000B5120000}"/>
    <cellStyle name="Денежный 2 3 3 2 2 2 7" xfId="2834" xr:uid="{00000000-0005-0000-0000-0000B6120000}"/>
    <cellStyle name="Денежный 2 3 3 2 2 2 8" xfId="3122" xr:uid="{00000000-0005-0000-0000-0000B7120000}"/>
    <cellStyle name="Денежный 2 3 3 2 2 2 9" xfId="3250" xr:uid="{00000000-0005-0000-0000-0000B8120000}"/>
    <cellStyle name="Денежный 2 3 3 2 2 20" xfId="5244" xr:uid="{00000000-0005-0000-0000-0000B9120000}"/>
    <cellStyle name="Денежный 2 3 3 2 2 21" xfId="5386" xr:uid="{00000000-0005-0000-0000-0000BA120000}"/>
    <cellStyle name="Денежный 2 3 3 2 2 22" xfId="5514" xr:uid="{00000000-0005-0000-0000-0000BB120000}"/>
    <cellStyle name="Денежный 2 3 3 2 2 23" xfId="5802" xr:uid="{00000000-0005-0000-0000-0000BC120000}"/>
    <cellStyle name="Денежный 2 3 3 2 2 24" xfId="6270" xr:uid="{00000000-0005-0000-0000-0000BD120000}"/>
    <cellStyle name="Денежный 2 3 3 2 2 25" xfId="6768" xr:uid="{00000000-0005-0000-0000-0000BE120000}"/>
    <cellStyle name="Денежный 2 3 3 2 2 26" xfId="7266" xr:uid="{00000000-0005-0000-0000-0000BF120000}"/>
    <cellStyle name="Денежный 2 3 3 2 2 27" xfId="8223" xr:uid="{00000000-0005-0000-0000-0000C0120000}"/>
    <cellStyle name="Денежный 2 3 3 2 2 28" xfId="7685" xr:uid="{00000000-0005-0000-0000-0000C1120000}"/>
    <cellStyle name="Денежный 2 3 3 2 2 29" xfId="9169" xr:uid="{00000000-0005-0000-0000-0000C2120000}"/>
    <cellStyle name="Денежный 2 3 3 2 2 3" xfId="705" xr:uid="{00000000-0005-0000-0000-0000C3120000}"/>
    <cellStyle name="Денежный 2 3 3 2 2 3 10" xfId="3603" xr:uid="{00000000-0005-0000-0000-0000C4120000}"/>
    <cellStyle name="Денежный 2 3 3 2 2 3 11" xfId="3731" xr:uid="{00000000-0005-0000-0000-0000C5120000}"/>
    <cellStyle name="Денежный 2 3 3 2 2 3 12" xfId="4218" xr:uid="{00000000-0005-0000-0000-0000C6120000}"/>
    <cellStyle name="Денежный 2 3 3 2 2 3 13" xfId="4370" xr:uid="{00000000-0005-0000-0000-0000C7120000}"/>
    <cellStyle name="Денежный 2 3 3 2 2 3 14" xfId="4513" xr:uid="{00000000-0005-0000-0000-0000C8120000}"/>
    <cellStyle name="Денежный 2 3 3 2 2 3 15" xfId="4643" xr:uid="{00000000-0005-0000-0000-0000C9120000}"/>
    <cellStyle name="Денежный 2 3 3 2 2 3 16" xfId="4771" xr:uid="{00000000-0005-0000-0000-0000CA120000}"/>
    <cellStyle name="Денежный 2 3 3 2 2 3 17" xfId="5195" xr:uid="{00000000-0005-0000-0000-0000CB120000}"/>
    <cellStyle name="Денежный 2 3 3 2 2 3 18" xfId="5345" xr:uid="{00000000-0005-0000-0000-0000CC120000}"/>
    <cellStyle name="Денежный 2 3 3 2 2 3 19" xfId="5475" xr:uid="{00000000-0005-0000-0000-0000CD120000}"/>
    <cellStyle name="Денежный 2 3 3 2 2 3 2" xfId="1730" xr:uid="{00000000-0005-0000-0000-0000CE120000}"/>
    <cellStyle name="Денежный 2 3 3 2 2 3 2 2" xfId="2159" xr:uid="{00000000-0005-0000-0000-0000CF120000}"/>
    <cellStyle name="Денежный 2 3 3 2 2 3 2 3" xfId="11885" xr:uid="{00000000-0005-0000-0000-0000D0120000}"/>
    <cellStyle name="Денежный 2 3 3 2 2 3 20" xfId="5603" xr:uid="{00000000-0005-0000-0000-0000D1120000}"/>
    <cellStyle name="Денежный 2 3 3 2 2 3 21" xfId="5891" xr:uid="{00000000-0005-0000-0000-0000D2120000}"/>
    <cellStyle name="Денежный 2 3 3 2 2 3 22" xfId="6359" xr:uid="{00000000-0005-0000-0000-0000D3120000}"/>
    <cellStyle name="Денежный 2 3 3 2 2 3 23" xfId="6857" xr:uid="{00000000-0005-0000-0000-0000D4120000}"/>
    <cellStyle name="Денежный 2 3 3 2 2 3 24" xfId="7355" xr:uid="{00000000-0005-0000-0000-0000D5120000}"/>
    <cellStyle name="Денежный 2 3 3 2 2 3 25" xfId="8349" xr:uid="{00000000-0005-0000-0000-0000D6120000}"/>
    <cellStyle name="Денежный 2 3 3 2 2 3 26" xfId="8815" xr:uid="{00000000-0005-0000-0000-0000D7120000}"/>
    <cellStyle name="Денежный 2 3 3 2 2 3 27" xfId="9375" xr:uid="{00000000-0005-0000-0000-0000D8120000}"/>
    <cellStyle name="Денежный 2 3 3 2 2 3 28" xfId="10613" xr:uid="{00000000-0005-0000-0000-0000D9120000}"/>
    <cellStyle name="Денежный 2 3 3 2 2 3 29" xfId="11612" xr:uid="{00000000-0005-0000-0000-0000DA120000}"/>
    <cellStyle name="Денежный 2 3 3 2 2 3 3" xfId="2284" xr:uid="{00000000-0005-0000-0000-0000DB120000}"/>
    <cellStyle name="Денежный 2 3 3 2 2 3 4" xfId="2491" xr:uid="{00000000-0005-0000-0000-0000DC120000}"/>
    <cellStyle name="Денежный 2 3 3 2 2 3 5" xfId="2641" xr:uid="{00000000-0005-0000-0000-0000DD120000}"/>
    <cellStyle name="Денежный 2 3 3 2 2 3 6" xfId="2771" xr:uid="{00000000-0005-0000-0000-0000DE120000}"/>
    <cellStyle name="Денежный 2 3 3 2 2 3 7" xfId="2899" xr:uid="{00000000-0005-0000-0000-0000DF120000}"/>
    <cellStyle name="Денежный 2 3 3 2 2 3 8" xfId="3187" xr:uid="{00000000-0005-0000-0000-0000E0120000}"/>
    <cellStyle name="Денежный 2 3 3 2 2 3 9" xfId="3315" xr:uid="{00000000-0005-0000-0000-0000E1120000}"/>
    <cellStyle name="Денежный 2 3 3 2 2 30" xfId="10486" xr:uid="{00000000-0005-0000-0000-0000E2120000}"/>
    <cellStyle name="Денежный 2 3 3 2 2 31" xfId="11511" xr:uid="{00000000-0005-0000-0000-0000E3120000}"/>
    <cellStyle name="Денежный 2 3 3 2 2 4" xfId="856" xr:uid="{00000000-0005-0000-0000-0000E4120000}"/>
    <cellStyle name="Денежный 2 3 3 2 2 4 10" xfId="11805" xr:uid="{00000000-0005-0000-0000-0000E5120000}"/>
    <cellStyle name="Денежный 2 3 3 2 2 4 2" xfId="2064" xr:uid="{00000000-0005-0000-0000-0000E6120000}"/>
    <cellStyle name="Денежный 2 3 3 2 2 4 2 2" xfId="5993" xr:uid="{00000000-0005-0000-0000-0000E7120000}"/>
    <cellStyle name="Денежный 2 3 3 2 2 4 2 3" xfId="12162" xr:uid="{00000000-0005-0000-0000-0000E8120000}"/>
    <cellStyle name="Денежный 2 3 3 2 2 4 3" xfId="6460" xr:uid="{00000000-0005-0000-0000-0000E9120000}"/>
    <cellStyle name="Денежный 2 3 3 2 2 4 4" xfId="6958" xr:uid="{00000000-0005-0000-0000-0000EA120000}"/>
    <cellStyle name="Денежный 2 3 3 2 2 4 5" xfId="7456" xr:uid="{00000000-0005-0000-0000-0000EB120000}"/>
    <cellStyle name="Денежный 2 3 3 2 2 4 6" xfId="8498" xr:uid="{00000000-0005-0000-0000-0000EC120000}"/>
    <cellStyle name="Денежный 2 3 3 2 2 4 7" xfId="8987" xr:uid="{00000000-0005-0000-0000-0000ED120000}"/>
    <cellStyle name="Денежный 2 3 3 2 2 4 8" xfId="9520" xr:uid="{00000000-0005-0000-0000-0000EE120000}"/>
    <cellStyle name="Денежный 2 3 3 2 2 4 9" xfId="10753" xr:uid="{00000000-0005-0000-0000-0000EF120000}"/>
    <cellStyle name="Денежный 2 3 3 2 2 5" xfId="1063" xr:uid="{00000000-0005-0000-0000-0000F0120000}"/>
    <cellStyle name="Денежный 2 3 3 2 2 5 10" xfId="11931" xr:uid="{00000000-0005-0000-0000-0000F1120000}"/>
    <cellStyle name="Денежный 2 3 3 2 2 5 2" xfId="2212" xr:uid="{00000000-0005-0000-0000-0000F2120000}"/>
    <cellStyle name="Денежный 2 3 3 2 2 5 2 2" xfId="6134" xr:uid="{00000000-0005-0000-0000-0000F3120000}"/>
    <cellStyle name="Денежный 2 3 3 2 2 5 2 3" xfId="12303" xr:uid="{00000000-0005-0000-0000-0000F4120000}"/>
    <cellStyle name="Денежный 2 3 3 2 2 5 3" xfId="6600" xr:uid="{00000000-0005-0000-0000-0000F5120000}"/>
    <cellStyle name="Денежный 2 3 3 2 2 5 4" xfId="7098" xr:uid="{00000000-0005-0000-0000-0000F6120000}"/>
    <cellStyle name="Денежный 2 3 3 2 2 5 5" xfId="7596" xr:uid="{00000000-0005-0000-0000-0000F7120000}"/>
    <cellStyle name="Денежный 2 3 3 2 2 5 6" xfId="8698" xr:uid="{00000000-0005-0000-0000-0000F8120000}"/>
    <cellStyle name="Денежный 2 3 3 2 2 5 7" xfId="9194" xr:uid="{00000000-0005-0000-0000-0000F9120000}"/>
    <cellStyle name="Денежный 2 3 3 2 2 5 8" xfId="9727" xr:uid="{00000000-0005-0000-0000-0000FA120000}"/>
    <cellStyle name="Денежный 2 3 3 2 2 5 9" xfId="10960" xr:uid="{00000000-0005-0000-0000-0000FB120000}"/>
    <cellStyle name="Денежный 2 3 3 2 2 6" xfId="1167" xr:uid="{00000000-0005-0000-0000-0000FC120000}"/>
    <cellStyle name="Денежный 2 3 3 2 2 6 10" xfId="11988" xr:uid="{00000000-0005-0000-0000-0000FD120000}"/>
    <cellStyle name="Денежный 2 3 3 2 2 6 2" xfId="2385" xr:uid="{00000000-0005-0000-0000-0000FE120000}"/>
    <cellStyle name="Денежный 2 3 3 2 2 6 2 2" xfId="6201" xr:uid="{00000000-0005-0000-0000-0000FF120000}"/>
    <cellStyle name="Денежный 2 3 3 2 2 6 2 3" xfId="12370" xr:uid="{00000000-0005-0000-0000-000000130000}"/>
    <cellStyle name="Денежный 2 3 3 2 2 6 3" xfId="6646" xr:uid="{00000000-0005-0000-0000-000001130000}"/>
    <cellStyle name="Денежный 2 3 3 2 2 6 4" xfId="7144" xr:uid="{00000000-0005-0000-0000-000002130000}"/>
    <cellStyle name="Денежный 2 3 3 2 2 6 5" xfId="7642" xr:uid="{00000000-0005-0000-0000-000003130000}"/>
    <cellStyle name="Денежный 2 3 3 2 2 6 6" xfId="8800" xr:uid="{00000000-0005-0000-0000-000004130000}"/>
    <cellStyle name="Денежный 2 3 3 2 2 6 7" xfId="9284" xr:uid="{00000000-0005-0000-0000-000005130000}"/>
    <cellStyle name="Денежный 2 3 3 2 2 6 8" xfId="9828" xr:uid="{00000000-0005-0000-0000-000006130000}"/>
    <cellStyle name="Денежный 2 3 3 2 2 6 9" xfId="11058" xr:uid="{00000000-0005-0000-0000-000007130000}"/>
    <cellStyle name="Денежный 2 3 3 2 2 7" xfId="1629" xr:uid="{00000000-0005-0000-0000-000008130000}"/>
    <cellStyle name="Денежный 2 3 3 2 2 7 2" xfId="2543" xr:uid="{00000000-0005-0000-0000-000009130000}"/>
    <cellStyle name="Денежный 2 3 3 2 2 7 3" xfId="12050" xr:uid="{00000000-0005-0000-0000-00000A130000}"/>
    <cellStyle name="Денежный 2 3 3 2 2 8" xfId="2681" xr:uid="{00000000-0005-0000-0000-00000B130000}"/>
    <cellStyle name="Денежный 2 3 3 2 2 9" xfId="2810" xr:uid="{00000000-0005-0000-0000-00000C130000}"/>
    <cellStyle name="Денежный 2 3 3 2 20" xfId="4997" xr:uid="{00000000-0005-0000-0000-00000D130000}"/>
    <cellStyle name="Денежный 2 3 3 2 21" xfId="4889" xr:uid="{00000000-0005-0000-0000-00000E130000}"/>
    <cellStyle name="Денежный 2 3 3 2 22" xfId="4905" xr:uid="{00000000-0005-0000-0000-00000F130000}"/>
    <cellStyle name="Денежный 2 3 3 2 23" xfId="5722" xr:uid="{00000000-0005-0000-0000-000010130000}"/>
    <cellStyle name="Денежный 2 3 3 2 24" xfId="5654" xr:uid="{00000000-0005-0000-0000-000011130000}"/>
    <cellStyle name="Денежный 2 3 3 2 25" xfId="6728" xr:uid="{00000000-0005-0000-0000-000012130000}"/>
    <cellStyle name="Денежный 2 3 3 2 26" xfId="7226" xr:uid="{00000000-0005-0000-0000-000013130000}"/>
    <cellStyle name="Денежный 2 3 3 2 27" xfId="7953" xr:uid="{00000000-0005-0000-0000-000014130000}"/>
    <cellStyle name="Денежный 2 3 3 2 28" xfId="7819" xr:uid="{00000000-0005-0000-0000-000015130000}"/>
    <cellStyle name="Денежный 2 3 3 2 29" xfId="7790" xr:uid="{00000000-0005-0000-0000-000016130000}"/>
    <cellStyle name="Денежный 2 3 3 2 3" xfId="680" xr:uid="{00000000-0005-0000-0000-000017130000}"/>
    <cellStyle name="Денежный 2 3 3 2 3 10" xfId="3579" xr:uid="{00000000-0005-0000-0000-000018130000}"/>
    <cellStyle name="Денежный 2 3 3 2 3 11" xfId="3707" xr:uid="{00000000-0005-0000-0000-000019130000}"/>
    <cellStyle name="Денежный 2 3 3 2 3 12" xfId="4194" xr:uid="{00000000-0005-0000-0000-00001A130000}"/>
    <cellStyle name="Денежный 2 3 3 2 3 13" xfId="4346" xr:uid="{00000000-0005-0000-0000-00001B130000}"/>
    <cellStyle name="Денежный 2 3 3 2 3 14" xfId="4489" xr:uid="{00000000-0005-0000-0000-00001C130000}"/>
    <cellStyle name="Денежный 2 3 3 2 3 15" xfId="4619" xr:uid="{00000000-0005-0000-0000-00001D130000}"/>
    <cellStyle name="Денежный 2 3 3 2 3 16" xfId="4747" xr:uid="{00000000-0005-0000-0000-00001E130000}"/>
    <cellStyle name="Денежный 2 3 3 2 3 17" xfId="5171" xr:uid="{00000000-0005-0000-0000-00001F130000}"/>
    <cellStyle name="Денежный 2 3 3 2 3 18" xfId="5321" xr:uid="{00000000-0005-0000-0000-000020130000}"/>
    <cellStyle name="Денежный 2 3 3 2 3 19" xfId="5451" xr:uid="{00000000-0005-0000-0000-000021130000}"/>
    <cellStyle name="Денежный 2 3 3 2 3 2" xfId="860" xr:uid="{00000000-0005-0000-0000-000022130000}"/>
    <cellStyle name="Денежный 2 3 3 2 3 2 10" xfId="11861" xr:uid="{00000000-0005-0000-0000-000023130000}"/>
    <cellStyle name="Денежный 2 3 3 2 3 2 2" xfId="2135" xr:uid="{00000000-0005-0000-0000-000024130000}"/>
    <cellStyle name="Денежный 2 3 3 2 3 2 2 2" xfId="5994" xr:uid="{00000000-0005-0000-0000-000025130000}"/>
    <cellStyle name="Денежный 2 3 3 2 3 2 2 3" xfId="12163" xr:uid="{00000000-0005-0000-0000-000026130000}"/>
    <cellStyle name="Денежный 2 3 3 2 3 2 3" xfId="6461" xr:uid="{00000000-0005-0000-0000-000027130000}"/>
    <cellStyle name="Денежный 2 3 3 2 3 2 4" xfId="6959" xr:uid="{00000000-0005-0000-0000-000028130000}"/>
    <cellStyle name="Денежный 2 3 3 2 3 2 5" xfId="7457" xr:uid="{00000000-0005-0000-0000-000029130000}"/>
    <cellStyle name="Денежный 2 3 3 2 3 2 6" xfId="8501" xr:uid="{00000000-0005-0000-0000-00002A130000}"/>
    <cellStyle name="Денежный 2 3 3 2 3 2 7" xfId="8991" xr:uid="{00000000-0005-0000-0000-00002B130000}"/>
    <cellStyle name="Денежный 2 3 3 2 3 2 8" xfId="9524" xr:uid="{00000000-0005-0000-0000-00002C130000}"/>
    <cellStyle name="Денежный 2 3 3 2 3 2 9" xfId="10757" xr:uid="{00000000-0005-0000-0000-00002D130000}"/>
    <cellStyle name="Денежный 2 3 3 2 3 20" xfId="5579" xr:uid="{00000000-0005-0000-0000-00002E130000}"/>
    <cellStyle name="Денежный 2 3 3 2 3 21" xfId="5867" xr:uid="{00000000-0005-0000-0000-00002F130000}"/>
    <cellStyle name="Денежный 2 3 3 2 3 22" xfId="6335" xr:uid="{00000000-0005-0000-0000-000030130000}"/>
    <cellStyle name="Денежный 2 3 3 2 3 23" xfId="6833" xr:uid="{00000000-0005-0000-0000-000031130000}"/>
    <cellStyle name="Денежный 2 3 3 2 3 24" xfId="7331" xr:uid="{00000000-0005-0000-0000-000032130000}"/>
    <cellStyle name="Денежный 2 3 3 2 3 25" xfId="8324" xr:uid="{00000000-0005-0000-0000-000033130000}"/>
    <cellStyle name="Денежный 2 3 3 2 3 26" xfId="8806" xr:uid="{00000000-0005-0000-0000-000034130000}"/>
    <cellStyle name="Денежный 2 3 3 2 3 27" xfId="9344" xr:uid="{00000000-0005-0000-0000-000035130000}"/>
    <cellStyle name="Денежный 2 3 3 2 3 28" xfId="10588" xr:uid="{00000000-0005-0000-0000-000036130000}"/>
    <cellStyle name="Денежный 2 3 3 2 3 29" xfId="11587" xr:uid="{00000000-0005-0000-0000-000037130000}"/>
    <cellStyle name="Денежный 2 3 3 2 3 3" xfId="1062" xr:uid="{00000000-0005-0000-0000-000038130000}"/>
    <cellStyle name="Денежный 2 3 3 2 3 3 10" xfId="11951" xr:uid="{00000000-0005-0000-0000-000039130000}"/>
    <cellStyle name="Денежный 2 3 3 2 3 3 2" xfId="2260" xr:uid="{00000000-0005-0000-0000-00003A130000}"/>
    <cellStyle name="Денежный 2 3 3 2 3 3 2 2" xfId="6133" xr:uid="{00000000-0005-0000-0000-00003B130000}"/>
    <cellStyle name="Денежный 2 3 3 2 3 3 2 3" xfId="12302" xr:uid="{00000000-0005-0000-0000-00003C130000}"/>
    <cellStyle name="Денежный 2 3 3 2 3 3 3" xfId="6599" xr:uid="{00000000-0005-0000-0000-00003D130000}"/>
    <cellStyle name="Денежный 2 3 3 2 3 3 4" xfId="7097" xr:uid="{00000000-0005-0000-0000-00003E130000}"/>
    <cellStyle name="Денежный 2 3 3 2 3 3 5" xfId="7595" xr:uid="{00000000-0005-0000-0000-00003F130000}"/>
    <cellStyle name="Денежный 2 3 3 2 3 3 6" xfId="8697" xr:uid="{00000000-0005-0000-0000-000040130000}"/>
    <cellStyle name="Денежный 2 3 3 2 3 3 7" xfId="9193" xr:uid="{00000000-0005-0000-0000-000041130000}"/>
    <cellStyle name="Денежный 2 3 3 2 3 3 8" xfId="9726" xr:uid="{00000000-0005-0000-0000-000042130000}"/>
    <cellStyle name="Денежный 2 3 3 2 3 3 9" xfId="10959" xr:uid="{00000000-0005-0000-0000-000043130000}"/>
    <cellStyle name="Денежный 2 3 3 2 3 4" xfId="1166" xr:uid="{00000000-0005-0000-0000-000044130000}"/>
    <cellStyle name="Денежный 2 3 3 2 3 4 10" xfId="12027" xr:uid="{00000000-0005-0000-0000-000045130000}"/>
    <cellStyle name="Денежный 2 3 3 2 3 4 2" xfId="2467" xr:uid="{00000000-0005-0000-0000-000046130000}"/>
    <cellStyle name="Денежный 2 3 3 2 3 4 2 2" xfId="6200" xr:uid="{00000000-0005-0000-0000-000047130000}"/>
    <cellStyle name="Денежный 2 3 3 2 3 4 2 3" xfId="12369" xr:uid="{00000000-0005-0000-0000-000048130000}"/>
    <cellStyle name="Денежный 2 3 3 2 3 4 3" xfId="6645" xr:uid="{00000000-0005-0000-0000-000049130000}"/>
    <cellStyle name="Денежный 2 3 3 2 3 4 4" xfId="7143" xr:uid="{00000000-0005-0000-0000-00004A130000}"/>
    <cellStyle name="Денежный 2 3 3 2 3 4 5" xfId="7641" xr:uid="{00000000-0005-0000-0000-00004B130000}"/>
    <cellStyle name="Денежный 2 3 3 2 3 4 6" xfId="8799" xr:uid="{00000000-0005-0000-0000-00004C130000}"/>
    <cellStyle name="Денежный 2 3 3 2 3 4 7" xfId="9283" xr:uid="{00000000-0005-0000-0000-00004D130000}"/>
    <cellStyle name="Денежный 2 3 3 2 3 4 8" xfId="9827" xr:uid="{00000000-0005-0000-0000-00004E130000}"/>
    <cellStyle name="Денежный 2 3 3 2 3 4 9" xfId="11057" xr:uid="{00000000-0005-0000-0000-00004F130000}"/>
    <cellStyle name="Денежный 2 3 3 2 3 5" xfId="1705" xr:uid="{00000000-0005-0000-0000-000050130000}"/>
    <cellStyle name="Денежный 2 3 3 2 3 5 2" xfId="2617" xr:uid="{00000000-0005-0000-0000-000051130000}"/>
    <cellStyle name="Денежный 2 3 3 2 3 5 3" xfId="12071" xr:uid="{00000000-0005-0000-0000-000052130000}"/>
    <cellStyle name="Денежный 2 3 3 2 3 6" xfId="2747" xr:uid="{00000000-0005-0000-0000-000053130000}"/>
    <cellStyle name="Денежный 2 3 3 2 3 7" xfId="2875" xr:uid="{00000000-0005-0000-0000-000054130000}"/>
    <cellStyle name="Денежный 2 3 3 2 3 8" xfId="3163" xr:uid="{00000000-0005-0000-0000-000055130000}"/>
    <cellStyle name="Денежный 2 3 3 2 3 9" xfId="3291" xr:uid="{00000000-0005-0000-0000-000056130000}"/>
    <cellStyle name="Денежный 2 3 3 2 30" xfId="10200" xr:uid="{00000000-0005-0000-0000-000057130000}"/>
    <cellStyle name="Денежный 2 3 3 2 31" xfId="11458" xr:uid="{00000000-0005-0000-0000-000058130000}"/>
    <cellStyle name="Денежный 2 3 3 2 4" xfId="861" xr:uid="{00000000-0005-0000-0000-000059130000}"/>
    <cellStyle name="Денежный 2 3 3 2 4 2" xfId="9525" xr:uid="{00000000-0005-0000-0000-00005A130000}"/>
    <cellStyle name="Денежный 2 3 3 2 4 3" xfId="10758" xr:uid="{00000000-0005-0000-0000-00005B130000}"/>
    <cellStyle name="Денежный 2 3 3 2 5" xfId="1576" xr:uid="{00000000-0005-0000-0000-00005C130000}"/>
    <cellStyle name="Денежный 2 3 3 2 5 2" xfId="1809" xr:uid="{00000000-0005-0000-0000-00005D130000}"/>
    <cellStyle name="Денежный 2 3 3 2 5 3" xfId="11650" xr:uid="{00000000-0005-0000-0000-00005E130000}"/>
    <cellStyle name="Денежный 2 3 3 2 6" xfId="1937" xr:uid="{00000000-0005-0000-0000-00005F130000}"/>
    <cellStyle name="Денежный 2 3 3 2 7" xfId="1745" xr:uid="{00000000-0005-0000-0000-000060130000}"/>
    <cellStyle name="Денежный 2 3 3 2 8" xfId="2335" xr:uid="{00000000-0005-0000-0000-000061130000}"/>
    <cellStyle name="Денежный 2 3 3 2 9" xfId="2671" xr:uid="{00000000-0005-0000-0000-000062130000}"/>
    <cellStyle name="Денежный 2 3 3 20" xfId="4915" xr:uid="{00000000-0005-0000-0000-000063130000}"/>
    <cellStyle name="Денежный 2 3 3 21" xfId="4872" xr:uid="{00000000-0005-0000-0000-000064130000}"/>
    <cellStyle name="Денежный 2 3 3 22" xfId="5092" xr:uid="{00000000-0005-0000-0000-000065130000}"/>
    <cellStyle name="Денежный 2 3 3 23" xfId="5233" xr:uid="{00000000-0005-0000-0000-000066130000}"/>
    <cellStyle name="Денежный 2 3 3 24" xfId="5684" xr:uid="{00000000-0005-0000-0000-000067130000}"/>
    <cellStyle name="Денежный 2 3 3 25" xfId="5673" xr:uid="{00000000-0005-0000-0000-000068130000}"/>
    <cellStyle name="Денежный 2 3 3 26" xfId="6691" xr:uid="{00000000-0005-0000-0000-000069130000}"/>
    <cellStyle name="Денежный 2 3 3 27" xfId="7189" xr:uid="{00000000-0005-0000-0000-00006A130000}"/>
    <cellStyle name="Денежный 2 3 3 28" xfId="7893" xr:uid="{00000000-0005-0000-0000-00006B130000}"/>
    <cellStyle name="Денежный 2 3 3 29" xfId="7845" xr:uid="{00000000-0005-0000-0000-00006C130000}"/>
    <cellStyle name="Денежный 2 3 3 3" xfId="316" xr:uid="{00000000-0005-0000-0000-00006D130000}"/>
    <cellStyle name="Денежный 2 3 3 3 10" xfId="3456" xr:uid="{00000000-0005-0000-0000-00006E130000}"/>
    <cellStyle name="Денежный 2 3 3 3 11" xfId="3354" xr:uid="{00000000-0005-0000-0000-00006F130000}"/>
    <cellStyle name="Денежный 2 3 3 3 12" xfId="3960" xr:uid="{00000000-0005-0000-0000-000070130000}"/>
    <cellStyle name="Денежный 2 3 3 3 13" xfId="3812" xr:uid="{00000000-0005-0000-0000-000071130000}"/>
    <cellStyle name="Денежный 2 3 3 3 14" xfId="3901" xr:uid="{00000000-0005-0000-0000-000072130000}"/>
    <cellStyle name="Денежный 2 3 3 3 15" xfId="3787" xr:uid="{00000000-0005-0000-0000-000073130000}"/>
    <cellStyle name="Денежный 2 3 3 3 16" xfId="3925" xr:uid="{00000000-0005-0000-0000-000074130000}"/>
    <cellStyle name="Денежный 2 3 3 3 17" xfId="4980" xr:uid="{00000000-0005-0000-0000-000075130000}"/>
    <cellStyle name="Денежный 2 3 3 3 18" xfId="5049" xr:uid="{00000000-0005-0000-0000-000076130000}"/>
    <cellStyle name="Денежный 2 3 3 3 19" xfId="5118" xr:uid="{00000000-0005-0000-0000-000077130000}"/>
    <cellStyle name="Денежный 2 3 3 3 2" xfId="1600" xr:uid="{00000000-0005-0000-0000-000078130000}"/>
    <cellStyle name="Денежный 2 3 3 3 2 2" xfId="1922" xr:uid="{00000000-0005-0000-0000-000079130000}"/>
    <cellStyle name="Денежный 2 3 3 3 2 3" xfId="11731" xr:uid="{00000000-0005-0000-0000-00007A130000}"/>
    <cellStyle name="Денежный 2 3 3 3 20" xfId="4815" xr:uid="{00000000-0005-0000-0000-00007B130000}"/>
    <cellStyle name="Денежный 2 3 3 3 21" xfId="5746" xr:uid="{00000000-0005-0000-0000-00007C130000}"/>
    <cellStyle name="Денежный 2 3 3 3 22" xfId="5642" xr:uid="{00000000-0005-0000-0000-00007D130000}"/>
    <cellStyle name="Денежный 2 3 3 3 23" xfId="6752" xr:uid="{00000000-0005-0000-0000-00007E130000}"/>
    <cellStyle name="Денежный 2 3 3 3 24" xfId="7250" xr:uid="{00000000-0005-0000-0000-00007F130000}"/>
    <cellStyle name="Денежный 2 3 3 3 25" xfId="7977" xr:uid="{00000000-0005-0000-0000-000080130000}"/>
    <cellStyle name="Денежный 2 3 3 3 26" xfId="7807" xr:uid="{00000000-0005-0000-0000-000081130000}"/>
    <cellStyle name="Денежный 2 3 3 3 27" xfId="8101" xr:uid="{00000000-0005-0000-0000-000082130000}"/>
    <cellStyle name="Денежный 2 3 3 3 28" xfId="10224" xr:uid="{00000000-0005-0000-0000-000083130000}"/>
    <cellStyle name="Денежный 2 3 3 3 29" xfId="11482" xr:uid="{00000000-0005-0000-0000-000084130000}"/>
    <cellStyle name="Денежный 2 3 3 3 3" xfId="2012" xr:uid="{00000000-0005-0000-0000-000085130000}"/>
    <cellStyle name="Денежный 2 3 3 3 4" xfId="1942" xr:uid="{00000000-0005-0000-0000-000086130000}"/>
    <cellStyle name="Денежный 2 3 3 3 5" xfId="2343" xr:uid="{00000000-0005-0000-0000-000087130000}"/>
    <cellStyle name="Денежный 2 3 3 3 6" xfId="1985" xr:uid="{00000000-0005-0000-0000-000088130000}"/>
    <cellStyle name="Денежный 2 3 3 3 7" xfId="1839" xr:uid="{00000000-0005-0000-0000-000089130000}"/>
    <cellStyle name="Денежный 2 3 3 3 8" xfId="3040" xr:uid="{00000000-0005-0000-0000-00008A130000}"/>
    <cellStyle name="Денежный 2 3 3 3 9" xfId="2938" xr:uid="{00000000-0005-0000-0000-00008B130000}"/>
    <cellStyle name="Денежный 2 3 3 30" xfId="7718" xr:uid="{00000000-0005-0000-0000-00008C130000}"/>
    <cellStyle name="Денежный 2 3 3 31" xfId="10140" xr:uid="{00000000-0005-0000-0000-00008D130000}"/>
    <cellStyle name="Денежный 2 3 3 32" xfId="11207" xr:uid="{00000000-0005-0000-0000-00008E130000}"/>
    <cellStyle name="Денежный 2 3 3 4" xfId="652" xr:uid="{00000000-0005-0000-0000-00008F130000}"/>
    <cellStyle name="Денежный 2 3 3 4 10" xfId="3562" xr:uid="{00000000-0005-0000-0000-000090130000}"/>
    <cellStyle name="Денежный 2 3 3 4 11" xfId="3690" xr:uid="{00000000-0005-0000-0000-000091130000}"/>
    <cellStyle name="Денежный 2 3 3 4 12" xfId="4170" xr:uid="{00000000-0005-0000-0000-000092130000}"/>
    <cellStyle name="Денежный 2 3 3 4 13" xfId="4325" xr:uid="{00000000-0005-0000-0000-000093130000}"/>
    <cellStyle name="Денежный 2 3 3 4 14" xfId="4471" xr:uid="{00000000-0005-0000-0000-000094130000}"/>
    <cellStyle name="Денежный 2 3 3 4 15" xfId="4602" xr:uid="{00000000-0005-0000-0000-000095130000}"/>
    <cellStyle name="Денежный 2 3 3 4 16" xfId="4730" xr:uid="{00000000-0005-0000-0000-000096130000}"/>
    <cellStyle name="Денежный 2 3 3 4 17" xfId="5152" xr:uid="{00000000-0005-0000-0000-000097130000}"/>
    <cellStyle name="Денежный 2 3 3 4 18" xfId="5299" xr:uid="{00000000-0005-0000-0000-000098130000}"/>
    <cellStyle name="Денежный 2 3 3 4 19" xfId="5434" xr:uid="{00000000-0005-0000-0000-000099130000}"/>
    <cellStyle name="Денежный 2 3 3 4 2" xfId="1677" xr:uid="{00000000-0005-0000-0000-00009A130000}"/>
    <cellStyle name="Денежный 2 3 3 4 2 2" xfId="2109" xr:uid="{00000000-0005-0000-0000-00009B130000}"/>
    <cellStyle name="Денежный 2 3 3 4 2 3" xfId="11841" xr:uid="{00000000-0005-0000-0000-00009C130000}"/>
    <cellStyle name="Денежный 2 3 3 4 20" xfId="5562" xr:uid="{00000000-0005-0000-0000-00009D130000}"/>
    <cellStyle name="Денежный 2 3 3 4 21" xfId="5850" xr:uid="{00000000-0005-0000-0000-00009E130000}"/>
    <cellStyle name="Денежный 2 3 3 4 22" xfId="6318" xr:uid="{00000000-0005-0000-0000-00009F130000}"/>
    <cellStyle name="Денежный 2 3 3 4 23" xfId="6816" xr:uid="{00000000-0005-0000-0000-0000A0130000}"/>
    <cellStyle name="Денежный 2 3 3 4 24" xfId="7314" xr:uid="{00000000-0005-0000-0000-0000A1130000}"/>
    <cellStyle name="Денежный 2 3 3 4 25" xfId="8296" xr:uid="{00000000-0005-0000-0000-0000A2130000}"/>
    <cellStyle name="Денежный 2 3 3 4 26" xfId="8420" xr:uid="{00000000-0005-0000-0000-0000A3130000}"/>
    <cellStyle name="Денежный 2 3 3 4 27" xfId="8935" xr:uid="{00000000-0005-0000-0000-0000A4130000}"/>
    <cellStyle name="Денежный 2 3 3 4 28" xfId="10560" xr:uid="{00000000-0005-0000-0000-0000A5130000}"/>
    <cellStyle name="Денежный 2 3 3 4 29" xfId="11559" xr:uid="{00000000-0005-0000-0000-0000A6130000}"/>
    <cellStyle name="Денежный 2 3 3 4 3" xfId="2243" xr:uid="{00000000-0005-0000-0000-0000A7130000}"/>
    <cellStyle name="Денежный 2 3 3 4 4" xfId="2443" xr:uid="{00000000-0005-0000-0000-0000A8130000}"/>
    <cellStyle name="Денежный 2 3 3 4 5" xfId="2597" xr:uid="{00000000-0005-0000-0000-0000A9130000}"/>
    <cellStyle name="Денежный 2 3 3 4 6" xfId="2730" xr:uid="{00000000-0005-0000-0000-0000AA130000}"/>
    <cellStyle name="Денежный 2 3 3 4 7" xfId="2858" xr:uid="{00000000-0005-0000-0000-0000AB130000}"/>
    <cellStyle name="Денежный 2 3 3 4 8" xfId="3146" xr:uid="{00000000-0005-0000-0000-0000AC130000}"/>
    <cellStyle name="Денежный 2 3 3 4 9" xfId="3274" xr:uid="{00000000-0005-0000-0000-0000AD130000}"/>
    <cellStyle name="Денежный 2 3 3 5" xfId="724" xr:uid="{00000000-0005-0000-0000-0000AE130000}"/>
    <cellStyle name="Денежный 2 3 3 5 10" xfId="3622" xr:uid="{00000000-0005-0000-0000-0000AF130000}"/>
    <cellStyle name="Денежный 2 3 3 5 11" xfId="3750" xr:uid="{00000000-0005-0000-0000-0000B0130000}"/>
    <cellStyle name="Денежный 2 3 3 5 12" xfId="4237" xr:uid="{00000000-0005-0000-0000-0000B1130000}"/>
    <cellStyle name="Денежный 2 3 3 5 13" xfId="4389" xr:uid="{00000000-0005-0000-0000-0000B2130000}"/>
    <cellStyle name="Денежный 2 3 3 5 14" xfId="4532" xr:uid="{00000000-0005-0000-0000-0000B3130000}"/>
    <cellStyle name="Денежный 2 3 3 5 15" xfId="4662" xr:uid="{00000000-0005-0000-0000-0000B4130000}"/>
    <cellStyle name="Денежный 2 3 3 5 16" xfId="4790" xr:uid="{00000000-0005-0000-0000-0000B5130000}"/>
    <cellStyle name="Денежный 2 3 3 5 17" xfId="5214" xr:uid="{00000000-0005-0000-0000-0000B6130000}"/>
    <cellStyle name="Денежный 2 3 3 5 18" xfId="5364" xr:uid="{00000000-0005-0000-0000-0000B7130000}"/>
    <cellStyle name="Денежный 2 3 3 5 19" xfId="5494" xr:uid="{00000000-0005-0000-0000-0000B8130000}"/>
    <cellStyle name="Денежный 2 3 3 5 2" xfId="1869" xr:uid="{00000000-0005-0000-0000-0000B9130000}"/>
    <cellStyle name="Денежный 2 3 3 5 2 2" xfId="2178" xr:uid="{00000000-0005-0000-0000-0000BA130000}"/>
    <cellStyle name="Денежный 2 3 3 5 2 3" xfId="11904" xr:uid="{00000000-0005-0000-0000-0000BB130000}"/>
    <cellStyle name="Денежный 2 3 3 5 20" xfId="5622" xr:uid="{00000000-0005-0000-0000-0000BC130000}"/>
    <cellStyle name="Денежный 2 3 3 5 21" xfId="5910" xr:uid="{00000000-0005-0000-0000-0000BD130000}"/>
    <cellStyle name="Денежный 2 3 3 5 22" xfId="6378" xr:uid="{00000000-0005-0000-0000-0000BE130000}"/>
    <cellStyle name="Денежный 2 3 3 5 23" xfId="6876" xr:uid="{00000000-0005-0000-0000-0000BF130000}"/>
    <cellStyle name="Денежный 2 3 3 5 24" xfId="7374" xr:uid="{00000000-0005-0000-0000-0000C0130000}"/>
    <cellStyle name="Денежный 2 3 3 5 25" xfId="8368" xr:uid="{00000000-0005-0000-0000-0000C1130000}"/>
    <cellStyle name="Денежный 2 3 3 5 26" xfId="8445" xr:uid="{00000000-0005-0000-0000-0000C2130000}"/>
    <cellStyle name="Денежный 2 3 3 5 27" xfId="9394" xr:uid="{00000000-0005-0000-0000-0000C3130000}"/>
    <cellStyle name="Денежный 2 3 3 5 28" xfId="10632" xr:uid="{00000000-0005-0000-0000-0000C4130000}"/>
    <cellStyle name="Денежный 2 3 3 5 29" xfId="11684" xr:uid="{00000000-0005-0000-0000-0000C5130000}"/>
    <cellStyle name="Денежный 2 3 3 5 3" xfId="2303" xr:uid="{00000000-0005-0000-0000-0000C6130000}"/>
    <cellStyle name="Денежный 2 3 3 5 4" xfId="2510" xr:uid="{00000000-0005-0000-0000-0000C7130000}"/>
    <cellStyle name="Денежный 2 3 3 5 5" xfId="2660" xr:uid="{00000000-0005-0000-0000-0000C8130000}"/>
    <cellStyle name="Денежный 2 3 3 5 6" xfId="2790" xr:uid="{00000000-0005-0000-0000-0000C9130000}"/>
    <cellStyle name="Денежный 2 3 3 5 7" xfId="2918" xr:uid="{00000000-0005-0000-0000-0000CA130000}"/>
    <cellStyle name="Денежный 2 3 3 5 8" xfId="3206" xr:uid="{00000000-0005-0000-0000-0000CB130000}"/>
    <cellStyle name="Денежный 2 3 3 5 9" xfId="3334" xr:uid="{00000000-0005-0000-0000-0000CC130000}"/>
    <cellStyle name="Денежный 2 3 3 6" xfId="855" xr:uid="{00000000-0005-0000-0000-0000CD130000}"/>
    <cellStyle name="Денежный 2 3 3 6 10" xfId="9519" xr:uid="{00000000-0005-0000-0000-0000CE130000}"/>
    <cellStyle name="Денежный 2 3 3 6 11" xfId="10752" xr:uid="{00000000-0005-0000-0000-0000CF130000}"/>
    <cellStyle name="Денежный 2 3 3 6 12" xfId="11664" xr:uid="{00000000-0005-0000-0000-0000D0130000}"/>
    <cellStyle name="Денежный 2 3 3 6 2" xfId="864" xr:uid="{00000000-0005-0000-0000-0000D1130000}"/>
    <cellStyle name="Денежный 2 3 3 6 2 10" xfId="12161" xr:uid="{00000000-0005-0000-0000-0000D2130000}"/>
    <cellStyle name="Денежный 2 3 3 6 2 2" xfId="5992" xr:uid="{00000000-0005-0000-0000-0000D3130000}"/>
    <cellStyle name="Денежный 2 3 3 6 2 2 2" xfId="5997" xr:uid="{00000000-0005-0000-0000-0000D4130000}"/>
    <cellStyle name="Денежный 2 3 3 6 2 2 3" xfId="12166" xr:uid="{00000000-0005-0000-0000-0000D5130000}"/>
    <cellStyle name="Денежный 2 3 3 6 2 3" xfId="6464" xr:uid="{00000000-0005-0000-0000-0000D6130000}"/>
    <cellStyle name="Денежный 2 3 3 6 2 4" xfId="6962" xr:uid="{00000000-0005-0000-0000-0000D7130000}"/>
    <cellStyle name="Денежный 2 3 3 6 2 5" xfId="7460" xr:uid="{00000000-0005-0000-0000-0000D8130000}"/>
    <cellStyle name="Денежный 2 3 3 6 2 6" xfId="8505" xr:uid="{00000000-0005-0000-0000-0000D9130000}"/>
    <cellStyle name="Денежный 2 3 3 6 2 7" xfId="8995" xr:uid="{00000000-0005-0000-0000-0000DA130000}"/>
    <cellStyle name="Денежный 2 3 3 6 2 8" xfId="9528" xr:uid="{00000000-0005-0000-0000-0000DB130000}"/>
    <cellStyle name="Денежный 2 3 3 6 2 9" xfId="10761" xr:uid="{00000000-0005-0000-0000-0000DC130000}"/>
    <cellStyle name="Денежный 2 3 3 6 3" xfId="1061" xr:uid="{00000000-0005-0000-0000-0000DD130000}"/>
    <cellStyle name="Денежный 2 3 3 6 3 2" xfId="9725" xr:uid="{00000000-0005-0000-0000-0000DE130000}"/>
    <cellStyle name="Денежный 2 3 3 6 3 3" xfId="10958" xr:uid="{00000000-0005-0000-0000-0000DF130000}"/>
    <cellStyle name="Денежный 2 3 3 6 4" xfId="1165" xr:uid="{00000000-0005-0000-0000-0000E0130000}"/>
    <cellStyle name="Денежный 2 3 3 6 4 2" xfId="9826" xr:uid="{00000000-0005-0000-0000-0000E1130000}"/>
    <cellStyle name="Денежный 2 3 3 6 4 3" xfId="11056" xr:uid="{00000000-0005-0000-0000-0000E2130000}"/>
    <cellStyle name="Денежный 2 3 3 6 5" xfId="1825" xr:uid="{00000000-0005-0000-0000-0000E3130000}"/>
    <cellStyle name="Денежный 2 3 3 6 5 2" xfId="6459" xr:uid="{00000000-0005-0000-0000-0000E4130000}"/>
    <cellStyle name="Денежный 2 3 3 6 5 3" xfId="12445" xr:uid="{00000000-0005-0000-0000-0000E5130000}"/>
    <cellStyle name="Денежный 2 3 3 6 6" xfId="6957" xr:uid="{00000000-0005-0000-0000-0000E6130000}"/>
    <cellStyle name="Денежный 2 3 3 6 7" xfId="7455" xr:uid="{00000000-0005-0000-0000-0000E7130000}"/>
    <cellStyle name="Денежный 2 3 3 6 8" xfId="8497" xr:uid="{00000000-0005-0000-0000-0000E8130000}"/>
    <cellStyle name="Денежный 2 3 3 6 9" xfId="8986" xr:uid="{00000000-0005-0000-0000-0000E9130000}"/>
    <cellStyle name="Денежный 2 3 3 7" xfId="1064" xr:uid="{00000000-0005-0000-0000-0000EA130000}"/>
    <cellStyle name="Денежный 2 3 3 7 10" xfId="11678" xr:uid="{00000000-0005-0000-0000-0000EB130000}"/>
    <cellStyle name="Денежный 2 3 3 7 2" xfId="1860" xr:uid="{00000000-0005-0000-0000-0000EC130000}"/>
    <cellStyle name="Денежный 2 3 3 7 2 2" xfId="6135" xr:uid="{00000000-0005-0000-0000-0000ED130000}"/>
    <cellStyle name="Денежный 2 3 3 7 2 3" xfId="12304" xr:uid="{00000000-0005-0000-0000-0000EE130000}"/>
    <cellStyle name="Денежный 2 3 3 7 3" xfId="6601" xr:uid="{00000000-0005-0000-0000-0000EF130000}"/>
    <cellStyle name="Денежный 2 3 3 7 4" xfId="7099" xr:uid="{00000000-0005-0000-0000-0000F0130000}"/>
    <cellStyle name="Денежный 2 3 3 7 5" xfId="7597" xr:uid="{00000000-0005-0000-0000-0000F1130000}"/>
    <cellStyle name="Денежный 2 3 3 7 6" xfId="8699" xr:uid="{00000000-0005-0000-0000-0000F2130000}"/>
    <cellStyle name="Денежный 2 3 3 7 7" xfId="9195" xr:uid="{00000000-0005-0000-0000-0000F3130000}"/>
    <cellStyle name="Денежный 2 3 3 7 8" xfId="9728" xr:uid="{00000000-0005-0000-0000-0000F4130000}"/>
    <cellStyle name="Денежный 2 3 3 7 9" xfId="10961" xr:uid="{00000000-0005-0000-0000-0000F5130000}"/>
    <cellStyle name="Денежный 2 3 3 8" xfId="1168" xr:uid="{00000000-0005-0000-0000-0000F6130000}"/>
    <cellStyle name="Денежный 2 3 3 8 10" xfId="11771" xr:uid="{00000000-0005-0000-0000-0000F7130000}"/>
    <cellStyle name="Денежный 2 3 3 8 2" xfId="2003" xr:uid="{00000000-0005-0000-0000-0000F8130000}"/>
    <cellStyle name="Денежный 2 3 3 8 2 2" xfId="6202" xr:uid="{00000000-0005-0000-0000-0000F9130000}"/>
    <cellStyle name="Денежный 2 3 3 8 2 3" xfId="12371" xr:uid="{00000000-0005-0000-0000-0000FA130000}"/>
    <cellStyle name="Денежный 2 3 3 8 3" xfId="6647" xr:uid="{00000000-0005-0000-0000-0000FB130000}"/>
    <cellStyle name="Денежный 2 3 3 8 4" xfId="7145" xr:uid="{00000000-0005-0000-0000-0000FC130000}"/>
    <cellStyle name="Денежный 2 3 3 8 5" xfId="7643" xr:uid="{00000000-0005-0000-0000-0000FD130000}"/>
    <cellStyle name="Денежный 2 3 3 8 6" xfId="8801" xr:uid="{00000000-0005-0000-0000-0000FE130000}"/>
    <cellStyle name="Денежный 2 3 3 8 7" xfId="9285" xr:uid="{00000000-0005-0000-0000-0000FF130000}"/>
    <cellStyle name="Денежный 2 3 3 8 8" xfId="9829" xr:uid="{00000000-0005-0000-0000-000000140000}"/>
    <cellStyle name="Денежный 2 3 3 8 9" xfId="11059" xr:uid="{00000000-0005-0000-0000-000001140000}"/>
    <cellStyle name="Денежный 2 3 3 9" xfId="1322" xr:uid="{00000000-0005-0000-0000-000002140000}"/>
    <cellStyle name="Денежный 2 3 3 9 2" xfId="1882" xr:uid="{00000000-0005-0000-0000-000003140000}"/>
    <cellStyle name="Денежный 2 3 3 9 3" xfId="11697" xr:uid="{00000000-0005-0000-0000-000004140000}"/>
    <cellStyle name="Денежный 2 3 30" xfId="5637" xr:uid="{00000000-0005-0000-0000-000005140000}"/>
    <cellStyle name="Денежный 2 3 31" xfId="6685" xr:uid="{00000000-0005-0000-0000-000006140000}"/>
    <cellStyle name="Денежный 2 3 32" xfId="7183" xr:uid="{00000000-0005-0000-0000-000007140000}"/>
    <cellStyle name="Денежный 2 3 33" xfId="7884" xr:uid="{00000000-0005-0000-0000-000008140000}"/>
    <cellStyle name="Денежный 2 3 34" xfId="8194" xr:uid="{00000000-0005-0000-0000-000009140000}"/>
    <cellStyle name="Денежный 2 3 35" xfId="8259" xr:uid="{00000000-0005-0000-0000-00000A140000}"/>
    <cellStyle name="Денежный 2 3 36" xfId="10131" xr:uid="{00000000-0005-0000-0000-00000B140000}"/>
    <cellStyle name="Денежный 2 3 37" xfId="11196" xr:uid="{00000000-0005-0000-0000-00000C140000}"/>
    <cellStyle name="Денежный 2 3 38" xfId="12792" xr:uid="{00000000-0005-0000-0000-00000D140000}"/>
    <cellStyle name="Денежный 2 3 38 2" xfId="12806" xr:uid="{00000000-0005-0000-0000-00000E140000}"/>
    <cellStyle name="Денежный 2 3 39" xfId="12816" xr:uid="{00000000-0005-0000-0000-00000F140000}"/>
    <cellStyle name="Денежный 2 3 4" xfId="235" xr:uid="{00000000-0005-0000-0000-000010140000}"/>
    <cellStyle name="Денежный 2 3 4 10" xfId="2037" xr:uid="{00000000-0005-0000-0000-000011140000}"/>
    <cellStyle name="Денежный 2 3 4 11" xfId="2981" xr:uid="{00000000-0005-0000-0000-000012140000}"/>
    <cellStyle name="Денежный 2 3 4 12" xfId="2965" xr:uid="{00000000-0005-0000-0000-000013140000}"/>
    <cellStyle name="Денежный 2 3 4 13" xfId="3398" xr:uid="{00000000-0005-0000-0000-000014140000}"/>
    <cellStyle name="Денежный 2 3 4 14" xfId="3382" xr:uid="{00000000-0005-0000-0000-000015140000}"/>
    <cellStyle name="Денежный 2 3 4 15" xfId="3887" xr:uid="{00000000-0005-0000-0000-000016140000}"/>
    <cellStyle name="Денежный 2 3 4 16" xfId="3842" xr:uid="{00000000-0005-0000-0000-000017140000}"/>
    <cellStyle name="Денежный 2 3 4 17" xfId="3861" xr:uid="{00000000-0005-0000-0000-000018140000}"/>
    <cellStyle name="Денежный 2 3 4 18" xfId="3790" xr:uid="{00000000-0005-0000-0000-000019140000}"/>
    <cellStyle name="Денежный 2 3 4 19" xfId="3973" xr:uid="{00000000-0005-0000-0000-00001A140000}"/>
    <cellStyle name="Денежный 2 3 4 2" xfId="293" xr:uid="{00000000-0005-0000-0000-00001B140000}"/>
    <cellStyle name="Денежный 2 3 4 2 10" xfId="3017" xr:uid="{00000000-0005-0000-0000-00001C140000}"/>
    <cellStyle name="Денежный 2 3 4 2 11" xfId="2948" xr:uid="{00000000-0005-0000-0000-00001D140000}"/>
    <cellStyle name="Денежный 2 3 4 2 12" xfId="3433" xr:uid="{00000000-0005-0000-0000-00001E140000}"/>
    <cellStyle name="Денежный 2 3 4 2 13" xfId="3494" xr:uid="{00000000-0005-0000-0000-00001F140000}"/>
    <cellStyle name="Денежный 2 3 4 2 14" xfId="3937" xr:uid="{00000000-0005-0000-0000-000020140000}"/>
    <cellStyle name="Денежный 2 3 4 2 15" xfId="3822" xr:uid="{00000000-0005-0000-0000-000021140000}"/>
    <cellStyle name="Денежный 2 3 4 2 16" xfId="4092" xr:uid="{00000000-0005-0000-0000-000022140000}"/>
    <cellStyle name="Денежный 2 3 4 2 17" xfId="4097" xr:uid="{00000000-0005-0000-0000-000023140000}"/>
    <cellStyle name="Денежный 2 3 4 2 18" xfId="4036" xr:uid="{00000000-0005-0000-0000-000024140000}"/>
    <cellStyle name="Денежный 2 3 4 2 19" xfId="4957" xr:uid="{00000000-0005-0000-0000-000025140000}"/>
    <cellStyle name="Денежный 2 3 4 2 2" xfId="581" xr:uid="{00000000-0005-0000-0000-000026140000}"/>
    <cellStyle name="Денежный 2 3 4 2 2 10" xfId="3101" xr:uid="{00000000-0005-0000-0000-000027140000}"/>
    <cellStyle name="Денежный 2 3 4 2 2 11" xfId="3229" xr:uid="{00000000-0005-0000-0000-000028140000}"/>
    <cellStyle name="Денежный 2 3 4 2 2 12" xfId="3517" xr:uid="{00000000-0005-0000-0000-000029140000}"/>
    <cellStyle name="Денежный 2 3 4 2 2 13" xfId="3645" xr:uid="{00000000-0005-0000-0000-00002A140000}"/>
    <cellStyle name="Денежный 2 3 4 2 2 14" xfId="4110" xr:uid="{00000000-0005-0000-0000-00002B140000}"/>
    <cellStyle name="Денежный 2 3 4 2 2 15" xfId="4273" xr:uid="{00000000-0005-0000-0000-00002C140000}"/>
    <cellStyle name="Денежный 2 3 4 2 2 16" xfId="4418" xr:uid="{00000000-0005-0000-0000-00002D140000}"/>
    <cellStyle name="Денежный 2 3 4 2 2 17" xfId="4556" xr:uid="{00000000-0005-0000-0000-00002E140000}"/>
    <cellStyle name="Денежный 2 3 4 2 2 18" xfId="4685" xr:uid="{00000000-0005-0000-0000-00002F140000}"/>
    <cellStyle name="Денежный 2 3 4 2 2 19" xfId="5103" xr:uid="{00000000-0005-0000-0000-000030140000}"/>
    <cellStyle name="Денежный 2 3 4 2 2 2" xfId="626" xr:uid="{00000000-0005-0000-0000-000031140000}"/>
    <cellStyle name="Денежный 2 3 4 2 2 2 10" xfId="3539" xr:uid="{00000000-0005-0000-0000-000032140000}"/>
    <cellStyle name="Денежный 2 3 4 2 2 2 11" xfId="3667" xr:uid="{00000000-0005-0000-0000-000033140000}"/>
    <cellStyle name="Денежный 2 3 4 2 2 2 12" xfId="4145" xr:uid="{00000000-0005-0000-0000-000034140000}"/>
    <cellStyle name="Денежный 2 3 4 2 2 2 13" xfId="4300" xr:uid="{00000000-0005-0000-0000-000035140000}"/>
    <cellStyle name="Денежный 2 3 4 2 2 2 14" xfId="4448" xr:uid="{00000000-0005-0000-0000-000036140000}"/>
    <cellStyle name="Денежный 2 3 4 2 2 2 15" xfId="4579" xr:uid="{00000000-0005-0000-0000-000037140000}"/>
    <cellStyle name="Денежный 2 3 4 2 2 2 16" xfId="4707" xr:uid="{00000000-0005-0000-0000-000038140000}"/>
    <cellStyle name="Денежный 2 3 4 2 2 2 17" xfId="5128" xr:uid="{00000000-0005-0000-0000-000039140000}"/>
    <cellStyle name="Денежный 2 3 4 2 2 2 18" xfId="5275" xr:uid="{00000000-0005-0000-0000-00003A140000}"/>
    <cellStyle name="Денежный 2 3 4 2 2 2 19" xfId="5411" xr:uid="{00000000-0005-0000-0000-00003B140000}"/>
    <cellStyle name="Денежный 2 3 4 2 2 2 2" xfId="867" xr:uid="{00000000-0005-0000-0000-00003C140000}"/>
    <cellStyle name="Денежный 2 3 4 2 2 2 2 2" xfId="9531" xr:uid="{00000000-0005-0000-0000-00003D140000}"/>
    <cellStyle name="Денежный 2 3 4 2 2 2 2 3" xfId="10764" xr:uid="{00000000-0005-0000-0000-00003E140000}"/>
    <cellStyle name="Денежный 2 3 4 2 2 2 20" xfId="5539" xr:uid="{00000000-0005-0000-0000-00003F140000}"/>
    <cellStyle name="Денежный 2 3 4 2 2 2 21" xfId="5827" xr:uid="{00000000-0005-0000-0000-000040140000}"/>
    <cellStyle name="Денежный 2 3 4 2 2 2 22" xfId="6295" xr:uid="{00000000-0005-0000-0000-000041140000}"/>
    <cellStyle name="Денежный 2 3 4 2 2 2 23" xfId="6793" xr:uid="{00000000-0005-0000-0000-000042140000}"/>
    <cellStyle name="Денежный 2 3 4 2 2 2 24" xfId="7291" xr:uid="{00000000-0005-0000-0000-000043140000}"/>
    <cellStyle name="Денежный 2 3 4 2 2 2 25" xfId="8270" xr:uid="{00000000-0005-0000-0000-000044140000}"/>
    <cellStyle name="Денежный 2 3 4 2 2 2 26" xfId="8517" xr:uid="{00000000-0005-0000-0000-000045140000}"/>
    <cellStyle name="Денежный 2 3 4 2 2 2 27" xfId="8261" xr:uid="{00000000-0005-0000-0000-000046140000}"/>
    <cellStyle name="Денежный 2 3 4 2 2 2 28" xfId="10534" xr:uid="{00000000-0005-0000-0000-000047140000}"/>
    <cellStyle name="Денежный 2 3 4 2 2 2 29" xfId="11536" xr:uid="{00000000-0005-0000-0000-000048140000}"/>
    <cellStyle name="Денежный 2 3 4 2 2 2 3" xfId="868" xr:uid="{00000000-0005-0000-0000-000049140000}"/>
    <cellStyle name="Денежный 2 3 4 2 2 2 3 2" xfId="9532" xr:uid="{00000000-0005-0000-0000-00004A140000}"/>
    <cellStyle name="Денежный 2 3 4 2 2 2 3 3" xfId="10765" xr:uid="{00000000-0005-0000-0000-00004B140000}"/>
    <cellStyle name="Денежный 2 3 4 2 2 2 4" xfId="1654" xr:uid="{00000000-0005-0000-0000-00004C140000}"/>
    <cellStyle name="Денежный 2 3 4 2 2 2 4 2" xfId="2419" xr:uid="{00000000-0005-0000-0000-00004D140000}"/>
    <cellStyle name="Денежный 2 3 4 2 2 2 4 3" xfId="12014" xr:uid="{00000000-0005-0000-0000-00004E140000}"/>
    <cellStyle name="Денежный 2 3 4 2 2 2 5" xfId="2573" xr:uid="{00000000-0005-0000-0000-00004F140000}"/>
    <cellStyle name="Денежный 2 3 4 2 2 2 6" xfId="2707" xr:uid="{00000000-0005-0000-0000-000050140000}"/>
    <cellStyle name="Денежный 2 3 4 2 2 2 7" xfId="2835" xr:uid="{00000000-0005-0000-0000-000051140000}"/>
    <cellStyle name="Денежный 2 3 4 2 2 2 8" xfId="3123" xr:uid="{00000000-0005-0000-0000-000052140000}"/>
    <cellStyle name="Денежный 2 3 4 2 2 2 9" xfId="3251" xr:uid="{00000000-0005-0000-0000-000053140000}"/>
    <cellStyle name="Денежный 2 3 4 2 2 20" xfId="5247" xr:uid="{00000000-0005-0000-0000-000054140000}"/>
    <cellStyle name="Денежный 2 3 4 2 2 21" xfId="5389" xr:uid="{00000000-0005-0000-0000-000055140000}"/>
    <cellStyle name="Денежный 2 3 4 2 2 22" xfId="5517" xr:uid="{00000000-0005-0000-0000-000056140000}"/>
    <cellStyle name="Денежный 2 3 4 2 2 23" xfId="5805" xr:uid="{00000000-0005-0000-0000-000057140000}"/>
    <cellStyle name="Денежный 2 3 4 2 2 24" xfId="6273" xr:uid="{00000000-0005-0000-0000-000058140000}"/>
    <cellStyle name="Денежный 2 3 4 2 2 25" xfId="6771" xr:uid="{00000000-0005-0000-0000-000059140000}"/>
    <cellStyle name="Денежный 2 3 4 2 2 26" xfId="7269" xr:uid="{00000000-0005-0000-0000-00005A140000}"/>
    <cellStyle name="Денежный 2 3 4 2 2 27" xfId="8226" xr:uid="{00000000-0005-0000-0000-00005B140000}"/>
    <cellStyle name="Денежный 2 3 4 2 2 28" xfId="8061" xr:uid="{00000000-0005-0000-0000-00005C140000}"/>
    <cellStyle name="Денежный 2 3 4 2 2 29" xfId="8908" xr:uid="{00000000-0005-0000-0000-00005D140000}"/>
    <cellStyle name="Денежный 2 3 4 2 2 3" xfId="706" xr:uid="{00000000-0005-0000-0000-00005E140000}"/>
    <cellStyle name="Денежный 2 3 4 2 2 3 10" xfId="3604" xr:uid="{00000000-0005-0000-0000-00005F140000}"/>
    <cellStyle name="Денежный 2 3 4 2 2 3 11" xfId="3732" xr:uid="{00000000-0005-0000-0000-000060140000}"/>
    <cellStyle name="Денежный 2 3 4 2 2 3 12" xfId="4219" xr:uid="{00000000-0005-0000-0000-000061140000}"/>
    <cellStyle name="Денежный 2 3 4 2 2 3 13" xfId="4371" xr:uid="{00000000-0005-0000-0000-000062140000}"/>
    <cellStyle name="Денежный 2 3 4 2 2 3 14" xfId="4514" xr:uid="{00000000-0005-0000-0000-000063140000}"/>
    <cellStyle name="Денежный 2 3 4 2 2 3 15" xfId="4644" xr:uid="{00000000-0005-0000-0000-000064140000}"/>
    <cellStyle name="Денежный 2 3 4 2 2 3 16" xfId="4772" xr:uid="{00000000-0005-0000-0000-000065140000}"/>
    <cellStyle name="Денежный 2 3 4 2 2 3 17" xfId="5196" xr:uid="{00000000-0005-0000-0000-000066140000}"/>
    <cellStyle name="Денежный 2 3 4 2 2 3 18" xfId="5346" xr:uid="{00000000-0005-0000-0000-000067140000}"/>
    <cellStyle name="Денежный 2 3 4 2 2 3 19" xfId="5476" xr:uid="{00000000-0005-0000-0000-000068140000}"/>
    <cellStyle name="Денежный 2 3 4 2 2 3 2" xfId="1731" xr:uid="{00000000-0005-0000-0000-000069140000}"/>
    <cellStyle name="Денежный 2 3 4 2 2 3 2 2" xfId="2160" xr:uid="{00000000-0005-0000-0000-00006A140000}"/>
    <cellStyle name="Денежный 2 3 4 2 2 3 2 3" xfId="11886" xr:uid="{00000000-0005-0000-0000-00006B140000}"/>
    <cellStyle name="Денежный 2 3 4 2 2 3 20" xfId="5604" xr:uid="{00000000-0005-0000-0000-00006C140000}"/>
    <cellStyle name="Денежный 2 3 4 2 2 3 21" xfId="5892" xr:uid="{00000000-0005-0000-0000-00006D140000}"/>
    <cellStyle name="Денежный 2 3 4 2 2 3 22" xfId="6360" xr:uid="{00000000-0005-0000-0000-00006E140000}"/>
    <cellStyle name="Денежный 2 3 4 2 2 3 23" xfId="6858" xr:uid="{00000000-0005-0000-0000-00006F140000}"/>
    <cellStyle name="Денежный 2 3 4 2 2 3 24" xfId="7356" xr:uid="{00000000-0005-0000-0000-000070140000}"/>
    <cellStyle name="Денежный 2 3 4 2 2 3 25" xfId="8350" xr:uid="{00000000-0005-0000-0000-000071140000}"/>
    <cellStyle name="Денежный 2 3 4 2 2 3 26" xfId="8713" xr:uid="{00000000-0005-0000-0000-000072140000}"/>
    <cellStyle name="Денежный 2 3 4 2 2 3 27" xfId="9376" xr:uid="{00000000-0005-0000-0000-000073140000}"/>
    <cellStyle name="Денежный 2 3 4 2 2 3 28" xfId="10614" xr:uid="{00000000-0005-0000-0000-000074140000}"/>
    <cellStyle name="Денежный 2 3 4 2 2 3 29" xfId="11613" xr:uid="{00000000-0005-0000-0000-000075140000}"/>
    <cellStyle name="Денежный 2 3 4 2 2 3 3" xfId="2285" xr:uid="{00000000-0005-0000-0000-000076140000}"/>
    <cellStyle name="Денежный 2 3 4 2 2 3 4" xfId="2492" xr:uid="{00000000-0005-0000-0000-000077140000}"/>
    <cellStyle name="Денежный 2 3 4 2 2 3 5" xfId="2642" xr:uid="{00000000-0005-0000-0000-000078140000}"/>
    <cellStyle name="Денежный 2 3 4 2 2 3 6" xfId="2772" xr:uid="{00000000-0005-0000-0000-000079140000}"/>
    <cellStyle name="Денежный 2 3 4 2 2 3 7" xfId="2900" xr:uid="{00000000-0005-0000-0000-00007A140000}"/>
    <cellStyle name="Денежный 2 3 4 2 2 3 8" xfId="3188" xr:uid="{00000000-0005-0000-0000-00007B140000}"/>
    <cellStyle name="Денежный 2 3 4 2 2 3 9" xfId="3316" xr:uid="{00000000-0005-0000-0000-00007C140000}"/>
    <cellStyle name="Денежный 2 3 4 2 2 30" xfId="10489" xr:uid="{00000000-0005-0000-0000-00007D140000}"/>
    <cellStyle name="Денежный 2 3 4 2 2 31" xfId="11514" xr:uid="{00000000-0005-0000-0000-00007E140000}"/>
    <cellStyle name="Денежный 2 3 4 2 2 4" xfId="866" xr:uid="{00000000-0005-0000-0000-00007F140000}"/>
    <cellStyle name="Денежный 2 3 4 2 2 4 10" xfId="11808" xr:uid="{00000000-0005-0000-0000-000080140000}"/>
    <cellStyle name="Денежный 2 3 4 2 2 4 2" xfId="2067" xr:uid="{00000000-0005-0000-0000-000081140000}"/>
    <cellStyle name="Денежный 2 3 4 2 2 4 2 2" xfId="5999" xr:uid="{00000000-0005-0000-0000-000082140000}"/>
    <cellStyle name="Денежный 2 3 4 2 2 4 2 3" xfId="12168" xr:uid="{00000000-0005-0000-0000-000083140000}"/>
    <cellStyle name="Денежный 2 3 4 2 2 4 3" xfId="6466" xr:uid="{00000000-0005-0000-0000-000084140000}"/>
    <cellStyle name="Денежный 2 3 4 2 2 4 4" xfId="6964" xr:uid="{00000000-0005-0000-0000-000085140000}"/>
    <cellStyle name="Денежный 2 3 4 2 2 4 5" xfId="7462" xr:uid="{00000000-0005-0000-0000-000086140000}"/>
    <cellStyle name="Денежный 2 3 4 2 2 4 6" xfId="8507" xr:uid="{00000000-0005-0000-0000-000087140000}"/>
    <cellStyle name="Денежный 2 3 4 2 2 4 7" xfId="8997" xr:uid="{00000000-0005-0000-0000-000088140000}"/>
    <cellStyle name="Денежный 2 3 4 2 2 4 8" xfId="9530" xr:uid="{00000000-0005-0000-0000-000089140000}"/>
    <cellStyle name="Денежный 2 3 4 2 2 4 9" xfId="10763" xr:uid="{00000000-0005-0000-0000-00008A140000}"/>
    <cellStyle name="Денежный 2 3 4 2 2 5" xfId="1059" xr:uid="{00000000-0005-0000-0000-00008B140000}"/>
    <cellStyle name="Денежный 2 3 4 2 2 5 10" xfId="11934" xr:uid="{00000000-0005-0000-0000-00008C140000}"/>
    <cellStyle name="Денежный 2 3 4 2 2 5 2" xfId="2215" xr:uid="{00000000-0005-0000-0000-00008D140000}"/>
    <cellStyle name="Денежный 2 3 4 2 2 5 2 2" xfId="6131" xr:uid="{00000000-0005-0000-0000-00008E140000}"/>
    <cellStyle name="Денежный 2 3 4 2 2 5 2 3" xfId="12300" xr:uid="{00000000-0005-0000-0000-00008F140000}"/>
    <cellStyle name="Денежный 2 3 4 2 2 5 3" xfId="6597" xr:uid="{00000000-0005-0000-0000-000090140000}"/>
    <cellStyle name="Денежный 2 3 4 2 2 5 4" xfId="7095" xr:uid="{00000000-0005-0000-0000-000091140000}"/>
    <cellStyle name="Денежный 2 3 4 2 2 5 5" xfId="7593" xr:uid="{00000000-0005-0000-0000-000092140000}"/>
    <cellStyle name="Денежный 2 3 4 2 2 5 6" xfId="8694" xr:uid="{00000000-0005-0000-0000-000093140000}"/>
    <cellStyle name="Денежный 2 3 4 2 2 5 7" xfId="9190" xr:uid="{00000000-0005-0000-0000-000094140000}"/>
    <cellStyle name="Денежный 2 3 4 2 2 5 8" xfId="9723" xr:uid="{00000000-0005-0000-0000-000095140000}"/>
    <cellStyle name="Денежный 2 3 4 2 2 5 9" xfId="10956" xr:uid="{00000000-0005-0000-0000-000096140000}"/>
    <cellStyle name="Денежный 2 3 4 2 2 6" xfId="1163" xr:uid="{00000000-0005-0000-0000-000097140000}"/>
    <cellStyle name="Денежный 2 3 4 2 2 6 10" xfId="11991" xr:uid="{00000000-0005-0000-0000-000098140000}"/>
    <cellStyle name="Денежный 2 3 4 2 2 6 2" xfId="2388" xr:uid="{00000000-0005-0000-0000-000099140000}"/>
    <cellStyle name="Денежный 2 3 4 2 2 6 2 2" xfId="6198" xr:uid="{00000000-0005-0000-0000-00009A140000}"/>
    <cellStyle name="Денежный 2 3 4 2 2 6 2 3" xfId="12367" xr:uid="{00000000-0005-0000-0000-00009B140000}"/>
    <cellStyle name="Денежный 2 3 4 2 2 6 3" xfId="6643" xr:uid="{00000000-0005-0000-0000-00009C140000}"/>
    <cellStyle name="Денежный 2 3 4 2 2 6 4" xfId="7141" xr:uid="{00000000-0005-0000-0000-00009D140000}"/>
    <cellStyle name="Денежный 2 3 4 2 2 6 5" xfId="7639" xr:uid="{00000000-0005-0000-0000-00009E140000}"/>
    <cellStyle name="Денежный 2 3 4 2 2 6 6" xfId="8796" xr:uid="{00000000-0005-0000-0000-00009F140000}"/>
    <cellStyle name="Денежный 2 3 4 2 2 6 7" xfId="9280" xr:uid="{00000000-0005-0000-0000-0000A0140000}"/>
    <cellStyle name="Денежный 2 3 4 2 2 6 8" xfId="9824" xr:uid="{00000000-0005-0000-0000-0000A1140000}"/>
    <cellStyle name="Денежный 2 3 4 2 2 6 9" xfId="11054" xr:uid="{00000000-0005-0000-0000-0000A2140000}"/>
    <cellStyle name="Денежный 2 3 4 2 2 7" xfId="1632" xr:uid="{00000000-0005-0000-0000-0000A3140000}"/>
    <cellStyle name="Денежный 2 3 4 2 2 7 2" xfId="2546" xr:uid="{00000000-0005-0000-0000-0000A4140000}"/>
    <cellStyle name="Денежный 2 3 4 2 2 7 3" xfId="12053" xr:uid="{00000000-0005-0000-0000-0000A5140000}"/>
    <cellStyle name="Денежный 2 3 4 2 2 8" xfId="2684" xr:uid="{00000000-0005-0000-0000-0000A6140000}"/>
    <cellStyle name="Денежный 2 3 4 2 2 9" xfId="2813" xr:uid="{00000000-0005-0000-0000-0000A7140000}"/>
    <cellStyle name="Денежный 2 3 4 2 20" xfId="4850" xr:uid="{00000000-0005-0000-0000-0000A8140000}"/>
    <cellStyle name="Денежный 2 3 4 2 21" xfId="4895" xr:uid="{00000000-0005-0000-0000-0000A9140000}"/>
    <cellStyle name="Денежный 2 3 4 2 22" xfId="5261" xr:uid="{00000000-0005-0000-0000-0000AA140000}"/>
    <cellStyle name="Денежный 2 3 4 2 23" xfId="5723" xr:uid="{00000000-0005-0000-0000-0000AB140000}"/>
    <cellStyle name="Денежный 2 3 4 2 24" xfId="5777" xr:uid="{00000000-0005-0000-0000-0000AC140000}"/>
    <cellStyle name="Денежный 2 3 4 2 25" xfId="6729" xr:uid="{00000000-0005-0000-0000-0000AD140000}"/>
    <cellStyle name="Денежный 2 3 4 2 26" xfId="7227" xr:uid="{00000000-0005-0000-0000-0000AE140000}"/>
    <cellStyle name="Денежный 2 3 4 2 27" xfId="7954" xr:uid="{00000000-0005-0000-0000-0000AF140000}"/>
    <cellStyle name="Денежный 2 3 4 2 28" xfId="8167" xr:uid="{00000000-0005-0000-0000-0000B0140000}"/>
    <cellStyle name="Денежный 2 3 4 2 29" xfId="8244" xr:uid="{00000000-0005-0000-0000-0000B1140000}"/>
    <cellStyle name="Денежный 2 3 4 2 3" xfId="683" xr:uid="{00000000-0005-0000-0000-0000B2140000}"/>
    <cellStyle name="Денежный 2 3 4 2 3 10" xfId="3582" xr:uid="{00000000-0005-0000-0000-0000B3140000}"/>
    <cellStyle name="Денежный 2 3 4 2 3 11" xfId="3710" xr:uid="{00000000-0005-0000-0000-0000B4140000}"/>
    <cellStyle name="Денежный 2 3 4 2 3 12" xfId="4197" xr:uid="{00000000-0005-0000-0000-0000B5140000}"/>
    <cellStyle name="Денежный 2 3 4 2 3 13" xfId="4349" xr:uid="{00000000-0005-0000-0000-0000B6140000}"/>
    <cellStyle name="Денежный 2 3 4 2 3 14" xfId="4492" xr:uid="{00000000-0005-0000-0000-0000B7140000}"/>
    <cellStyle name="Денежный 2 3 4 2 3 15" xfId="4622" xr:uid="{00000000-0005-0000-0000-0000B8140000}"/>
    <cellStyle name="Денежный 2 3 4 2 3 16" xfId="4750" xr:uid="{00000000-0005-0000-0000-0000B9140000}"/>
    <cellStyle name="Денежный 2 3 4 2 3 17" xfId="5174" xr:uid="{00000000-0005-0000-0000-0000BA140000}"/>
    <cellStyle name="Денежный 2 3 4 2 3 18" xfId="5324" xr:uid="{00000000-0005-0000-0000-0000BB140000}"/>
    <cellStyle name="Денежный 2 3 4 2 3 19" xfId="5454" xr:uid="{00000000-0005-0000-0000-0000BC140000}"/>
    <cellStyle name="Денежный 2 3 4 2 3 2" xfId="869" xr:uid="{00000000-0005-0000-0000-0000BD140000}"/>
    <cellStyle name="Денежный 2 3 4 2 3 2 10" xfId="11864" xr:uid="{00000000-0005-0000-0000-0000BE140000}"/>
    <cellStyle name="Денежный 2 3 4 2 3 2 2" xfId="2138" xr:uid="{00000000-0005-0000-0000-0000BF140000}"/>
    <cellStyle name="Денежный 2 3 4 2 3 2 2 2" xfId="6000" xr:uid="{00000000-0005-0000-0000-0000C0140000}"/>
    <cellStyle name="Денежный 2 3 4 2 3 2 2 3" xfId="12169" xr:uid="{00000000-0005-0000-0000-0000C1140000}"/>
    <cellStyle name="Денежный 2 3 4 2 3 2 3" xfId="6467" xr:uid="{00000000-0005-0000-0000-0000C2140000}"/>
    <cellStyle name="Денежный 2 3 4 2 3 2 4" xfId="6965" xr:uid="{00000000-0005-0000-0000-0000C3140000}"/>
    <cellStyle name="Денежный 2 3 4 2 3 2 5" xfId="7463" xr:uid="{00000000-0005-0000-0000-0000C4140000}"/>
    <cellStyle name="Денежный 2 3 4 2 3 2 6" xfId="8509" xr:uid="{00000000-0005-0000-0000-0000C5140000}"/>
    <cellStyle name="Денежный 2 3 4 2 3 2 7" xfId="9000" xr:uid="{00000000-0005-0000-0000-0000C6140000}"/>
    <cellStyle name="Денежный 2 3 4 2 3 2 8" xfId="9533" xr:uid="{00000000-0005-0000-0000-0000C7140000}"/>
    <cellStyle name="Денежный 2 3 4 2 3 2 9" xfId="10766" xr:uid="{00000000-0005-0000-0000-0000C8140000}"/>
    <cellStyle name="Денежный 2 3 4 2 3 20" xfId="5582" xr:uid="{00000000-0005-0000-0000-0000C9140000}"/>
    <cellStyle name="Денежный 2 3 4 2 3 21" xfId="5870" xr:uid="{00000000-0005-0000-0000-0000CA140000}"/>
    <cellStyle name="Денежный 2 3 4 2 3 22" xfId="6338" xr:uid="{00000000-0005-0000-0000-0000CB140000}"/>
    <cellStyle name="Денежный 2 3 4 2 3 23" xfId="6836" xr:uid="{00000000-0005-0000-0000-0000CC140000}"/>
    <cellStyle name="Денежный 2 3 4 2 3 24" xfId="7334" xr:uid="{00000000-0005-0000-0000-0000CD140000}"/>
    <cellStyle name="Денежный 2 3 4 2 3 25" xfId="8327" xr:uid="{00000000-0005-0000-0000-0000CE140000}"/>
    <cellStyle name="Денежный 2 3 4 2 3 26" xfId="8706" xr:uid="{00000000-0005-0000-0000-0000CF140000}"/>
    <cellStyle name="Денежный 2 3 4 2 3 27" xfId="8863" xr:uid="{00000000-0005-0000-0000-0000D0140000}"/>
    <cellStyle name="Денежный 2 3 4 2 3 28" xfId="10591" xr:uid="{00000000-0005-0000-0000-0000D1140000}"/>
    <cellStyle name="Денежный 2 3 4 2 3 29" xfId="11590" xr:uid="{00000000-0005-0000-0000-0000D2140000}"/>
    <cellStyle name="Денежный 2 3 4 2 3 3" xfId="1058" xr:uid="{00000000-0005-0000-0000-0000D3140000}"/>
    <cellStyle name="Денежный 2 3 4 2 3 3 10" xfId="11954" xr:uid="{00000000-0005-0000-0000-0000D4140000}"/>
    <cellStyle name="Денежный 2 3 4 2 3 3 2" xfId="2263" xr:uid="{00000000-0005-0000-0000-0000D5140000}"/>
    <cellStyle name="Денежный 2 3 4 2 3 3 2 2" xfId="6130" xr:uid="{00000000-0005-0000-0000-0000D6140000}"/>
    <cellStyle name="Денежный 2 3 4 2 3 3 2 3" xfId="12299" xr:uid="{00000000-0005-0000-0000-0000D7140000}"/>
    <cellStyle name="Денежный 2 3 4 2 3 3 3" xfId="6596" xr:uid="{00000000-0005-0000-0000-0000D8140000}"/>
    <cellStyle name="Денежный 2 3 4 2 3 3 4" xfId="7094" xr:uid="{00000000-0005-0000-0000-0000D9140000}"/>
    <cellStyle name="Денежный 2 3 4 2 3 3 5" xfId="7592" xr:uid="{00000000-0005-0000-0000-0000DA140000}"/>
    <cellStyle name="Денежный 2 3 4 2 3 3 6" xfId="8693" xr:uid="{00000000-0005-0000-0000-0000DB140000}"/>
    <cellStyle name="Денежный 2 3 4 2 3 3 7" xfId="9189" xr:uid="{00000000-0005-0000-0000-0000DC140000}"/>
    <cellStyle name="Денежный 2 3 4 2 3 3 8" xfId="9722" xr:uid="{00000000-0005-0000-0000-0000DD140000}"/>
    <cellStyle name="Денежный 2 3 4 2 3 3 9" xfId="10955" xr:uid="{00000000-0005-0000-0000-0000DE140000}"/>
    <cellStyle name="Денежный 2 3 4 2 3 4" xfId="1162" xr:uid="{00000000-0005-0000-0000-0000DF140000}"/>
    <cellStyle name="Денежный 2 3 4 2 3 4 10" xfId="12030" xr:uid="{00000000-0005-0000-0000-0000E0140000}"/>
    <cellStyle name="Денежный 2 3 4 2 3 4 2" xfId="2470" xr:uid="{00000000-0005-0000-0000-0000E1140000}"/>
    <cellStyle name="Денежный 2 3 4 2 3 4 2 2" xfId="6197" xr:uid="{00000000-0005-0000-0000-0000E2140000}"/>
    <cellStyle name="Денежный 2 3 4 2 3 4 2 3" xfId="12366" xr:uid="{00000000-0005-0000-0000-0000E3140000}"/>
    <cellStyle name="Денежный 2 3 4 2 3 4 3" xfId="6642" xr:uid="{00000000-0005-0000-0000-0000E4140000}"/>
    <cellStyle name="Денежный 2 3 4 2 3 4 4" xfId="7140" xr:uid="{00000000-0005-0000-0000-0000E5140000}"/>
    <cellStyle name="Денежный 2 3 4 2 3 4 5" xfId="7638" xr:uid="{00000000-0005-0000-0000-0000E6140000}"/>
    <cellStyle name="Денежный 2 3 4 2 3 4 6" xfId="8795" xr:uid="{00000000-0005-0000-0000-0000E7140000}"/>
    <cellStyle name="Денежный 2 3 4 2 3 4 7" xfId="9279" xr:uid="{00000000-0005-0000-0000-0000E8140000}"/>
    <cellStyle name="Денежный 2 3 4 2 3 4 8" xfId="9823" xr:uid="{00000000-0005-0000-0000-0000E9140000}"/>
    <cellStyle name="Денежный 2 3 4 2 3 4 9" xfId="11053" xr:uid="{00000000-0005-0000-0000-0000EA140000}"/>
    <cellStyle name="Денежный 2 3 4 2 3 5" xfId="1708" xr:uid="{00000000-0005-0000-0000-0000EB140000}"/>
    <cellStyle name="Денежный 2 3 4 2 3 5 2" xfId="2620" xr:uid="{00000000-0005-0000-0000-0000EC140000}"/>
    <cellStyle name="Денежный 2 3 4 2 3 5 3" xfId="12074" xr:uid="{00000000-0005-0000-0000-0000ED140000}"/>
    <cellStyle name="Денежный 2 3 4 2 3 6" xfId="2750" xr:uid="{00000000-0005-0000-0000-0000EE140000}"/>
    <cellStyle name="Денежный 2 3 4 2 3 7" xfId="2878" xr:uid="{00000000-0005-0000-0000-0000EF140000}"/>
    <cellStyle name="Денежный 2 3 4 2 3 8" xfId="3166" xr:uid="{00000000-0005-0000-0000-0000F0140000}"/>
    <cellStyle name="Денежный 2 3 4 2 3 9" xfId="3294" xr:uid="{00000000-0005-0000-0000-0000F1140000}"/>
    <cellStyle name="Денежный 2 3 4 2 30" xfId="10201" xr:uid="{00000000-0005-0000-0000-0000F2140000}"/>
    <cellStyle name="Денежный 2 3 4 2 31" xfId="11459" xr:uid="{00000000-0005-0000-0000-0000F3140000}"/>
    <cellStyle name="Денежный 2 3 4 2 4" xfId="870" xr:uid="{00000000-0005-0000-0000-0000F4140000}"/>
    <cellStyle name="Денежный 2 3 4 2 4 2" xfId="9534" xr:uid="{00000000-0005-0000-0000-0000F5140000}"/>
    <cellStyle name="Денежный 2 3 4 2 4 3" xfId="10767" xr:uid="{00000000-0005-0000-0000-0000F6140000}"/>
    <cellStyle name="Денежный 2 3 4 2 5" xfId="1577" xr:uid="{00000000-0005-0000-0000-0000F7140000}"/>
    <cellStyle name="Денежный 2 3 4 2 5 2" xfId="1947" xr:uid="{00000000-0005-0000-0000-0000F8140000}"/>
    <cellStyle name="Денежный 2 3 4 2 5 3" xfId="11745" xr:uid="{00000000-0005-0000-0000-0000F9140000}"/>
    <cellStyle name="Денежный 2 3 4 2 6" xfId="1991" xr:uid="{00000000-0005-0000-0000-0000FA140000}"/>
    <cellStyle name="Денежный 2 3 4 2 7" xfId="1858" xr:uid="{00000000-0005-0000-0000-0000FB140000}"/>
    <cellStyle name="Денежный 2 3 4 2 8" xfId="2370" xr:uid="{00000000-0005-0000-0000-0000FC140000}"/>
    <cellStyle name="Денежный 2 3 4 2 9" xfId="2375" xr:uid="{00000000-0005-0000-0000-0000FD140000}"/>
    <cellStyle name="Денежный 2 3 4 20" xfId="4918" xr:uid="{00000000-0005-0000-0000-0000FE140000}"/>
    <cellStyle name="Денежный 2 3 4 21" xfId="5066" xr:uid="{00000000-0005-0000-0000-0000FF140000}"/>
    <cellStyle name="Денежный 2 3 4 22" xfId="5077" xr:uid="{00000000-0005-0000-0000-000000150000}"/>
    <cellStyle name="Денежный 2 3 4 23" xfId="4814" xr:uid="{00000000-0005-0000-0000-000001150000}"/>
    <cellStyle name="Денежный 2 3 4 24" xfId="5687" xr:uid="{00000000-0005-0000-0000-000002150000}"/>
    <cellStyle name="Денежный 2 3 4 25" xfId="5792" xr:uid="{00000000-0005-0000-0000-000003150000}"/>
    <cellStyle name="Денежный 2 3 4 26" xfId="6694" xr:uid="{00000000-0005-0000-0000-000004150000}"/>
    <cellStyle name="Денежный 2 3 4 27" xfId="7192" xr:uid="{00000000-0005-0000-0000-000005150000}"/>
    <cellStyle name="Денежный 2 3 4 28" xfId="7896" xr:uid="{00000000-0005-0000-0000-000006150000}"/>
    <cellStyle name="Денежный 2 3 4 29" xfId="8034" xr:uid="{00000000-0005-0000-0000-000007150000}"/>
    <cellStyle name="Денежный 2 3 4 3" xfId="315" xr:uid="{00000000-0005-0000-0000-000008150000}"/>
    <cellStyle name="Денежный 2 3 4 3 10" xfId="3455" xr:uid="{00000000-0005-0000-0000-000009150000}"/>
    <cellStyle name="Денежный 2 3 4 3 11" xfId="3484" xr:uid="{00000000-0005-0000-0000-00000A150000}"/>
    <cellStyle name="Денежный 2 3 4 3 12" xfId="3959" xr:uid="{00000000-0005-0000-0000-00000B150000}"/>
    <cellStyle name="Денежный 2 3 4 3 13" xfId="3977" xr:uid="{00000000-0005-0000-0000-00000C150000}"/>
    <cellStyle name="Денежный 2 3 4 3 14" xfId="4049" xr:uid="{00000000-0005-0000-0000-00000D150000}"/>
    <cellStyle name="Денежный 2 3 4 3 15" xfId="3836" xr:uid="{00000000-0005-0000-0000-00000E150000}"/>
    <cellStyle name="Денежный 2 3 4 3 16" xfId="4077" xr:uid="{00000000-0005-0000-0000-00000F150000}"/>
    <cellStyle name="Денежный 2 3 4 3 17" xfId="4979" xr:uid="{00000000-0005-0000-0000-000010150000}"/>
    <cellStyle name="Денежный 2 3 4 3 18" xfId="4839" xr:uid="{00000000-0005-0000-0000-000011150000}"/>
    <cellStyle name="Денежный 2 3 4 3 19" xfId="5027" xr:uid="{00000000-0005-0000-0000-000012150000}"/>
    <cellStyle name="Денежный 2 3 4 3 2" xfId="1599" xr:uid="{00000000-0005-0000-0000-000013150000}"/>
    <cellStyle name="Денежный 2 3 4 3 2 2" xfId="1921" xr:uid="{00000000-0005-0000-0000-000014150000}"/>
    <cellStyle name="Денежный 2 3 4 3 2 3" xfId="11730" xr:uid="{00000000-0005-0000-0000-000015150000}"/>
    <cellStyle name="Денежный 2 3 4 3 20" xfId="4877" xr:uid="{00000000-0005-0000-0000-000016150000}"/>
    <cellStyle name="Денежный 2 3 4 3 21" xfId="5745" xr:uid="{00000000-0005-0000-0000-000017150000}"/>
    <cellStyle name="Денежный 2 3 4 3 22" xfId="5767" xr:uid="{00000000-0005-0000-0000-000018150000}"/>
    <cellStyle name="Денежный 2 3 4 3 23" xfId="6751" xr:uid="{00000000-0005-0000-0000-000019150000}"/>
    <cellStyle name="Денежный 2 3 4 3 24" xfId="7249" xr:uid="{00000000-0005-0000-0000-00001A150000}"/>
    <cellStyle name="Денежный 2 3 4 3 25" xfId="7976" xr:uid="{00000000-0005-0000-0000-00001B150000}"/>
    <cellStyle name="Денежный 2 3 4 3 26" xfId="8157" xr:uid="{00000000-0005-0000-0000-00001C150000}"/>
    <cellStyle name="Денежный 2 3 4 3 27" xfId="8040" xr:uid="{00000000-0005-0000-0000-00001D150000}"/>
    <cellStyle name="Денежный 2 3 4 3 28" xfId="10223" xr:uid="{00000000-0005-0000-0000-00001E150000}"/>
    <cellStyle name="Денежный 2 3 4 3 29" xfId="11481" xr:uid="{00000000-0005-0000-0000-00001F150000}"/>
    <cellStyle name="Денежный 2 3 4 3 3" xfId="1799" xr:uid="{00000000-0005-0000-0000-000020150000}"/>
    <cellStyle name="Денежный 2 3 4 3 4" xfId="1995" xr:uid="{00000000-0005-0000-0000-000021150000}"/>
    <cellStyle name="Денежный 2 3 4 3 5" xfId="2052" xr:uid="{00000000-0005-0000-0000-000022150000}"/>
    <cellStyle name="Денежный 2 3 4 3 6" xfId="2033" xr:uid="{00000000-0005-0000-0000-000023150000}"/>
    <cellStyle name="Денежный 2 3 4 3 7" xfId="2354" xr:uid="{00000000-0005-0000-0000-000024150000}"/>
    <cellStyle name="Денежный 2 3 4 3 8" xfId="3039" xr:uid="{00000000-0005-0000-0000-000025150000}"/>
    <cellStyle name="Денежный 2 3 4 3 9" xfId="3051" xr:uid="{00000000-0005-0000-0000-000026150000}"/>
    <cellStyle name="Денежный 2 3 4 30" xfId="8730" xr:uid="{00000000-0005-0000-0000-000027150000}"/>
    <cellStyle name="Денежный 2 3 4 31" xfId="10143" xr:uid="{00000000-0005-0000-0000-000028150000}"/>
    <cellStyle name="Денежный 2 3 4 32" xfId="11210" xr:uid="{00000000-0005-0000-0000-000029150000}"/>
    <cellStyle name="Денежный 2 3 4 4" xfId="653" xr:uid="{00000000-0005-0000-0000-00002A150000}"/>
    <cellStyle name="Денежный 2 3 4 4 10" xfId="3563" xr:uid="{00000000-0005-0000-0000-00002B150000}"/>
    <cellStyle name="Денежный 2 3 4 4 11" xfId="3691" xr:uid="{00000000-0005-0000-0000-00002C150000}"/>
    <cellStyle name="Денежный 2 3 4 4 12" xfId="4171" xr:uid="{00000000-0005-0000-0000-00002D150000}"/>
    <cellStyle name="Денежный 2 3 4 4 13" xfId="4326" xr:uid="{00000000-0005-0000-0000-00002E150000}"/>
    <cellStyle name="Денежный 2 3 4 4 14" xfId="4472" xr:uid="{00000000-0005-0000-0000-00002F150000}"/>
    <cellStyle name="Денежный 2 3 4 4 15" xfId="4603" xr:uid="{00000000-0005-0000-0000-000030150000}"/>
    <cellStyle name="Денежный 2 3 4 4 16" xfId="4731" xr:uid="{00000000-0005-0000-0000-000031150000}"/>
    <cellStyle name="Денежный 2 3 4 4 17" xfId="5153" xr:uid="{00000000-0005-0000-0000-000032150000}"/>
    <cellStyle name="Денежный 2 3 4 4 18" xfId="5300" xr:uid="{00000000-0005-0000-0000-000033150000}"/>
    <cellStyle name="Денежный 2 3 4 4 19" xfId="5435" xr:uid="{00000000-0005-0000-0000-000034150000}"/>
    <cellStyle name="Денежный 2 3 4 4 2" xfId="1678" xr:uid="{00000000-0005-0000-0000-000035150000}"/>
    <cellStyle name="Денежный 2 3 4 4 2 2" xfId="2110" xr:uid="{00000000-0005-0000-0000-000036150000}"/>
    <cellStyle name="Денежный 2 3 4 4 2 3" xfId="11842" xr:uid="{00000000-0005-0000-0000-000037150000}"/>
    <cellStyle name="Денежный 2 3 4 4 20" xfId="5563" xr:uid="{00000000-0005-0000-0000-000038150000}"/>
    <cellStyle name="Денежный 2 3 4 4 21" xfId="5851" xr:uid="{00000000-0005-0000-0000-000039150000}"/>
    <cellStyle name="Денежный 2 3 4 4 22" xfId="6319" xr:uid="{00000000-0005-0000-0000-00003A150000}"/>
    <cellStyle name="Денежный 2 3 4 4 23" xfId="6817" xr:uid="{00000000-0005-0000-0000-00003B150000}"/>
    <cellStyle name="Денежный 2 3 4 4 24" xfId="7315" xr:uid="{00000000-0005-0000-0000-00003C150000}"/>
    <cellStyle name="Денежный 2 3 4 4 25" xfId="8297" xr:uid="{00000000-0005-0000-0000-00003D150000}"/>
    <cellStyle name="Денежный 2 3 4 4 26" xfId="8677" xr:uid="{00000000-0005-0000-0000-00003E150000}"/>
    <cellStyle name="Денежный 2 3 4 4 27" xfId="8934" xr:uid="{00000000-0005-0000-0000-00003F150000}"/>
    <cellStyle name="Денежный 2 3 4 4 28" xfId="10561" xr:uid="{00000000-0005-0000-0000-000040150000}"/>
    <cellStyle name="Денежный 2 3 4 4 29" xfId="11560" xr:uid="{00000000-0005-0000-0000-000041150000}"/>
    <cellStyle name="Денежный 2 3 4 4 3" xfId="2244" xr:uid="{00000000-0005-0000-0000-000042150000}"/>
    <cellStyle name="Денежный 2 3 4 4 4" xfId="2444" xr:uid="{00000000-0005-0000-0000-000043150000}"/>
    <cellStyle name="Денежный 2 3 4 4 5" xfId="2598" xr:uid="{00000000-0005-0000-0000-000044150000}"/>
    <cellStyle name="Денежный 2 3 4 4 6" xfId="2731" xr:uid="{00000000-0005-0000-0000-000045150000}"/>
    <cellStyle name="Денежный 2 3 4 4 7" xfId="2859" xr:uid="{00000000-0005-0000-0000-000046150000}"/>
    <cellStyle name="Денежный 2 3 4 4 8" xfId="3147" xr:uid="{00000000-0005-0000-0000-000047150000}"/>
    <cellStyle name="Денежный 2 3 4 4 9" xfId="3275" xr:uid="{00000000-0005-0000-0000-000048150000}"/>
    <cellStyle name="Денежный 2 3 4 5" xfId="725" xr:uid="{00000000-0005-0000-0000-000049150000}"/>
    <cellStyle name="Денежный 2 3 4 5 10" xfId="3623" xr:uid="{00000000-0005-0000-0000-00004A150000}"/>
    <cellStyle name="Денежный 2 3 4 5 11" xfId="3751" xr:uid="{00000000-0005-0000-0000-00004B150000}"/>
    <cellStyle name="Денежный 2 3 4 5 12" xfId="4238" xr:uid="{00000000-0005-0000-0000-00004C150000}"/>
    <cellStyle name="Денежный 2 3 4 5 13" xfId="4390" xr:uid="{00000000-0005-0000-0000-00004D150000}"/>
    <cellStyle name="Денежный 2 3 4 5 14" xfId="4533" xr:uid="{00000000-0005-0000-0000-00004E150000}"/>
    <cellStyle name="Денежный 2 3 4 5 15" xfId="4663" xr:uid="{00000000-0005-0000-0000-00004F150000}"/>
    <cellStyle name="Денежный 2 3 4 5 16" xfId="4791" xr:uid="{00000000-0005-0000-0000-000050150000}"/>
    <cellStyle name="Денежный 2 3 4 5 17" xfId="5215" xr:uid="{00000000-0005-0000-0000-000051150000}"/>
    <cellStyle name="Денежный 2 3 4 5 18" xfId="5365" xr:uid="{00000000-0005-0000-0000-000052150000}"/>
    <cellStyle name="Денежный 2 3 4 5 19" xfId="5495" xr:uid="{00000000-0005-0000-0000-000053150000}"/>
    <cellStyle name="Денежный 2 3 4 5 2" xfId="1872" xr:uid="{00000000-0005-0000-0000-000054150000}"/>
    <cellStyle name="Денежный 2 3 4 5 2 2" xfId="2179" xr:uid="{00000000-0005-0000-0000-000055150000}"/>
    <cellStyle name="Денежный 2 3 4 5 2 3" xfId="11905" xr:uid="{00000000-0005-0000-0000-000056150000}"/>
    <cellStyle name="Денежный 2 3 4 5 20" xfId="5623" xr:uid="{00000000-0005-0000-0000-000057150000}"/>
    <cellStyle name="Денежный 2 3 4 5 21" xfId="5911" xr:uid="{00000000-0005-0000-0000-000058150000}"/>
    <cellStyle name="Денежный 2 3 4 5 22" xfId="6379" xr:uid="{00000000-0005-0000-0000-000059150000}"/>
    <cellStyle name="Денежный 2 3 4 5 23" xfId="6877" xr:uid="{00000000-0005-0000-0000-00005A150000}"/>
    <cellStyle name="Денежный 2 3 4 5 24" xfId="7375" xr:uid="{00000000-0005-0000-0000-00005B150000}"/>
    <cellStyle name="Денежный 2 3 4 5 25" xfId="8369" xr:uid="{00000000-0005-0000-0000-00005C150000}"/>
    <cellStyle name="Денежный 2 3 4 5 26" xfId="8839" xr:uid="{00000000-0005-0000-0000-00005D150000}"/>
    <cellStyle name="Денежный 2 3 4 5 27" xfId="9395" xr:uid="{00000000-0005-0000-0000-00005E150000}"/>
    <cellStyle name="Денежный 2 3 4 5 28" xfId="10633" xr:uid="{00000000-0005-0000-0000-00005F150000}"/>
    <cellStyle name="Денежный 2 3 4 5 29" xfId="11687" xr:uid="{00000000-0005-0000-0000-000060150000}"/>
    <cellStyle name="Денежный 2 3 4 5 3" xfId="2304" xr:uid="{00000000-0005-0000-0000-000061150000}"/>
    <cellStyle name="Денежный 2 3 4 5 4" xfId="2511" xr:uid="{00000000-0005-0000-0000-000062150000}"/>
    <cellStyle name="Денежный 2 3 4 5 5" xfId="2661" xr:uid="{00000000-0005-0000-0000-000063150000}"/>
    <cellStyle name="Денежный 2 3 4 5 6" xfId="2791" xr:uid="{00000000-0005-0000-0000-000064150000}"/>
    <cellStyle name="Денежный 2 3 4 5 7" xfId="2919" xr:uid="{00000000-0005-0000-0000-000065150000}"/>
    <cellStyle name="Денежный 2 3 4 5 8" xfId="3207" xr:uid="{00000000-0005-0000-0000-000066150000}"/>
    <cellStyle name="Денежный 2 3 4 5 9" xfId="3335" xr:uid="{00000000-0005-0000-0000-000067150000}"/>
    <cellStyle name="Денежный 2 3 4 6" xfId="865" xr:uid="{00000000-0005-0000-0000-000068150000}"/>
    <cellStyle name="Денежный 2 3 4 6 10" xfId="9529" xr:uid="{00000000-0005-0000-0000-000069150000}"/>
    <cellStyle name="Денежный 2 3 4 6 11" xfId="10762" xr:uid="{00000000-0005-0000-0000-00006A150000}"/>
    <cellStyle name="Денежный 2 3 4 6 12" xfId="11784" xr:uid="{00000000-0005-0000-0000-00006B150000}"/>
    <cellStyle name="Денежный 2 3 4 6 2" xfId="872" xr:uid="{00000000-0005-0000-0000-00006C150000}"/>
    <cellStyle name="Денежный 2 3 4 6 2 10" xfId="12167" xr:uid="{00000000-0005-0000-0000-00006D150000}"/>
    <cellStyle name="Денежный 2 3 4 6 2 2" xfId="5998" xr:uid="{00000000-0005-0000-0000-00006E150000}"/>
    <cellStyle name="Денежный 2 3 4 6 2 2 2" xfId="6002" xr:uid="{00000000-0005-0000-0000-00006F150000}"/>
    <cellStyle name="Денежный 2 3 4 6 2 2 3" xfId="12171" xr:uid="{00000000-0005-0000-0000-000070150000}"/>
    <cellStyle name="Денежный 2 3 4 6 2 3" xfId="6469" xr:uid="{00000000-0005-0000-0000-000071150000}"/>
    <cellStyle name="Денежный 2 3 4 6 2 4" xfId="6967" xr:uid="{00000000-0005-0000-0000-000072150000}"/>
    <cellStyle name="Денежный 2 3 4 6 2 5" xfId="7465" xr:uid="{00000000-0005-0000-0000-000073150000}"/>
    <cellStyle name="Денежный 2 3 4 6 2 6" xfId="8512" xr:uid="{00000000-0005-0000-0000-000074150000}"/>
    <cellStyle name="Денежный 2 3 4 6 2 7" xfId="9003" xr:uid="{00000000-0005-0000-0000-000075150000}"/>
    <cellStyle name="Денежный 2 3 4 6 2 8" xfId="9536" xr:uid="{00000000-0005-0000-0000-000076150000}"/>
    <cellStyle name="Денежный 2 3 4 6 2 9" xfId="10769" xr:uid="{00000000-0005-0000-0000-000077150000}"/>
    <cellStyle name="Денежный 2 3 4 6 3" xfId="1057" xr:uid="{00000000-0005-0000-0000-000078150000}"/>
    <cellStyle name="Денежный 2 3 4 6 3 2" xfId="9721" xr:uid="{00000000-0005-0000-0000-000079150000}"/>
    <cellStyle name="Денежный 2 3 4 6 3 3" xfId="10954" xr:uid="{00000000-0005-0000-0000-00007A150000}"/>
    <cellStyle name="Денежный 2 3 4 6 4" xfId="1161" xr:uid="{00000000-0005-0000-0000-00007B150000}"/>
    <cellStyle name="Денежный 2 3 4 6 4 2" xfId="9822" xr:uid="{00000000-0005-0000-0000-00007C150000}"/>
    <cellStyle name="Денежный 2 3 4 6 4 3" xfId="11052" xr:uid="{00000000-0005-0000-0000-00007D150000}"/>
    <cellStyle name="Денежный 2 3 4 6 5" xfId="2026" xr:uid="{00000000-0005-0000-0000-00007E150000}"/>
    <cellStyle name="Денежный 2 3 4 6 5 2" xfId="6465" xr:uid="{00000000-0005-0000-0000-00007F150000}"/>
    <cellStyle name="Денежный 2 3 4 6 5 3" xfId="12446" xr:uid="{00000000-0005-0000-0000-000080150000}"/>
    <cellStyle name="Денежный 2 3 4 6 6" xfId="6963" xr:uid="{00000000-0005-0000-0000-000081150000}"/>
    <cellStyle name="Денежный 2 3 4 6 7" xfId="7461" xr:uid="{00000000-0005-0000-0000-000082150000}"/>
    <cellStyle name="Денежный 2 3 4 6 8" xfId="8506" xr:uid="{00000000-0005-0000-0000-000083150000}"/>
    <cellStyle name="Денежный 2 3 4 6 9" xfId="8996" xr:uid="{00000000-0005-0000-0000-000084150000}"/>
    <cellStyle name="Денежный 2 3 4 7" xfId="1060" xr:uid="{00000000-0005-0000-0000-000085150000}"/>
    <cellStyle name="Денежный 2 3 4 7 10" xfId="11765" xr:uid="{00000000-0005-0000-0000-000086150000}"/>
    <cellStyle name="Денежный 2 3 4 7 2" xfId="1982" xr:uid="{00000000-0005-0000-0000-000087150000}"/>
    <cellStyle name="Денежный 2 3 4 7 2 2" xfId="6132" xr:uid="{00000000-0005-0000-0000-000088150000}"/>
    <cellStyle name="Денежный 2 3 4 7 2 3" xfId="12301" xr:uid="{00000000-0005-0000-0000-000089150000}"/>
    <cellStyle name="Денежный 2 3 4 7 3" xfId="6598" xr:uid="{00000000-0005-0000-0000-00008A150000}"/>
    <cellStyle name="Денежный 2 3 4 7 4" xfId="7096" xr:uid="{00000000-0005-0000-0000-00008B150000}"/>
    <cellStyle name="Денежный 2 3 4 7 5" xfId="7594" xr:uid="{00000000-0005-0000-0000-00008C150000}"/>
    <cellStyle name="Денежный 2 3 4 7 6" xfId="8695" xr:uid="{00000000-0005-0000-0000-00008D150000}"/>
    <cellStyle name="Денежный 2 3 4 7 7" xfId="9191" xr:uid="{00000000-0005-0000-0000-00008E150000}"/>
    <cellStyle name="Денежный 2 3 4 7 8" xfId="9724" xr:uid="{00000000-0005-0000-0000-00008F150000}"/>
    <cellStyle name="Денежный 2 3 4 7 9" xfId="10957" xr:uid="{00000000-0005-0000-0000-000090150000}"/>
    <cellStyle name="Денежный 2 3 4 8" xfId="1164" xr:uid="{00000000-0005-0000-0000-000091150000}"/>
    <cellStyle name="Денежный 2 3 4 8 10" xfId="11977" xr:uid="{00000000-0005-0000-0000-000092150000}"/>
    <cellStyle name="Денежный 2 3 4 8 2" xfId="2356" xr:uid="{00000000-0005-0000-0000-000093150000}"/>
    <cellStyle name="Денежный 2 3 4 8 2 2" xfId="6199" xr:uid="{00000000-0005-0000-0000-000094150000}"/>
    <cellStyle name="Денежный 2 3 4 8 2 3" xfId="12368" xr:uid="{00000000-0005-0000-0000-000095150000}"/>
    <cellStyle name="Денежный 2 3 4 8 3" xfId="6644" xr:uid="{00000000-0005-0000-0000-000096150000}"/>
    <cellStyle name="Денежный 2 3 4 8 4" xfId="7142" xr:uid="{00000000-0005-0000-0000-000097150000}"/>
    <cellStyle name="Денежный 2 3 4 8 5" xfId="7640" xr:uid="{00000000-0005-0000-0000-000098150000}"/>
    <cellStyle name="Денежный 2 3 4 8 6" xfId="8797" xr:uid="{00000000-0005-0000-0000-000099150000}"/>
    <cellStyle name="Денежный 2 3 4 8 7" xfId="9281" xr:uid="{00000000-0005-0000-0000-00009A150000}"/>
    <cellStyle name="Денежный 2 3 4 8 8" xfId="9825" xr:uid="{00000000-0005-0000-0000-00009B150000}"/>
    <cellStyle name="Денежный 2 3 4 8 9" xfId="11055" xr:uid="{00000000-0005-0000-0000-00009C150000}"/>
    <cellStyle name="Денежный 2 3 4 9" xfId="1325" xr:uid="{00000000-0005-0000-0000-00009D150000}"/>
    <cellStyle name="Денежный 2 3 4 9 2" xfId="1751" xr:uid="{00000000-0005-0000-0000-00009E150000}"/>
    <cellStyle name="Денежный 2 3 4 9 3" xfId="11628" xr:uid="{00000000-0005-0000-0000-00009F150000}"/>
    <cellStyle name="Денежный 2 3 40" xfId="12821" xr:uid="{00000000-0005-0000-0000-0000A0150000}"/>
    <cellStyle name="Денежный 2 3 5" xfId="246" xr:uid="{00000000-0005-0000-0000-0000A1150000}"/>
    <cellStyle name="Денежный 2 3 5 10" xfId="2364" xr:uid="{00000000-0005-0000-0000-0000A2150000}"/>
    <cellStyle name="Денежный 2 3 5 11" xfId="2986" xr:uid="{00000000-0005-0000-0000-0000A3150000}"/>
    <cellStyle name="Денежный 2 3 5 12" xfId="3084" xr:uid="{00000000-0005-0000-0000-0000A4150000}"/>
    <cellStyle name="Денежный 2 3 5 13" xfId="3403" xr:uid="{00000000-0005-0000-0000-0000A5150000}"/>
    <cellStyle name="Денежный 2 3 5 14" xfId="3466" xr:uid="{00000000-0005-0000-0000-0000A6150000}"/>
    <cellStyle name="Денежный 2 3 5 15" xfId="3895" xr:uid="{00000000-0005-0000-0000-0000A7150000}"/>
    <cellStyle name="Денежный 2 3 5 16" xfId="4068" xr:uid="{00000000-0005-0000-0000-0000A8150000}"/>
    <cellStyle name="Денежный 2 3 5 17" xfId="3768" xr:uid="{00000000-0005-0000-0000-0000A9150000}"/>
    <cellStyle name="Денежный 2 3 5 18" xfId="4082" xr:uid="{00000000-0005-0000-0000-0000AA150000}"/>
    <cellStyle name="Денежный 2 3 5 19" xfId="4543" xr:uid="{00000000-0005-0000-0000-0000AB150000}"/>
    <cellStyle name="Денежный 2 3 5 2" xfId="294" xr:uid="{00000000-0005-0000-0000-0000AC150000}"/>
    <cellStyle name="Денежный 2 3 5 2 10" xfId="3018" xr:uid="{00000000-0005-0000-0000-0000AD150000}"/>
    <cellStyle name="Денежный 2 3 5 2 11" xfId="3054" xr:uid="{00000000-0005-0000-0000-0000AE150000}"/>
    <cellStyle name="Денежный 2 3 5 2 12" xfId="3434" xr:uid="{00000000-0005-0000-0000-0000AF150000}"/>
    <cellStyle name="Денежный 2 3 5 2 13" xfId="3365" xr:uid="{00000000-0005-0000-0000-0000B0150000}"/>
    <cellStyle name="Денежный 2 3 5 2 14" xfId="3938" xr:uid="{00000000-0005-0000-0000-0000B1150000}"/>
    <cellStyle name="Денежный 2 3 5 2 15" xfId="3980" xr:uid="{00000000-0005-0000-0000-0000B2150000}"/>
    <cellStyle name="Денежный 2 3 5 2 16" xfId="3804" xr:uid="{00000000-0005-0000-0000-0000B3150000}"/>
    <cellStyle name="Денежный 2 3 5 2 17" xfId="4263" xr:uid="{00000000-0005-0000-0000-0000B4150000}"/>
    <cellStyle name="Денежный 2 3 5 2 18" xfId="3782" xr:uid="{00000000-0005-0000-0000-0000B5150000}"/>
    <cellStyle name="Денежный 2 3 5 2 19" xfId="4958" xr:uid="{00000000-0005-0000-0000-0000B6150000}"/>
    <cellStyle name="Денежный 2 3 5 2 2" xfId="590" xr:uid="{00000000-0005-0000-0000-0000B7150000}"/>
    <cellStyle name="Денежный 2 3 5 2 2 10" xfId="3104" xr:uid="{00000000-0005-0000-0000-0000B8150000}"/>
    <cellStyle name="Денежный 2 3 5 2 2 11" xfId="3232" xr:uid="{00000000-0005-0000-0000-0000B9150000}"/>
    <cellStyle name="Денежный 2 3 5 2 2 12" xfId="3520" xr:uid="{00000000-0005-0000-0000-0000BA150000}"/>
    <cellStyle name="Денежный 2 3 5 2 2 13" xfId="3648" xr:uid="{00000000-0005-0000-0000-0000BB150000}"/>
    <cellStyle name="Денежный 2 3 5 2 2 14" xfId="4117" xr:uid="{00000000-0005-0000-0000-0000BC150000}"/>
    <cellStyle name="Денежный 2 3 5 2 2 15" xfId="4278" xr:uid="{00000000-0005-0000-0000-0000BD150000}"/>
    <cellStyle name="Денежный 2 3 5 2 2 16" xfId="4423" xr:uid="{00000000-0005-0000-0000-0000BE150000}"/>
    <cellStyle name="Денежный 2 3 5 2 2 17" xfId="4560" xr:uid="{00000000-0005-0000-0000-0000BF150000}"/>
    <cellStyle name="Денежный 2 3 5 2 2 18" xfId="4688" xr:uid="{00000000-0005-0000-0000-0000C0150000}"/>
    <cellStyle name="Денежный 2 3 5 2 2 19" xfId="5106" xr:uid="{00000000-0005-0000-0000-0000C1150000}"/>
    <cellStyle name="Денежный 2 3 5 2 2 2" xfId="627" xr:uid="{00000000-0005-0000-0000-0000C2150000}"/>
    <cellStyle name="Денежный 2 3 5 2 2 2 10" xfId="3540" xr:uid="{00000000-0005-0000-0000-0000C3150000}"/>
    <cellStyle name="Денежный 2 3 5 2 2 2 11" xfId="3668" xr:uid="{00000000-0005-0000-0000-0000C4150000}"/>
    <cellStyle name="Денежный 2 3 5 2 2 2 12" xfId="4146" xr:uid="{00000000-0005-0000-0000-0000C5150000}"/>
    <cellStyle name="Денежный 2 3 5 2 2 2 13" xfId="4301" xr:uid="{00000000-0005-0000-0000-0000C6150000}"/>
    <cellStyle name="Денежный 2 3 5 2 2 2 14" xfId="4449" xr:uid="{00000000-0005-0000-0000-0000C7150000}"/>
    <cellStyle name="Денежный 2 3 5 2 2 2 15" xfId="4580" xr:uid="{00000000-0005-0000-0000-0000C8150000}"/>
    <cellStyle name="Денежный 2 3 5 2 2 2 16" xfId="4708" xr:uid="{00000000-0005-0000-0000-0000C9150000}"/>
    <cellStyle name="Денежный 2 3 5 2 2 2 17" xfId="5129" xr:uid="{00000000-0005-0000-0000-0000CA150000}"/>
    <cellStyle name="Денежный 2 3 5 2 2 2 18" xfId="5276" xr:uid="{00000000-0005-0000-0000-0000CB150000}"/>
    <cellStyle name="Денежный 2 3 5 2 2 2 19" xfId="5412" xr:uid="{00000000-0005-0000-0000-0000CC150000}"/>
    <cellStyle name="Денежный 2 3 5 2 2 2 2" xfId="875" xr:uid="{00000000-0005-0000-0000-0000CD150000}"/>
    <cellStyle name="Денежный 2 3 5 2 2 2 2 2" xfId="9539" xr:uid="{00000000-0005-0000-0000-0000CE150000}"/>
    <cellStyle name="Денежный 2 3 5 2 2 2 2 3" xfId="10772" xr:uid="{00000000-0005-0000-0000-0000CF150000}"/>
    <cellStyle name="Денежный 2 3 5 2 2 2 20" xfId="5540" xr:uid="{00000000-0005-0000-0000-0000D0150000}"/>
    <cellStyle name="Денежный 2 3 5 2 2 2 21" xfId="5828" xr:uid="{00000000-0005-0000-0000-0000D1150000}"/>
    <cellStyle name="Денежный 2 3 5 2 2 2 22" xfId="6296" xr:uid="{00000000-0005-0000-0000-0000D2150000}"/>
    <cellStyle name="Денежный 2 3 5 2 2 2 23" xfId="6794" xr:uid="{00000000-0005-0000-0000-0000D3150000}"/>
    <cellStyle name="Денежный 2 3 5 2 2 2 24" xfId="7292" xr:uid="{00000000-0005-0000-0000-0000D4150000}"/>
    <cellStyle name="Денежный 2 3 5 2 2 2 25" xfId="8271" xr:uid="{00000000-0005-0000-0000-0000D5150000}"/>
    <cellStyle name="Денежный 2 3 5 2 2 2 26" xfId="8652" xr:uid="{00000000-0005-0000-0000-0000D6150000}"/>
    <cellStyle name="Денежный 2 3 5 2 2 2 27" xfId="9297" xr:uid="{00000000-0005-0000-0000-0000D7150000}"/>
    <cellStyle name="Денежный 2 3 5 2 2 2 28" xfId="10535" xr:uid="{00000000-0005-0000-0000-0000D8150000}"/>
    <cellStyle name="Денежный 2 3 5 2 2 2 29" xfId="11537" xr:uid="{00000000-0005-0000-0000-0000D9150000}"/>
    <cellStyle name="Денежный 2 3 5 2 2 2 3" xfId="876" xr:uid="{00000000-0005-0000-0000-0000DA150000}"/>
    <cellStyle name="Денежный 2 3 5 2 2 2 3 2" xfId="9540" xr:uid="{00000000-0005-0000-0000-0000DB150000}"/>
    <cellStyle name="Денежный 2 3 5 2 2 2 3 3" xfId="10773" xr:uid="{00000000-0005-0000-0000-0000DC150000}"/>
    <cellStyle name="Денежный 2 3 5 2 2 2 4" xfId="1655" xr:uid="{00000000-0005-0000-0000-0000DD150000}"/>
    <cellStyle name="Денежный 2 3 5 2 2 2 4 2" xfId="2420" xr:uid="{00000000-0005-0000-0000-0000DE150000}"/>
    <cellStyle name="Денежный 2 3 5 2 2 2 4 3" xfId="12015" xr:uid="{00000000-0005-0000-0000-0000DF150000}"/>
    <cellStyle name="Денежный 2 3 5 2 2 2 5" xfId="2574" xr:uid="{00000000-0005-0000-0000-0000E0150000}"/>
    <cellStyle name="Денежный 2 3 5 2 2 2 6" xfId="2708" xr:uid="{00000000-0005-0000-0000-0000E1150000}"/>
    <cellStyle name="Денежный 2 3 5 2 2 2 7" xfId="2836" xr:uid="{00000000-0005-0000-0000-0000E2150000}"/>
    <cellStyle name="Денежный 2 3 5 2 2 2 8" xfId="3124" xr:uid="{00000000-0005-0000-0000-0000E3150000}"/>
    <cellStyle name="Денежный 2 3 5 2 2 2 9" xfId="3252" xr:uid="{00000000-0005-0000-0000-0000E4150000}"/>
    <cellStyle name="Денежный 2 3 5 2 2 20" xfId="5251" xr:uid="{00000000-0005-0000-0000-0000E5150000}"/>
    <cellStyle name="Денежный 2 3 5 2 2 21" xfId="5392" xr:uid="{00000000-0005-0000-0000-0000E6150000}"/>
    <cellStyle name="Денежный 2 3 5 2 2 22" xfId="5520" xr:uid="{00000000-0005-0000-0000-0000E7150000}"/>
    <cellStyle name="Денежный 2 3 5 2 2 23" xfId="5808" xr:uid="{00000000-0005-0000-0000-0000E8150000}"/>
    <cellStyle name="Денежный 2 3 5 2 2 24" xfId="6276" xr:uid="{00000000-0005-0000-0000-0000E9150000}"/>
    <cellStyle name="Денежный 2 3 5 2 2 25" xfId="6774" xr:uid="{00000000-0005-0000-0000-0000EA150000}"/>
    <cellStyle name="Денежный 2 3 5 2 2 26" xfId="7272" xr:uid="{00000000-0005-0000-0000-0000EB150000}"/>
    <cellStyle name="Денежный 2 3 5 2 2 27" xfId="8235" xr:uid="{00000000-0005-0000-0000-0000EC150000}"/>
    <cellStyle name="Денежный 2 3 5 2 2 28" xfId="7866" xr:uid="{00000000-0005-0000-0000-0000ED150000}"/>
    <cellStyle name="Денежный 2 3 5 2 2 29" xfId="9184" xr:uid="{00000000-0005-0000-0000-0000EE150000}"/>
    <cellStyle name="Денежный 2 3 5 2 2 3" xfId="707" xr:uid="{00000000-0005-0000-0000-0000EF150000}"/>
    <cellStyle name="Денежный 2 3 5 2 2 3 10" xfId="3605" xr:uid="{00000000-0005-0000-0000-0000F0150000}"/>
    <cellStyle name="Денежный 2 3 5 2 2 3 11" xfId="3733" xr:uid="{00000000-0005-0000-0000-0000F1150000}"/>
    <cellStyle name="Денежный 2 3 5 2 2 3 12" xfId="4220" xr:uid="{00000000-0005-0000-0000-0000F2150000}"/>
    <cellStyle name="Денежный 2 3 5 2 2 3 13" xfId="4372" xr:uid="{00000000-0005-0000-0000-0000F3150000}"/>
    <cellStyle name="Денежный 2 3 5 2 2 3 14" xfId="4515" xr:uid="{00000000-0005-0000-0000-0000F4150000}"/>
    <cellStyle name="Денежный 2 3 5 2 2 3 15" xfId="4645" xr:uid="{00000000-0005-0000-0000-0000F5150000}"/>
    <cellStyle name="Денежный 2 3 5 2 2 3 16" xfId="4773" xr:uid="{00000000-0005-0000-0000-0000F6150000}"/>
    <cellStyle name="Денежный 2 3 5 2 2 3 17" xfId="5197" xr:uid="{00000000-0005-0000-0000-0000F7150000}"/>
    <cellStyle name="Денежный 2 3 5 2 2 3 18" xfId="5347" xr:uid="{00000000-0005-0000-0000-0000F8150000}"/>
    <cellStyle name="Денежный 2 3 5 2 2 3 19" xfId="5477" xr:uid="{00000000-0005-0000-0000-0000F9150000}"/>
    <cellStyle name="Денежный 2 3 5 2 2 3 2" xfId="1732" xr:uid="{00000000-0005-0000-0000-0000FA150000}"/>
    <cellStyle name="Денежный 2 3 5 2 2 3 2 2" xfId="2161" xr:uid="{00000000-0005-0000-0000-0000FB150000}"/>
    <cellStyle name="Денежный 2 3 5 2 2 3 2 3" xfId="11887" xr:uid="{00000000-0005-0000-0000-0000FC150000}"/>
    <cellStyle name="Денежный 2 3 5 2 2 3 20" xfId="5605" xr:uid="{00000000-0005-0000-0000-0000FD150000}"/>
    <cellStyle name="Денежный 2 3 5 2 2 3 21" xfId="5893" xr:uid="{00000000-0005-0000-0000-0000FE150000}"/>
    <cellStyle name="Денежный 2 3 5 2 2 3 22" xfId="6361" xr:uid="{00000000-0005-0000-0000-0000FF150000}"/>
    <cellStyle name="Денежный 2 3 5 2 2 3 23" xfId="6859" xr:uid="{00000000-0005-0000-0000-000000160000}"/>
    <cellStyle name="Денежный 2 3 5 2 2 3 24" xfId="7357" xr:uid="{00000000-0005-0000-0000-000001160000}"/>
    <cellStyle name="Денежный 2 3 5 2 2 3 25" xfId="8351" xr:uid="{00000000-0005-0000-0000-000002160000}"/>
    <cellStyle name="Денежный 2 3 5 2 2 3 26" xfId="8476" xr:uid="{00000000-0005-0000-0000-000003160000}"/>
    <cellStyle name="Денежный 2 3 5 2 2 3 27" xfId="9377" xr:uid="{00000000-0005-0000-0000-000004160000}"/>
    <cellStyle name="Денежный 2 3 5 2 2 3 28" xfId="10615" xr:uid="{00000000-0005-0000-0000-000005160000}"/>
    <cellStyle name="Денежный 2 3 5 2 2 3 29" xfId="11614" xr:uid="{00000000-0005-0000-0000-000006160000}"/>
    <cellStyle name="Денежный 2 3 5 2 2 3 3" xfId="2286" xr:uid="{00000000-0005-0000-0000-000007160000}"/>
    <cellStyle name="Денежный 2 3 5 2 2 3 4" xfId="2493" xr:uid="{00000000-0005-0000-0000-000008160000}"/>
    <cellStyle name="Денежный 2 3 5 2 2 3 5" xfId="2643" xr:uid="{00000000-0005-0000-0000-000009160000}"/>
    <cellStyle name="Денежный 2 3 5 2 2 3 6" xfId="2773" xr:uid="{00000000-0005-0000-0000-00000A160000}"/>
    <cellStyle name="Денежный 2 3 5 2 2 3 7" xfId="2901" xr:uid="{00000000-0005-0000-0000-00000B160000}"/>
    <cellStyle name="Денежный 2 3 5 2 2 3 8" xfId="3189" xr:uid="{00000000-0005-0000-0000-00000C160000}"/>
    <cellStyle name="Денежный 2 3 5 2 2 3 9" xfId="3317" xr:uid="{00000000-0005-0000-0000-00000D160000}"/>
    <cellStyle name="Денежный 2 3 5 2 2 30" xfId="10498" xr:uid="{00000000-0005-0000-0000-00000E160000}"/>
    <cellStyle name="Денежный 2 3 5 2 2 31" xfId="11517" xr:uid="{00000000-0005-0000-0000-00000F160000}"/>
    <cellStyle name="Денежный 2 3 5 2 2 4" xfId="874" xr:uid="{00000000-0005-0000-0000-000010160000}"/>
    <cellStyle name="Денежный 2 3 5 2 2 4 10" xfId="11814" xr:uid="{00000000-0005-0000-0000-000011160000}"/>
    <cellStyle name="Денежный 2 3 5 2 2 4 2" xfId="2073" xr:uid="{00000000-0005-0000-0000-000012160000}"/>
    <cellStyle name="Денежный 2 3 5 2 2 4 2 2" xfId="6004" xr:uid="{00000000-0005-0000-0000-000013160000}"/>
    <cellStyle name="Денежный 2 3 5 2 2 4 2 3" xfId="12173" xr:uid="{00000000-0005-0000-0000-000014160000}"/>
    <cellStyle name="Денежный 2 3 5 2 2 4 3" xfId="6471" xr:uid="{00000000-0005-0000-0000-000015160000}"/>
    <cellStyle name="Денежный 2 3 5 2 2 4 4" xfId="6969" xr:uid="{00000000-0005-0000-0000-000016160000}"/>
    <cellStyle name="Денежный 2 3 5 2 2 4 5" xfId="7467" xr:uid="{00000000-0005-0000-0000-000017160000}"/>
    <cellStyle name="Денежный 2 3 5 2 2 4 6" xfId="8514" xr:uid="{00000000-0005-0000-0000-000018160000}"/>
    <cellStyle name="Денежный 2 3 5 2 2 4 7" xfId="9005" xr:uid="{00000000-0005-0000-0000-000019160000}"/>
    <cellStyle name="Денежный 2 3 5 2 2 4 8" xfId="9538" xr:uid="{00000000-0005-0000-0000-00001A160000}"/>
    <cellStyle name="Денежный 2 3 5 2 2 4 9" xfId="10771" xr:uid="{00000000-0005-0000-0000-00001B160000}"/>
    <cellStyle name="Денежный 2 3 5 2 2 5" xfId="1055" xr:uid="{00000000-0005-0000-0000-00001C160000}"/>
    <cellStyle name="Денежный 2 3 5 2 2 5 10" xfId="11937" xr:uid="{00000000-0005-0000-0000-00001D160000}"/>
    <cellStyle name="Денежный 2 3 5 2 2 5 2" xfId="2218" xr:uid="{00000000-0005-0000-0000-00001E160000}"/>
    <cellStyle name="Денежный 2 3 5 2 2 5 2 2" xfId="6128" xr:uid="{00000000-0005-0000-0000-00001F160000}"/>
    <cellStyle name="Денежный 2 3 5 2 2 5 2 3" xfId="12297" xr:uid="{00000000-0005-0000-0000-000020160000}"/>
    <cellStyle name="Денежный 2 3 5 2 2 5 3" xfId="6594" xr:uid="{00000000-0005-0000-0000-000021160000}"/>
    <cellStyle name="Денежный 2 3 5 2 2 5 4" xfId="7092" xr:uid="{00000000-0005-0000-0000-000022160000}"/>
    <cellStyle name="Денежный 2 3 5 2 2 5 5" xfId="7590" xr:uid="{00000000-0005-0000-0000-000023160000}"/>
    <cellStyle name="Денежный 2 3 5 2 2 5 6" xfId="8690" xr:uid="{00000000-0005-0000-0000-000024160000}"/>
    <cellStyle name="Денежный 2 3 5 2 2 5 7" xfId="9186" xr:uid="{00000000-0005-0000-0000-000025160000}"/>
    <cellStyle name="Денежный 2 3 5 2 2 5 8" xfId="9719" xr:uid="{00000000-0005-0000-0000-000026160000}"/>
    <cellStyle name="Денежный 2 3 5 2 2 5 9" xfId="10952" xr:uid="{00000000-0005-0000-0000-000027160000}"/>
    <cellStyle name="Денежный 2 3 5 2 2 6" xfId="1159" xr:uid="{00000000-0005-0000-0000-000028160000}"/>
    <cellStyle name="Денежный 2 3 5 2 2 6 10" xfId="11994" xr:uid="{00000000-0005-0000-0000-000029160000}"/>
    <cellStyle name="Денежный 2 3 5 2 2 6 2" xfId="2395" xr:uid="{00000000-0005-0000-0000-00002A160000}"/>
    <cellStyle name="Денежный 2 3 5 2 2 6 2 2" xfId="6195" xr:uid="{00000000-0005-0000-0000-00002B160000}"/>
    <cellStyle name="Денежный 2 3 5 2 2 6 2 3" xfId="12364" xr:uid="{00000000-0005-0000-0000-00002C160000}"/>
    <cellStyle name="Денежный 2 3 5 2 2 6 3" xfId="6640" xr:uid="{00000000-0005-0000-0000-00002D160000}"/>
    <cellStyle name="Денежный 2 3 5 2 2 6 4" xfId="7138" xr:uid="{00000000-0005-0000-0000-00002E160000}"/>
    <cellStyle name="Денежный 2 3 5 2 2 6 5" xfId="7636" xr:uid="{00000000-0005-0000-0000-00002F160000}"/>
    <cellStyle name="Денежный 2 3 5 2 2 6 6" xfId="8793" xr:uid="{00000000-0005-0000-0000-000030160000}"/>
    <cellStyle name="Денежный 2 3 5 2 2 6 7" xfId="9276" xr:uid="{00000000-0005-0000-0000-000031160000}"/>
    <cellStyle name="Денежный 2 3 5 2 2 6 8" xfId="9820" xr:uid="{00000000-0005-0000-0000-000032160000}"/>
    <cellStyle name="Денежный 2 3 5 2 2 6 9" xfId="11050" xr:uid="{00000000-0005-0000-0000-000033160000}"/>
    <cellStyle name="Денежный 2 3 5 2 2 7" xfId="1635" xr:uid="{00000000-0005-0000-0000-000034160000}"/>
    <cellStyle name="Денежный 2 3 5 2 2 7 2" xfId="2551" xr:uid="{00000000-0005-0000-0000-000035160000}"/>
    <cellStyle name="Денежный 2 3 5 2 2 7 3" xfId="12056" xr:uid="{00000000-0005-0000-0000-000036160000}"/>
    <cellStyle name="Денежный 2 3 5 2 2 8" xfId="2687" xr:uid="{00000000-0005-0000-0000-000037160000}"/>
    <cellStyle name="Денежный 2 3 5 2 2 9" xfId="2816" xr:uid="{00000000-0005-0000-0000-000038160000}"/>
    <cellStyle name="Денежный 2 3 5 2 20" xfId="5059" xr:uid="{00000000-0005-0000-0000-000039160000}"/>
    <cellStyle name="Денежный 2 3 5 2 21" xfId="5085" xr:uid="{00000000-0005-0000-0000-00003A160000}"/>
    <cellStyle name="Денежный 2 3 5 2 22" xfId="5035" xr:uid="{00000000-0005-0000-0000-00003B160000}"/>
    <cellStyle name="Денежный 2 3 5 2 23" xfId="5724" xr:uid="{00000000-0005-0000-0000-00003C160000}"/>
    <cellStyle name="Денежный 2 3 5 2 24" xfId="5653" xr:uid="{00000000-0005-0000-0000-00003D160000}"/>
    <cellStyle name="Денежный 2 3 5 2 25" xfId="6730" xr:uid="{00000000-0005-0000-0000-00003E160000}"/>
    <cellStyle name="Денежный 2 3 5 2 26" xfId="7228" xr:uid="{00000000-0005-0000-0000-00003F160000}"/>
    <cellStyle name="Денежный 2 3 5 2 27" xfId="7955" xr:uid="{00000000-0005-0000-0000-000040160000}"/>
    <cellStyle name="Денежный 2 3 5 2 28" xfId="7818" xr:uid="{00000000-0005-0000-0000-000041160000}"/>
    <cellStyle name="Денежный 2 3 5 2 29" xfId="8019" xr:uid="{00000000-0005-0000-0000-000042160000}"/>
    <cellStyle name="Денежный 2 3 5 2 3" xfId="686" xr:uid="{00000000-0005-0000-0000-000043160000}"/>
    <cellStyle name="Денежный 2 3 5 2 3 10" xfId="3585" xr:uid="{00000000-0005-0000-0000-000044160000}"/>
    <cellStyle name="Денежный 2 3 5 2 3 11" xfId="3713" xr:uid="{00000000-0005-0000-0000-000045160000}"/>
    <cellStyle name="Денежный 2 3 5 2 3 12" xfId="4200" xr:uid="{00000000-0005-0000-0000-000046160000}"/>
    <cellStyle name="Денежный 2 3 5 2 3 13" xfId="4352" xr:uid="{00000000-0005-0000-0000-000047160000}"/>
    <cellStyle name="Денежный 2 3 5 2 3 14" xfId="4495" xr:uid="{00000000-0005-0000-0000-000048160000}"/>
    <cellStyle name="Денежный 2 3 5 2 3 15" xfId="4625" xr:uid="{00000000-0005-0000-0000-000049160000}"/>
    <cellStyle name="Денежный 2 3 5 2 3 16" xfId="4753" xr:uid="{00000000-0005-0000-0000-00004A160000}"/>
    <cellStyle name="Денежный 2 3 5 2 3 17" xfId="5177" xr:uid="{00000000-0005-0000-0000-00004B160000}"/>
    <cellStyle name="Денежный 2 3 5 2 3 18" xfId="5327" xr:uid="{00000000-0005-0000-0000-00004C160000}"/>
    <cellStyle name="Денежный 2 3 5 2 3 19" xfId="5457" xr:uid="{00000000-0005-0000-0000-00004D160000}"/>
    <cellStyle name="Денежный 2 3 5 2 3 2" xfId="878" xr:uid="{00000000-0005-0000-0000-00004E160000}"/>
    <cellStyle name="Денежный 2 3 5 2 3 2 10" xfId="11867" xr:uid="{00000000-0005-0000-0000-00004F160000}"/>
    <cellStyle name="Денежный 2 3 5 2 3 2 2" xfId="2141" xr:uid="{00000000-0005-0000-0000-000050160000}"/>
    <cellStyle name="Денежный 2 3 5 2 3 2 2 2" xfId="6005" xr:uid="{00000000-0005-0000-0000-000051160000}"/>
    <cellStyle name="Денежный 2 3 5 2 3 2 2 3" xfId="12174" xr:uid="{00000000-0005-0000-0000-000052160000}"/>
    <cellStyle name="Денежный 2 3 5 2 3 2 3" xfId="6472" xr:uid="{00000000-0005-0000-0000-000053160000}"/>
    <cellStyle name="Денежный 2 3 5 2 3 2 4" xfId="6970" xr:uid="{00000000-0005-0000-0000-000054160000}"/>
    <cellStyle name="Денежный 2 3 5 2 3 2 5" xfId="7468" xr:uid="{00000000-0005-0000-0000-000055160000}"/>
    <cellStyle name="Денежный 2 3 5 2 3 2 6" xfId="8518" xr:uid="{00000000-0005-0000-0000-000056160000}"/>
    <cellStyle name="Денежный 2 3 5 2 3 2 7" xfId="9009" xr:uid="{00000000-0005-0000-0000-000057160000}"/>
    <cellStyle name="Денежный 2 3 5 2 3 2 8" xfId="9542" xr:uid="{00000000-0005-0000-0000-000058160000}"/>
    <cellStyle name="Денежный 2 3 5 2 3 2 9" xfId="10775" xr:uid="{00000000-0005-0000-0000-000059160000}"/>
    <cellStyle name="Денежный 2 3 5 2 3 20" xfId="5585" xr:uid="{00000000-0005-0000-0000-00005A160000}"/>
    <cellStyle name="Денежный 2 3 5 2 3 21" xfId="5873" xr:uid="{00000000-0005-0000-0000-00005B160000}"/>
    <cellStyle name="Денежный 2 3 5 2 3 22" xfId="6341" xr:uid="{00000000-0005-0000-0000-00005C160000}"/>
    <cellStyle name="Денежный 2 3 5 2 3 23" xfId="6839" xr:uid="{00000000-0005-0000-0000-00005D160000}"/>
    <cellStyle name="Денежный 2 3 5 2 3 24" xfId="7337" xr:uid="{00000000-0005-0000-0000-00005E160000}"/>
    <cellStyle name="Денежный 2 3 5 2 3 25" xfId="8330" xr:uid="{00000000-0005-0000-0000-00005F160000}"/>
    <cellStyle name="Денежный 2 3 5 2 3 26" xfId="8809" xr:uid="{00000000-0005-0000-0000-000060160000}"/>
    <cellStyle name="Денежный 2 3 5 2 3 27" xfId="9264" xr:uid="{00000000-0005-0000-0000-000061160000}"/>
    <cellStyle name="Денежный 2 3 5 2 3 28" xfId="10594" xr:uid="{00000000-0005-0000-0000-000062160000}"/>
    <cellStyle name="Денежный 2 3 5 2 3 29" xfId="11593" xr:uid="{00000000-0005-0000-0000-000063160000}"/>
    <cellStyle name="Денежный 2 3 5 2 3 3" xfId="1054" xr:uid="{00000000-0005-0000-0000-000064160000}"/>
    <cellStyle name="Денежный 2 3 5 2 3 3 10" xfId="11957" xr:uid="{00000000-0005-0000-0000-000065160000}"/>
    <cellStyle name="Денежный 2 3 5 2 3 3 2" xfId="2266" xr:uid="{00000000-0005-0000-0000-000066160000}"/>
    <cellStyle name="Денежный 2 3 5 2 3 3 2 2" xfId="6127" xr:uid="{00000000-0005-0000-0000-000067160000}"/>
    <cellStyle name="Денежный 2 3 5 2 3 3 2 3" xfId="12296" xr:uid="{00000000-0005-0000-0000-000068160000}"/>
    <cellStyle name="Денежный 2 3 5 2 3 3 3" xfId="6593" xr:uid="{00000000-0005-0000-0000-000069160000}"/>
    <cellStyle name="Денежный 2 3 5 2 3 3 4" xfId="7091" xr:uid="{00000000-0005-0000-0000-00006A160000}"/>
    <cellStyle name="Денежный 2 3 5 2 3 3 5" xfId="7589" xr:uid="{00000000-0005-0000-0000-00006B160000}"/>
    <cellStyle name="Денежный 2 3 5 2 3 3 6" xfId="8689" xr:uid="{00000000-0005-0000-0000-00006C160000}"/>
    <cellStyle name="Денежный 2 3 5 2 3 3 7" xfId="9185" xr:uid="{00000000-0005-0000-0000-00006D160000}"/>
    <cellStyle name="Денежный 2 3 5 2 3 3 8" xfId="9718" xr:uid="{00000000-0005-0000-0000-00006E160000}"/>
    <cellStyle name="Денежный 2 3 5 2 3 3 9" xfId="10951" xr:uid="{00000000-0005-0000-0000-00006F160000}"/>
    <cellStyle name="Денежный 2 3 5 2 3 4" xfId="1158" xr:uid="{00000000-0005-0000-0000-000070160000}"/>
    <cellStyle name="Денежный 2 3 5 2 3 4 10" xfId="12033" xr:uid="{00000000-0005-0000-0000-000071160000}"/>
    <cellStyle name="Денежный 2 3 5 2 3 4 2" xfId="2473" xr:uid="{00000000-0005-0000-0000-000072160000}"/>
    <cellStyle name="Денежный 2 3 5 2 3 4 2 2" xfId="6194" xr:uid="{00000000-0005-0000-0000-000073160000}"/>
    <cellStyle name="Денежный 2 3 5 2 3 4 2 3" xfId="12363" xr:uid="{00000000-0005-0000-0000-000074160000}"/>
    <cellStyle name="Денежный 2 3 5 2 3 4 3" xfId="6639" xr:uid="{00000000-0005-0000-0000-000075160000}"/>
    <cellStyle name="Денежный 2 3 5 2 3 4 4" xfId="7137" xr:uid="{00000000-0005-0000-0000-000076160000}"/>
    <cellStyle name="Денежный 2 3 5 2 3 4 5" xfId="7635" xr:uid="{00000000-0005-0000-0000-000077160000}"/>
    <cellStyle name="Денежный 2 3 5 2 3 4 6" xfId="8792" xr:uid="{00000000-0005-0000-0000-000078160000}"/>
    <cellStyle name="Денежный 2 3 5 2 3 4 7" xfId="9275" xr:uid="{00000000-0005-0000-0000-000079160000}"/>
    <cellStyle name="Денежный 2 3 5 2 3 4 8" xfId="9819" xr:uid="{00000000-0005-0000-0000-00007A160000}"/>
    <cellStyle name="Денежный 2 3 5 2 3 4 9" xfId="11049" xr:uid="{00000000-0005-0000-0000-00007B160000}"/>
    <cellStyle name="Денежный 2 3 5 2 3 5" xfId="1711" xr:uid="{00000000-0005-0000-0000-00007C160000}"/>
    <cellStyle name="Денежный 2 3 5 2 3 5 2" xfId="2623" xr:uid="{00000000-0005-0000-0000-00007D160000}"/>
    <cellStyle name="Денежный 2 3 5 2 3 5 3" xfId="12077" xr:uid="{00000000-0005-0000-0000-00007E160000}"/>
    <cellStyle name="Денежный 2 3 5 2 3 6" xfId="2753" xr:uid="{00000000-0005-0000-0000-00007F160000}"/>
    <cellStyle name="Денежный 2 3 5 2 3 7" xfId="2881" xr:uid="{00000000-0005-0000-0000-000080160000}"/>
    <cellStyle name="Денежный 2 3 5 2 3 8" xfId="3169" xr:uid="{00000000-0005-0000-0000-000081160000}"/>
    <cellStyle name="Денежный 2 3 5 2 3 9" xfId="3297" xr:uid="{00000000-0005-0000-0000-000082160000}"/>
    <cellStyle name="Денежный 2 3 5 2 30" xfId="10202" xr:uid="{00000000-0005-0000-0000-000083160000}"/>
    <cellStyle name="Денежный 2 3 5 2 31" xfId="11460" xr:uid="{00000000-0005-0000-0000-000084160000}"/>
    <cellStyle name="Денежный 2 3 5 2 4" xfId="879" xr:uid="{00000000-0005-0000-0000-000085160000}"/>
    <cellStyle name="Денежный 2 3 5 2 4 2" xfId="9543" xr:uid="{00000000-0005-0000-0000-000086160000}"/>
    <cellStyle name="Денежный 2 3 5 2 4 3" xfId="10776" xr:uid="{00000000-0005-0000-0000-000087160000}"/>
    <cellStyle name="Денежный 2 3 5 2 5" xfId="1578" xr:uid="{00000000-0005-0000-0000-000088160000}"/>
    <cellStyle name="Денежный 2 3 5 2 5 2" xfId="1744" xr:uid="{00000000-0005-0000-0000-000089160000}"/>
    <cellStyle name="Денежный 2 3 5 2 5 3" xfId="11623" xr:uid="{00000000-0005-0000-0000-00008A160000}"/>
    <cellStyle name="Денежный 2 3 5 2 6" xfId="1967" xr:uid="{00000000-0005-0000-0000-00008B160000}"/>
    <cellStyle name="Денежный 2 3 5 2 7" xfId="2043" xr:uid="{00000000-0005-0000-0000-00008C160000}"/>
    <cellStyle name="Денежный 2 3 5 2 8" xfId="2053" xr:uid="{00000000-0005-0000-0000-00008D160000}"/>
    <cellStyle name="Денежный 2 3 5 2 9" xfId="2361" xr:uid="{00000000-0005-0000-0000-00008E160000}"/>
    <cellStyle name="Денежный 2 3 5 20" xfId="4924" xr:uid="{00000000-0005-0000-0000-00008F160000}"/>
    <cellStyle name="Денежный 2 3 5 21" xfId="4867" xr:uid="{00000000-0005-0000-0000-000090160000}"/>
    <cellStyle name="Денежный 2 3 5 22" xfId="4899" xr:uid="{00000000-0005-0000-0000-000091160000}"/>
    <cellStyle name="Денежный 2 3 5 23" xfId="4994" xr:uid="{00000000-0005-0000-0000-000092160000}"/>
    <cellStyle name="Денежный 2 3 5 24" xfId="5693" xr:uid="{00000000-0005-0000-0000-000093160000}"/>
    <cellStyle name="Денежный 2 3 5 25" xfId="5669" xr:uid="{00000000-0005-0000-0000-000094160000}"/>
    <cellStyle name="Денежный 2 3 5 26" xfId="6699" xr:uid="{00000000-0005-0000-0000-000095160000}"/>
    <cellStyle name="Денежный 2 3 5 27" xfId="7197" xr:uid="{00000000-0005-0000-0000-000096160000}"/>
    <cellStyle name="Денежный 2 3 5 28" xfId="7907" xr:uid="{00000000-0005-0000-0000-000097160000}"/>
    <cellStyle name="Денежный 2 3 5 29" xfId="7839" xr:uid="{00000000-0005-0000-0000-000098160000}"/>
    <cellStyle name="Денежный 2 3 5 3" xfId="314" xr:uid="{00000000-0005-0000-0000-000099160000}"/>
    <cellStyle name="Денежный 2 3 5 3 10" xfId="3454" xr:uid="{00000000-0005-0000-0000-00009A160000}"/>
    <cellStyle name="Денежный 2 3 5 3 11" xfId="3355" xr:uid="{00000000-0005-0000-0000-00009B160000}"/>
    <cellStyle name="Денежный 2 3 5 3 12" xfId="3958" xr:uid="{00000000-0005-0000-0000-00009C160000}"/>
    <cellStyle name="Денежный 2 3 5 3 13" xfId="3813" xr:uid="{00000000-0005-0000-0000-00009D160000}"/>
    <cellStyle name="Денежный 2 3 5 3 14" xfId="4114" xr:uid="{00000000-0005-0000-0000-00009E160000}"/>
    <cellStyle name="Денежный 2 3 5 3 15" xfId="3778" xr:uid="{00000000-0005-0000-0000-00009F160000}"/>
    <cellStyle name="Денежный 2 3 5 3 16" xfId="4133" xr:uid="{00000000-0005-0000-0000-0000A0160000}"/>
    <cellStyle name="Денежный 2 3 5 3 17" xfId="4978" xr:uid="{00000000-0005-0000-0000-0000A1160000}"/>
    <cellStyle name="Денежный 2 3 5 3 18" xfId="4996" xr:uid="{00000000-0005-0000-0000-0000A2160000}"/>
    <cellStyle name="Денежный 2 3 5 3 19" xfId="4945" xr:uid="{00000000-0005-0000-0000-0000A3160000}"/>
    <cellStyle name="Денежный 2 3 5 3 2" xfId="1598" xr:uid="{00000000-0005-0000-0000-0000A4160000}"/>
    <cellStyle name="Денежный 2 3 5 3 2 2" xfId="1920" xr:uid="{00000000-0005-0000-0000-0000A5160000}"/>
    <cellStyle name="Денежный 2 3 5 3 2 3" xfId="11729" xr:uid="{00000000-0005-0000-0000-0000A6160000}"/>
    <cellStyle name="Денежный 2 3 5 3 20" xfId="5016" xr:uid="{00000000-0005-0000-0000-0000A7160000}"/>
    <cellStyle name="Денежный 2 3 5 3 21" xfId="5744" xr:uid="{00000000-0005-0000-0000-0000A8160000}"/>
    <cellStyle name="Денежный 2 3 5 3 22" xfId="5643" xr:uid="{00000000-0005-0000-0000-0000A9160000}"/>
    <cellStyle name="Денежный 2 3 5 3 23" xfId="6750" xr:uid="{00000000-0005-0000-0000-0000AA160000}"/>
    <cellStyle name="Денежный 2 3 5 3 24" xfId="7248" xr:uid="{00000000-0005-0000-0000-0000AB160000}"/>
    <cellStyle name="Денежный 2 3 5 3 25" xfId="7975" xr:uid="{00000000-0005-0000-0000-0000AC160000}"/>
    <cellStyle name="Денежный 2 3 5 3 26" xfId="7808" xr:uid="{00000000-0005-0000-0000-0000AD160000}"/>
    <cellStyle name="Денежный 2 3 5 3 27" xfId="8020" xr:uid="{00000000-0005-0000-0000-0000AE160000}"/>
    <cellStyle name="Денежный 2 3 5 3 28" xfId="10222" xr:uid="{00000000-0005-0000-0000-0000AF160000}"/>
    <cellStyle name="Денежный 2 3 5 3 29" xfId="11480" xr:uid="{00000000-0005-0000-0000-0000B0160000}"/>
    <cellStyle name="Денежный 2 3 5 3 3" xfId="2013" xr:uid="{00000000-0005-0000-0000-0000B1160000}"/>
    <cellStyle name="Денежный 2 3 5 3 4" xfId="1972" xr:uid="{00000000-0005-0000-0000-0000B2160000}"/>
    <cellStyle name="Денежный 2 3 5 3 5" xfId="1778" xr:uid="{00000000-0005-0000-0000-0000B3160000}"/>
    <cellStyle name="Денежный 2 3 5 3 6" xfId="2392" xr:uid="{00000000-0005-0000-0000-0000B4160000}"/>
    <cellStyle name="Денежный 2 3 5 3 7" xfId="2034" xr:uid="{00000000-0005-0000-0000-0000B5160000}"/>
    <cellStyle name="Денежный 2 3 5 3 8" xfId="3038" xr:uid="{00000000-0005-0000-0000-0000B6160000}"/>
    <cellStyle name="Денежный 2 3 5 3 9" xfId="2939" xr:uid="{00000000-0005-0000-0000-0000B7160000}"/>
    <cellStyle name="Денежный 2 3 5 30" xfId="8096" xr:uid="{00000000-0005-0000-0000-0000B8160000}"/>
    <cellStyle name="Денежный 2 3 5 31" xfId="10154" xr:uid="{00000000-0005-0000-0000-0000B9160000}"/>
    <cellStyle name="Денежный 2 3 5 32" xfId="11222" xr:uid="{00000000-0005-0000-0000-0000BA160000}"/>
    <cellStyle name="Денежный 2 3 5 4" xfId="654" xr:uid="{00000000-0005-0000-0000-0000BB160000}"/>
    <cellStyle name="Денежный 2 3 5 4 10" xfId="3564" xr:uid="{00000000-0005-0000-0000-0000BC160000}"/>
    <cellStyle name="Денежный 2 3 5 4 11" xfId="3692" xr:uid="{00000000-0005-0000-0000-0000BD160000}"/>
    <cellStyle name="Денежный 2 3 5 4 12" xfId="4172" xr:uid="{00000000-0005-0000-0000-0000BE160000}"/>
    <cellStyle name="Денежный 2 3 5 4 13" xfId="4327" xr:uid="{00000000-0005-0000-0000-0000BF160000}"/>
    <cellStyle name="Денежный 2 3 5 4 14" xfId="4473" xr:uid="{00000000-0005-0000-0000-0000C0160000}"/>
    <cellStyle name="Денежный 2 3 5 4 15" xfId="4604" xr:uid="{00000000-0005-0000-0000-0000C1160000}"/>
    <cellStyle name="Денежный 2 3 5 4 16" xfId="4732" xr:uid="{00000000-0005-0000-0000-0000C2160000}"/>
    <cellStyle name="Денежный 2 3 5 4 17" xfId="5154" xr:uid="{00000000-0005-0000-0000-0000C3160000}"/>
    <cellStyle name="Денежный 2 3 5 4 18" xfId="5301" xr:uid="{00000000-0005-0000-0000-0000C4160000}"/>
    <cellStyle name="Денежный 2 3 5 4 19" xfId="5436" xr:uid="{00000000-0005-0000-0000-0000C5160000}"/>
    <cellStyle name="Денежный 2 3 5 4 2" xfId="1679" xr:uid="{00000000-0005-0000-0000-0000C6160000}"/>
    <cellStyle name="Денежный 2 3 5 4 2 2" xfId="2111" xr:uid="{00000000-0005-0000-0000-0000C7160000}"/>
    <cellStyle name="Денежный 2 3 5 4 2 3" xfId="11843" xr:uid="{00000000-0005-0000-0000-0000C8160000}"/>
    <cellStyle name="Денежный 2 3 5 4 20" xfId="5564" xr:uid="{00000000-0005-0000-0000-0000C9160000}"/>
    <cellStyle name="Денежный 2 3 5 4 21" xfId="5852" xr:uid="{00000000-0005-0000-0000-0000CA160000}"/>
    <cellStyle name="Денежный 2 3 5 4 22" xfId="6320" xr:uid="{00000000-0005-0000-0000-0000CB160000}"/>
    <cellStyle name="Денежный 2 3 5 4 23" xfId="6818" xr:uid="{00000000-0005-0000-0000-0000CC160000}"/>
    <cellStyle name="Денежный 2 3 5 4 24" xfId="7316" xr:uid="{00000000-0005-0000-0000-0000CD160000}"/>
    <cellStyle name="Денежный 2 3 5 4 25" xfId="8298" xr:uid="{00000000-0005-0000-0000-0000CE160000}"/>
    <cellStyle name="Денежный 2 3 5 4 26" xfId="8535" xr:uid="{00000000-0005-0000-0000-0000CF160000}"/>
    <cellStyle name="Денежный 2 3 5 4 27" xfId="9323" xr:uid="{00000000-0005-0000-0000-0000D0160000}"/>
    <cellStyle name="Денежный 2 3 5 4 28" xfId="10562" xr:uid="{00000000-0005-0000-0000-0000D1160000}"/>
    <cellStyle name="Денежный 2 3 5 4 29" xfId="11561" xr:uid="{00000000-0005-0000-0000-0000D2160000}"/>
    <cellStyle name="Денежный 2 3 5 4 3" xfId="2245" xr:uid="{00000000-0005-0000-0000-0000D3160000}"/>
    <cellStyle name="Денежный 2 3 5 4 4" xfId="2445" xr:uid="{00000000-0005-0000-0000-0000D4160000}"/>
    <cellStyle name="Денежный 2 3 5 4 5" xfId="2599" xr:uid="{00000000-0005-0000-0000-0000D5160000}"/>
    <cellStyle name="Денежный 2 3 5 4 6" xfId="2732" xr:uid="{00000000-0005-0000-0000-0000D6160000}"/>
    <cellStyle name="Денежный 2 3 5 4 7" xfId="2860" xr:uid="{00000000-0005-0000-0000-0000D7160000}"/>
    <cellStyle name="Денежный 2 3 5 4 8" xfId="3148" xr:uid="{00000000-0005-0000-0000-0000D8160000}"/>
    <cellStyle name="Денежный 2 3 5 4 9" xfId="3276" xr:uid="{00000000-0005-0000-0000-0000D9160000}"/>
    <cellStyle name="Денежный 2 3 5 5" xfId="726" xr:uid="{00000000-0005-0000-0000-0000DA160000}"/>
    <cellStyle name="Денежный 2 3 5 5 10" xfId="3624" xr:uid="{00000000-0005-0000-0000-0000DB160000}"/>
    <cellStyle name="Денежный 2 3 5 5 11" xfId="3752" xr:uid="{00000000-0005-0000-0000-0000DC160000}"/>
    <cellStyle name="Денежный 2 3 5 5 12" xfId="4239" xr:uid="{00000000-0005-0000-0000-0000DD160000}"/>
    <cellStyle name="Денежный 2 3 5 5 13" xfId="4391" xr:uid="{00000000-0005-0000-0000-0000DE160000}"/>
    <cellStyle name="Денежный 2 3 5 5 14" xfId="4534" xr:uid="{00000000-0005-0000-0000-0000DF160000}"/>
    <cellStyle name="Денежный 2 3 5 5 15" xfId="4664" xr:uid="{00000000-0005-0000-0000-0000E0160000}"/>
    <cellStyle name="Денежный 2 3 5 5 16" xfId="4792" xr:uid="{00000000-0005-0000-0000-0000E1160000}"/>
    <cellStyle name="Денежный 2 3 5 5 17" xfId="5216" xr:uid="{00000000-0005-0000-0000-0000E2160000}"/>
    <cellStyle name="Денежный 2 3 5 5 18" xfId="5366" xr:uid="{00000000-0005-0000-0000-0000E3160000}"/>
    <cellStyle name="Денежный 2 3 5 5 19" xfId="5496" xr:uid="{00000000-0005-0000-0000-0000E4160000}"/>
    <cellStyle name="Денежный 2 3 5 5 2" xfId="1879" xr:uid="{00000000-0005-0000-0000-0000E5160000}"/>
    <cellStyle name="Денежный 2 3 5 5 2 2" xfId="2180" xr:uid="{00000000-0005-0000-0000-0000E6160000}"/>
    <cellStyle name="Денежный 2 3 5 5 2 3" xfId="11906" xr:uid="{00000000-0005-0000-0000-0000E7160000}"/>
    <cellStyle name="Денежный 2 3 5 5 20" xfId="5624" xr:uid="{00000000-0005-0000-0000-0000E8160000}"/>
    <cellStyle name="Денежный 2 3 5 5 21" xfId="5912" xr:uid="{00000000-0005-0000-0000-0000E9160000}"/>
    <cellStyle name="Денежный 2 3 5 5 22" xfId="6380" xr:uid="{00000000-0005-0000-0000-0000EA160000}"/>
    <cellStyle name="Денежный 2 3 5 5 23" xfId="6878" xr:uid="{00000000-0005-0000-0000-0000EB160000}"/>
    <cellStyle name="Денежный 2 3 5 5 24" xfId="7376" xr:uid="{00000000-0005-0000-0000-0000EC160000}"/>
    <cellStyle name="Денежный 2 3 5 5 25" xfId="8370" xr:uid="{00000000-0005-0000-0000-0000ED160000}"/>
    <cellStyle name="Денежный 2 3 5 5 26" xfId="8743" xr:uid="{00000000-0005-0000-0000-0000EE160000}"/>
    <cellStyle name="Денежный 2 3 5 5 27" xfId="9396" xr:uid="{00000000-0005-0000-0000-0000EF160000}"/>
    <cellStyle name="Денежный 2 3 5 5 28" xfId="10634" xr:uid="{00000000-0005-0000-0000-0000F0160000}"/>
    <cellStyle name="Денежный 2 3 5 5 29" xfId="11694" xr:uid="{00000000-0005-0000-0000-0000F1160000}"/>
    <cellStyle name="Денежный 2 3 5 5 3" xfId="2305" xr:uid="{00000000-0005-0000-0000-0000F2160000}"/>
    <cellStyle name="Денежный 2 3 5 5 4" xfId="2512" xr:uid="{00000000-0005-0000-0000-0000F3160000}"/>
    <cellStyle name="Денежный 2 3 5 5 5" xfId="2662" xr:uid="{00000000-0005-0000-0000-0000F4160000}"/>
    <cellStyle name="Денежный 2 3 5 5 6" xfId="2792" xr:uid="{00000000-0005-0000-0000-0000F5160000}"/>
    <cellStyle name="Денежный 2 3 5 5 7" xfId="2920" xr:uid="{00000000-0005-0000-0000-0000F6160000}"/>
    <cellStyle name="Денежный 2 3 5 5 8" xfId="3208" xr:uid="{00000000-0005-0000-0000-0000F7160000}"/>
    <cellStyle name="Денежный 2 3 5 5 9" xfId="3336" xr:uid="{00000000-0005-0000-0000-0000F8160000}"/>
    <cellStyle name="Денежный 2 3 5 6" xfId="873" xr:uid="{00000000-0005-0000-0000-0000F9160000}"/>
    <cellStyle name="Денежный 2 3 5 6 10" xfId="9537" xr:uid="{00000000-0005-0000-0000-0000FA160000}"/>
    <cellStyle name="Денежный 2 3 5 6 11" xfId="10770" xr:uid="{00000000-0005-0000-0000-0000FB160000}"/>
    <cellStyle name="Денежный 2 3 5 6 12" xfId="11661" xr:uid="{00000000-0005-0000-0000-0000FC160000}"/>
    <cellStyle name="Денежный 2 3 5 6 2" xfId="882" xr:uid="{00000000-0005-0000-0000-0000FD160000}"/>
    <cellStyle name="Денежный 2 3 5 6 2 10" xfId="12172" xr:uid="{00000000-0005-0000-0000-0000FE160000}"/>
    <cellStyle name="Денежный 2 3 5 6 2 2" xfId="6003" xr:uid="{00000000-0005-0000-0000-0000FF160000}"/>
    <cellStyle name="Денежный 2 3 5 6 2 2 2" xfId="6008" xr:uid="{00000000-0005-0000-0000-000000170000}"/>
    <cellStyle name="Денежный 2 3 5 6 2 2 3" xfId="12177" xr:uid="{00000000-0005-0000-0000-000001170000}"/>
    <cellStyle name="Денежный 2 3 5 6 2 3" xfId="6475" xr:uid="{00000000-0005-0000-0000-000002170000}"/>
    <cellStyle name="Денежный 2 3 5 6 2 4" xfId="6973" xr:uid="{00000000-0005-0000-0000-000003170000}"/>
    <cellStyle name="Денежный 2 3 5 6 2 5" xfId="7471" xr:uid="{00000000-0005-0000-0000-000004170000}"/>
    <cellStyle name="Денежный 2 3 5 6 2 6" xfId="8522" xr:uid="{00000000-0005-0000-0000-000005170000}"/>
    <cellStyle name="Денежный 2 3 5 6 2 7" xfId="9013" xr:uid="{00000000-0005-0000-0000-000006170000}"/>
    <cellStyle name="Денежный 2 3 5 6 2 8" xfId="9546" xr:uid="{00000000-0005-0000-0000-000007170000}"/>
    <cellStyle name="Денежный 2 3 5 6 2 9" xfId="10779" xr:uid="{00000000-0005-0000-0000-000008170000}"/>
    <cellStyle name="Денежный 2 3 5 6 3" xfId="1053" xr:uid="{00000000-0005-0000-0000-000009170000}"/>
    <cellStyle name="Денежный 2 3 5 6 3 2" xfId="9717" xr:uid="{00000000-0005-0000-0000-00000A170000}"/>
    <cellStyle name="Денежный 2 3 5 6 3 3" xfId="10950" xr:uid="{00000000-0005-0000-0000-00000B170000}"/>
    <cellStyle name="Денежный 2 3 5 6 4" xfId="1157" xr:uid="{00000000-0005-0000-0000-00000C170000}"/>
    <cellStyle name="Денежный 2 3 5 6 4 2" xfId="9818" xr:uid="{00000000-0005-0000-0000-00000D170000}"/>
    <cellStyle name="Денежный 2 3 5 6 4 3" xfId="11048" xr:uid="{00000000-0005-0000-0000-00000E170000}"/>
    <cellStyle name="Денежный 2 3 5 6 5" xfId="1822" xr:uid="{00000000-0005-0000-0000-00000F170000}"/>
    <cellStyle name="Денежный 2 3 5 6 5 2" xfId="6470" xr:uid="{00000000-0005-0000-0000-000010170000}"/>
    <cellStyle name="Денежный 2 3 5 6 5 3" xfId="12447" xr:uid="{00000000-0005-0000-0000-000011170000}"/>
    <cellStyle name="Денежный 2 3 5 6 6" xfId="6968" xr:uid="{00000000-0005-0000-0000-000012170000}"/>
    <cellStyle name="Денежный 2 3 5 6 7" xfId="7466" xr:uid="{00000000-0005-0000-0000-000013170000}"/>
    <cellStyle name="Денежный 2 3 5 6 8" xfId="8513" xr:uid="{00000000-0005-0000-0000-000014170000}"/>
    <cellStyle name="Денежный 2 3 5 6 9" xfId="9004" xr:uid="{00000000-0005-0000-0000-000015170000}"/>
    <cellStyle name="Денежный 2 3 5 7" xfId="1056" xr:uid="{00000000-0005-0000-0000-000016170000}"/>
    <cellStyle name="Денежный 2 3 5 7 10" xfId="11690" xr:uid="{00000000-0005-0000-0000-000017170000}"/>
    <cellStyle name="Денежный 2 3 5 7 2" xfId="1875" xr:uid="{00000000-0005-0000-0000-000018170000}"/>
    <cellStyle name="Денежный 2 3 5 7 2 2" xfId="6129" xr:uid="{00000000-0005-0000-0000-000019170000}"/>
    <cellStyle name="Денежный 2 3 5 7 2 3" xfId="12298" xr:uid="{00000000-0005-0000-0000-00001A170000}"/>
    <cellStyle name="Денежный 2 3 5 7 3" xfId="6595" xr:uid="{00000000-0005-0000-0000-00001B170000}"/>
    <cellStyle name="Денежный 2 3 5 7 4" xfId="7093" xr:uid="{00000000-0005-0000-0000-00001C170000}"/>
    <cellStyle name="Денежный 2 3 5 7 5" xfId="7591" xr:uid="{00000000-0005-0000-0000-00001D170000}"/>
    <cellStyle name="Денежный 2 3 5 7 6" xfId="8691" xr:uid="{00000000-0005-0000-0000-00001E170000}"/>
    <cellStyle name="Денежный 2 3 5 7 7" xfId="9187" xr:uid="{00000000-0005-0000-0000-00001F170000}"/>
    <cellStyle name="Денежный 2 3 5 7 8" xfId="9720" xr:uid="{00000000-0005-0000-0000-000020170000}"/>
    <cellStyle name="Денежный 2 3 5 7 9" xfId="10953" xr:uid="{00000000-0005-0000-0000-000021170000}"/>
    <cellStyle name="Денежный 2 3 5 8" xfId="1160" xr:uid="{00000000-0005-0000-0000-000022170000}"/>
    <cellStyle name="Денежный 2 3 5 8 10" xfId="11793" xr:uid="{00000000-0005-0000-0000-000023170000}"/>
    <cellStyle name="Денежный 2 3 5 8 2" xfId="2047" xr:uid="{00000000-0005-0000-0000-000024170000}"/>
    <cellStyle name="Денежный 2 3 5 8 2 2" xfId="6196" xr:uid="{00000000-0005-0000-0000-000025170000}"/>
    <cellStyle name="Денежный 2 3 5 8 2 3" xfId="12365" xr:uid="{00000000-0005-0000-0000-000026170000}"/>
    <cellStyle name="Денежный 2 3 5 8 3" xfId="6641" xr:uid="{00000000-0005-0000-0000-000027170000}"/>
    <cellStyle name="Денежный 2 3 5 8 4" xfId="7139" xr:uid="{00000000-0005-0000-0000-000028170000}"/>
    <cellStyle name="Денежный 2 3 5 8 5" xfId="7637" xr:uid="{00000000-0005-0000-0000-000029170000}"/>
    <cellStyle name="Денежный 2 3 5 8 6" xfId="8794" xr:uid="{00000000-0005-0000-0000-00002A170000}"/>
    <cellStyle name="Денежный 2 3 5 8 7" xfId="9277" xr:uid="{00000000-0005-0000-0000-00002B170000}"/>
    <cellStyle name="Денежный 2 3 5 8 8" xfId="9821" xr:uid="{00000000-0005-0000-0000-00002C170000}"/>
    <cellStyle name="Денежный 2 3 5 8 9" xfId="11051" xr:uid="{00000000-0005-0000-0000-00002D170000}"/>
    <cellStyle name="Денежный 2 3 5 9" xfId="1337" xr:uid="{00000000-0005-0000-0000-00002E170000}"/>
    <cellStyle name="Денежный 2 3 5 9 2" xfId="1833" xr:uid="{00000000-0005-0000-0000-00002F170000}"/>
    <cellStyle name="Денежный 2 3 5 9 3" xfId="11669" xr:uid="{00000000-0005-0000-0000-000030170000}"/>
    <cellStyle name="Денежный 2 3 6" xfId="250" xr:uid="{00000000-0005-0000-0000-000031170000}"/>
    <cellStyle name="Денежный 2 3 6 10" xfId="2005" xr:uid="{00000000-0005-0000-0000-000032170000}"/>
    <cellStyle name="Денежный 2 3 6 11" xfId="2989" xr:uid="{00000000-0005-0000-0000-000033170000}"/>
    <cellStyle name="Денежный 2 3 6 12" xfId="3082" xr:uid="{00000000-0005-0000-0000-000034170000}"/>
    <cellStyle name="Денежный 2 3 6 13" xfId="3406" xr:uid="{00000000-0005-0000-0000-000035170000}"/>
    <cellStyle name="Денежный 2 3 6 14" xfId="3379" xr:uid="{00000000-0005-0000-0000-000036170000}"/>
    <cellStyle name="Денежный 2 3 6 15" xfId="3898" xr:uid="{00000000-0005-0000-0000-000037170000}"/>
    <cellStyle name="Денежный 2 3 6 16" xfId="4066" xr:uid="{00000000-0005-0000-0000-000038170000}"/>
    <cellStyle name="Денежный 2 3 6 17" xfId="3769" xr:uid="{00000000-0005-0000-0000-000039170000}"/>
    <cellStyle name="Денежный 2 3 6 18" xfId="3853" xr:uid="{00000000-0005-0000-0000-00003A170000}"/>
    <cellStyle name="Денежный 2 3 6 19" xfId="4406" xr:uid="{00000000-0005-0000-0000-00003B170000}"/>
    <cellStyle name="Денежный 2 3 6 2" xfId="295" xr:uid="{00000000-0005-0000-0000-00003C170000}"/>
    <cellStyle name="Денежный 2 3 6 2 10" xfId="3019" xr:uid="{00000000-0005-0000-0000-00003D170000}"/>
    <cellStyle name="Денежный 2 3 6 2 11" xfId="2947" xr:uid="{00000000-0005-0000-0000-00003E170000}"/>
    <cellStyle name="Денежный 2 3 6 2 12" xfId="3435" xr:uid="{00000000-0005-0000-0000-00003F170000}"/>
    <cellStyle name="Денежный 2 3 6 2 13" xfId="3493" xr:uid="{00000000-0005-0000-0000-000040170000}"/>
    <cellStyle name="Денежный 2 3 6 2 14" xfId="3939" xr:uid="{00000000-0005-0000-0000-000041170000}"/>
    <cellStyle name="Денежный 2 3 6 2 15" xfId="3821" xr:uid="{00000000-0005-0000-0000-000042170000}"/>
    <cellStyle name="Денежный 2 3 6 2 16" xfId="4096" xr:uid="{00000000-0005-0000-0000-000043170000}"/>
    <cellStyle name="Денежный 2 3 6 2 17" xfId="4022" xr:uid="{00000000-0005-0000-0000-000044170000}"/>
    <cellStyle name="Денежный 2 3 6 2 18" xfId="4029" xr:uid="{00000000-0005-0000-0000-000045170000}"/>
    <cellStyle name="Денежный 2 3 6 2 19" xfId="4959" xr:uid="{00000000-0005-0000-0000-000046170000}"/>
    <cellStyle name="Денежный 2 3 6 2 2" xfId="594" xr:uid="{00000000-0005-0000-0000-000047170000}"/>
    <cellStyle name="Денежный 2 3 6 2 2 10" xfId="3107" xr:uid="{00000000-0005-0000-0000-000048170000}"/>
    <cellStyle name="Денежный 2 3 6 2 2 11" xfId="3235" xr:uid="{00000000-0005-0000-0000-000049170000}"/>
    <cellStyle name="Денежный 2 3 6 2 2 12" xfId="3523" xr:uid="{00000000-0005-0000-0000-00004A170000}"/>
    <cellStyle name="Денежный 2 3 6 2 2 13" xfId="3651" xr:uid="{00000000-0005-0000-0000-00004B170000}"/>
    <cellStyle name="Денежный 2 3 6 2 2 14" xfId="4120" xr:uid="{00000000-0005-0000-0000-00004C170000}"/>
    <cellStyle name="Денежный 2 3 6 2 2 15" xfId="4281" xr:uid="{00000000-0005-0000-0000-00004D170000}"/>
    <cellStyle name="Денежный 2 3 6 2 2 16" xfId="4426" xr:uid="{00000000-0005-0000-0000-00004E170000}"/>
    <cellStyle name="Денежный 2 3 6 2 2 17" xfId="4563" xr:uid="{00000000-0005-0000-0000-00004F170000}"/>
    <cellStyle name="Денежный 2 3 6 2 2 18" xfId="4691" xr:uid="{00000000-0005-0000-0000-000050170000}"/>
    <cellStyle name="Денежный 2 3 6 2 2 19" xfId="5109" xr:uid="{00000000-0005-0000-0000-000051170000}"/>
    <cellStyle name="Денежный 2 3 6 2 2 2" xfId="628" xr:uid="{00000000-0005-0000-0000-000052170000}"/>
    <cellStyle name="Денежный 2 3 6 2 2 2 10" xfId="3541" xr:uid="{00000000-0005-0000-0000-000053170000}"/>
    <cellStyle name="Денежный 2 3 6 2 2 2 11" xfId="3669" xr:uid="{00000000-0005-0000-0000-000054170000}"/>
    <cellStyle name="Денежный 2 3 6 2 2 2 12" xfId="4147" xr:uid="{00000000-0005-0000-0000-000055170000}"/>
    <cellStyle name="Денежный 2 3 6 2 2 2 13" xfId="4302" xr:uid="{00000000-0005-0000-0000-000056170000}"/>
    <cellStyle name="Денежный 2 3 6 2 2 2 14" xfId="4450" xr:uid="{00000000-0005-0000-0000-000057170000}"/>
    <cellStyle name="Денежный 2 3 6 2 2 2 15" xfId="4581" xr:uid="{00000000-0005-0000-0000-000058170000}"/>
    <cellStyle name="Денежный 2 3 6 2 2 2 16" xfId="4709" xr:uid="{00000000-0005-0000-0000-000059170000}"/>
    <cellStyle name="Денежный 2 3 6 2 2 2 17" xfId="5130" xr:uid="{00000000-0005-0000-0000-00005A170000}"/>
    <cellStyle name="Денежный 2 3 6 2 2 2 18" xfId="5277" xr:uid="{00000000-0005-0000-0000-00005B170000}"/>
    <cellStyle name="Денежный 2 3 6 2 2 2 19" xfId="5413" xr:uid="{00000000-0005-0000-0000-00005C170000}"/>
    <cellStyle name="Денежный 2 3 6 2 2 2 2" xfId="885" xr:uid="{00000000-0005-0000-0000-00005D170000}"/>
    <cellStyle name="Денежный 2 3 6 2 2 2 2 2" xfId="9549" xr:uid="{00000000-0005-0000-0000-00005E170000}"/>
    <cellStyle name="Денежный 2 3 6 2 2 2 2 3" xfId="10782" xr:uid="{00000000-0005-0000-0000-00005F170000}"/>
    <cellStyle name="Денежный 2 3 6 2 2 2 20" xfId="5541" xr:uid="{00000000-0005-0000-0000-000060170000}"/>
    <cellStyle name="Денежный 2 3 6 2 2 2 21" xfId="5829" xr:uid="{00000000-0005-0000-0000-000061170000}"/>
    <cellStyle name="Денежный 2 3 6 2 2 2 22" xfId="6297" xr:uid="{00000000-0005-0000-0000-000062170000}"/>
    <cellStyle name="Денежный 2 3 6 2 2 2 23" xfId="6795" xr:uid="{00000000-0005-0000-0000-000063170000}"/>
    <cellStyle name="Денежный 2 3 6 2 2 2 24" xfId="7293" xr:uid="{00000000-0005-0000-0000-000064170000}"/>
    <cellStyle name="Денежный 2 3 6 2 2 2 25" xfId="8272" xr:uid="{00000000-0005-0000-0000-000065170000}"/>
    <cellStyle name="Денежный 2 3 6 2 2 2 26" xfId="8581" xr:uid="{00000000-0005-0000-0000-000066170000}"/>
    <cellStyle name="Денежный 2 3 6 2 2 2 27" xfId="9207" xr:uid="{00000000-0005-0000-0000-000067170000}"/>
    <cellStyle name="Денежный 2 3 6 2 2 2 28" xfId="10536" xr:uid="{00000000-0005-0000-0000-000068170000}"/>
    <cellStyle name="Денежный 2 3 6 2 2 2 29" xfId="11538" xr:uid="{00000000-0005-0000-0000-000069170000}"/>
    <cellStyle name="Денежный 2 3 6 2 2 2 3" xfId="886" xr:uid="{00000000-0005-0000-0000-00006A170000}"/>
    <cellStyle name="Денежный 2 3 6 2 2 2 3 2" xfId="9550" xr:uid="{00000000-0005-0000-0000-00006B170000}"/>
    <cellStyle name="Денежный 2 3 6 2 2 2 3 3" xfId="10783" xr:uid="{00000000-0005-0000-0000-00006C170000}"/>
    <cellStyle name="Денежный 2 3 6 2 2 2 4" xfId="1656" xr:uid="{00000000-0005-0000-0000-00006D170000}"/>
    <cellStyle name="Денежный 2 3 6 2 2 2 4 2" xfId="2421" xr:uid="{00000000-0005-0000-0000-00006E170000}"/>
    <cellStyle name="Денежный 2 3 6 2 2 2 4 3" xfId="12016" xr:uid="{00000000-0005-0000-0000-00006F170000}"/>
    <cellStyle name="Денежный 2 3 6 2 2 2 5" xfId="2575" xr:uid="{00000000-0005-0000-0000-000070170000}"/>
    <cellStyle name="Денежный 2 3 6 2 2 2 6" xfId="2709" xr:uid="{00000000-0005-0000-0000-000071170000}"/>
    <cellStyle name="Денежный 2 3 6 2 2 2 7" xfId="2837" xr:uid="{00000000-0005-0000-0000-000072170000}"/>
    <cellStyle name="Денежный 2 3 6 2 2 2 8" xfId="3125" xr:uid="{00000000-0005-0000-0000-000073170000}"/>
    <cellStyle name="Денежный 2 3 6 2 2 2 9" xfId="3253" xr:uid="{00000000-0005-0000-0000-000074170000}"/>
    <cellStyle name="Денежный 2 3 6 2 2 20" xfId="5254" xr:uid="{00000000-0005-0000-0000-000075170000}"/>
    <cellStyle name="Денежный 2 3 6 2 2 21" xfId="5395" xr:uid="{00000000-0005-0000-0000-000076170000}"/>
    <cellStyle name="Денежный 2 3 6 2 2 22" xfId="5523" xr:uid="{00000000-0005-0000-0000-000077170000}"/>
    <cellStyle name="Денежный 2 3 6 2 2 23" xfId="5811" xr:uid="{00000000-0005-0000-0000-000078170000}"/>
    <cellStyle name="Денежный 2 3 6 2 2 24" xfId="6279" xr:uid="{00000000-0005-0000-0000-000079170000}"/>
    <cellStyle name="Денежный 2 3 6 2 2 25" xfId="6777" xr:uid="{00000000-0005-0000-0000-00007A170000}"/>
    <cellStyle name="Денежный 2 3 6 2 2 26" xfId="7275" xr:uid="{00000000-0005-0000-0000-00007B170000}"/>
    <cellStyle name="Денежный 2 3 6 2 2 27" xfId="8239" xr:uid="{00000000-0005-0000-0000-00007C170000}"/>
    <cellStyle name="Денежный 2 3 6 2 2 28" xfId="8207" xr:uid="{00000000-0005-0000-0000-00007D170000}"/>
    <cellStyle name="Денежный 2 3 6 2 2 29" xfId="9278" xr:uid="{00000000-0005-0000-0000-00007E170000}"/>
    <cellStyle name="Денежный 2 3 6 2 2 3" xfId="708" xr:uid="{00000000-0005-0000-0000-00007F170000}"/>
    <cellStyle name="Денежный 2 3 6 2 2 3 10" xfId="3606" xr:uid="{00000000-0005-0000-0000-000080170000}"/>
    <cellStyle name="Денежный 2 3 6 2 2 3 11" xfId="3734" xr:uid="{00000000-0005-0000-0000-000081170000}"/>
    <cellStyle name="Денежный 2 3 6 2 2 3 12" xfId="4221" xr:uid="{00000000-0005-0000-0000-000082170000}"/>
    <cellStyle name="Денежный 2 3 6 2 2 3 13" xfId="4373" xr:uid="{00000000-0005-0000-0000-000083170000}"/>
    <cellStyle name="Денежный 2 3 6 2 2 3 14" xfId="4516" xr:uid="{00000000-0005-0000-0000-000084170000}"/>
    <cellStyle name="Денежный 2 3 6 2 2 3 15" xfId="4646" xr:uid="{00000000-0005-0000-0000-000085170000}"/>
    <cellStyle name="Денежный 2 3 6 2 2 3 16" xfId="4774" xr:uid="{00000000-0005-0000-0000-000086170000}"/>
    <cellStyle name="Денежный 2 3 6 2 2 3 17" xfId="5198" xr:uid="{00000000-0005-0000-0000-000087170000}"/>
    <cellStyle name="Денежный 2 3 6 2 2 3 18" xfId="5348" xr:uid="{00000000-0005-0000-0000-000088170000}"/>
    <cellStyle name="Денежный 2 3 6 2 2 3 19" xfId="5478" xr:uid="{00000000-0005-0000-0000-000089170000}"/>
    <cellStyle name="Денежный 2 3 6 2 2 3 2" xfId="1733" xr:uid="{00000000-0005-0000-0000-00008A170000}"/>
    <cellStyle name="Денежный 2 3 6 2 2 3 2 2" xfId="2162" xr:uid="{00000000-0005-0000-0000-00008B170000}"/>
    <cellStyle name="Денежный 2 3 6 2 2 3 2 3" xfId="11888" xr:uid="{00000000-0005-0000-0000-00008C170000}"/>
    <cellStyle name="Денежный 2 3 6 2 2 3 20" xfId="5606" xr:uid="{00000000-0005-0000-0000-00008D170000}"/>
    <cellStyle name="Денежный 2 3 6 2 2 3 21" xfId="5894" xr:uid="{00000000-0005-0000-0000-00008E170000}"/>
    <cellStyle name="Денежный 2 3 6 2 2 3 22" xfId="6362" xr:uid="{00000000-0005-0000-0000-00008F170000}"/>
    <cellStyle name="Денежный 2 3 6 2 2 3 23" xfId="6860" xr:uid="{00000000-0005-0000-0000-000090170000}"/>
    <cellStyle name="Денежный 2 3 6 2 2 3 24" xfId="7358" xr:uid="{00000000-0005-0000-0000-000091170000}"/>
    <cellStyle name="Денежный 2 3 6 2 2 3 25" xfId="8352" xr:uid="{00000000-0005-0000-0000-000092170000}"/>
    <cellStyle name="Денежный 2 3 6 2 2 3 26" xfId="8473" xr:uid="{00000000-0005-0000-0000-000093170000}"/>
    <cellStyle name="Денежный 2 3 6 2 2 3 27" xfId="9378" xr:uid="{00000000-0005-0000-0000-000094170000}"/>
    <cellStyle name="Денежный 2 3 6 2 2 3 28" xfId="10616" xr:uid="{00000000-0005-0000-0000-000095170000}"/>
    <cellStyle name="Денежный 2 3 6 2 2 3 29" xfId="11615" xr:uid="{00000000-0005-0000-0000-000096170000}"/>
    <cellStyle name="Денежный 2 3 6 2 2 3 3" xfId="2287" xr:uid="{00000000-0005-0000-0000-000097170000}"/>
    <cellStyle name="Денежный 2 3 6 2 2 3 4" xfId="2494" xr:uid="{00000000-0005-0000-0000-000098170000}"/>
    <cellStyle name="Денежный 2 3 6 2 2 3 5" xfId="2644" xr:uid="{00000000-0005-0000-0000-000099170000}"/>
    <cellStyle name="Денежный 2 3 6 2 2 3 6" xfId="2774" xr:uid="{00000000-0005-0000-0000-00009A170000}"/>
    <cellStyle name="Денежный 2 3 6 2 2 3 7" xfId="2902" xr:uid="{00000000-0005-0000-0000-00009B170000}"/>
    <cellStyle name="Денежный 2 3 6 2 2 3 8" xfId="3190" xr:uid="{00000000-0005-0000-0000-00009C170000}"/>
    <cellStyle name="Денежный 2 3 6 2 2 3 9" xfId="3318" xr:uid="{00000000-0005-0000-0000-00009D170000}"/>
    <cellStyle name="Денежный 2 3 6 2 2 30" xfId="10502" xr:uid="{00000000-0005-0000-0000-00009E170000}"/>
    <cellStyle name="Денежный 2 3 6 2 2 31" xfId="11520" xr:uid="{00000000-0005-0000-0000-00009F170000}"/>
    <cellStyle name="Денежный 2 3 6 2 2 4" xfId="884" xr:uid="{00000000-0005-0000-0000-0000A0170000}"/>
    <cellStyle name="Денежный 2 3 6 2 2 4 10" xfId="11817" xr:uid="{00000000-0005-0000-0000-0000A1170000}"/>
    <cellStyle name="Денежный 2 3 6 2 2 4 2" xfId="2076" xr:uid="{00000000-0005-0000-0000-0000A2170000}"/>
    <cellStyle name="Денежный 2 3 6 2 2 4 2 2" xfId="6010" xr:uid="{00000000-0005-0000-0000-0000A3170000}"/>
    <cellStyle name="Денежный 2 3 6 2 2 4 2 3" xfId="12179" xr:uid="{00000000-0005-0000-0000-0000A4170000}"/>
    <cellStyle name="Денежный 2 3 6 2 2 4 3" xfId="6477" xr:uid="{00000000-0005-0000-0000-0000A5170000}"/>
    <cellStyle name="Денежный 2 3 6 2 2 4 4" xfId="6975" xr:uid="{00000000-0005-0000-0000-0000A6170000}"/>
    <cellStyle name="Денежный 2 3 6 2 2 4 5" xfId="7473" xr:uid="{00000000-0005-0000-0000-0000A7170000}"/>
    <cellStyle name="Денежный 2 3 6 2 2 4 6" xfId="8524" xr:uid="{00000000-0005-0000-0000-0000A8170000}"/>
    <cellStyle name="Денежный 2 3 6 2 2 4 7" xfId="9015" xr:uid="{00000000-0005-0000-0000-0000A9170000}"/>
    <cellStyle name="Денежный 2 3 6 2 2 4 8" xfId="9548" xr:uid="{00000000-0005-0000-0000-0000AA170000}"/>
    <cellStyle name="Денежный 2 3 6 2 2 4 9" xfId="10781" xr:uid="{00000000-0005-0000-0000-0000AB170000}"/>
    <cellStyle name="Денежный 2 3 6 2 2 5" xfId="1051" xr:uid="{00000000-0005-0000-0000-0000AC170000}"/>
    <cellStyle name="Денежный 2 3 6 2 2 5 10" xfId="11940" xr:uid="{00000000-0005-0000-0000-0000AD170000}"/>
    <cellStyle name="Денежный 2 3 6 2 2 5 2" xfId="2221" xr:uid="{00000000-0005-0000-0000-0000AE170000}"/>
    <cellStyle name="Денежный 2 3 6 2 2 5 2 2" xfId="6125" xr:uid="{00000000-0005-0000-0000-0000AF170000}"/>
    <cellStyle name="Денежный 2 3 6 2 2 5 2 3" xfId="12294" xr:uid="{00000000-0005-0000-0000-0000B0170000}"/>
    <cellStyle name="Денежный 2 3 6 2 2 5 3" xfId="6591" xr:uid="{00000000-0005-0000-0000-0000B1170000}"/>
    <cellStyle name="Денежный 2 3 6 2 2 5 4" xfId="7089" xr:uid="{00000000-0005-0000-0000-0000B2170000}"/>
    <cellStyle name="Денежный 2 3 6 2 2 5 5" xfId="7587" xr:uid="{00000000-0005-0000-0000-0000B3170000}"/>
    <cellStyle name="Денежный 2 3 6 2 2 5 6" xfId="8686" xr:uid="{00000000-0005-0000-0000-0000B4170000}"/>
    <cellStyle name="Денежный 2 3 6 2 2 5 7" xfId="9182" xr:uid="{00000000-0005-0000-0000-0000B5170000}"/>
    <cellStyle name="Денежный 2 3 6 2 2 5 8" xfId="9715" xr:uid="{00000000-0005-0000-0000-0000B6170000}"/>
    <cellStyle name="Денежный 2 3 6 2 2 5 9" xfId="10948" xr:uid="{00000000-0005-0000-0000-0000B7170000}"/>
    <cellStyle name="Денежный 2 3 6 2 2 6" xfId="1155" xr:uid="{00000000-0005-0000-0000-0000B8170000}"/>
    <cellStyle name="Денежный 2 3 6 2 2 6 10" xfId="11997" xr:uid="{00000000-0005-0000-0000-0000B9170000}"/>
    <cellStyle name="Денежный 2 3 6 2 2 6 2" xfId="2398" xr:uid="{00000000-0005-0000-0000-0000BA170000}"/>
    <cellStyle name="Денежный 2 3 6 2 2 6 2 2" xfId="6192" xr:uid="{00000000-0005-0000-0000-0000BB170000}"/>
    <cellStyle name="Денежный 2 3 6 2 2 6 2 3" xfId="12361" xr:uid="{00000000-0005-0000-0000-0000BC170000}"/>
    <cellStyle name="Денежный 2 3 6 2 2 6 3" xfId="6637" xr:uid="{00000000-0005-0000-0000-0000BD170000}"/>
    <cellStyle name="Денежный 2 3 6 2 2 6 4" xfId="7135" xr:uid="{00000000-0005-0000-0000-0000BE170000}"/>
    <cellStyle name="Денежный 2 3 6 2 2 6 5" xfId="7633" xr:uid="{00000000-0005-0000-0000-0000BF170000}"/>
    <cellStyle name="Денежный 2 3 6 2 2 6 6" xfId="8789" xr:uid="{00000000-0005-0000-0000-0000C0170000}"/>
    <cellStyle name="Денежный 2 3 6 2 2 6 7" xfId="9272" xr:uid="{00000000-0005-0000-0000-0000C1170000}"/>
    <cellStyle name="Денежный 2 3 6 2 2 6 8" xfId="9816" xr:uid="{00000000-0005-0000-0000-0000C2170000}"/>
    <cellStyle name="Денежный 2 3 6 2 2 6 9" xfId="11046" xr:uid="{00000000-0005-0000-0000-0000C3170000}"/>
    <cellStyle name="Денежный 2 3 6 2 2 7" xfId="1638" xr:uid="{00000000-0005-0000-0000-0000C4170000}"/>
    <cellStyle name="Денежный 2 3 6 2 2 7 2" xfId="2554" xr:uid="{00000000-0005-0000-0000-0000C5170000}"/>
    <cellStyle name="Денежный 2 3 6 2 2 7 3" xfId="12059" xr:uid="{00000000-0005-0000-0000-0000C6170000}"/>
    <cellStyle name="Денежный 2 3 6 2 2 8" xfId="2690" xr:uid="{00000000-0005-0000-0000-0000C7170000}"/>
    <cellStyle name="Денежный 2 3 6 2 2 9" xfId="2819" xr:uid="{00000000-0005-0000-0000-0000C8170000}"/>
    <cellStyle name="Денежный 2 3 6 2 20" xfId="4849" xr:uid="{00000000-0005-0000-0000-0000C9170000}"/>
    <cellStyle name="Денежный 2 3 6 2 21" xfId="5091" xr:uid="{00000000-0005-0000-0000-0000CA170000}"/>
    <cellStyle name="Денежный 2 3 6 2 22" xfId="4999" xr:uid="{00000000-0005-0000-0000-0000CB170000}"/>
    <cellStyle name="Денежный 2 3 6 2 23" xfId="5725" xr:uid="{00000000-0005-0000-0000-0000CC170000}"/>
    <cellStyle name="Денежный 2 3 6 2 24" xfId="5776" xr:uid="{00000000-0005-0000-0000-0000CD170000}"/>
    <cellStyle name="Денежный 2 3 6 2 25" xfId="6731" xr:uid="{00000000-0005-0000-0000-0000CE170000}"/>
    <cellStyle name="Денежный 2 3 6 2 26" xfId="7229" xr:uid="{00000000-0005-0000-0000-0000CF170000}"/>
    <cellStyle name="Денежный 2 3 6 2 27" xfId="7956" xr:uid="{00000000-0005-0000-0000-0000D0170000}"/>
    <cellStyle name="Денежный 2 3 6 2 28" xfId="8166" xr:uid="{00000000-0005-0000-0000-0000D1170000}"/>
    <cellStyle name="Денежный 2 3 6 2 29" xfId="7926" xr:uid="{00000000-0005-0000-0000-0000D2170000}"/>
    <cellStyle name="Денежный 2 3 6 2 3" xfId="690" xr:uid="{00000000-0005-0000-0000-0000D3170000}"/>
    <cellStyle name="Денежный 2 3 6 2 3 10" xfId="3588" xr:uid="{00000000-0005-0000-0000-0000D4170000}"/>
    <cellStyle name="Денежный 2 3 6 2 3 11" xfId="3716" xr:uid="{00000000-0005-0000-0000-0000D5170000}"/>
    <cellStyle name="Денежный 2 3 6 2 3 12" xfId="4203" xr:uid="{00000000-0005-0000-0000-0000D6170000}"/>
    <cellStyle name="Денежный 2 3 6 2 3 13" xfId="4355" xr:uid="{00000000-0005-0000-0000-0000D7170000}"/>
    <cellStyle name="Денежный 2 3 6 2 3 14" xfId="4498" xr:uid="{00000000-0005-0000-0000-0000D8170000}"/>
    <cellStyle name="Денежный 2 3 6 2 3 15" xfId="4628" xr:uid="{00000000-0005-0000-0000-0000D9170000}"/>
    <cellStyle name="Денежный 2 3 6 2 3 16" xfId="4756" xr:uid="{00000000-0005-0000-0000-0000DA170000}"/>
    <cellStyle name="Денежный 2 3 6 2 3 17" xfId="5180" xr:uid="{00000000-0005-0000-0000-0000DB170000}"/>
    <cellStyle name="Денежный 2 3 6 2 3 18" xfId="5330" xr:uid="{00000000-0005-0000-0000-0000DC170000}"/>
    <cellStyle name="Денежный 2 3 6 2 3 19" xfId="5460" xr:uid="{00000000-0005-0000-0000-0000DD170000}"/>
    <cellStyle name="Денежный 2 3 6 2 3 2" xfId="887" xr:uid="{00000000-0005-0000-0000-0000DE170000}"/>
    <cellStyle name="Денежный 2 3 6 2 3 2 10" xfId="11870" xr:uid="{00000000-0005-0000-0000-0000DF170000}"/>
    <cellStyle name="Денежный 2 3 6 2 3 2 2" xfId="2144" xr:uid="{00000000-0005-0000-0000-0000E0170000}"/>
    <cellStyle name="Денежный 2 3 6 2 3 2 2 2" xfId="6011" xr:uid="{00000000-0005-0000-0000-0000E1170000}"/>
    <cellStyle name="Денежный 2 3 6 2 3 2 2 3" xfId="12180" xr:uid="{00000000-0005-0000-0000-0000E2170000}"/>
    <cellStyle name="Денежный 2 3 6 2 3 2 3" xfId="6478" xr:uid="{00000000-0005-0000-0000-0000E3170000}"/>
    <cellStyle name="Денежный 2 3 6 2 3 2 4" xfId="6976" xr:uid="{00000000-0005-0000-0000-0000E4170000}"/>
    <cellStyle name="Денежный 2 3 6 2 3 2 5" xfId="7474" xr:uid="{00000000-0005-0000-0000-0000E5170000}"/>
    <cellStyle name="Денежный 2 3 6 2 3 2 6" xfId="8527" xr:uid="{00000000-0005-0000-0000-0000E6170000}"/>
    <cellStyle name="Денежный 2 3 6 2 3 2 7" xfId="9018" xr:uid="{00000000-0005-0000-0000-0000E7170000}"/>
    <cellStyle name="Денежный 2 3 6 2 3 2 8" xfId="9551" xr:uid="{00000000-0005-0000-0000-0000E8170000}"/>
    <cellStyle name="Денежный 2 3 6 2 3 2 9" xfId="10784" xr:uid="{00000000-0005-0000-0000-0000E9170000}"/>
    <cellStyle name="Денежный 2 3 6 2 3 20" xfId="5588" xr:uid="{00000000-0005-0000-0000-0000EA170000}"/>
    <cellStyle name="Денежный 2 3 6 2 3 21" xfId="5876" xr:uid="{00000000-0005-0000-0000-0000EB170000}"/>
    <cellStyle name="Денежный 2 3 6 2 3 22" xfId="6344" xr:uid="{00000000-0005-0000-0000-0000EC170000}"/>
    <cellStyle name="Денежный 2 3 6 2 3 23" xfId="6842" xr:uid="{00000000-0005-0000-0000-0000ED170000}"/>
    <cellStyle name="Денежный 2 3 6 2 3 24" xfId="7340" xr:uid="{00000000-0005-0000-0000-0000EE170000}"/>
    <cellStyle name="Денежный 2 3 6 2 3 25" xfId="8334" xr:uid="{00000000-0005-0000-0000-0000EF170000}"/>
    <cellStyle name="Денежный 2 3 6 2 3 26" xfId="8810" xr:uid="{00000000-0005-0000-0000-0000F0170000}"/>
    <cellStyle name="Денежный 2 3 6 2 3 27" xfId="9268" xr:uid="{00000000-0005-0000-0000-0000F1170000}"/>
    <cellStyle name="Денежный 2 3 6 2 3 28" xfId="10598" xr:uid="{00000000-0005-0000-0000-0000F2170000}"/>
    <cellStyle name="Денежный 2 3 6 2 3 29" xfId="11597" xr:uid="{00000000-0005-0000-0000-0000F3170000}"/>
    <cellStyle name="Денежный 2 3 6 2 3 3" xfId="1050" xr:uid="{00000000-0005-0000-0000-0000F4170000}"/>
    <cellStyle name="Денежный 2 3 6 2 3 3 10" xfId="11960" xr:uid="{00000000-0005-0000-0000-0000F5170000}"/>
    <cellStyle name="Денежный 2 3 6 2 3 3 2" xfId="2269" xr:uid="{00000000-0005-0000-0000-0000F6170000}"/>
    <cellStyle name="Денежный 2 3 6 2 3 3 2 2" xfId="6124" xr:uid="{00000000-0005-0000-0000-0000F7170000}"/>
    <cellStyle name="Денежный 2 3 6 2 3 3 2 3" xfId="12293" xr:uid="{00000000-0005-0000-0000-0000F8170000}"/>
    <cellStyle name="Денежный 2 3 6 2 3 3 3" xfId="6590" xr:uid="{00000000-0005-0000-0000-0000F9170000}"/>
    <cellStyle name="Денежный 2 3 6 2 3 3 4" xfId="7088" xr:uid="{00000000-0005-0000-0000-0000FA170000}"/>
    <cellStyle name="Денежный 2 3 6 2 3 3 5" xfId="7586" xr:uid="{00000000-0005-0000-0000-0000FB170000}"/>
    <cellStyle name="Денежный 2 3 6 2 3 3 6" xfId="8685" xr:uid="{00000000-0005-0000-0000-0000FC170000}"/>
    <cellStyle name="Денежный 2 3 6 2 3 3 7" xfId="9181" xr:uid="{00000000-0005-0000-0000-0000FD170000}"/>
    <cellStyle name="Денежный 2 3 6 2 3 3 8" xfId="9714" xr:uid="{00000000-0005-0000-0000-0000FE170000}"/>
    <cellStyle name="Денежный 2 3 6 2 3 3 9" xfId="10947" xr:uid="{00000000-0005-0000-0000-0000FF170000}"/>
    <cellStyle name="Денежный 2 3 6 2 3 4" xfId="1154" xr:uid="{00000000-0005-0000-0000-000000180000}"/>
    <cellStyle name="Денежный 2 3 6 2 3 4 10" xfId="12036" xr:uid="{00000000-0005-0000-0000-000001180000}"/>
    <cellStyle name="Денежный 2 3 6 2 3 4 2" xfId="2476" xr:uid="{00000000-0005-0000-0000-000002180000}"/>
    <cellStyle name="Денежный 2 3 6 2 3 4 2 2" xfId="6191" xr:uid="{00000000-0005-0000-0000-000003180000}"/>
    <cellStyle name="Денежный 2 3 6 2 3 4 2 3" xfId="12360" xr:uid="{00000000-0005-0000-0000-000004180000}"/>
    <cellStyle name="Денежный 2 3 6 2 3 4 3" xfId="6636" xr:uid="{00000000-0005-0000-0000-000005180000}"/>
    <cellStyle name="Денежный 2 3 6 2 3 4 4" xfId="7134" xr:uid="{00000000-0005-0000-0000-000006180000}"/>
    <cellStyle name="Денежный 2 3 6 2 3 4 5" xfId="7632" xr:uid="{00000000-0005-0000-0000-000007180000}"/>
    <cellStyle name="Денежный 2 3 6 2 3 4 6" xfId="8788" xr:uid="{00000000-0005-0000-0000-000008180000}"/>
    <cellStyle name="Денежный 2 3 6 2 3 4 7" xfId="9271" xr:uid="{00000000-0005-0000-0000-000009180000}"/>
    <cellStyle name="Денежный 2 3 6 2 3 4 8" xfId="9815" xr:uid="{00000000-0005-0000-0000-00000A180000}"/>
    <cellStyle name="Денежный 2 3 6 2 3 4 9" xfId="11045" xr:uid="{00000000-0005-0000-0000-00000B180000}"/>
    <cellStyle name="Денежный 2 3 6 2 3 5" xfId="1715" xr:uid="{00000000-0005-0000-0000-00000C180000}"/>
    <cellStyle name="Денежный 2 3 6 2 3 5 2" xfId="2626" xr:uid="{00000000-0005-0000-0000-00000D180000}"/>
    <cellStyle name="Денежный 2 3 6 2 3 5 3" xfId="12080" xr:uid="{00000000-0005-0000-0000-00000E180000}"/>
    <cellStyle name="Денежный 2 3 6 2 3 6" xfId="2756" xr:uid="{00000000-0005-0000-0000-00000F180000}"/>
    <cellStyle name="Денежный 2 3 6 2 3 7" xfId="2884" xr:uid="{00000000-0005-0000-0000-000010180000}"/>
    <cellStyle name="Денежный 2 3 6 2 3 8" xfId="3172" xr:uid="{00000000-0005-0000-0000-000011180000}"/>
    <cellStyle name="Денежный 2 3 6 2 3 9" xfId="3300" xr:uid="{00000000-0005-0000-0000-000012180000}"/>
    <cellStyle name="Денежный 2 3 6 2 30" xfId="10203" xr:uid="{00000000-0005-0000-0000-000013180000}"/>
    <cellStyle name="Денежный 2 3 6 2 31" xfId="11461" xr:uid="{00000000-0005-0000-0000-000014180000}"/>
    <cellStyle name="Денежный 2 3 6 2 4" xfId="888" xr:uid="{00000000-0005-0000-0000-000015180000}"/>
    <cellStyle name="Денежный 2 3 6 2 4 2" xfId="9552" xr:uid="{00000000-0005-0000-0000-000016180000}"/>
    <cellStyle name="Денежный 2 3 6 2 4 3" xfId="10785" xr:uid="{00000000-0005-0000-0000-000017180000}"/>
    <cellStyle name="Денежный 2 3 6 2 5" xfId="1579" xr:uid="{00000000-0005-0000-0000-000018180000}"/>
    <cellStyle name="Денежный 2 3 6 2 5 2" xfId="1943" xr:uid="{00000000-0005-0000-0000-000019180000}"/>
    <cellStyle name="Денежный 2 3 6 2 5 3" xfId="11742" xr:uid="{00000000-0005-0000-0000-00001A180000}"/>
    <cellStyle name="Денежный 2 3 6 2 6" xfId="1770" xr:uid="{00000000-0005-0000-0000-00001B180000}"/>
    <cellStyle name="Денежный 2 3 6 2 7" xfId="1999" xr:uid="{00000000-0005-0000-0000-00001C180000}"/>
    <cellStyle name="Денежный 2 3 6 2 8" xfId="2374" xr:uid="{00000000-0005-0000-0000-00001D180000}"/>
    <cellStyle name="Денежный 2 3 6 2 9" xfId="2321" xr:uid="{00000000-0005-0000-0000-00001E180000}"/>
    <cellStyle name="Денежный 2 3 6 20" xfId="4927" xr:uid="{00000000-0005-0000-0000-00001F180000}"/>
    <cellStyle name="Денежный 2 3 6 21" xfId="4865" xr:uid="{00000000-0005-0000-0000-000020180000}"/>
    <cellStyle name="Денежный 2 3 6 22" xfId="5038" xr:uid="{00000000-0005-0000-0000-000021180000}"/>
    <cellStyle name="Денежный 2 3 6 23" xfId="4822" xr:uid="{00000000-0005-0000-0000-000022180000}"/>
    <cellStyle name="Денежный 2 3 6 24" xfId="5696" xr:uid="{00000000-0005-0000-0000-000023180000}"/>
    <cellStyle name="Денежный 2 3 6 25" xfId="5667" xr:uid="{00000000-0005-0000-0000-000024180000}"/>
    <cellStyle name="Денежный 2 3 6 26" xfId="6702" xr:uid="{00000000-0005-0000-0000-000025180000}"/>
    <cellStyle name="Денежный 2 3 6 27" xfId="7200" xr:uid="{00000000-0005-0000-0000-000026180000}"/>
    <cellStyle name="Денежный 2 3 6 28" xfId="7911" xr:uid="{00000000-0005-0000-0000-000027180000}"/>
    <cellStyle name="Денежный 2 3 6 29" xfId="7837" xr:uid="{00000000-0005-0000-0000-000028180000}"/>
    <cellStyle name="Денежный 2 3 6 3" xfId="313" xr:uid="{00000000-0005-0000-0000-000029180000}"/>
    <cellStyle name="Денежный 2 3 6 3 10" xfId="3453" xr:uid="{00000000-0005-0000-0000-00002A180000}"/>
    <cellStyle name="Денежный 2 3 6 3 11" xfId="3485" xr:uid="{00000000-0005-0000-0000-00002B180000}"/>
    <cellStyle name="Денежный 2 3 6 3 12" xfId="3957" xr:uid="{00000000-0005-0000-0000-00002C180000}"/>
    <cellStyle name="Денежный 2 3 6 3 13" xfId="4057" xr:uid="{00000000-0005-0000-0000-00002D180000}"/>
    <cellStyle name="Денежный 2 3 6 3 14" xfId="3773" xr:uid="{00000000-0005-0000-0000-00002E180000}"/>
    <cellStyle name="Денежный 2 3 6 3 15" xfId="4276" xr:uid="{00000000-0005-0000-0000-00002F180000}"/>
    <cellStyle name="Денежный 2 3 6 3 16" xfId="4005" xr:uid="{00000000-0005-0000-0000-000030180000}"/>
    <cellStyle name="Денежный 2 3 6 3 17" xfId="4977" xr:uid="{00000000-0005-0000-0000-000031180000}"/>
    <cellStyle name="Денежный 2 3 6 3 18" xfId="4840" xr:uid="{00000000-0005-0000-0000-000032180000}"/>
    <cellStyle name="Денежный 2 3 6 3 19" xfId="4810" xr:uid="{00000000-0005-0000-0000-000033180000}"/>
    <cellStyle name="Денежный 2 3 6 3 2" xfId="1597" xr:uid="{00000000-0005-0000-0000-000034180000}"/>
    <cellStyle name="Денежный 2 3 6 3 2 2" xfId="1919" xr:uid="{00000000-0005-0000-0000-000035180000}"/>
    <cellStyle name="Денежный 2 3 6 3 2 3" xfId="11728" xr:uid="{00000000-0005-0000-0000-000036180000}"/>
    <cellStyle name="Денежный 2 3 6 3 20" xfId="5376" xr:uid="{00000000-0005-0000-0000-000037180000}"/>
    <cellStyle name="Денежный 2 3 6 3 21" xfId="5743" xr:uid="{00000000-0005-0000-0000-000038180000}"/>
    <cellStyle name="Денежный 2 3 6 3 22" xfId="5768" xr:uid="{00000000-0005-0000-0000-000039180000}"/>
    <cellStyle name="Денежный 2 3 6 3 23" xfId="6749" xr:uid="{00000000-0005-0000-0000-00003A180000}"/>
    <cellStyle name="Денежный 2 3 6 3 24" xfId="7247" xr:uid="{00000000-0005-0000-0000-00003B180000}"/>
    <cellStyle name="Денежный 2 3 6 3 25" xfId="7974" xr:uid="{00000000-0005-0000-0000-00003C180000}"/>
    <cellStyle name="Денежный 2 3 6 3 26" xfId="8158" xr:uid="{00000000-0005-0000-0000-00003D180000}"/>
    <cellStyle name="Денежный 2 3 6 3 27" xfId="7989" xr:uid="{00000000-0005-0000-0000-00003E180000}"/>
    <cellStyle name="Денежный 2 3 6 3 28" xfId="10221" xr:uid="{00000000-0005-0000-0000-00003F180000}"/>
    <cellStyle name="Денежный 2 3 6 3 29" xfId="11479" xr:uid="{00000000-0005-0000-0000-000040180000}"/>
    <cellStyle name="Денежный 2 3 6 3 3" xfId="1800" xr:uid="{00000000-0005-0000-0000-000041180000}"/>
    <cellStyle name="Денежный 2 3 6 3 4" xfId="1774" xr:uid="{00000000-0005-0000-0000-000042180000}"/>
    <cellStyle name="Денежный 2 3 6 3 5" xfId="2041" xr:uid="{00000000-0005-0000-0000-000043180000}"/>
    <cellStyle name="Денежный 2 3 6 3 6" xfId="1838" xr:uid="{00000000-0005-0000-0000-000044180000}"/>
    <cellStyle name="Денежный 2 3 6 3 7" xfId="2548" xr:uid="{00000000-0005-0000-0000-000045180000}"/>
    <cellStyle name="Денежный 2 3 6 3 8" xfId="3037" xr:uid="{00000000-0005-0000-0000-000046180000}"/>
    <cellStyle name="Денежный 2 3 6 3 9" xfId="3074" xr:uid="{00000000-0005-0000-0000-000047180000}"/>
    <cellStyle name="Денежный 2 3 6 30" xfId="8097" xr:uid="{00000000-0005-0000-0000-000048180000}"/>
    <cellStyle name="Денежный 2 3 6 31" xfId="10158" xr:uid="{00000000-0005-0000-0000-000049180000}"/>
    <cellStyle name="Денежный 2 3 6 32" xfId="11226" xr:uid="{00000000-0005-0000-0000-00004A180000}"/>
    <cellStyle name="Денежный 2 3 6 4" xfId="655" xr:uid="{00000000-0005-0000-0000-00004B180000}"/>
    <cellStyle name="Денежный 2 3 6 4 10" xfId="3565" xr:uid="{00000000-0005-0000-0000-00004C180000}"/>
    <cellStyle name="Денежный 2 3 6 4 11" xfId="3693" xr:uid="{00000000-0005-0000-0000-00004D180000}"/>
    <cellStyle name="Денежный 2 3 6 4 12" xfId="4173" xr:uid="{00000000-0005-0000-0000-00004E180000}"/>
    <cellStyle name="Денежный 2 3 6 4 13" xfId="4328" xr:uid="{00000000-0005-0000-0000-00004F180000}"/>
    <cellStyle name="Денежный 2 3 6 4 14" xfId="4474" xr:uid="{00000000-0005-0000-0000-000050180000}"/>
    <cellStyle name="Денежный 2 3 6 4 15" xfId="4605" xr:uid="{00000000-0005-0000-0000-000051180000}"/>
    <cellStyle name="Денежный 2 3 6 4 16" xfId="4733" xr:uid="{00000000-0005-0000-0000-000052180000}"/>
    <cellStyle name="Денежный 2 3 6 4 17" xfId="5155" xr:uid="{00000000-0005-0000-0000-000053180000}"/>
    <cellStyle name="Денежный 2 3 6 4 18" xfId="5302" xr:uid="{00000000-0005-0000-0000-000054180000}"/>
    <cellStyle name="Денежный 2 3 6 4 19" xfId="5437" xr:uid="{00000000-0005-0000-0000-000055180000}"/>
    <cellStyle name="Денежный 2 3 6 4 2" xfId="1680" xr:uid="{00000000-0005-0000-0000-000056180000}"/>
    <cellStyle name="Денежный 2 3 6 4 2 2" xfId="2112" xr:uid="{00000000-0005-0000-0000-000057180000}"/>
    <cellStyle name="Денежный 2 3 6 4 2 3" xfId="11844" xr:uid="{00000000-0005-0000-0000-000058180000}"/>
    <cellStyle name="Денежный 2 3 6 4 20" xfId="5565" xr:uid="{00000000-0005-0000-0000-000059180000}"/>
    <cellStyle name="Денежный 2 3 6 4 21" xfId="5853" xr:uid="{00000000-0005-0000-0000-00005A180000}"/>
    <cellStyle name="Денежный 2 3 6 4 22" xfId="6321" xr:uid="{00000000-0005-0000-0000-00005B180000}"/>
    <cellStyle name="Денежный 2 3 6 4 23" xfId="6819" xr:uid="{00000000-0005-0000-0000-00005C180000}"/>
    <cellStyle name="Денежный 2 3 6 4 24" xfId="7317" xr:uid="{00000000-0005-0000-0000-00005D180000}"/>
    <cellStyle name="Денежный 2 3 6 4 25" xfId="8299" xr:uid="{00000000-0005-0000-0000-00005E180000}"/>
    <cellStyle name="Денежный 2 3 6 4 26" xfId="8400" xr:uid="{00000000-0005-0000-0000-00005F180000}"/>
    <cellStyle name="Денежный 2 3 6 4 27" xfId="9239" xr:uid="{00000000-0005-0000-0000-000060180000}"/>
    <cellStyle name="Денежный 2 3 6 4 28" xfId="10563" xr:uid="{00000000-0005-0000-0000-000061180000}"/>
    <cellStyle name="Денежный 2 3 6 4 29" xfId="11562" xr:uid="{00000000-0005-0000-0000-000062180000}"/>
    <cellStyle name="Денежный 2 3 6 4 3" xfId="2246" xr:uid="{00000000-0005-0000-0000-000063180000}"/>
    <cellStyle name="Денежный 2 3 6 4 4" xfId="2446" xr:uid="{00000000-0005-0000-0000-000064180000}"/>
    <cellStyle name="Денежный 2 3 6 4 5" xfId="2600" xr:uid="{00000000-0005-0000-0000-000065180000}"/>
    <cellStyle name="Денежный 2 3 6 4 6" xfId="2733" xr:uid="{00000000-0005-0000-0000-000066180000}"/>
    <cellStyle name="Денежный 2 3 6 4 7" xfId="2861" xr:uid="{00000000-0005-0000-0000-000067180000}"/>
    <cellStyle name="Денежный 2 3 6 4 8" xfId="3149" xr:uid="{00000000-0005-0000-0000-000068180000}"/>
    <cellStyle name="Денежный 2 3 6 4 9" xfId="3277" xr:uid="{00000000-0005-0000-0000-000069180000}"/>
    <cellStyle name="Денежный 2 3 6 5" xfId="727" xr:uid="{00000000-0005-0000-0000-00006A180000}"/>
    <cellStyle name="Денежный 2 3 6 5 10" xfId="3625" xr:uid="{00000000-0005-0000-0000-00006B180000}"/>
    <cellStyle name="Денежный 2 3 6 5 11" xfId="3753" xr:uid="{00000000-0005-0000-0000-00006C180000}"/>
    <cellStyle name="Денежный 2 3 6 5 12" xfId="4240" xr:uid="{00000000-0005-0000-0000-00006D180000}"/>
    <cellStyle name="Денежный 2 3 6 5 13" xfId="4392" xr:uid="{00000000-0005-0000-0000-00006E180000}"/>
    <cellStyle name="Денежный 2 3 6 5 14" xfId="4535" xr:uid="{00000000-0005-0000-0000-00006F180000}"/>
    <cellStyle name="Денежный 2 3 6 5 15" xfId="4665" xr:uid="{00000000-0005-0000-0000-000070180000}"/>
    <cellStyle name="Денежный 2 3 6 5 16" xfId="4793" xr:uid="{00000000-0005-0000-0000-000071180000}"/>
    <cellStyle name="Денежный 2 3 6 5 17" xfId="5217" xr:uid="{00000000-0005-0000-0000-000072180000}"/>
    <cellStyle name="Денежный 2 3 6 5 18" xfId="5367" xr:uid="{00000000-0005-0000-0000-000073180000}"/>
    <cellStyle name="Денежный 2 3 6 5 19" xfId="5497" xr:uid="{00000000-0005-0000-0000-000074180000}"/>
    <cellStyle name="Денежный 2 3 6 5 2" xfId="1883" xr:uid="{00000000-0005-0000-0000-000075180000}"/>
    <cellStyle name="Денежный 2 3 6 5 2 2" xfId="2181" xr:uid="{00000000-0005-0000-0000-000076180000}"/>
    <cellStyle name="Денежный 2 3 6 5 2 3" xfId="11907" xr:uid="{00000000-0005-0000-0000-000077180000}"/>
    <cellStyle name="Денежный 2 3 6 5 20" xfId="5625" xr:uid="{00000000-0005-0000-0000-000078180000}"/>
    <cellStyle name="Денежный 2 3 6 5 21" xfId="5913" xr:uid="{00000000-0005-0000-0000-000079180000}"/>
    <cellStyle name="Денежный 2 3 6 5 22" xfId="6381" xr:uid="{00000000-0005-0000-0000-00007A180000}"/>
    <cellStyle name="Денежный 2 3 6 5 23" xfId="6879" xr:uid="{00000000-0005-0000-0000-00007B180000}"/>
    <cellStyle name="Денежный 2 3 6 5 24" xfId="7377" xr:uid="{00000000-0005-0000-0000-00007C180000}"/>
    <cellStyle name="Денежный 2 3 6 5 25" xfId="8371" xr:uid="{00000000-0005-0000-0000-00007D180000}"/>
    <cellStyle name="Денежный 2 3 6 5 26" xfId="8439" xr:uid="{00000000-0005-0000-0000-00007E180000}"/>
    <cellStyle name="Денежный 2 3 6 5 27" xfId="9397" xr:uid="{00000000-0005-0000-0000-00007F180000}"/>
    <cellStyle name="Денежный 2 3 6 5 28" xfId="10635" xr:uid="{00000000-0005-0000-0000-000080180000}"/>
    <cellStyle name="Денежный 2 3 6 5 29" xfId="11698" xr:uid="{00000000-0005-0000-0000-000081180000}"/>
    <cellStyle name="Денежный 2 3 6 5 3" xfId="2306" xr:uid="{00000000-0005-0000-0000-000082180000}"/>
    <cellStyle name="Денежный 2 3 6 5 4" xfId="2513" xr:uid="{00000000-0005-0000-0000-000083180000}"/>
    <cellStyle name="Денежный 2 3 6 5 5" xfId="2663" xr:uid="{00000000-0005-0000-0000-000084180000}"/>
    <cellStyle name="Денежный 2 3 6 5 6" xfId="2793" xr:uid="{00000000-0005-0000-0000-000085180000}"/>
    <cellStyle name="Денежный 2 3 6 5 7" xfId="2921" xr:uid="{00000000-0005-0000-0000-000086180000}"/>
    <cellStyle name="Денежный 2 3 6 5 8" xfId="3209" xr:uid="{00000000-0005-0000-0000-000087180000}"/>
    <cellStyle name="Денежный 2 3 6 5 9" xfId="3337" xr:uid="{00000000-0005-0000-0000-000088180000}"/>
    <cellStyle name="Денежный 2 3 6 6" xfId="883" xr:uid="{00000000-0005-0000-0000-000089180000}"/>
    <cellStyle name="Денежный 2 3 6 6 10" xfId="9547" xr:uid="{00000000-0005-0000-0000-00008A180000}"/>
    <cellStyle name="Денежный 2 3 6 6 11" xfId="10780" xr:uid="{00000000-0005-0000-0000-00008B180000}"/>
    <cellStyle name="Денежный 2 3 6 6 12" xfId="11659" xr:uid="{00000000-0005-0000-0000-00008C180000}"/>
    <cellStyle name="Денежный 2 3 6 6 2" xfId="890" xr:uid="{00000000-0005-0000-0000-00008D180000}"/>
    <cellStyle name="Денежный 2 3 6 6 2 10" xfId="12178" xr:uid="{00000000-0005-0000-0000-00008E180000}"/>
    <cellStyle name="Денежный 2 3 6 6 2 2" xfId="6009" xr:uid="{00000000-0005-0000-0000-00008F180000}"/>
    <cellStyle name="Денежный 2 3 6 6 2 2 2" xfId="6013" xr:uid="{00000000-0005-0000-0000-000090180000}"/>
    <cellStyle name="Денежный 2 3 6 6 2 2 3" xfId="12182" xr:uid="{00000000-0005-0000-0000-000091180000}"/>
    <cellStyle name="Денежный 2 3 6 6 2 3" xfId="6480" xr:uid="{00000000-0005-0000-0000-000092180000}"/>
    <cellStyle name="Денежный 2 3 6 6 2 4" xfId="6978" xr:uid="{00000000-0005-0000-0000-000093180000}"/>
    <cellStyle name="Денежный 2 3 6 6 2 5" xfId="7476" xr:uid="{00000000-0005-0000-0000-000094180000}"/>
    <cellStyle name="Денежный 2 3 6 6 2 6" xfId="8530" xr:uid="{00000000-0005-0000-0000-000095180000}"/>
    <cellStyle name="Денежный 2 3 6 6 2 7" xfId="9021" xr:uid="{00000000-0005-0000-0000-000096180000}"/>
    <cellStyle name="Денежный 2 3 6 6 2 8" xfId="9554" xr:uid="{00000000-0005-0000-0000-000097180000}"/>
    <cellStyle name="Денежный 2 3 6 6 2 9" xfId="10787" xr:uid="{00000000-0005-0000-0000-000098180000}"/>
    <cellStyle name="Денежный 2 3 6 6 3" xfId="1049" xr:uid="{00000000-0005-0000-0000-000099180000}"/>
    <cellStyle name="Денежный 2 3 6 6 3 2" xfId="9713" xr:uid="{00000000-0005-0000-0000-00009A180000}"/>
    <cellStyle name="Денежный 2 3 6 6 3 3" xfId="10946" xr:uid="{00000000-0005-0000-0000-00009B180000}"/>
    <cellStyle name="Денежный 2 3 6 6 4" xfId="757" xr:uid="{00000000-0005-0000-0000-00009C180000}"/>
    <cellStyle name="Денежный 2 3 6 6 4 2" xfId="9424" xr:uid="{00000000-0005-0000-0000-00009D180000}"/>
    <cellStyle name="Денежный 2 3 6 6 4 3" xfId="10660" xr:uid="{00000000-0005-0000-0000-00009E180000}"/>
    <cellStyle name="Денежный 2 3 6 6 5" xfId="1820" xr:uid="{00000000-0005-0000-0000-00009F180000}"/>
    <cellStyle name="Денежный 2 3 6 6 5 2" xfId="6476" xr:uid="{00000000-0005-0000-0000-0000A0180000}"/>
    <cellStyle name="Денежный 2 3 6 6 5 3" xfId="12448" xr:uid="{00000000-0005-0000-0000-0000A1180000}"/>
    <cellStyle name="Денежный 2 3 6 6 6" xfId="6974" xr:uid="{00000000-0005-0000-0000-0000A2180000}"/>
    <cellStyle name="Денежный 2 3 6 6 7" xfId="7472" xr:uid="{00000000-0005-0000-0000-0000A3180000}"/>
    <cellStyle name="Денежный 2 3 6 6 8" xfId="8523" xr:uid="{00000000-0005-0000-0000-0000A4180000}"/>
    <cellStyle name="Денежный 2 3 6 6 9" xfId="9014" xr:uid="{00000000-0005-0000-0000-0000A5180000}"/>
    <cellStyle name="Денежный 2 3 6 7" xfId="1052" xr:uid="{00000000-0005-0000-0000-0000A6180000}"/>
    <cellStyle name="Денежный 2 3 6 7 10" xfId="11691" xr:uid="{00000000-0005-0000-0000-0000A7180000}"/>
    <cellStyle name="Денежный 2 3 6 7 2" xfId="1876" xr:uid="{00000000-0005-0000-0000-0000A8180000}"/>
    <cellStyle name="Денежный 2 3 6 7 2 2" xfId="6126" xr:uid="{00000000-0005-0000-0000-0000A9180000}"/>
    <cellStyle name="Денежный 2 3 6 7 2 3" xfId="12295" xr:uid="{00000000-0005-0000-0000-0000AA180000}"/>
    <cellStyle name="Денежный 2 3 6 7 3" xfId="6592" xr:uid="{00000000-0005-0000-0000-0000AB180000}"/>
    <cellStyle name="Денежный 2 3 6 7 4" xfId="7090" xr:uid="{00000000-0005-0000-0000-0000AC180000}"/>
    <cellStyle name="Денежный 2 3 6 7 5" xfId="7588" xr:uid="{00000000-0005-0000-0000-0000AD180000}"/>
    <cellStyle name="Денежный 2 3 6 7 6" xfId="8687" xr:uid="{00000000-0005-0000-0000-0000AE180000}"/>
    <cellStyle name="Денежный 2 3 6 7 7" xfId="9183" xr:uid="{00000000-0005-0000-0000-0000AF180000}"/>
    <cellStyle name="Денежный 2 3 6 7 8" xfId="9716" xr:uid="{00000000-0005-0000-0000-0000B0180000}"/>
    <cellStyle name="Денежный 2 3 6 7 9" xfId="10949" xr:uid="{00000000-0005-0000-0000-0000B1180000}"/>
    <cellStyle name="Денежный 2 3 6 8" xfId="1156" xr:uid="{00000000-0005-0000-0000-0000B2180000}"/>
    <cellStyle name="Денежный 2 3 6 8 10" xfId="11672" xr:uid="{00000000-0005-0000-0000-0000B3180000}"/>
    <cellStyle name="Денежный 2 3 6 8 2" xfId="1849" xr:uid="{00000000-0005-0000-0000-0000B4180000}"/>
    <cellStyle name="Денежный 2 3 6 8 2 2" xfId="6193" xr:uid="{00000000-0005-0000-0000-0000B5180000}"/>
    <cellStyle name="Денежный 2 3 6 8 2 3" xfId="12362" xr:uid="{00000000-0005-0000-0000-0000B6180000}"/>
    <cellStyle name="Денежный 2 3 6 8 3" xfId="6638" xr:uid="{00000000-0005-0000-0000-0000B7180000}"/>
    <cellStyle name="Денежный 2 3 6 8 4" xfId="7136" xr:uid="{00000000-0005-0000-0000-0000B8180000}"/>
    <cellStyle name="Денежный 2 3 6 8 5" xfId="7634" xr:uid="{00000000-0005-0000-0000-0000B9180000}"/>
    <cellStyle name="Денежный 2 3 6 8 6" xfId="8790" xr:uid="{00000000-0005-0000-0000-0000BA180000}"/>
    <cellStyle name="Денежный 2 3 6 8 7" xfId="9273" xr:uid="{00000000-0005-0000-0000-0000BB180000}"/>
    <cellStyle name="Денежный 2 3 6 8 8" xfId="9817" xr:uid="{00000000-0005-0000-0000-0000BC180000}"/>
    <cellStyle name="Денежный 2 3 6 8 9" xfId="11047" xr:uid="{00000000-0005-0000-0000-0000BD180000}"/>
    <cellStyle name="Денежный 2 3 6 9" xfId="1341" xr:uid="{00000000-0005-0000-0000-0000BE180000}"/>
    <cellStyle name="Денежный 2 3 6 9 2" xfId="2201" xr:uid="{00000000-0005-0000-0000-0000BF180000}"/>
    <cellStyle name="Денежный 2 3 6 9 3" xfId="11921" xr:uid="{00000000-0005-0000-0000-0000C0180000}"/>
    <cellStyle name="Денежный 2 3 7" xfId="262" xr:uid="{00000000-0005-0000-0000-0000C1180000}"/>
    <cellStyle name="Денежный 2 3 7 10" xfId="2995" xr:uid="{00000000-0005-0000-0000-0000C2180000}"/>
    <cellStyle name="Денежный 2 3 7 11" xfId="3065" xr:uid="{00000000-0005-0000-0000-0000C3180000}"/>
    <cellStyle name="Денежный 2 3 7 12" xfId="3412" xr:uid="{00000000-0005-0000-0000-0000C4180000}"/>
    <cellStyle name="Денежный 2 3 7 13" xfId="3376" xr:uid="{00000000-0005-0000-0000-0000C5180000}"/>
    <cellStyle name="Денежный 2 3 7 14" xfId="3908" xr:uid="{00000000-0005-0000-0000-0000C6180000}"/>
    <cellStyle name="Денежный 2 3 7 15" xfId="3995" xr:uid="{00000000-0005-0000-0000-0000C7180000}"/>
    <cellStyle name="Денежный 2 3 7 16" xfId="3798" xr:uid="{00000000-0005-0000-0000-0000C8180000}"/>
    <cellStyle name="Денежный 2 3 7 17" xfId="4081" xr:uid="{00000000-0005-0000-0000-0000C9180000}"/>
    <cellStyle name="Денежный 2 3 7 18" xfId="3862" xr:uid="{00000000-0005-0000-0000-0000CA180000}"/>
    <cellStyle name="Денежный 2 3 7 19" xfId="4934" xr:uid="{00000000-0005-0000-0000-0000CB180000}"/>
    <cellStyle name="Денежный 2 3 7 2" xfId="570" xr:uid="{00000000-0005-0000-0000-0000CC180000}"/>
    <cellStyle name="Денежный 2 3 7 2 10" xfId="3093" xr:uid="{00000000-0005-0000-0000-0000CD180000}"/>
    <cellStyle name="Денежный 2 3 7 2 11" xfId="3221" xr:uid="{00000000-0005-0000-0000-0000CE180000}"/>
    <cellStyle name="Денежный 2 3 7 2 12" xfId="3509" xr:uid="{00000000-0005-0000-0000-0000CF180000}"/>
    <cellStyle name="Денежный 2 3 7 2 13" xfId="3637" xr:uid="{00000000-0005-0000-0000-0000D0180000}"/>
    <cellStyle name="Денежный 2 3 7 2 14" xfId="4099" xr:uid="{00000000-0005-0000-0000-0000D1180000}"/>
    <cellStyle name="Денежный 2 3 7 2 15" xfId="4264" xr:uid="{00000000-0005-0000-0000-0000D2180000}"/>
    <cellStyle name="Денежный 2 3 7 2 16" xfId="4409" xr:uid="{00000000-0005-0000-0000-0000D3180000}"/>
    <cellStyle name="Денежный 2 3 7 2 17" xfId="4548" xr:uid="{00000000-0005-0000-0000-0000D4180000}"/>
    <cellStyle name="Денежный 2 3 7 2 18" xfId="4677" xr:uid="{00000000-0005-0000-0000-0000D5180000}"/>
    <cellStyle name="Денежный 2 3 7 2 19" xfId="5095" xr:uid="{00000000-0005-0000-0000-0000D6180000}"/>
    <cellStyle name="Денежный 2 3 7 2 2" xfId="603" xr:uid="{00000000-0005-0000-0000-0000D7180000}"/>
    <cellStyle name="Денежный 2 3 7 2 2 10" xfId="3526" xr:uid="{00000000-0005-0000-0000-0000D8180000}"/>
    <cellStyle name="Денежный 2 3 7 2 2 11" xfId="3654" xr:uid="{00000000-0005-0000-0000-0000D9180000}"/>
    <cellStyle name="Денежный 2 3 7 2 2 12" xfId="4127" xr:uid="{00000000-0005-0000-0000-0000DA180000}"/>
    <cellStyle name="Денежный 2 3 7 2 2 13" xfId="4286" xr:uid="{00000000-0005-0000-0000-0000DB180000}"/>
    <cellStyle name="Денежный 2 3 7 2 2 14" xfId="4430" xr:uid="{00000000-0005-0000-0000-0000DC180000}"/>
    <cellStyle name="Денежный 2 3 7 2 2 15" xfId="4566" xr:uid="{00000000-0005-0000-0000-0000DD180000}"/>
    <cellStyle name="Денежный 2 3 7 2 2 16" xfId="4694" xr:uid="{00000000-0005-0000-0000-0000DE180000}"/>
    <cellStyle name="Денежный 2 3 7 2 2 17" xfId="5113" xr:uid="{00000000-0005-0000-0000-0000DF180000}"/>
    <cellStyle name="Денежный 2 3 7 2 2 18" xfId="5259" xr:uid="{00000000-0005-0000-0000-0000E0180000}"/>
    <cellStyle name="Денежный 2 3 7 2 2 19" xfId="5398" xr:uid="{00000000-0005-0000-0000-0000E1180000}"/>
    <cellStyle name="Денежный 2 3 7 2 2 2" xfId="892" xr:uid="{00000000-0005-0000-0000-0000E2180000}"/>
    <cellStyle name="Денежный 2 3 7 2 2 2 10" xfId="11821" xr:uid="{00000000-0005-0000-0000-0000E3180000}"/>
    <cellStyle name="Денежный 2 3 7 2 2 2 2" xfId="2082" xr:uid="{00000000-0005-0000-0000-0000E4180000}"/>
    <cellStyle name="Денежный 2 3 7 2 2 2 2 2" xfId="6015" xr:uid="{00000000-0005-0000-0000-0000E5180000}"/>
    <cellStyle name="Денежный 2 3 7 2 2 2 2 3" xfId="12184" xr:uid="{00000000-0005-0000-0000-0000E6180000}"/>
    <cellStyle name="Денежный 2 3 7 2 2 2 3" xfId="6482" xr:uid="{00000000-0005-0000-0000-0000E7180000}"/>
    <cellStyle name="Денежный 2 3 7 2 2 2 4" xfId="6980" xr:uid="{00000000-0005-0000-0000-0000E8180000}"/>
    <cellStyle name="Денежный 2 3 7 2 2 2 5" xfId="7478" xr:uid="{00000000-0005-0000-0000-0000E9180000}"/>
    <cellStyle name="Денежный 2 3 7 2 2 2 6" xfId="8532" xr:uid="{00000000-0005-0000-0000-0000EA180000}"/>
    <cellStyle name="Денежный 2 3 7 2 2 2 7" xfId="9023" xr:uid="{00000000-0005-0000-0000-0000EB180000}"/>
    <cellStyle name="Денежный 2 3 7 2 2 2 8" xfId="9556" xr:uid="{00000000-0005-0000-0000-0000EC180000}"/>
    <cellStyle name="Денежный 2 3 7 2 2 2 9" xfId="10789" xr:uid="{00000000-0005-0000-0000-0000ED180000}"/>
    <cellStyle name="Денежный 2 3 7 2 2 20" xfId="5526" xr:uid="{00000000-0005-0000-0000-0000EE180000}"/>
    <cellStyle name="Денежный 2 3 7 2 2 21" xfId="5814" xr:uid="{00000000-0005-0000-0000-0000EF180000}"/>
    <cellStyle name="Денежный 2 3 7 2 2 22" xfId="6282" xr:uid="{00000000-0005-0000-0000-0000F0180000}"/>
    <cellStyle name="Денежный 2 3 7 2 2 23" xfId="6780" xr:uid="{00000000-0005-0000-0000-0000F1180000}"/>
    <cellStyle name="Денежный 2 3 7 2 2 24" xfId="7278" xr:uid="{00000000-0005-0000-0000-0000F2180000}"/>
    <cellStyle name="Денежный 2 3 7 2 2 25" xfId="8247" xr:uid="{00000000-0005-0000-0000-0000F3180000}"/>
    <cellStyle name="Денежный 2 3 7 2 2 26" xfId="8631" xr:uid="{00000000-0005-0000-0000-0000F4180000}"/>
    <cellStyle name="Денежный 2 3 7 2 2 27" xfId="8988" xr:uid="{00000000-0005-0000-0000-0000F5180000}"/>
    <cellStyle name="Денежный 2 3 7 2 2 28" xfId="10511" xr:uid="{00000000-0005-0000-0000-0000F6180000}"/>
    <cellStyle name="Денежный 2 3 7 2 2 29" xfId="11523" xr:uid="{00000000-0005-0000-0000-0000F7180000}"/>
    <cellStyle name="Денежный 2 3 7 2 2 3" xfId="893" xr:uid="{00000000-0005-0000-0000-0000F8180000}"/>
    <cellStyle name="Денежный 2 3 7 2 2 3 10" xfId="11943" xr:uid="{00000000-0005-0000-0000-0000F9180000}"/>
    <cellStyle name="Денежный 2 3 7 2 2 3 2" xfId="2224" xr:uid="{00000000-0005-0000-0000-0000FA180000}"/>
    <cellStyle name="Денежный 2 3 7 2 2 3 2 2" xfId="6016" xr:uid="{00000000-0005-0000-0000-0000FB180000}"/>
    <cellStyle name="Денежный 2 3 7 2 2 3 2 3" xfId="12185" xr:uid="{00000000-0005-0000-0000-0000FC180000}"/>
    <cellStyle name="Денежный 2 3 7 2 2 3 3" xfId="6483" xr:uid="{00000000-0005-0000-0000-0000FD180000}"/>
    <cellStyle name="Денежный 2 3 7 2 2 3 4" xfId="6981" xr:uid="{00000000-0005-0000-0000-0000FE180000}"/>
    <cellStyle name="Денежный 2 3 7 2 2 3 5" xfId="7479" xr:uid="{00000000-0005-0000-0000-0000FF180000}"/>
    <cellStyle name="Денежный 2 3 7 2 2 3 6" xfId="8533" xr:uid="{00000000-0005-0000-0000-000000190000}"/>
    <cellStyle name="Денежный 2 3 7 2 2 3 7" xfId="9024" xr:uid="{00000000-0005-0000-0000-000001190000}"/>
    <cellStyle name="Денежный 2 3 7 2 2 3 8" xfId="9557" xr:uid="{00000000-0005-0000-0000-000002190000}"/>
    <cellStyle name="Денежный 2 3 7 2 2 3 9" xfId="10790" xr:uid="{00000000-0005-0000-0000-000003190000}"/>
    <cellStyle name="Денежный 2 3 7 2 2 4" xfId="1047" xr:uid="{00000000-0005-0000-0000-000004190000}"/>
    <cellStyle name="Денежный 2 3 7 2 2 4 10" xfId="12000" xr:uid="{00000000-0005-0000-0000-000005190000}"/>
    <cellStyle name="Денежный 2 3 7 2 2 4 2" xfId="2405" xr:uid="{00000000-0005-0000-0000-000006190000}"/>
    <cellStyle name="Денежный 2 3 7 2 2 4 2 2" xfId="6122" xr:uid="{00000000-0005-0000-0000-000007190000}"/>
    <cellStyle name="Денежный 2 3 7 2 2 4 2 3" xfId="12291" xr:uid="{00000000-0005-0000-0000-000008190000}"/>
    <cellStyle name="Денежный 2 3 7 2 2 4 3" xfId="6588" xr:uid="{00000000-0005-0000-0000-000009190000}"/>
    <cellStyle name="Денежный 2 3 7 2 2 4 4" xfId="7086" xr:uid="{00000000-0005-0000-0000-00000A190000}"/>
    <cellStyle name="Денежный 2 3 7 2 2 4 5" xfId="7584" xr:uid="{00000000-0005-0000-0000-00000B190000}"/>
    <cellStyle name="Денежный 2 3 7 2 2 4 6" xfId="8682" xr:uid="{00000000-0005-0000-0000-00000C190000}"/>
    <cellStyle name="Денежный 2 3 7 2 2 4 7" xfId="9178" xr:uid="{00000000-0005-0000-0000-00000D190000}"/>
    <cellStyle name="Денежный 2 3 7 2 2 4 8" xfId="9711" xr:uid="{00000000-0005-0000-0000-00000E190000}"/>
    <cellStyle name="Денежный 2 3 7 2 2 4 9" xfId="10944" xr:uid="{00000000-0005-0000-0000-00000F190000}"/>
    <cellStyle name="Денежный 2 3 7 2 2 5" xfId="759" xr:uid="{00000000-0005-0000-0000-000010190000}"/>
    <cellStyle name="Денежный 2 3 7 2 2 5 10" xfId="12062" xr:uid="{00000000-0005-0000-0000-000011190000}"/>
    <cellStyle name="Денежный 2 3 7 2 2 5 2" xfId="2559" xr:uid="{00000000-0005-0000-0000-000012190000}"/>
    <cellStyle name="Денежный 2 3 7 2 2 5 2 2" xfId="5932" xr:uid="{00000000-0005-0000-0000-000013190000}"/>
    <cellStyle name="Денежный 2 3 7 2 2 5 2 3" xfId="12101" xr:uid="{00000000-0005-0000-0000-000014190000}"/>
    <cellStyle name="Денежный 2 3 7 2 2 5 3" xfId="6400" xr:uid="{00000000-0005-0000-0000-000015190000}"/>
    <cellStyle name="Денежный 2 3 7 2 2 5 4" xfId="6898" xr:uid="{00000000-0005-0000-0000-000016190000}"/>
    <cellStyle name="Денежный 2 3 7 2 2 5 5" xfId="7396" xr:uid="{00000000-0005-0000-0000-000017190000}"/>
    <cellStyle name="Денежный 2 3 7 2 2 5 6" xfId="8402" xr:uid="{00000000-0005-0000-0000-000018190000}"/>
    <cellStyle name="Денежный 2 3 7 2 2 5 7" xfId="8392" xr:uid="{00000000-0005-0000-0000-000019190000}"/>
    <cellStyle name="Денежный 2 3 7 2 2 5 8" xfId="9426" xr:uid="{00000000-0005-0000-0000-00001A190000}"/>
    <cellStyle name="Денежный 2 3 7 2 2 5 9" xfId="10662" xr:uid="{00000000-0005-0000-0000-00001B190000}"/>
    <cellStyle name="Денежный 2 3 7 2 2 6" xfId="1641" xr:uid="{00000000-0005-0000-0000-00001C190000}"/>
    <cellStyle name="Денежный 2 3 7 2 2 6 2" xfId="2693" xr:uid="{00000000-0005-0000-0000-00001D190000}"/>
    <cellStyle name="Денежный 2 3 7 2 2 6 3" xfId="12091" xr:uid="{00000000-0005-0000-0000-00001E190000}"/>
    <cellStyle name="Денежный 2 3 7 2 2 7" xfId="2822" xr:uid="{00000000-0005-0000-0000-00001F190000}"/>
    <cellStyle name="Денежный 2 3 7 2 2 8" xfId="3110" xr:uid="{00000000-0005-0000-0000-000020190000}"/>
    <cellStyle name="Денежный 2 3 7 2 2 9" xfId="3238" xr:uid="{00000000-0005-0000-0000-000021190000}"/>
    <cellStyle name="Денежный 2 3 7 2 20" xfId="5239" xr:uid="{00000000-0005-0000-0000-000022190000}"/>
    <cellStyle name="Денежный 2 3 7 2 21" xfId="5381" xr:uid="{00000000-0005-0000-0000-000023190000}"/>
    <cellStyle name="Денежный 2 3 7 2 22" xfId="5509" xr:uid="{00000000-0005-0000-0000-000024190000}"/>
    <cellStyle name="Денежный 2 3 7 2 23" xfId="5797" xr:uid="{00000000-0005-0000-0000-000025190000}"/>
    <cellStyle name="Денежный 2 3 7 2 24" xfId="6265" xr:uid="{00000000-0005-0000-0000-000026190000}"/>
    <cellStyle name="Денежный 2 3 7 2 25" xfId="6763" xr:uid="{00000000-0005-0000-0000-000027190000}"/>
    <cellStyle name="Денежный 2 3 7 2 26" xfId="7261" xr:uid="{00000000-0005-0000-0000-000028190000}"/>
    <cellStyle name="Денежный 2 3 7 2 27" xfId="8215" xr:uid="{00000000-0005-0000-0000-000029190000}"/>
    <cellStyle name="Денежный 2 3 7 2 28" xfId="7688" xr:uid="{00000000-0005-0000-0000-00002A190000}"/>
    <cellStyle name="Денежный 2 3 7 2 29" xfId="9047" xr:uid="{00000000-0005-0000-0000-00002B190000}"/>
    <cellStyle name="Денежный 2 3 7 2 3" xfId="693" xr:uid="{00000000-0005-0000-0000-00002C190000}"/>
    <cellStyle name="Денежный 2 3 7 2 3 10" xfId="3591" xr:uid="{00000000-0005-0000-0000-00002D190000}"/>
    <cellStyle name="Денежный 2 3 7 2 3 11" xfId="3719" xr:uid="{00000000-0005-0000-0000-00002E190000}"/>
    <cellStyle name="Денежный 2 3 7 2 3 12" xfId="4206" xr:uid="{00000000-0005-0000-0000-00002F190000}"/>
    <cellStyle name="Денежный 2 3 7 2 3 13" xfId="4358" xr:uid="{00000000-0005-0000-0000-000030190000}"/>
    <cellStyle name="Денежный 2 3 7 2 3 14" xfId="4501" xr:uid="{00000000-0005-0000-0000-000031190000}"/>
    <cellStyle name="Денежный 2 3 7 2 3 15" xfId="4631" xr:uid="{00000000-0005-0000-0000-000032190000}"/>
    <cellStyle name="Денежный 2 3 7 2 3 16" xfId="4759" xr:uid="{00000000-0005-0000-0000-000033190000}"/>
    <cellStyle name="Денежный 2 3 7 2 3 17" xfId="5183" xr:uid="{00000000-0005-0000-0000-000034190000}"/>
    <cellStyle name="Денежный 2 3 7 2 3 18" xfId="5333" xr:uid="{00000000-0005-0000-0000-000035190000}"/>
    <cellStyle name="Денежный 2 3 7 2 3 19" xfId="5463" xr:uid="{00000000-0005-0000-0000-000036190000}"/>
    <cellStyle name="Денежный 2 3 7 2 3 2" xfId="894" xr:uid="{00000000-0005-0000-0000-000037190000}"/>
    <cellStyle name="Денежный 2 3 7 2 3 2 10" xfId="11873" xr:uid="{00000000-0005-0000-0000-000038190000}"/>
    <cellStyle name="Денежный 2 3 7 2 3 2 2" xfId="2147" xr:uid="{00000000-0005-0000-0000-000039190000}"/>
    <cellStyle name="Денежный 2 3 7 2 3 2 2 2" xfId="6017" xr:uid="{00000000-0005-0000-0000-00003A190000}"/>
    <cellStyle name="Денежный 2 3 7 2 3 2 2 3" xfId="12186" xr:uid="{00000000-0005-0000-0000-00003B190000}"/>
    <cellStyle name="Денежный 2 3 7 2 3 2 3" xfId="6484" xr:uid="{00000000-0005-0000-0000-00003C190000}"/>
    <cellStyle name="Денежный 2 3 7 2 3 2 4" xfId="6982" xr:uid="{00000000-0005-0000-0000-00003D190000}"/>
    <cellStyle name="Денежный 2 3 7 2 3 2 5" xfId="7480" xr:uid="{00000000-0005-0000-0000-00003E190000}"/>
    <cellStyle name="Денежный 2 3 7 2 3 2 6" xfId="8534" xr:uid="{00000000-0005-0000-0000-00003F190000}"/>
    <cellStyle name="Денежный 2 3 7 2 3 2 7" xfId="9025" xr:uid="{00000000-0005-0000-0000-000040190000}"/>
    <cellStyle name="Денежный 2 3 7 2 3 2 8" xfId="9558" xr:uid="{00000000-0005-0000-0000-000041190000}"/>
    <cellStyle name="Денежный 2 3 7 2 3 2 9" xfId="10791" xr:uid="{00000000-0005-0000-0000-000042190000}"/>
    <cellStyle name="Денежный 2 3 7 2 3 20" xfId="5591" xr:uid="{00000000-0005-0000-0000-000043190000}"/>
    <cellStyle name="Денежный 2 3 7 2 3 21" xfId="5879" xr:uid="{00000000-0005-0000-0000-000044190000}"/>
    <cellStyle name="Денежный 2 3 7 2 3 22" xfId="6347" xr:uid="{00000000-0005-0000-0000-000045190000}"/>
    <cellStyle name="Денежный 2 3 7 2 3 23" xfId="6845" xr:uid="{00000000-0005-0000-0000-000046190000}"/>
    <cellStyle name="Денежный 2 3 7 2 3 24" xfId="7343" xr:uid="{00000000-0005-0000-0000-000047190000}"/>
    <cellStyle name="Денежный 2 3 7 2 3 25" xfId="8337" xr:uid="{00000000-0005-0000-0000-000048190000}"/>
    <cellStyle name="Денежный 2 3 7 2 3 26" xfId="8388" xr:uid="{00000000-0005-0000-0000-000049190000}"/>
    <cellStyle name="Денежный 2 3 7 2 3 27" xfId="9363" xr:uid="{00000000-0005-0000-0000-00004A190000}"/>
    <cellStyle name="Денежный 2 3 7 2 3 28" xfId="10601" xr:uid="{00000000-0005-0000-0000-00004B190000}"/>
    <cellStyle name="Денежный 2 3 7 2 3 29" xfId="11600" xr:uid="{00000000-0005-0000-0000-00004C190000}"/>
    <cellStyle name="Денежный 2 3 7 2 3 3" xfId="1046" xr:uid="{00000000-0005-0000-0000-00004D190000}"/>
    <cellStyle name="Денежный 2 3 7 2 3 3 10" xfId="11963" xr:uid="{00000000-0005-0000-0000-00004E190000}"/>
    <cellStyle name="Денежный 2 3 7 2 3 3 2" xfId="2272" xr:uid="{00000000-0005-0000-0000-00004F190000}"/>
    <cellStyle name="Денежный 2 3 7 2 3 3 2 2" xfId="6121" xr:uid="{00000000-0005-0000-0000-000050190000}"/>
    <cellStyle name="Денежный 2 3 7 2 3 3 2 3" xfId="12290" xr:uid="{00000000-0005-0000-0000-000051190000}"/>
    <cellStyle name="Денежный 2 3 7 2 3 3 3" xfId="6587" xr:uid="{00000000-0005-0000-0000-000052190000}"/>
    <cellStyle name="Денежный 2 3 7 2 3 3 4" xfId="7085" xr:uid="{00000000-0005-0000-0000-000053190000}"/>
    <cellStyle name="Денежный 2 3 7 2 3 3 5" xfId="7583" xr:uid="{00000000-0005-0000-0000-000054190000}"/>
    <cellStyle name="Денежный 2 3 7 2 3 3 6" xfId="8681" xr:uid="{00000000-0005-0000-0000-000055190000}"/>
    <cellStyle name="Денежный 2 3 7 2 3 3 7" xfId="9177" xr:uid="{00000000-0005-0000-0000-000056190000}"/>
    <cellStyle name="Денежный 2 3 7 2 3 3 8" xfId="9710" xr:uid="{00000000-0005-0000-0000-000057190000}"/>
    <cellStyle name="Денежный 2 3 7 2 3 3 9" xfId="10943" xr:uid="{00000000-0005-0000-0000-000058190000}"/>
    <cellStyle name="Денежный 2 3 7 2 3 4" xfId="764" xr:uid="{00000000-0005-0000-0000-000059190000}"/>
    <cellStyle name="Денежный 2 3 7 2 3 4 10" xfId="12039" xr:uid="{00000000-0005-0000-0000-00005A190000}"/>
    <cellStyle name="Денежный 2 3 7 2 3 4 2" xfId="2479" xr:uid="{00000000-0005-0000-0000-00005B190000}"/>
    <cellStyle name="Денежный 2 3 7 2 3 4 2 2" xfId="5937" xr:uid="{00000000-0005-0000-0000-00005C190000}"/>
    <cellStyle name="Денежный 2 3 7 2 3 4 2 3" xfId="12106" xr:uid="{00000000-0005-0000-0000-00005D190000}"/>
    <cellStyle name="Денежный 2 3 7 2 3 4 3" xfId="6405" xr:uid="{00000000-0005-0000-0000-00005E190000}"/>
    <cellStyle name="Денежный 2 3 7 2 3 4 4" xfId="6903" xr:uid="{00000000-0005-0000-0000-00005F190000}"/>
    <cellStyle name="Денежный 2 3 7 2 3 4 5" xfId="7401" xr:uid="{00000000-0005-0000-0000-000060190000}"/>
    <cellStyle name="Денежный 2 3 7 2 3 4 6" xfId="8407" xr:uid="{00000000-0005-0000-0000-000061190000}"/>
    <cellStyle name="Денежный 2 3 7 2 3 4 7" xfId="8895" xr:uid="{00000000-0005-0000-0000-000062190000}"/>
    <cellStyle name="Денежный 2 3 7 2 3 4 8" xfId="9431" xr:uid="{00000000-0005-0000-0000-000063190000}"/>
    <cellStyle name="Денежный 2 3 7 2 3 4 9" xfId="10667" xr:uid="{00000000-0005-0000-0000-000064190000}"/>
    <cellStyle name="Денежный 2 3 7 2 3 5" xfId="1718" xr:uid="{00000000-0005-0000-0000-000065190000}"/>
    <cellStyle name="Денежный 2 3 7 2 3 5 2" xfId="2629" xr:uid="{00000000-0005-0000-0000-000066190000}"/>
    <cellStyle name="Денежный 2 3 7 2 3 5 3" xfId="12083" xr:uid="{00000000-0005-0000-0000-000067190000}"/>
    <cellStyle name="Денежный 2 3 7 2 3 6" xfId="2759" xr:uid="{00000000-0005-0000-0000-000068190000}"/>
    <cellStyle name="Денежный 2 3 7 2 3 7" xfId="2887" xr:uid="{00000000-0005-0000-0000-000069190000}"/>
    <cellStyle name="Денежный 2 3 7 2 3 8" xfId="3175" xr:uid="{00000000-0005-0000-0000-00006A190000}"/>
    <cellStyle name="Денежный 2 3 7 2 3 9" xfId="3303" xr:uid="{00000000-0005-0000-0000-00006B190000}"/>
    <cellStyle name="Денежный 2 3 7 2 30" xfId="10478" xr:uid="{00000000-0005-0000-0000-00006C190000}"/>
    <cellStyle name="Денежный 2 3 7 2 31" xfId="11506" xr:uid="{00000000-0005-0000-0000-00006D190000}"/>
    <cellStyle name="Денежный 2 3 7 2 4" xfId="895" xr:uid="{00000000-0005-0000-0000-00006E190000}"/>
    <cellStyle name="Денежный 2 3 7 2 4 2" xfId="9559" xr:uid="{00000000-0005-0000-0000-00006F190000}"/>
    <cellStyle name="Денежный 2 3 7 2 4 3" xfId="10792" xr:uid="{00000000-0005-0000-0000-000070190000}"/>
    <cellStyle name="Денежный 2 3 7 2 5" xfId="1624" xr:uid="{00000000-0005-0000-0000-000071190000}"/>
    <cellStyle name="Денежный 2 3 7 2 5 2" xfId="2207" xr:uid="{00000000-0005-0000-0000-000072190000}"/>
    <cellStyle name="Денежный 2 3 7 2 5 3" xfId="11926" xr:uid="{00000000-0005-0000-0000-000073190000}"/>
    <cellStyle name="Денежный 2 3 7 2 6" xfId="2377" xr:uid="{00000000-0005-0000-0000-000074190000}"/>
    <cellStyle name="Денежный 2 3 7 2 7" xfId="2537" xr:uid="{00000000-0005-0000-0000-000075190000}"/>
    <cellStyle name="Денежный 2 3 7 2 8" xfId="2676" xr:uid="{00000000-0005-0000-0000-000076190000}"/>
    <cellStyle name="Денежный 2 3 7 2 9" xfId="2805" xr:uid="{00000000-0005-0000-0000-000077190000}"/>
    <cellStyle name="Денежный 2 3 7 20" xfId="4861" xr:uid="{00000000-0005-0000-0000-000078190000}"/>
    <cellStyle name="Денежный 2 3 7 21" xfId="5039" xr:uid="{00000000-0005-0000-0000-000079190000}"/>
    <cellStyle name="Денежный 2 3 7 22" xfId="5020" xr:uid="{00000000-0005-0000-0000-00007A190000}"/>
    <cellStyle name="Денежный 2 3 7 23" xfId="5702" xr:uid="{00000000-0005-0000-0000-00007B190000}"/>
    <cellStyle name="Денежный 2 3 7 24" xfId="5664" xr:uid="{00000000-0005-0000-0000-00007C190000}"/>
    <cellStyle name="Денежный 2 3 7 25" xfId="6708" xr:uid="{00000000-0005-0000-0000-00007D190000}"/>
    <cellStyle name="Денежный 2 3 7 26" xfId="7206" xr:uid="{00000000-0005-0000-0000-00007E190000}"/>
    <cellStyle name="Денежный 2 3 7 27" xfId="7923" xr:uid="{00000000-0005-0000-0000-00007F190000}"/>
    <cellStyle name="Денежный 2 3 7 28" xfId="7832" xr:uid="{00000000-0005-0000-0000-000080190000}"/>
    <cellStyle name="Денежный 2 3 7 29" xfId="8011" xr:uid="{00000000-0005-0000-0000-000081190000}"/>
    <cellStyle name="Денежный 2 3 7 3" xfId="675" xr:uid="{00000000-0005-0000-0000-000082190000}"/>
    <cellStyle name="Денежный 2 3 7 3 10" xfId="3574" xr:uid="{00000000-0005-0000-0000-000083190000}"/>
    <cellStyle name="Денежный 2 3 7 3 11" xfId="3702" xr:uid="{00000000-0005-0000-0000-000084190000}"/>
    <cellStyle name="Денежный 2 3 7 3 12" xfId="4189" xr:uid="{00000000-0005-0000-0000-000085190000}"/>
    <cellStyle name="Денежный 2 3 7 3 13" xfId="4341" xr:uid="{00000000-0005-0000-0000-000086190000}"/>
    <cellStyle name="Денежный 2 3 7 3 14" xfId="4484" xr:uid="{00000000-0005-0000-0000-000087190000}"/>
    <cellStyle name="Денежный 2 3 7 3 15" xfId="4614" xr:uid="{00000000-0005-0000-0000-000088190000}"/>
    <cellStyle name="Денежный 2 3 7 3 16" xfId="4742" xr:uid="{00000000-0005-0000-0000-000089190000}"/>
    <cellStyle name="Денежный 2 3 7 3 17" xfId="5166" xr:uid="{00000000-0005-0000-0000-00008A190000}"/>
    <cellStyle name="Денежный 2 3 7 3 18" xfId="5316" xr:uid="{00000000-0005-0000-0000-00008B190000}"/>
    <cellStyle name="Денежный 2 3 7 3 19" xfId="5446" xr:uid="{00000000-0005-0000-0000-00008C190000}"/>
    <cellStyle name="Денежный 2 3 7 3 2" xfId="1700" xr:uid="{00000000-0005-0000-0000-00008D190000}"/>
    <cellStyle name="Денежный 2 3 7 3 2 2" xfId="2130" xr:uid="{00000000-0005-0000-0000-00008E190000}"/>
    <cellStyle name="Денежный 2 3 7 3 2 3" xfId="11856" xr:uid="{00000000-0005-0000-0000-00008F190000}"/>
    <cellStyle name="Денежный 2 3 7 3 20" xfId="5574" xr:uid="{00000000-0005-0000-0000-000090190000}"/>
    <cellStyle name="Денежный 2 3 7 3 21" xfId="5862" xr:uid="{00000000-0005-0000-0000-000091190000}"/>
    <cellStyle name="Денежный 2 3 7 3 22" xfId="6330" xr:uid="{00000000-0005-0000-0000-000092190000}"/>
    <cellStyle name="Денежный 2 3 7 3 23" xfId="6828" xr:uid="{00000000-0005-0000-0000-000093190000}"/>
    <cellStyle name="Денежный 2 3 7 3 24" xfId="7326" xr:uid="{00000000-0005-0000-0000-000094190000}"/>
    <cellStyle name="Денежный 2 3 7 3 25" xfId="8319" xr:uid="{00000000-0005-0000-0000-000095190000}"/>
    <cellStyle name="Денежный 2 3 7 3 26" xfId="8802" xr:uid="{00000000-0005-0000-0000-000096190000}"/>
    <cellStyle name="Денежный 2 3 7 3 27" xfId="9343" xr:uid="{00000000-0005-0000-0000-000097190000}"/>
    <cellStyle name="Денежный 2 3 7 3 28" xfId="10583" xr:uid="{00000000-0005-0000-0000-000098190000}"/>
    <cellStyle name="Денежный 2 3 7 3 29" xfId="11582" xr:uid="{00000000-0005-0000-0000-000099190000}"/>
    <cellStyle name="Денежный 2 3 7 3 3" xfId="2255" xr:uid="{00000000-0005-0000-0000-00009A190000}"/>
    <cellStyle name="Денежный 2 3 7 3 4" xfId="2462" xr:uid="{00000000-0005-0000-0000-00009B190000}"/>
    <cellStyle name="Денежный 2 3 7 3 5" xfId="2612" xr:uid="{00000000-0005-0000-0000-00009C190000}"/>
    <cellStyle name="Денежный 2 3 7 3 6" xfId="2742" xr:uid="{00000000-0005-0000-0000-00009D190000}"/>
    <cellStyle name="Денежный 2 3 7 3 7" xfId="2870" xr:uid="{00000000-0005-0000-0000-00009E190000}"/>
    <cellStyle name="Денежный 2 3 7 3 8" xfId="3158" xr:uid="{00000000-0005-0000-0000-00009F190000}"/>
    <cellStyle name="Денежный 2 3 7 3 9" xfId="3286" xr:uid="{00000000-0005-0000-0000-0000A0190000}"/>
    <cellStyle name="Денежный 2 3 7 30" xfId="10170" xr:uid="{00000000-0005-0000-0000-0000A1190000}"/>
    <cellStyle name="Денежный 2 3 7 31" xfId="11239" xr:uid="{00000000-0005-0000-0000-0000A2190000}"/>
    <cellStyle name="Денежный 2 3 7 4" xfId="891" xr:uid="{00000000-0005-0000-0000-0000A3190000}"/>
    <cellStyle name="Денежный 2 3 7 4 10" xfId="11704" xr:uid="{00000000-0005-0000-0000-0000A4190000}"/>
    <cellStyle name="Денежный 2 3 7 4 2" xfId="1891" xr:uid="{00000000-0005-0000-0000-0000A5190000}"/>
    <cellStyle name="Денежный 2 3 7 4 2 2" xfId="6014" xr:uid="{00000000-0005-0000-0000-0000A6190000}"/>
    <cellStyle name="Денежный 2 3 7 4 2 3" xfId="12183" xr:uid="{00000000-0005-0000-0000-0000A7190000}"/>
    <cellStyle name="Денежный 2 3 7 4 3" xfId="6481" xr:uid="{00000000-0005-0000-0000-0000A8190000}"/>
    <cellStyle name="Денежный 2 3 7 4 4" xfId="6979" xr:uid="{00000000-0005-0000-0000-0000A9190000}"/>
    <cellStyle name="Денежный 2 3 7 4 5" xfId="7477" xr:uid="{00000000-0005-0000-0000-0000AA190000}"/>
    <cellStyle name="Денежный 2 3 7 4 6" xfId="8531" xr:uid="{00000000-0005-0000-0000-0000AB190000}"/>
    <cellStyle name="Денежный 2 3 7 4 7" xfId="9022" xr:uid="{00000000-0005-0000-0000-0000AC190000}"/>
    <cellStyle name="Денежный 2 3 7 4 8" xfId="9555" xr:uid="{00000000-0005-0000-0000-0000AD190000}"/>
    <cellStyle name="Денежный 2 3 7 4 9" xfId="10788" xr:uid="{00000000-0005-0000-0000-0000AE190000}"/>
    <cellStyle name="Денежный 2 3 7 5" xfId="1048" xr:uid="{00000000-0005-0000-0000-0000AF190000}"/>
    <cellStyle name="Денежный 2 3 7 5 10" xfId="11658" xr:uid="{00000000-0005-0000-0000-0000B0190000}"/>
    <cellStyle name="Денежный 2 3 7 5 2" xfId="1819" xr:uid="{00000000-0005-0000-0000-0000B1190000}"/>
    <cellStyle name="Денежный 2 3 7 5 2 2" xfId="6123" xr:uid="{00000000-0005-0000-0000-0000B2190000}"/>
    <cellStyle name="Денежный 2 3 7 5 2 3" xfId="12292" xr:uid="{00000000-0005-0000-0000-0000B3190000}"/>
    <cellStyle name="Денежный 2 3 7 5 3" xfId="6589" xr:uid="{00000000-0005-0000-0000-0000B4190000}"/>
    <cellStyle name="Денежный 2 3 7 5 4" xfId="7087" xr:uid="{00000000-0005-0000-0000-0000B5190000}"/>
    <cellStyle name="Денежный 2 3 7 5 5" xfId="7585" xr:uid="{00000000-0005-0000-0000-0000B6190000}"/>
    <cellStyle name="Денежный 2 3 7 5 6" xfId="8683" xr:uid="{00000000-0005-0000-0000-0000B7190000}"/>
    <cellStyle name="Денежный 2 3 7 5 7" xfId="9179" xr:uid="{00000000-0005-0000-0000-0000B8190000}"/>
    <cellStyle name="Денежный 2 3 7 5 8" xfId="9712" xr:uid="{00000000-0005-0000-0000-0000B9190000}"/>
    <cellStyle name="Денежный 2 3 7 5 9" xfId="10945" xr:uid="{00000000-0005-0000-0000-0000BA190000}"/>
    <cellStyle name="Денежный 2 3 7 6" xfId="758" xr:uid="{00000000-0005-0000-0000-0000BB190000}"/>
    <cellStyle name="Денежный 2 3 7 6 10" xfId="11706" xr:uid="{00000000-0005-0000-0000-0000BC190000}"/>
    <cellStyle name="Денежный 2 3 7 6 2" xfId="1894" xr:uid="{00000000-0005-0000-0000-0000BD190000}"/>
    <cellStyle name="Денежный 2 3 7 6 2 2" xfId="5931" xr:uid="{00000000-0005-0000-0000-0000BE190000}"/>
    <cellStyle name="Денежный 2 3 7 6 2 3" xfId="12100" xr:uid="{00000000-0005-0000-0000-0000BF190000}"/>
    <cellStyle name="Денежный 2 3 7 6 3" xfId="6399" xr:uid="{00000000-0005-0000-0000-0000C0190000}"/>
    <cellStyle name="Денежный 2 3 7 6 4" xfId="6897" xr:uid="{00000000-0005-0000-0000-0000C1190000}"/>
    <cellStyle name="Денежный 2 3 7 6 5" xfId="7395" xr:uid="{00000000-0005-0000-0000-0000C2190000}"/>
    <cellStyle name="Денежный 2 3 7 6 6" xfId="8401" xr:uid="{00000000-0005-0000-0000-0000C3190000}"/>
    <cellStyle name="Денежный 2 3 7 6 7" xfId="8059" xr:uid="{00000000-0005-0000-0000-0000C4190000}"/>
    <cellStyle name="Денежный 2 3 7 6 8" xfId="9425" xr:uid="{00000000-0005-0000-0000-0000C5190000}"/>
    <cellStyle name="Денежный 2 3 7 6 9" xfId="10661" xr:uid="{00000000-0005-0000-0000-0000C6190000}"/>
    <cellStyle name="Денежный 2 3 7 7" xfId="1354" xr:uid="{00000000-0005-0000-0000-0000C7190000}"/>
    <cellStyle name="Денежный 2 3 7 7 2" xfId="2046" xr:uid="{00000000-0005-0000-0000-0000C8190000}"/>
    <cellStyle name="Денежный 2 3 7 7 3" xfId="11792" xr:uid="{00000000-0005-0000-0000-0000C9190000}"/>
    <cellStyle name="Денежный 2 3 7 8" xfId="2092" xr:uid="{00000000-0005-0000-0000-0000CA190000}"/>
    <cellStyle name="Денежный 2 3 7 9" xfId="2363" xr:uid="{00000000-0005-0000-0000-0000CB190000}"/>
    <cellStyle name="Денежный 2 3 8" xfId="269" xr:uid="{00000000-0005-0000-0000-0000CC190000}"/>
    <cellStyle name="Денежный 2 3 8 10" xfId="3416" xr:uid="{00000000-0005-0000-0000-0000CD190000}"/>
    <cellStyle name="Денежный 2 3 8 11" xfId="3501" xr:uid="{00000000-0005-0000-0000-0000CE190000}"/>
    <cellStyle name="Денежный 2 3 8 12" xfId="3915" xr:uid="{00000000-0005-0000-0000-0000CF190000}"/>
    <cellStyle name="Денежный 2 3 8 13" xfId="3831" xr:uid="{00000000-0005-0000-0000-0000D0190000}"/>
    <cellStyle name="Денежный 2 3 8 14" xfId="4090" xr:uid="{00000000-0005-0000-0000-0000D1190000}"/>
    <cellStyle name="Денежный 2 3 8 15" xfId="4113" xr:uid="{00000000-0005-0000-0000-0000D2190000}"/>
    <cellStyle name="Денежный 2 3 8 16" xfId="4028" xr:uid="{00000000-0005-0000-0000-0000D3190000}"/>
    <cellStyle name="Денежный 2 3 8 17" xfId="4939" xr:uid="{00000000-0005-0000-0000-0000D4190000}"/>
    <cellStyle name="Денежный 2 3 8 18" xfId="5000" xr:uid="{00000000-0005-0000-0000-0000D5190000}"/>
    <cellStyle name="Денежный 2 3 8 19" xfId="4886" xr:uid="{00000000-0005-0000-0000-0000D6190000}"/>
    <cellStyle name="Денежный 2 3 8 2" xfId="897" xr:uid="{00000000-0005-0000-0000-0000D7190000}"/>
    <cellStyle name="Денежный 2 3 8 2 10" xfId="11710" xr:uid="{00000000-0005-0000-0000-0000D8190000}"/>
    <cellStyle name="Денежный 2 3 8 2 2" xfId="1898" xr:uid="{00000000-0005-0000-0000-0000D9190000}"/>
    <cellStyle name="Денежный 2 3 8 2 2 2" xfId="6018" xr:uid="{00000000-0005-0000-0000-0000DA190000}"/>
    <cellStyle name="Денежный 2 3 8 2 2 3" xfId="12187" xr:uid="{00000000-0005-0000-0000-0000DB190000}"/>
    <cellStyle name="Денежный 2 3 8 2 3" xfId="6485" xr:uid="{00000000-0005-0000-0000-0000DC190000}"/>
    <cellStyle name="Денежный 2 3 8 2 4" xfId="6983" xr:uid="{00000000-0005-0000-0000-0000DD190000}"/>
    <cellStyle name="Денежный 2 3 8 2 5" xfId="7481" xr:uid="{00000000-0005-0000-0000-0000DE190000}"/>
    <cellStyle name="Денежный 2 3 8 2 6" xfId="8537" xr:uid="{00000000-0005-0000-0000-0000DF190000}"/>
    <cellStyle name="Денежный 2 3 8 2 7" xfId="9028" xr:uid="{00000000-0005-0000-0000-0000E0190000}"/>
    <cellStyle name="Денежный 2 3 8 2 8" xfId="9561" xr:uid="{00000000-0005-0000-0000-0000E1190000}"/>
    <cellStyle name="Денежный 2 3 8 2 9" xfId="10794" xr:uid="{00000000-0005-0000-0000-0000E2190000}"/>
    <cellStyle name="Денежный 2 3 8 20" xfId="5311" xr:uid="{00000000-0005-0000-0000-0000E3190000}"/>
    <cellStyle name="Денежный 2 3 8 21" xfId="5706" xr:uid="{00000000-0005-0000-0000-0000E4190000}"/>
    <cellStyle name="Денежный 2 3 8 22" xfId="5784" xr:uid="{00000000-0005-0000-0000-0000E5190000}"/>
    <cellStyle name="Денежный 2 3 8 23" xfId="6712" xr:uid="{00000000-0005-0000-0000-0000E6190000}"/>
    <cellStyle name="Денежный 2 3 8 24" xfId="7210" xr:uid="{00000000-0005-0000-0000-0000E7190000}"/>
    <cellStyle name="Денежный 2 3 8 25" xfId="7930" xr:uid="{00000000-0005-0000-0000-0000E8190000}"/>
    <cellStyle name="Денежный 2 3 8 26" xfId="8177" xr:uid="{00000000-0005-0000-0000-0000E9190000}"/>
    <cellStyle name="Денежный 2 3 8 27" xfId="8835" xr:uid="{00000000-0005-0000-0000-0000EA190000}"/>
    <cellStyle name="Денежный 2 3 8 28" xfId="10177" xr:uid="{00000000-0005-0000-0000-0000EB190000}"/>
    <cellStyle name="Денежный 2 3 8 29" xfId="11246" xr:uid="{00000000-0005-0000-0000-0000EC190000}"/>
    <cellStyle name="Денежный 2 3 8 3" xfId="1045" xr:uid="{00000000-0005-0000-0000-0000ED190000}"/>
    <cellStyle name="Денежный 2 3 8 3 10" xfId="11752" xr:uid="{00000000-0005-0000-0000-0000EE190000}"/>
    <cellStyle name="Денежный 2 3 8 3 2" xfId="1956" xr:uid="{00000000-0005-0000-0000-0000EF190000}"/>
    <cellStyle name="Денежный 2 3 8 3 2 2" xfId="6120" xr:uid="{00000000-0005-0000-0000-0000F0190000}"/>
    <cellStyle name="Денежный 2 3 8 3 2 3" xfId="12289" xr:uid="{00000000-0005-0000-0000-0000F1190000}"/>
    <cellStyle name="Денежный 2 3 8 3 3" xfId="6586" xr:uid="{00000000-0005-0000-0000-0000F2190000}"/>
    <cellStyle name="Денежный 2 3 8 3 4" xfId="7084" xr:uid="{00000000-0005-0000-0000-0000F3190000}"/>
    <cellStyle name="Денежный 2 3 8 3 5" xfId="7582" xr:uid="{00000000-0005-0000-0000-0000F4190000}"/>
    <cellStyle name="Денежный 2 3 8 3 6" xfId="8680" xr:uid="{00000000-0005-0000-0000-0000F5190000}"/>
    <cellStyle name="Денежный 2 3 8 3 7" xfId="9176" xr:uid="{00000000-0005-0000-0000-0000F6190000}"/>
    <cellStyle name="Денежный 2 3 8 3 8" xfId="9709" xr:uid="{00000000-0005-0000-0000-0000F7190000}"/>
    <cellStyle name="Денежный 2 3 8 3 9" xfId="10942" xr:uid="{00000000-0005-0000-0000-0000F8190000}"/>
    <cellStyle name="Денежный 2 3 8 4" xfId="769" xr:uid="{00000000-0005-0000-0000-0000F9190000}"/>
    <cellStyle name="Денежный 2 3 8 4 10" xfId="11635" xr:uid="{00000000-0005-0000-0000-0000FA190000}"/>
    <cellStyle name="Денежный 2 3 8 4 2" xfId="1764" xr:uid="{00000000-0005-0000-0000-0000FB190000}"/>
    <cellStyle name="Денежный 2 3 8 4 2 2" xfId="5941" xr:uid="{00000000-0005-0000-0000-0000FC190000}"/>
    <cellStyle name="Денежный 2 3 8 4 2 3" xfId="12110" xr:uid="{00000000-0005-0000-0000-0000FD190000}"/>
    <cellStyle name="Денежный 2 3 8 4 3" xfId="6409" xr:uid="{00000000-0005-0000-0000-0000FE190000}"/>
    <cellStyle name="Денежный 2 3 8 4 4" xfId="6907" xr:uid="{00000000-0005-0000-0000-0000FF190000}"/>
    <cellStyle name="Денежный 2 3 8 4 5" xfId="7405" xr:uid="{00000000-0005-0000-0000-0000001A0000}"/>
    <cellStyle name="Денежный 2 3 8 4 6" xfId="8412" xr:uid="{00000000-0005-0000-0000-0000011A0000}"/>
    <cellStyle name="Денежный 2 3 8 4 7" xfId="8900" xr:uid="{00000000-0005-0000-0000-0000021A0000}"/>
    <cellStyle name="Денежный 2 3 8 4 8" xfId="9436" xr:uid="{00000000-0005-0000-0000-0000031A0000}"/>
    <cellStyle name="Денежный 2 3 8 4 9" xfId="10671" xr:uid="{00000000-0005-0000-0000-0000041A0000}"/>
    <cellStyle name="Денежный 2 3 8 5" xfId="1361" xr:uid="{00000000-0005-0000-0000-0000051A0000}"/>
    <cellStyle name="Денежный 2 3 8 5 2" xfId="2121" xr:uid="{00000000-0005-0000-0000-0000061A0000}"/>
    <cellStyle name="Денежный 2 3 8 5 3" xfId="11853" xr:uid="{00000000-0005-0000-0000-0000071A0000}"/>
    <cellStyle name="Денежный 2 3 8 6" xfId="2369" xr:uid="{00000000-0005-0000-0000-0000081A0000}"/>
    <cellStyle name="Денежный 2 3 8 7" xfId="2391" xr:uid="{00000000-0005-0000-0000-0000091A0000}"/>
    <cellStyle name="Денежный 2 3 8 8" xfId="2999" xr:uid="{00000000-0005-0000-0000-00000A1A0000}"/>
    <cellStyle name="Денежный 2 3 8 9" xfId="2956" xr:uid="{00000000-0005-0000-0000-00000B1A0000}"/>
    <cellStyle name="Денежный 2 3 9" xfId="276" xr:uid="{00000000-0005-0000-0000-00000C1A0000}"/>
    <cellStyle name="Денежный 2 3 9 10" xfId="3420" xr:uid="{00000000-0005-0000-0000-00000D1A0000}"/>
    <cellStyle name="Денежный 2 3 9 11" xfId="3372" xr:uid="{00000000-0005-0000-0000-00000E1A0000}"/>
    <cellStyle name="Денежный 2 3 9 12" xfId="3922" xr:uid="{00000000-0005-0000-0000-00000F1A0000}"/>
    <cellStyle name="Денежный 2 3 9 13" xfId="3989" xr:uid="{00000000-0005-0000-0000-0000101A0000}"/>
    <cellStyle name="Денежный 2 3 9 14" xfId="4044" xr:uid="{00000000-0005-0000-0000-0000111A0000}"/>
    <cellStyle name="Денежный 2 3 9 15" xfId="3988" xr:uid="{00000000-0005-0000-0000-0000121A0000}"/>
    <cellStyle name="Денежный 2 3 9 16" xfId="4428" xr:uid="{00000000-0005-0000-0000-0000131A0000}"/>
    <cellStyle name="Денежный 2 3 9 17" xfId="4943" xr:uid="{00000000-0005-0000-0000-0000141A0000}"/>
    <cellStyle name="Денежный 2 3 9 18" xfId="4807" xr:uid="{00000000-0005-0000-0000-0000151A0000}"/>
    <cellStyle name="Денежный 2 3 9 19" xfId="4827" xr:uid="{00000000-0005-0000-0000-0000161A0000}"/>
    <cellStyle name="Денежный 2 3 9 2" xfId="898" xr:uid="{00000000-0005-0000-0000-0000171A0000}"/>
    <cellStyle name="Денежный 2 3 9 2 10" xfId="11715" xr:uid="{00000000-0005-0000-0000-0000181A0000}"/>
    <cellStyle name="Денежный 2 3 9 2 2" xfId="1903" xr:uid="{00000000-0005-0000-0000-0000191A0000}"/>
    <cellStyle name="Денежный 2 3 9 2 2 2" xfId="6019" xr:uid="{00000000-0005-0000-0000-00001A1A0000}"/>
    <cellStyle name="Денежный 2 3 9 2 2 3" xfId="12188" xr:uid="{00000000-0005-0000-0000-00001B1A0000}"/>
    <cellStyle name="Денежный 2 3 9 2 3" xfId="6486" xr:uid="{00000000-0005-0000-0000-00001C1A0000}"/>
    <cellStyle name="Денежный 2 3 9 2 4" xfId="6984" xr:uid="{00000000-0005-0000-0000-00001D1A0000}"/>
    <cellStyle name="Денежный 2 3 9 2 5" xfId="7482" xr:uid="{00000000-0005-0000-0000-00001E1A0000}"/>
    <cellStyle name="Денежный 2 3 9 2 6" xfId="8538" xr:uid="{00000000-0005-0000-0000-00001F1A0000}"/>
    <cellStyle name="Денежный 2 3 9 2 7" xfId="9029" xr:uid="{00000000-0005-0000-0000-0000201A0000}"/>
    <cellStyle name="Денежный 2 3 9 2 8" xfId="9562" xr:uid="{00000000-0005-0000-0000-0000211A0000}"/>
    <cellStyle name="Денежный 2 3 9 2 9" xfId="10795" xr:uid="{00000000-0005-0000-0000-0000221A0000}"/>
    <cellStyle name="Денежный 2 3 9 20" xfId="4819" xr:uid="{00000000-0005-0000-0000-0000231A0000}"/>
    <cellStyle name="Денежный 2 3 9 21" xfId="5710" xr:uid="{00000000-0005-0000-0000-0000241A0000}"/>
    <cellStyle name="Денежный 2 3 9 22" xfId="5660" xr:uid="{00000000-0005-0000-0000-0000251A0000}"/>
    <cellStyle name="Денежный 2 3 9 23" xfId="6716" xr:uid="{00000000-0005-0000-0000-0000261A0000}"/>
    <cellStyle name="Денежный 2 3 9 24" xfId="7214" xr:uid="{00000000-0005-0000-0000-0000271A0000}"/>
    <cellStyle name="Денежный 2 3 9 25" xfId="7937" xr:uid="{00000000-0005-0000-0000-0000281A0000}"/>
    <cellStyle name="Денежный 2 3 9 26" xfId="7826" xr:uid="{00000000-0005-0000-0000-0000291A0000}"/>
    <cellStyle name="Денежный 2 3 9 27" xfId="7786" xr:uid="{00000000-0005-0000-0000-00002A1A0000}"/>
    <cellStyle name="Денежный 2 3 9 28" xfId="10184" xr:uid="{00000000-0005-0000-0000-00002B1A0000}"/>
    <cellStyle name="Денежный 2 3 9 29" xfId="11253" xr:uid="{00000000-0005-0000-0000-00002C1A0000}"/>
    <cellStyle name="Денежный 2 3 9 3" xfId="1044" xr:uid="{00000000-0005-0000-0000-00002D1A0000}"/>
    <cellStyle name="Денежный 2 3 9 3 10" xfId="11654" xr:uid="{00000000-0005-0000-0000-00002E1A0000}"/>
    <cellStyle name="Денежный 2 3 9 3 2" xfId="1815" xr:uid="{00000000-0005-0000-0000-00002F1A0000}"/>
    <cellStyle name="Денежный 2 3 9 3 2 2" xfId="6119" xr:uid="{00000000-0005-0000-0000-0000301A0000}"/>
    <cellStyle name="Денежный 2 3 9 3 2 3" xfId="12288" xr:uid="{00000000-0005-0000-0000-0000311A0000}"/>
    <cellStyle name="Денежный 2 3 9 3 3" xfId="6585" xr:uid="{00000000-0005-0000-0000-0000321A0000}"/>
    <cellStyle name="Денежный 2 3 9 3 4" xfId="7083" xr:uid="{00000000-0005-0000-0000-0000331A0000}"/>
    <cellStyle name="Денежный 2 3 9 3 5" xfId="7581" xr:uid="{00000000-0005-0000-0000-0000341A0000}"/>
    <cellStyle name="Денежный 2 3 9 3 6" xfId="8679" xr:uid="{00000000-0005-0000-0000-0000351A0000}"/>
    <cellStyle name="Денежный 2 3 9 3 7" xfId="9175" xr:uid="{00000000-0005-0000-0000-0000361A0000}"/>
    <cellStyle name="Денежный 2 3 9 3 8" xfId="9708" xr:uid="{00000000-0005-0000-0000-0000371A0000}"/>
    <cellStyle name="Денежный 2 3 9 3 9" xfId="10941" xr:uid="{00000000-0005-0000-0000-0000381A0000}"/>
    <cellStyle name="Денежный 2 3 9 4" xfId="773" xr:uid="{00000000-0005-0000-0000-0000391A0000}"/>
    <cellStyle name="Денежный 2 3 9 4 10" xfId="11739" xr:uid="{00000000-0005-0000-0000-00003A1A0000}"/>
    <cellStyle name="Денежный 2 3 9 4 2" xfId="1934" xr:uid="{00000000-0005-0000-0000-00003B1A0000}"/>
    <cellStyle name="Денежный 2 3 9 4 2 2" xfId="5944" xr:uid="{00000000-0005-0000-0000-00003C1A0000}"/>
    <cellStyle name="Денежный 2 3 9 4 2 3" xfId="12113" xr:uid="{00000000-0005-0000-0000-00003D1A0000}"/>
    <cellStyle name="Денежный 2 3 9 4 3" xfId="6412" xr:uid="{00000000-0005-0000-0000-00003E1A0000}"/>
    <cellStyle name="Денежный 2 3 9 4 4" xfId="6910" xr:uid="{00000000-0005-0000-0000-00003F1A0000}"/>
    <cellStyle name="Денежный 2 3 9 4 5" xfId="7408" xr:uid="{00000000-0005-0000-0000-0000401A0000}"/>
    <cellStyle name="Денежный 2 3 9 4 6" xfId="8416" xr:uid="{00000000-0005-0000-0000-0000411A0000}"/>
    <cellStyle name="Денежный 2 3 9 4 7" xfId="8904" xr:uid="{00000000-0005-0000-0000-0000421A0000}"/>
    <cellStyle name="Денежный 2 3 9 4 8" xfId="9440" xr:uid="{00000000-0005-0000-0000-0000431A0000}"/>
    <cellStyle name="Денежный 2 3 9 4 9" xfId="10675" xr:uid="{00000000-0005-0000-0000-0000441A0000}"/>
    <cellStyle name="Денежный 2 3 9 5" xfId="1368" xr:uid="{00000000-0005-0000-0000-0000451A0000}"/>
    <cellStyle name="Денежный 2 3 9 5 2" xfId="1747" xr:uid="{00000000-0005-0000-0000-0000461A0000}"/>
    <cellStyle name="Денежный 2 3 9 5 3" xfId="11624" xr:uid="{00000000-0005-0000-0000-0000471A0000}"/>
    <cellStyle name="Денежный 2 3 9 6" xfId="2332" xr:uid="{00000000-0005-0000-0000-0000481A0000}"/>
    <cellStyle name="Денежный 2 3 9 7" xfId="2533" xr:uid="{00000000-0005-0000-0000-0000491A0000}"/>
    <cellStyle name="Денежный 2 3 9 8" xfId="3004" xr:uid="{00000000-0005-0000-0000-00004A1A0000}"/>
    <cellStyle name="Денежный 2 3 9 9" xfId="3061" xr:uid="{00000000-0005-0000-0000-00004B1A0000}"/>
    <cellStyle name="Денежный 2 30" xfId="2932" xr:uid="{00000000-0005-0000-0000-00004C1A0000}"/>
    <cellStyle name="Денежный 2 31" xfId="3001" xr:uid="{00000000-0005-0000-0000-00004D1A0000}"/>
    <cellStyle name="Денежный 2 32" xfId="3348" xr:uid="{00000000-0005-0000-0000-00004E1A0000}"/>
    <cellStyle name="Денежный 2 33" xfId="3478" xr:uid="{00000000-0005-0000-0000-00004F1A0000}"/>
    <cellStyle name="Денежный 2 34" xfId="3764" xr:uid="{00000000-0005-0000-0000-0000501A0000}"/>
    <cellStyle name="Денежный 2 35" xfId="3919" xr:uid="{00000000-0005-0000-0000-0000511A0000}"/>
    <cellStyle name="Денежный 2 36" xfId="3830" xr:uid="{00000000-0005-0000-0000-0000521A0000}"/>
    <cellStyle name="Денежный 2 37" xfId="4433" xr:uid="{00000000-0005-0000-0000-0000531A0000}"/>
    <cellStyle name="Денежный 2 38" xfId="4558" xr:uid="{00000000-0005-0000-0000-0000541A0000}"/>
    <cellStyle name="Денежный 2 39" xfId="4805" xr:uid="{00000000-0005-0000-0000-0000551A0000}"/>
    <cellStyle name="Денежный 2 4" xfId="226" xr:uid="{00000000-0005-0000-0000-0000561A0000}"/>
    <cellStyle name="Денежный 2 4 10" xfId="899" xr:uid="{00000000-0005-0000-0000-0000571A0000}"/>
    <cellStyle name="Денежный 2 4 10 10" xfId="9563" xr:uid="{00000000-0005-0000-0000-0000581A0000}"/>
    <cellStyle name="Денежный 2 4 10 11" xfId="10796" xr:uid="{00000000-0005-0000-0000-0000591A0000}"/>
    <cellStyle name="Денежный 2 4 10 12" xfId="11666" xr:uid="{00000000-0005-0000-0000-00005A1A0000}"/>
    <cellStyle name="Денежный 2 4 10 2" xfId="900" xr:uid="{00000000-0005-0000-0000-00005B1A0000}"/>
    <cellStyle name="Денежный 2 4 10 2 10" xfId="12189" xr:uid="{00000000-0005-0000-0000-00005C1A0000}"/>
    <cellStyle name="Денежный 2 4 10 2 2" xfId="6020" xr:uid="{00000000-0005-0000-0000-00005D1A0000}"/>
    <cellStyle name="Денежный 2 4 10 2 2 2" xfId="6021" xr:uid="{00000000-0005-0000-0000-00005E1A0000}"/>
    <cellStyle name="Денежный 2 4 10 2 2 3" xfId="12190" xr:uid="{00000000-0005-0000-0000-00005F1A0000}"/>
    <cellStyle name="Денежный 2 4 10 2 3" xfId="6488" xr:uid="{00000000-0005-0000-0000-0000601A0000}"/>
    <cellStyle name="Денежный 2 4 10 2 4" xfId="6986" xr:uid="{00000000-0005-0000-0000-0000611A0000}"/>
    <cellStyle name="Денежный 2 4 10 2 5" xfId="7484" xr:uid="{00000000-0005-0000-0000-0000621A0000}"/>
    <cellStyle name="Денежный 2 4 10 2 6" xfId="8540" xr:uid="{00000000-0005-0000-0000-0000631A0000}"/>
    <cellStyle name="Денежный 2 4 10 2 7" xfId="9031" xr:uid="{00000000-0005-0000-0000-0000641A0000}"/>
    <cellStyle name="Денежный 2 4 10 2 8" xfId="9564" xr:uid="{00000000-0005-0000-0000-0000651A0000}"/>
    <cellStyle name="Денежный 2 4 10 2 9" xfId="10797" xr:uid="{00000000-0005-0000-0000-0000661A0000}"/>
    <cellStyle name="Денежный 2 4 10 3" xfId="1042" xr:uid="{00000000-0005-0000-0000-0000671A0000}"/>
    <cellStyle name="Денежный 2 4 10 3 2" xfId="9706" xr:uid="{00000000-0005-0000-0000-0000681A0000}"/>
    <cellStyle name="Денежный 2 4 10 3 3" xfId="10939" xr:uid="{00000000-0005-0000-0000-0000691A0000}"/>
    <cellStyle name="Денежный 2 4 10 4" xfId="777" xr:uid="{00000000-0005-0000-0000-00006A1A0000}"/>
    <cellStyle name="Денежный 2 4 10 4 2" xfId="9444" xr:uid="{00000000-0005-0000-0000-00006B1A0000}"/>
    <cellStyle name="Денежный 2 4 10 4 3" xfId="10679" xr:uid="{00000000-0005-0000-0000-00006C1A0000}"/>
    <cellStyle name="Денежный 2 4 10 5" xfId="1827" xr:uid="{00000000-0005-0000-0000-00006D1A0000}"/>
    <cellStyle name="Денежный 2 4 10 5 2" xfId="6487" xr:uid="{00000000-0005-0000-0000-00006E1A0000}"/>
    <cellStyle name="Денежный 2 4 10 5 3" xfId="12449" xr:uid="{00000000-0005-0000-0000-00006F1A0000}"/>
    <cellStyle name="Денежный 2 4 10 6" xfId="6985" xr:uid="{00000000-0005-0000-0000-0000701A0000}"/>
    <cellStyle name="Денежный 2 4 10 7" xfId="7483" xr:uid="{00000000-0005-0000-0000-0000711A0000}"/>
    <cellStyle name="Денежный 2 4 10 8" xfId="8539" xr:uid="{00000000-0005-0000-0000-0000721A0000}"/>
    <cellStyle name="Денежный 2 4 10 9" xfId="9030" xr:uid="{00000000-0005-0000-0000-0000731A0000}"/>
    <cellStyle name="Денежный 2 4 11" xfId="1043" xr:uid="{00000000-0005-0000-0000-0000741A0000}"/>
    <cellStyle name="Денежный 2 4 11 10" xfId="11832" xr:uid="{00000000-0005-0000-0000-0000751A0000}"/>
    <cellStyle name="Денежный 2 4 11 2" xfId="2098" xr:uid="{00000000-0005-0000-0000-0000761A0000}"/>
    <cellStyle name="Денежный 2 4 11 2 2" xfId="6118" xr:uid="{00000000-0005-0000-0000-0000771A0000}"/>
    <cellStyle name="Денежный 2 4 11 2 3" xfId="12287" xr:uid="{00000000-0005-0000-0000-0000781A0000}"/>
    <cellStyle name="Денежный 2 4 11 3" xfId="6584" xr:uid="{00000000-0005-0000-0000-0000791A0000}"/>
    <cellStyle name="Денежный 2 4 11 4" xfId="7082" xr:uid="{00000000-0005-0000-0000-00007A1A0000}"/>
    <cellStyle name="Денежный 2 4 11 5" xfId="7580" xr:uid="{00000000-0005-0000-0000-00007B1A0000}"/>
    <cellStyle name="Денежный 2 4 11 6" xfId="8678" xr:uid="{00000000-0005-0000-0000-00007C1A0000}"/>
    <cellStyle name="Денежный 2 4 11 7" xfId="9174" xr:uid="{00000000-0005-0000-0000-00007D1A0000}"/>
    <cellStyle name="Денежный 2 4 11 8" xfId="9707" xr:uid="{00000000-0005-0000-0000-00007E1A0000}"/>
    <cellStyle name="Денежный 2 4 11 9" xfId="10940" xr:uid="{00000000-0005-0000-0000-00007F1A0000}"/>
    <cellStyle name="Денежный 2 4 12" xfId="774" xr:uid="{00000000-0005-0000-0000-0000801A0000}"/>
    <cellStyle name="Денежный 2 4 12 10" xfId="11674" xr:uid="{00000000-0005-0000-0000-0000811A0000}"/>
    <cellStyle name="Денежный 2 4 12 2" xfId="1851" xr:uid="{00000000-0005-0000-0000-0000821A0000}"/>
    <cellStyle name="Денежный 2 4 12 2 2" xfId="5945" xr:uid="{00000000-0005-0000-0000-0000831A0000}"/>
    <cellStyle name="Денежный 2 4 12 2 3" xfId="12114" xr:uid="{00000000-0005-0000-0000-0000841A0000}"/>
    <cellStyle name="Денежный 2 4 12 3" xfId="6413" xr:uid="{00000000-0005-0000-0000-0000851A0000}"/>
    <cellStyle name="Денежный 2 4 12 4" xfId="6911" xr:uid="{00000000-0005-0000-0000-0000861A0000}"/>
    <cellStyle name="Денежный 2 4 12 5" xfId="7409" xr:uid="{00000000-0005-0000-0000-0000871A0000}"/>
    <cellStyle name="Денежный 2 4 12 6" xfId="8417" xr:uid="{00000000-0005-0000-0000-0000881A0000}"/>
    <cellStyle name="Денежный 2 4 12 7" xfId="8905" xr:uid="{00000000-0005-0000-0000-0000891A0000}"/>
    <cellStyle name="Денежный 2 4 12 8" xfId="9441" xr:uid="{00000000-0005-0000-0000-00008A1A0000}"/>
    <cellStyle name="Денежный 2 4 12 9" xfId="10676" xr:uid="{00000000-0005-0000-0000-00008B1A0000}"/>
    <cellStyle name="Денежный 2 4 13" xfId="1314" xr:uid="{00000000-0005-0000-0000-00008C1A0000}"/>
    <cellStyle name="Денежный 2 4 13 2" xfId="1900" xr:uid="{00000000-0005-0000-0000-00008D1A0000}"/>
    <cellStyle name="Денежный 2 4 13 3" xfId="11712" xr:uid="{00000000-0005-0000-0000-00008E1A0000}"/>
    <cellStyle name="Денежный 2 4 14" xfId="2090" xr:uid="{00000000-0005-0000-0000-00008F1A0000}"/>
    <cellStyle name="Денежный 2 4 15" xfId="2975" xr:uid="{00000000-0005-0000-0000-0000901A0000}"/>
    <cellStyle name="Денежный 2 4 16" xfId="3089" xr:uid="{00000000-0005-0000-0000-0000911A0000}"/>
    <cellStyle name="Денежный 2 4 17" xfId="3392" xr:uid="{00000000-0005-0000-0000-0000921A0000}"/>
    <cellStyle name="Денежный 2 4 18" xfId="3475" xr:uid="{00000000-0005-0000-0000-0000931A0000}"/>
    <cellStyle name="Денежный 2 4 19" xfId="3879" xr:uid="{00000000-0005-0000-0000-0000941A0000}"/>
    <cellStyle name="Денежный 2 4 2" xfId="296" xr:uid="{00000000-0005-0000-0000-0000951A0000}"/>
    <cellStyle name="Денежный 2 4 2 10" xfId="3053" xr:uid="{00000000-0005-0000-0000-0000961A0000}"/>
    <cellStyle name="Денежный 2 4 2 11" xfId="3436" xr:uid="{00000000-0005-0000-0000-0000971A0000}"/>
    <cellStyle name="Денежный 2 4 2 12" xfId="3364" xr:uid="{00000000-0005-0000-0000-0000981A0000}"/>
    <cellStyle name="Денежный 2 4 2 13" xfId="3940" xr:uid="{00000000-0005-0000-0000-0000991A0000}"/>
    <cellStyle name="Денежный 2 4 2 14" xfId="3979" xr:uid="{00000000-0005-0000-0000-00009A1A0000}"/>
    <cellStyle name="Денежный 2 4 2 15" xfId="4048" xr:uid="{00000000-0005-0000-0000-00009B1A0000}"/>
    <cellStyle name="Денежный 2 4 2 16" xfId="4340" xr:uid="{00000000-0005-0000-0000-00009C1A0000}"/>
    <cellStyle name="Денежный 2 4 2 17" xfId="4018" xr:uid="{00000000-0005-0000-0000-00009D1A0000}"/>
    <cellStyle name="Денежный 2 4 2 18" xfId="4960" xr:uid="{00000000-0005-0000-0000-00009E1A0000}"/>
    <cellStyle name="Денежный 2 4 2 19" xfId="5058" xr:uid="{00000000-0005-0000-0000-00009F1A0000}"/>
    <cellStyle name="Денежный 2 4 2 2" xfId="629" xr:uid="{00000000-0005-0000-0000-0000A01A0000}"/>
    <cellStyle name="Денежный 2 4 2 2 10" xfId="3542" xr:uid="{00000000-0005-0000-0000-0000A11A0000}"/>
    <cellStyle name="Денежный 2 4 2 2 11" xfId="3670" xr:uid="{00000000-0005-0000-0000-0000A21A0000}"/>
    <cellStyle name="Денежный 2 4 2 2 12" xfId="4148" xr:uid="{00000000-0005-0000-0000-0000A31A0000}"/>
    <cellStyle name="Денежный 2 4 2 2 13" xfId="4303" xr:uid="{00000000-0005-0000-0000-0000A41A0000}"/>
    <cellStyle name="Денежный 2 4 2 2 14" xfId="4451" xr:uid="{00000000-0005-0000-0000-0000A51A0000}"/>
    <cellStyle name="Денежный 2 4 2 2 15" xfId="4582" xr:uid="{00000000-0005-0000-0000-0000A61A0000}"/>
    <cellStyle name="Денежный 2 4 2 2 16" xfId="4710" xr:uid="{00000000-0005-0000-0000-0000A71A0000}"/>
    <cellStyle name="Денежный 2 4 2 2 17" xfId="5131" xr:uid="{00000000-0005-0000-0000-0000A81A0000}"/>
    <cellStyle name="Денежный 2 4 2 2 18" xfId="5278" xr:uid="{00000000-0005-0000-0000-0000A91A0000}"/>
    <cellStyle name="Денежный 2 4 2 2 19" xfId="5414" xr:uid="{00000000-0005-0000-0000-0000AA1A0000}"/>
    <cellStyle name="Денежный 2 4 2 2 2" xfId="1657" xr:uid="{00000000-0005-0000-0000-0000AB1A0000}"/>
    <cellStyle name="Денежный 2 4 2 2 2 2" xfId="2093" xr:uid="{00000000-0005-0000-0000-0000AC1A0000}"/>
    <cellStyle name="Денежный 2 4 2 2 2 3" xfId="11827" xr:uid="{00000000-0005-0000-0000-0000AD1A0000}"/>
    <cellStyle name="Денежный 2 4 2 2 20" xfId="5542" xr:uid="{00000000-0005-0000-0000-0000AE1A0000}"/>
    <cellStyle name="Денежный 2 4 2 2 21" xfId="5830" xr:uid="{00000000-0005-0000-0000-0000AF1A0000}"/>
    <cellStyle name="Денежный 2 4 2 2 22" xfId="6298" xr:uid="{00000000-0005-0000-0000-0000B01A0000}"/>
    <cellStyle name="Денежный 2 4 2 2 23" xfId="6796" xr:uid="{00000000-0005-0000-0000-0000B11A0000}"/>
    <cellStyle name="Денежный 2 4 2 2 24" xfId="7294" xr:uid="{00000000-0005-0000-0000-0000B21A0000}"/>
    <cellStyle name="Денежный 2 4 2 2 25" xfId="8273" xr:uid="{00000000-0005-0000-0000-0000B31A0000}"/>
    <cellStyle name="Денежный 2 4 2 2 26" xfId="8579" xr:uid="{00000000-0005-0000-0000-0000B41A0000}"/>
    <cellStyle name="Денежный 2 4 2 2 27" xfId="9296" xr:uid="{00000000-0005-0000-0000-0000B51A0000}"/>
    <cellStyle name="Денежный 2 4 2 2 28" xfId="10537" xr:uid="{00000000-0005-0000-0000-0000B61A0000}"/>
    <cellStyle name="Денежный 2 4 2 2 29" xfId="11539" xr:uid="{00000000-0005-0000-0000-0000B71A0000}"/>
    <cellStyle name="Денежный 2 4 2 2 3" xfId="2229" xr:uid="{00000000-0005-0000-0000-0000B81A0000}"/>
    <cellStyle name="Денежный 2 4 2 2 4" xfId="2422" xr:uid="{00000000-0005-0000-0000-0000B91A0000}"/>
    <cellStyle name="Денежный 2 4 2 2 5" xfId="2576" xr:uid="{00000000-0005-0000-0000-0000BA1A0000}"/>
    <cellStyle name="Денежный 2 4 2 2 6" xfId="2710" xr:uid="{00000000-0005-0000-0000-0000BB1A0000}"/>
    <cellStyle name="Денежный 2 4 2 2 7" xfId="2838" xr:uid="{00000000-0005-0000-0000-0000BC1A0000}"/>
    <cellStyle name="Денежный 2 4 2 2 8" xfId="3126" xr:uid="{00000000-0005-0000-0000-0000BD1A0000}"/>
    <cellStyle name="Денежный 2 4 2 2 9" xfId="3254" xr:uid="{00000000-0005-0000-0000-0000BE1A0000}"/>
    <cellStyle name="Денежный 2 4 2 20" xfId="4890" xr:uid="{00000000-0005-0000-0000-0000BF1A0000}"/>
    <cellStyle name="Денежный 2 4 2 21" xfId="5164" xr:uid="{00000000-0005-0000-0000-0000C01A0000}"/>
    <cellStyle name="Денежный 2 4 2 22" xfId="5726" xr:uid="{00000000-0005-0000-0000-0000C11A0000}"/>
    <cellStyle name="Денежный 2 4 2 23" xfId="5652" xr:uid="{00000000-0005-0000-0000-0000C21A0000}"/>
    <cellStyle name="Денежный 2 4 2 24" xfId="6732" xr:uid="{00000000-0005-0000-0000-0000C31A0000}"/>
    <cellStyle name="Денежный 2 4 2 25" xfId="7230" xr:uid="{00000000-0005-0000-0000-0000C41A0000}"/>
    <cellStyle name="Денежный 2 4 2 26" xfId="7957" xr:uid="{00000000-0005-0000-0000-0000C51A0000}"/>
    <cellStyle name="Денежный 2 4 2 27" xfId="7817" xr:uid="{00000000-0005-0000-0000-0000C61A0000}"/>
    <cellStyle name="Денежный 2 4 2 28" xfId="7791" xr:uid="{00000000-0005-0000-0000-0000C71A0000}"/>
    <cellStyle name="Денежный 2 4 2 29" xfId="10204" xr:uid="{00000000-0005-0000-0000-0000C81A0000}"/>
    <cellStyle name="Денежный 2 4 2 3" xfId="901" xr:uid="{00000000-0005-0000-0000-0000C91A0000}"/>
    <cellStyle name="Денежный 2 4 2 3 10" xfId="9565" xr:uid="{00000000-0005-0000-0000-0000CA1A0000}"/>
    <cellStyle name="Денежный 2 4 2 3 11" xfId="10798" xr:uid="{00000000-0005-0000-0000-0000CB1A0000}"/>
    <cellStyle name="Денежный 2 4 2 3 12" xfId="11718" xr:uid="{00000000-0005-0000-0000-0000CC1A0000}"/>
    <cellStyle name="Денежный 2 4 2 3 2" xfId="903" xr:uid="{00000000-0005-0000-0000-0000CD1A0000}"/>
    <cellStyle name="Денежный 2 4 2 3 2 10" xfId="12191" xr:uid="{00000000-0005-0000-0000-0000CE1A0000}"/>
    <cellStyle name="Денежный 2 4 2 3 2 2" xfId="6022" xr:uid="{00000000-0005-0000-0000-0000CF1A0000}"/>
    <cellStyle name="Денежный 2 4 2 3 2 2 2" xfId="6024" xr:uid="{00000000-0005-0000-0000-0000D01A0000}"/>
    <cellStyle name="Денежный 2 4 2 3 2 2 3" xfId="12193" xr:uid="{00000000-0005-0000-0000-0000D11A0000}"/>
    <cellStyle name="Денежный 2 4 2 3 2 3" xfId="6491" xr:uid="{00000000-0005-0000-0000-0000D21A0000}"/>
    <cellStyle name="Денежный 2 4 2 3 2 4" xfId="6989" xr:uid="{00000000-0005-0000-0000-0000D31A0000}"/>
    <cellStyle name="Денежный 2 4 2 3 2 5" xfId="7487" xr:uid="{00000000-0005-0000-0000-0000D41A0000}"/>
    <cellStyle name="Денежный 2 4 2 3 2 6" xfId="8543" xr:uid="{00000000-0005-0000-0000-0000D51A0000}"/>
    <cellStyle name="Денежный 2 4 2 3 2 7" xfId="9034" xr:uid="{00000000-0005-0000-0000-0000D61A0000}"/>
    <cellStyle name="Денежный 2 4 2 3 2 8" xfId="9567" xr:uid="{00000000-0005-0000-0000-0000D71A0000}"/>
    <cellStyle name="Денежный 2 4 2 3 2 9" xfId="10800" xr:uid="{00000000-0005-0000-0000-0000D81A0000}"/>
    <cellStyle name="Денежный 2 4 2 3 3" xfId="1040" xr:uid="{00000000-0005-0000-0000-0000D91A0000}"/>
    <cellStyle name="Денежный 2 4 2 3 3 2" xfId="9704" xr:uid="{00000000-0005-0000-0000-0000DA1A0000}"/>
    <cellStyle name="Денежный 2 4 2 3 3 3" xfId="10937" xr:uid="{00000000-0005-0000-0000-0000DB1A0000}"/>
    <cellStyle name="Денежный 2 4 2 3 4" xfId="782" xr:uid="{00000000-0005-0000-0000-0000DC1A0000}"/>
    <cellStyle name="Денежный 2 4 2 3 4 2" xfId="9449" xr:uid="{00000000-0005-0000-0000-0000DD1A0000}"/>
    <cellStyle name="Денежный 2 4 2 3 4 3" xfId="10684" xr:uid="{00000000-0005-0000-0000-0000DE1A0000}"/>
    <cellStyle name="Денежный 2 4 2 3 5" xfId="1909" xr:uid="{00000000-0005-0000-0000-0000DF1A0000}"/>
    <cellStyle name="Денежный 2 4 2 3 5 2" xfId="6489" xr:uid="{00000000-0005-0000-0000-0000E01A0000}"/>
    <cellStyle name="Денежный 2 4 2 3 5 3" xfId="12450" xr:uid="{00000000-0005-0000-0000-0000E11A0000}"/>
    <cellStyle name="Денежный 2 4 2 3 6" xfId="6987" xr:uid="{00000000-0005-0000-0000-0000E21A0000}"/>
    <cellStyle name="Денежный 2 4 2 3 7" xfId="7485" xr:uid="{00000000-0005-0000-0000-0000E31A0000}"/>
    <cellStyle name="Денежный 2 4 2 3 8" xfId="8541" xr:uid="{00000000-0005-0000-0000-0000E41A0000}"/>
    <cellStyle name="Денежный 2 4 2 3 9" xfId="9032" xr:uid="{00000000-0005-0000-0000-0000E51A0000}"/>
    <cellStyle name="Денежный 2 4 2 30" xfId="11462" xr:uid="{00000000-0005-0000-0000-0000E61A0000}"/>
    <cellStyle name="Денежный 2 4 2 4" xfId="1041" xr:uid="{00000000-0005-0000-0000-0000E71A0000}"/>
    <cellStyle name="Денежный 2 4 2 4 10" xfId="11779" xr:uid="{00000000-0005-0000-0000-0000E81A0000}"/>
    <cellStyle name="Денежный 2 4 2 4 2" xfId="2021" xr:uid="{00000000-0005-0000-0000-0000E91A0000}"/>
    <cellStyle name="Денежный 2 4 2 4 2 2" xfId="6117" xr:uid="{00000000-0005-0000-0000-0000EA1A0000}"/>
    <cellStyle name="Денежный 2 4 2 4 2 3" xfId="12286" xr:uid="{00000000-0005-0000-0000-0000EB1A0000}"/>
    <cellStyle name="Денежный 2 4 2 4 3" xfId="6583" xr:uid="{00000000-0005-0000-0000-0000EC1A0000}"/>
    <cellStyle name="Денежный 2 4 2 4 4" xfId="7081" xr:uid="{00000000-0005-0000-0000-0000ED1A0000}"/>
    <cellStyle name="Денежный 2 4 2 4 5" xfId="7579" xr:uid="{00000000-0005-0000-0000-0000EE1A0000}"/>
    <cellStyle name="Денежный 2 4 2 4 6" xfId="8676" xr:uid="{00000000-0005-0000-0000-0000EF1A0000}"/>
    <cellStyle name="Денежный 2 4 2 4 7" xfId="9172" xr:uid="{00000000-0005-0000-0000-0000F01A0000}"/>
    <cellStyle name="Денежный 2 4 2 4 8" xfId="9705" xr:uid="{00000000-0005-0000-0000-0000F11A0000}"/>
    <cellStyle name="Денежный 2 4 2 4 9" xfId="10938" xr:uid="{00000000-0005-0000-0000-0000F21A0000}"/>
    <cellStyle name="Денежный 2 4 2 5" xfId="779" xr:uid="{00000000-0005-0000-0000-0000F31A0000}"/>
    <cellStyle name="Денежный 2 4 2 5 10" xfId="11740" xr:uid="{00000000-0005-0000-0000-0000F41A0000}"/>
    <cellStyle name="Денежный 2 4 2 5 2" xfId="1938" xr:uid="{00000000-0005-0000-0000-0000F51A0000}"/>
    <cellStyle name="Денежный 2 4 2 5 2 2" xfId="5948" xr:uid="{00000000-0005-0000-0000-0000F61A0000}"/>
    <cellStyle name="Денежный 2 4 2 5 2 3" xfId="12117" xr:uid="{00000000-0005-0000-0000-0000F71A0000}"/>
    <cellStyle name="Денежный 2 4 2 5 3" xfId="6416" xr:uid="{00000000-0005-0000-0000-0000F81A0000}"/>
    <cellStyle name="Денежный 2 4 2 5 4" xfId="6914" xr:uid="{00000000-0005-0000-0000-0000F91A0000}"/>
    <cellStyle name="Денежный 2 4 2 5 5" xfId="7412" xr:uid="{00000000-0005-0000-0000-0000FA1A0000}"/>
    <cellStyle name="Денежный 2 4 2 5 6" xfId="8422" xr:uid="{00000000-0005-0000-0000-0000FB1A0000}"/>
    <cellStyle name="Денежный 2 4 2 5 7" xfId="8910" xr:uid="{00000000-0005-0000-0000-0000FC1A0000}"/>
    <cellStyle name="Денежный 2 4 2 5 8" xfId="9446" xr:uid="{00000000-0005-0000-0000-0000FD1A0000}"/>
    <cellStyle name="Денежный 2 4 2 5 9" xfId="10681" xr:uid="{00000000-0005-0000-0000-0000FE1A0000}"/>
    <cellStyle name="Денежный 2 4 2 6" xfId="1580" xr:uid="{00000000-0005-0000-0000-0000FF1A0000}"/>
    <cellStyle name="Денежный 2 4 2 6 2" xfId="1944" xr:uid="{00000000-0005-0000-0000-0000001B0000}"/>
    <cellStyle name="Денежный 2 4 2 6 3" xfId="11743" xr:uid="{00000000-0005-0000-0000-0000011B0000}"/>
    <cellStyle name="Денежный 2 4 2 7" xfId="2336" xr:uid="{00000000-0005-0000-0000-0000021B0000}"/>
    <cellStyle name="Денежный 2 4 2 8" xfId="2534" xr:uid="{00000000-0005-0000-0000-0000031B0000}"/>
    <cellStyle name="Денежный 2 4 2 9" xfId="3020" xr:uid="{00000000-0005-0000-0000-0000041B0000}"/>
    <cellStyle name="Денежный 2 4 20" xfId="4074" xr:uid="{00000000-0005-0000-0000-0000051B0000}"/>
    <cellStyle name="Денежный 2 4 21" xfId="4007" xr:uid="{00000000-0005-0000-0000-0000061B0000}"/>
    <cellStyle name="Денежный 2 4 22" xfId="3855" xr:uid="{00000000-0005-0000-0000-0000071B0000}"/>
    <cellStyle name="Денежный 2 4 23" xfId="4432" xr:uid="{00000000-0005-0000-0000-0000081B0000}"/>
    <cellStyle name="Денежный 2 4 24" xfId="4912" xr:uid="{00000000-0005-0000-0000-0000091B0000}"/>
    <cellStyle name="Денежный 2 4 25" xfId="4875" xr:uid="{00000000-0005-0000-0000-00000A1B0000}"/>
    <cellStyle name="Денежный 2 4 26" xfId="5228" xr:uid="{00000000-0005-0000-0000-00000B1B0000}"/>
    <cellStyle name="Денежный 2 4 27" xfId="5074" xr:uid="{00000000-0005-0000-0000-00000C1B0000}"/>
    <cellStyle name="Денежный 2 4 28" xfId="5681" xr:uid="{00000000-0005-0000-0000-00000D1B0000}"/>
    <cellStyle name="Денежный 2 4 29" xfId="5675" xr:uid="{00000000-0005-0000-0000-00000E1B0000}"/>
    <cellStyle name="Денежный 2 4 3" xfId="297" xr:uid="{00000000-0005-0000-0000-00000F1B0000}"/>
    <cellStyle name="Денежный 2 4 3 10" xfId="2946" xr:uid="{00000000-0005-0000-0000-0000101B0000}"/>
    <cellStyle name="Денежный 2 4 3 11" xfId="3437" xr:uid="{00000000-0005-0000-0000-0000111B0000}"/>
    <cellStyle name="Денежный 2 4 3 12" xfId="3492" xr:uid="{00000000-0005-0000-0000-0000121B0000}"/>
    <cellStyle name="Денежный 2 4 3 13" xfId="3941" xr:uid="{00000000-0005-0000-0000-0000131B0000}"/>
    <cellStyle name="Денежный 2 4 3 14" xfId="3820" xr:uid="{00000000-0005-0000-0000-0000141B0000}"/>
    <cellStyle name="Денежный 2 4 3 15" xfId="4186" xr:uid="{00000000-0005-0000-0000-0000151B0000}"/>
    <cellStyle name="Денежный 2 4 3 16" xfId="4094" xr:uid="{00000000-0005-0000-0000-0000161B0000}"/>
    <cellStyle name="Денежный 2 4 3 17" xfId="4076" xr:uid="{00000000-0005-0000-0000-0000171B0000}"/>
    <cellStyle name="Денежный 2 4 3 18" xfId="4961" xr:uid="{00000000-0005-0000-0000-0000181B0000}"/>
    <cellStyle name="Денежный 2 4 3 19" xfId="4848" xr:uid="{00000000-0005-0000-0000-0000191B0000}"/>
    <cellStyle name="Денежный 2 4 3 2" xfId="630" xr:uid="{00000000-0005-0000-0000-00001A1B0000}"/>
    <cellStyle name="Денежный 2 4 3 2 10" xfId="3543" xr:uid="{00000000-0005-0000-0000-00001B1B0000}"/>
    <cellStyle name="Денежный 2 4 3 2 11" xfId="3671" xr:uid="{00000000-0005-0000-0000-00001C1B0000}"/>
    <cellStyle name="Денежный 2 4 3 2 12" xfId="4149" xr:uid="{00000000-0005-0000-0000-00001D1B0000}"/>
    <cellStyle name="Денежный 2 4 3 2 13" xfId="4304" xr:uid="{00000000-0005-0000-0000-00001E1B0000}"/>
    <cellStyle name="Денежный 2 4 3 2 14" xfId="4452" xr:uid="{00000000-0005-0000-0000-00001F1B0000}"/>
    <cellStyle name="Денежный 2 4 3 2 15" xfId="4583" xr:uid="{00000000-0005-0000-0000-0000201B0000}"/>
    <cellStyle name="Денежный 2 4 3 2 16" xfId="4711" xr:uid="{00000000-0005-0000-0000-0000211B0000}"/>
    <cellStyle name="Денежный 2 4 3 2 17" xfId="5132" xr:uid="{00000000-0005-0000-0000-0000221B0000}"/>
    <cellStyle name="Денежный 2 4 3 2 18" xfId="5279" xr:uid="{00000000-0005-0000-0000-0000231B0000}"/>
    <cellStyle name="Денежный 2 4 3 2 19" xfId="5415" xr:uid="{00000000-0005-0000-0000-0000241B0000}"/>
    <cellStyle name="Денежный 2 4 3 2 2" xfId="1658" xr:uid="{00000000-0005-0000-0000-0000251B0000}"/>
    <cellStyle name="Денежный 2 4 3 2 2 2" xfId="2094" xr:uid="{00000000-0005-0000-0000-0000261B0000}"/>
    <cellStyle name="Денежный 2 4 3 2 2 3" xfId="11828" xr:uid="{00000000-0005-0000-0000-0000271B0000}"/>
    <cellStyle name="Денежный 2 4 3 2 20" xfId="5543" xr:uid="{00000000-0005-0000-0000-0000281B0000}"/>
    <cellStyle name="Денежный 2 4 3 2 21" xfId="5831" xr:uid="{00000000-0005-0000-0000-0000291B0000}"/>
    <cellStyle name="Денежный 2 4 3 2 22" xfId="6299" xr:uid="{00000000-0005-0000-0000-00002A1B0000}"/>
    <cellStyle name="Денежный 2 4 3 2 23" xfId="6797" xr:uid="{00000000-0005-0000-0000-00002B1B0000}"/>
    <cellStyle name="Денежный 2 4 3 2 24" xfId="7295" xr:uid="{00000000-0005-0000-0000-00002C1B0000}"/>
    <cellStyle name="Денежный 2 4 3 2 25" xfId="8274" xr:uid="{00000000-0005-0000-0000-00002D1B0000}"/>
    <cellStyle name="Денежный 2 4 3 2 26" xfId="8578" xr:uid="{00000000-0005-0000-0000-00002E1B0000}"/>
    <cellStyle name="Денежный 2 4 3 2 27" xfId="9206" xr:uid="{00000000-0005-0000-0000-00002F1B0000}"/>
    <cellStyle name="Денежный 2 4 3 2 28" xfId="10538" xr:uid="{00000000-0005-0000-0000-0000301B0000}"/>
    <cellStyle name="Денежный 2 4 3 2 29" xfId="11540" xr:uid="{00000000-0005-0000-0000-0000311B0000}"/>
    <cellStyle name="Денежный 2 4 3 2 3" xfId="2230" xr:uid="{00000000-0005-0000-0000-0000321B0000}"/>
    <cellStyle name="Денежный 2 4 3 2 4" xfId="2423" xr:uid="{00000000-0005-0000-0000-0000331B0000}"/>
    <cellStyle name="Денежный 2 4 3 2 5" xfId="2577" xr:uid="{00000000-0005-0000-0000-0000341B0000}"/>
    <cellStyle name="Денежный 2 4 3 2 6" xfId="2711" xr:uid="{00000000-0005-0000-0000-0000351B0000}"/>
    <cellStyle name="Денежный 2 4 3 2 7" xfId="2839" xr:uid="{00000000-0005-0000-0000-0000361B0000}"/>
    <cellStyle name="Денежный 2 4 3 2 8" xfId="3127" xr:uid="{00000000-0005-0000-0000-0000371B0000}"/>
    <cellStyle name="Денежный 2 4 3 2 9" xfId="3255" xr:uid="{00000000-0005-0000-0000-0000381B0000}"/>
    <cellStyle name="Денежный 2 4 3 20" xfId="4806" xr:uid="{00000000-0005-0000-0000-0000391B0000}"/>
    <cellStyle name="Денежный 2 4 3 21" xfId="5264" xr:uid="{00000000-0005-0000-0000-00003A1B0000}"/>
    <cellStyle name="Денежный 2 4 3 22" xfId="5727" xr:uid="{00000000-0005-0000-0000-00003B1B0000}"/>
    <cellStyle name="Денежный 2 4 3 23" xfId="5775" xr:uid="{00000000-0005-0000-0000-00003C1B0000}"/>
    <cellStyle name="Денежный 2 4 3 24" xfId="6733" xr:uid="{00000000-0005-0000-0000-00003D1B0000}"/>
    <cellStyle name="Денежный 2 4 3 25" xfId="7231" xr:uid="{00000000-0005-0000-0000-00003E1B0000}"/>
    <cellStyle name="Денежный 2 4 3 26" xfId="7958" xr:uid="{00000000-0005-0000-0000-00003F1B0000}"/>
    <cellStyle name="Денежный 2 4 3 27" xfId="8165" xr:uid="{00000000-0005-0000-0000-0000401B0000}"/>
    <cellStyle name="Денежный 2 4 3 28" xfId="8893" xr:uid="{00000000-0005-0000-0000-0000411B0000}"/>
    <cellStyle name="Денежный 2 4 3 29" xfId="10205" xr:uid="{00000000-0005-0000-0000-0000421B0000}"/>
    <cellStyle name="Денежный 2 4 3 3" xfId="904" xr:uid="{00000000-0005-0000-0000-0000431B0000}"/>
    <cellStyle name="Денежный 2 4 3 3 10" xfId="9568" xr:uid="{00000000-0005-0000-0000-0000441B0000}"/>
    <cellStyle name="Денежный 2 4 3 3 11" xfId="10801" xr:uid="{00000000-0005-0000-0000-0000451B0000}"/>
    <cellStyle name="Денежный 2 4 3 3 12" xfId="11719" xr:uid="{00000000-0005-0000-0000-0000461B0000}"/>
    <cellStyle name="Денежный 2 4 3 3 2" xfId="905" xr:uid="{00000000-0005-0000-0000-0000471B0000}"/>
    <cellStyle name="Денежный 2 4 3 3 2 10" xfId="12194" xr:uid="{00000000-0005-0000-0000-0000481B0000}"/>
    <cellStyle name="Денежный 2 4 3 3 2 2" xfId="6025" xr:uid="{00000000-0005-0000-0000-0000491B0000}"/>
    <cellStyle name="Денежный 2 4 3 3 2 2 2" xfId="6026" xr:uid="{00000000-0005-0000-0000-00004A1B0000}"/>
    <cellStyle name="Денежный 2 4 3 3 2 2 3" xfId="12195" xr:uid="{00000000-0005-0000-0000-00004B1B0000}"/>
    <cellStyle name="Денежный 2 4 3 3 2 3" xfId="6493" xr:uid="{00000000-0005-0000-0000-00004C1B0000}"/>
    <cellStyle name="Денежный 2 4 3 3 2 4" xfId="6991" xr:uid="{00000000-0005-0000-0000-00004D1B0000}"/>
    <cellStyle name="Денежный 2 4 3 3 2 5" xfId="7489" xr:uid="{00000000-0005-0000-0000-00004E1B0000}"/>
    <cellStyle name="Денежный 2 4 3 3 2 6" xfId="8545" xr:uid="{00000000-0005-0000-0000-00004F1B0000}"/>
    <cellStyle name="Денежный 2 4 3 3 2 7" xfId="9036" xr:uid="{00000000-0005-0000-0000-0000501B0000}"/>
    <cellStyle name="Денежный 2 4 3 3 2 8" xfId="9569" xr:uid="{00000000-0005-0000-0000-0000511B0000}"/>
    <cellStyle name="Денежный 2 4 3 3 2 9" xfId="10802" xr:uid="{00000000-0005-0000-0000-0000521B0000}"/>
    <cellStyle name="Денежный 2 4 3 3 3" xfId="1038" xr:uid="{00000000-0005-0000-0000-0000531B0000}"/>
    <cellStyle name="Денежный 2 4 3 3 3 2" xfId="9702" xr:uid="{00000000-0005-0000-0000-0000541B0000}"/>
    <cellStyle name="Денежный 2 4 3 3 3 3" xfId="10935" xr:uid="{00000000-0005-0000-0000-0000551B0000}"/>
    <cellStyle name="Денежный 2 4 3 3 4" xfId="786" xr:uid="{00000000-0005-0000-0000-0000561B0000}"/>
    <cellStyle name="Денежный 2 4 3 3 4 2" xfId="9453" xr:uid="{00000000-0005-0000-0000-0000571B0000}"/>
    <cellStyle name="Денежный 2 4 3 3 4 3" xfId="10688" xr:uid="{00000000-0005-0000-0000-0000581B0000}"/>
    <cellStyle name="Денежный 2 4 3 3 5" xfId="1910" xr:uid="{00000000-0005-0000-0000-0000591B0000}"/>
    <cellStyle name="Денежный 2 4 3 3 5 2" xfId="6492" xr:uid="{00000000-0005-0000-0000-00005A1B0000}"/>
    <cellStyle name="Денежный 2 4 3 3 5 3" xfId="12451" xr:uid="{00000000-0005-0000-0000-00005B1B0000}"/>
    <cellStyle name="Денежный 2 4 3 3 6" xfId="6990" xr:uid="{00000000-0005-0000-0000-00005C1B0000}"/>
    <cellStyle name="Денежный 2 4 3 3 7" xfId="7488" xr:uid="{00000000-0005-0000-0000-00005D1B0000}"/>
    <cellStyle name="Денежный 2 4 3 3 8" xfId="8544" xr:uid="{00000000-0005-0000-0000-00005E1B0000}"/>
    <cellStyle name="Денежный 2 4 3 3 9" xfId="9035" xr:uid="{00000000-0005-0000-0000-00005F1B0000}"/>
    <cellStyle name="Денежный 2 4 3 30" xfId="11463" xr:uid="{00000000-0005-0000-0000-0000601B0000}"/>
    <cellStyle name="Денежный 2 4 3 4" xfId="1039" xr:uid="{00000000-0005-0000-0000-0000611B0000}"/>
    <cellStyle name="Денежный 2 4 3 4 10" xfId="11649" xr:uid="{00000000-0005-0000-0000-0000621B0000}"/>
    <cellStyle name="Денежный 2 4 3 4 2" xfId="1808" xr:uid="{00000000-0005-0000-0000-0000631B0000}"/>
    <cellStyle name="Денежный 2 4 3 4 2 2" xfId="6116" xr:uid="{00000000-0005-0000-0000-0000641B0000}"/>
    <cellStyle name="Денежный 2 4 3 4 2 3" xfId="12285" xr:uid="{00000000-0005-0000-0000-0000651B0000}"/>
    <cellStyle name="Денежный 2 4 3 4 3" xfId="6582" xr:uid="{00000000-0005-0000-0000-0000661B0000}"/>
    <cellStyle name="Денежный 2 4 3 4 4" xfId="7080" xr:uid="{00000000-0005-0000-0000-0000671B0000}"/>
    <cellStyle name="Денежный 2 4 3 4 5" xfId="7578" xr:uid="{00000000-0005-0000-0000-0000681B0000}"/>
    <cellStyle name="Денежный 2 4 3 4 6" xfId="8674" xr:uid="{00000000-0005-0000-0000-0000691B0000}"/>
    <cellStyle name="Денежный 2 4 3 4 7" xfId="9170" xr:uid="{00000000-0005-0000-0000-00006A1B0000}"/>
    <cellStyle name="Денежный 2 4 3 4 8" xfId="9703" xr:uid="{00000000-0005-0000-0000-00006B1B0000}"/>
    <cellStyle name="Денежный 2 4 3 4 9" xfId="10936" xr:uid="{00000000-0005-0000-0000-00006C1B0000}"/>
    <cellStyle name="Денежный 2 4 3 5" xfId="785" xr:uid="{00000000-0005-0000-0000-00006D1B0000}"/>
    <cellStyle name="Денежный 2 4 3 5 10" xfId="11744" xr:uid="{00000000-0005-0000-0000-00006E1B0000}"/>
    <cellStyle name="Денежный 2 4 3 5 2" xfId="1945" xr:uid="{00000000-0005-0000-0000-00006F1B0000}"/>
    <cellStyle name="Денежный 2 4 3 5 2 2" xfId="5950" xr:uid="{00000000-0005-0000-0000-0000701B0000}"/>
    <cellStyle name="Денежный 2 4 3 5 2 3" xfId="12119" xr:uid="{00000000-0005-0000-0000-0000711B0000}"/>
    <cellStyle name="Денежный 2 4 3 5 3" xfId="6418" xr:uid="{00000000-0005-0000-0000-0000721B0000}"/>
    <cellStyle name="Денежный 2 4 3 5 4" xfId="6916" xr:uid="{00000000-0005-0000-0000-0000731B0000}"/>
    <cellStyle name="Денежный 2 4 3 5 5" xfId="7414" xr:uid="{00000000-0005-0000-0000-0000741B0000}"/>
    <cellStyle name="Денежный 2 4 3 5 6" xfId="8428" xr:uid="{00000000-0005-0000-0000-0000751B0000}"/>
    <cellStyle name="Денежный 2 4 3 5 7" xfId="8916" xr:uid="{00000000-0005-0000-0000-0000761B0000}"/>
    <cellStyle name="Денежный 2 4 3 5 8" xfId="9452" xr:uid="{00000000-0005-0000-0000-0000771B0000}"/>
    <cellStyle name="Денежный 2 4 3 5 9" xfId="10687" xr:uid="{00000000-0005-0000-0000-0000781B0000}"/>
    <cellStyle name="Денежный 2 4 3 6" xfId="1581" xr:uid="{00000000-0005-0000-0000-0000791B0000}"/>
    <cellStyle name="Денежный 2 4 3 6 2" xfId="1975" xr:uid="{00000000-0005-0000-0000-00007A1B0000}"/>
    <cellStyle name="Денежный 2 4 3 6 3" xfId="11760" xr:uid="{00000000-0005-0000-0000-00007B1B0000}"/>
    <cellStyle name="Денежный 2 4 3 7" xfId="2403" xr:uid="{00000000-0005-0000-0000-00007C1B0000}"/>
    <cellStyle name="Денежный 2 4 3 8" xfId="2372" xr:uid="{00000000-0005-0000-0000-00007D1B0000}"/>
    <cellStyle name="Денежный 2 4 3 9" xfId="3021" xr:uid="{00000000-0005-0000-0000-00007E1B0000}"/>
    <cellStyle name="Денежный 2 4 30" xfId="6688" xr:uid="{00000000-0005-0000-0000-00007F1B0000}"/>
    <cellStyle name="Денежный 2 4 31" xfId="7186" xr:uid="{00000000-0005-0000-0000-0000801B0000}"/>
    <cellStyle name="Денежный 2 4 32" xfId="7887" xr:uid="{00000000-0005-0000-0000-0000811B0000}"/>
    <cellStyle name="Денежный 2 4 33" xfId="7848" xr:uid="{00000000-0005-0000-0000-0000821B0000}"/>
    <cellStyle name="Денежный 2 4 34" xfId="7717" xr:uid="{00000000-0005-0000-0000-0000831B0000}"/>
    <cellStyle name="Денежный 2 4 35" xfId="10134" xr:uid="{00000000-0005-0000-0000-0000841B0000}"/>
    <cellStyle name="Денежный 2 4 36" xfId="11199" xr:uid="{00000000-0005-0000-0000-0000851B0000}"/>
    <cellStyle name="Денежный 2 4 37" xfId="12793" xr:uid="{00000000-0005-0000-0000-0000861B0000}"/>
    <cellStyle name="Денежный 2 4 37 2" xfId="12807" xr:uid="{00000000-0005-0000-0000-0000871B0000}"/>
    <cellStyle name="Денежный 2 4 38" xfId="12817" xr:uid="{00000000-0005-0000-0000-0000881B0000}"/>
    <cellStyle name="Денежный 2 4 39" xfId="12827" xr:uid="{00000000-0005-0000-0000-0000891B0000}"/>
    <cellStyle name="Денежный 2 4 4" xfId="298" xr:uid="{00000000-0005-0000-0000-00008A1B0000}"/>
    <cellStyle name="Денежный 2 4 4 10" xfId="3052" xr:uid="{00000000-0005-0000-0000-00008B1B0000}"/>
    <cellStyle name="Денежный 2 4 4 11" xfId="3438" xr:uid="{00000000-0005-0000-0000-00008C1B0000}"/>
    <cellStyle name="Денежный 2 4 4 12" xfId="3363" xr:uid="{00000000-0005-0000-0000-00008D1B0000}"/>
    <cellStyle name="Денежный 2 4 4 13" xfId="3942" xr:uid="{00000000-0005-0000-0000-00008E1B0000}"/>
    <cellStyle name="Денежный 2 4 4 14" xfId="3978" xr:uid="{00000000-0005-0000-0000-00008F1B0000}"/>
    <cellStyle name="Денежный 2 4 4 15" xfId="3805" xr:uid="{00000000-0005-0000-0000-0000901B0000}"/>
    <cellStyle name="Денежный 2 4 4 16" xfId="3993" xr:uid="{00000000-0005-0000-0000-0000911B0000}"/>
    <cellStyle name="Денежный 2 4 4 17" xfId="4129" xr:uid="{00000000-0005-0000-0000-0000921B0000}"/>
    <cellStyle name="Денежный 2 4 4 18" xfId="4962" xr:uid="{00000000-0005-0000-0000-0000931B0000}"/>
    <cellStyle name="Денежный 2 4 4 19" xfId="5057" xr:uid="{00000000-0005-0000-0000-0000941B0000}"/>
    <cellStyle name="Денежный 2 4 4 2" xfId="631" xr:uid="{00000000-0005-0000-0000-0000951B0000}"/>
    <cellStyle name="Денежный 2 4 4 2 10" xfId="3544" xr:uid="{00000000-0005-0000-0000-0000961B0000}"/>
    <cellStyle name="Денежный 2 4 4 2 11" xfId="3672" xr:uid="{00000000-0005-0000-0000-0000971B0000}"/>
    <cellStyle name="Денежный 2 4 4 2 12" xfId="4150" xr:uid="{00000000-0005-0000-0000-0000981B0000}"/>
    <cellStyle name="Денежный 2 4 4 2 13" xfId="4305" xr:uid="{00000000-0005-0000-0000-0000991B0000}"/>
    <cellStyle name="Денежный 2 4 4 2 14" xfId="4453" xr:uid="{00000000-0005-0000-0000-00009A1B0000}"/>
    <cellStyle name="Денежный 2 4 4 2 15" xfId="4584" xr:uid="{00000000-0005-0000-0000-00009B1B0000}"/>
    <cellStyle name="Денежный 2 4 4 2 16" xfId="4712" xr:uid="{00000000-0005-0000-0000-00009C1B0000}"/>
    <cellStyle name="Денежный 2 4 4 2 17" xfId="5133" xr:uid="{00000000-0005-0000-0000-00009D1B0000}"/>
    <cellStyle name="Денежный 2 4 4 2 18" xfId="5280" xr:uid="{00000000-0005-0000-0000-00009E1B0000}"/>
    <cellStyle name="Денежный 2 4 4 2 19" xfId="5416" xr:uid="{00000000-0005-0000-0000-00009F1B0000}"/>
    <cellStyle name="Денежный 2 4 4 2 2" xfId="1659" xr:uid="{00000000-0005-0000-0000-0000A01B0000}"/>
    <cellStyle name="Денежный 2 4 4 2 2 2" xfId="2095" xr:uid="{00000000-0005-0000-0000-0000A11B0000}"/>
    <cellStyle name="Денежный 2 4 4 2 2 3" xfId="11829" xr:uid="{00000000-0005-0000-0000-0000A21B0000}"/>
    <cellStyle name="Денежный 2 4 4 2 20" xfId="5544" xr:uid="{00000000-0005-0000-0000-0000A31B0000}"/>
    <cellStyle name="Денежный 2 4 4 2 21" xfId="5832" xr:uid="{00000000-0005-0000-0000-0000A41B0000}"/>
    <cellStyle name="Денежный 2 4 4 2 22" xfId="6300" xr:uid="{00000000-0005-0000-0000-0000A51B0000}"/>
    <cellStyle name="Денежный 2 4 4 2 23" xfId="6798" xr:uid="{00000000-0005-0000-0000-0000A61B0000}"/>
    <cellStyle name="Денежный 2 4 4 2 24" xfId="7296" xr:uid="{00000000-0005-0000-0000-0000A71B0000}"/>
    <cellStyle name="Денежный 2 4 4 2 25" xfId="8275" xr:uid="{00000000-0005-0000-0000-0000A81B0000}"/>
    <cellStyle name="Денежный 2 4 4 2 26" xfId="8500" xr:uid="{00000000-0005-0000-0000-0000A91B0000}"/>
    <cellStyle name="Денежный 2 4 4 2 27" xfId="8971" xr:uid="{00000000-0005-0000-0000-0000AA1B0000}"/>
    <cellStyle name="Денежный 2 4 4 2 28" xfId="10539" xr:uid="{00000000-0005-0000-0000-0000AB1B0000}"/>
    <cellStyle name="Денежный 2 4 4 2 29" xfId="11541" xr:uid="{00000000-0005-0000-0000-0000AC1B0000}"/>
    <cellStyle name="Денежный 2 4 4 2 3" xfId="2231" xr:uid="{00000000-0005-0000-0000-0000AD1B0000}"/>
    <cellStyle name="Денежный 2 4 4 2 4" xfId="2424" xr:uid="{00000000-0005-0000-0000-0000AE1B0000}"/>
    <cellStyle name="Денежный 2 4 4 2 5" xfId="2578" xr:uid="{00000000-0005-0000-0000-0000AF1B0000}"/>
    <cellStyle name="Денежный 2 4 4 2 6" xfId="2712" xr:uid="{00000000-0005-0000-0000-0000B01B0000}"/>
    <cellStyle name="Денежный 2 4 4 2 7" xfId="2840" xr:uid="{00000000-0005-0000-0000-0000B11B0000}"/>
    <cellStyle name="Денежный 2 4 4 2 8" xfId="3128" xr:uid="{00000000-0005-0000-0000-0000B21B0000}"/>
    <cellStyle name="Денежный 2 4 4 2 9" xfId="3256" xr:uid="{00000000-0005-0000-0000-0000B31B0000}"/>
    <cellStyle name="Денежный 2 4 4 20" xfId="5086" xr:uid="{00000000-0005-0000-0000-0000B41B0000}"/>
    <cellStyle name="Денежный 2 4 4 21" xfId="4817" xr:uid="{00000000-0005-0000-0000-0000B51B0000}"/>
    <cellStyle name="Денежный 2 4 4 22" xfId="5728" xr:uid="{00000000-0005-0000-0000-0000B61B0000}"/>
    <cellStyle name="Денежный 2 4 4 23" xfId="5651" xr:uid="{00000000-0005-0000-0000-0000B71B0000}"/>
    <cellStyle name="Денежный 2 4 4 24" xfId="6734" xr:uid="{00000000-0005-0000-0000-0000B81B0000}"/>
    <cellStyle name="Денежный 2 4 4 25" xfId="7232" xr:uid="{00000000-0005-0000-0000-0000B91B0000}"/>
    <cellStyle name="Денежный 2 4 4 26" xfId="7959" xr:uid="{00000000-0005-0000-0000-0000BA1B0000}"/>
    <cellStyle name="Денежный 2 4 4 27" xfId="7816" xr:uid="{00000000-0005-0000-0000-0000BB1B0000}"/>
    <cellStyle name="Денежный 2 4 4 28" xfId="9145" xr:uid="{00000000-0005-0000-0000-0000BC1B0000}"/>
    <cellStyle name="Денежный 2 4 4 29" xfId="10206" xr:uid="{00000000-0005-0000-0000-0000BD1B0000}"/>
    <cellStyle name="Денежный 2 4 4 3" xfId="906" xr:uid="{00000000-0005-0000-0000-0000BE1B0000}"/>
    <cellStyle name="Денежный 2 4 4 3 10" xfId="9570" xr:uid="{00000000-0005-0000-0000-0000BF1B0000}"/>
    <cellStyle name="Денежный 2 4 4 3 11" xfId="10803" xr:uid="{00000000-0005-0000-0000-0000C01B0000}"/>
    <cellStyle name="Денежный 2 4 4 3 12" xfId="11720" xr:uid="{00000000-0005-0000-0000-0000C11B0000}"/>
    <cellStyle name="Денежный 2 4 4 3 2" xfId="908" xr:uid="{00000000-0005-0000-0000-0000C21B0000}"/>
    <cellStyle name="Денежный 2 4 4 3 2 10" xfId="12196" xr:uid="{00000000-0005-0000-0000-0000C31B0000}"/>
    <cellStyle name="Денежный 2 4 4 3 2 2" xfId="6027" xr:uid="{00000000-0005-0000-0000-0000C41B0000}"/>
    <cellStyle name="Денежный 2 4 4 3 2 2 2" xfId="6029" xr:uid="{00000000-0005-0000-0000-0000C51B0000}"/>
    <cellStyle name="Денежный 2 4 4 3 2 2 3" xfId="12198" xr:uid="{00000000-0005-0000-0000-0000C61B0000}"/>
    <cellStyle name="Денежный 2 4 4 3 2 3" xfId="6496" xr:uid="{00000000-0005-0000-0000-0000C71B0000}"/>
    <cellStyle name="Денежный 2 4 4 3 2 4" xfId="6994" xr:uid="{00000000-0005-0000-0000-0000C81B0000}"/>
    <cellStyle name="Денежный 2 4 4 3 2 5" xfId="7492" xr:uid="{00000000-0005-0000-0000-0000C91B0000}"/>
    <cellStyle name="Денежный 2 4 4 3 2 6" xfId="8548" xr:uid="{00000000-0005-0000-0000-0000CA1B0000}"/>
    <cellStyle name="Денежный 2 4 4 3 2 7" xfId="9039" xr:uid="{00000000-0005-0000-0000-0000CB1B0000}"/>
    <cellStyle name="Денежный 2 4 4 3 2 8" xfId="9572" xr:uid="{00000000-0005-0000-0000-0000CC1B0000}"/>
    <cellStyle name="Денежный 2 4 4 3 2 9" xfId="10805" xr:uid="{00000000-0005-0000-0000-0000CD1B0000}"/>
    <cellStyle name="Денежный 2 4 4 3 3" xfId="1036" xr:uid="{00000000-0005-0000-0000-0000CE1B0000}"/>
    <cellStyle name="Денежный 2 4 4 3 3 2" xfId="9700" xr:uid="{00000000-0005-0000-0000-0000CF1B0000}"/>
    <cellStyle name="Денежный 2 4 4 3 3 3" xfId="10933" xr:uid="{00000000-0005-0000-0000-0000D01B0000}"/>
    <cellStyle name="Денежный 2 4 4 3 4" xfId="793" xr:uid="{00000000-0005-0000-0000-0000D11B0000}"/>
    <cellStyle name="Денежный 2 4 4 3 4 2" xfId="9460" xr:uid="{00000000-0005-0000-0000-0000D21B0000}"/>
    <cellStyle name="Денежный 2 4 4 3 4 3" xfId="10695" xr:uid="{00000000-0005-0000-0000-0000D31B0000}"/>
    <cellStyle name="Денежный 2 4 4 3 5" xfId="1911" xr:uid="{00000000-0005-0000-0000-0000D41B0000}"/>
    <cellStyle name="Денежный 2 4 4 3 5 2" xfId="6494" xr:uid="{00000000-0005-0000-0000-0000D51B0000}"/>
    <cellStyle name="Денежный 2 4 4 3 5 3" xfId="12452" xr:uid="{00000000-0005-0000-0000-0000D61B0000}"/>
    <cellStyle name="Денежный 2 4 4 3 6" xfId="6992" xr:uid="{00000000-0005-0000-0000-0000D71B0000}"/>
    <cellStyle name="Денежный 2 4 4 3 7" xfId="7490" xr:uid="{00000000-0005-0000-0000-0000D81B0000}"/>
    <cellStyle name="Денежный 2 4 4 3 8" xfId="8546" xr:uid="{00000000-0005-0000-0000-0000D91B0000}"/>
    <cellStyle name="Денежный 2 4 4 3 9" xfId="9037" xr:uid="{00000000-0005-0000-0000-0000DA1B0000}"/>
    <cellStyle name="Денежный 2 4 4 30" xfId="11464" xr:uid="{00000000-0005-0000-0000-0000DB1B0000}"/>
    <cellStyle name="Денежный 2 4 4 4" xfId="1037" xr:uid="{00000000-0005-0000-0000-0000DC1B0000}"/>
    <cellStyle name="Денежный 2 4 4 4 10" xfId="11778" xr:uid="{00000000-0005-0000-0000-0000DD1B0000}"/>
    <cellStyle name="Денежный 2 4 4 4 2" xfId="2020" xr:uid="{00000000-0005-0000-0000-0000DE1B0000}"/>
    <cellStyle name="Денежный 2 4 4 4 2 2" xfId="6115" xr:uid="{00000000-0005-0000-0000-0000DF1B0000}"/>
    <cellStyle name="Денежный 2 4 4 4 2 3" xfId="12284" xr:uid="{00000000-0005-0000-0000-0000E01B0000}"/>
    <cellStyle name="Денежный 2 4 4 4 3" xfId="6581" xr:uid="{00000000-0005-0000-0000-0000E11B0000}"/>
    <cellStyle name="Денежный 2 4 4 4 4" xfId="7079" xr:uid="{00000000-0005-0000-0000-0000E21B0000}"/>
    <cellStyle name="Денежный 2 4 4 4 5" xfId="7577" xr:uid="{00000000-0005-0000-0000-0000E31B0000}"/>
    <cellStyle name="Денежный 2 4 4 4 6" xfId="8672" xr:uid="{00000000-0005-0000-0000-0000E41B0000}"/>
    <cellStyle name="Денежный 2 4 4 4 7" xfId="9168" xr:uid="{00000000-0005-0000-0000-0000E51B0000}"/>
    <cellStyle name="Денежный 2 4 4 4 8" xfId="9701" xr:uid="{00000000-0005-0000-0000-0000E61B0000}"/>
    <cellStyle name="Денежный 2 4 4 4 9" xfId="10934" xr:uid="{00000000-0005-0000-0000-0000E71B0000}"/>
    <cellStyle name="Денежный 2 4 4 5" xfId="789" xr:uid="{00000000-0005-0000-0000-0000E81B0000}"/>
    <cellStyle name="Денежный 2 4 4 5 10" xfId="11759" xr:uid="{00000000-0005-0000-0000-0000E91B0000}"/>
    <cellStyle name="Денежный 2 4 4 5 2" xfId="1968" xr:uid="{00000000-0005-0000-0000-0000EA1B0000}"/>
    <cellStyle name="Денежный 2 4 4 5 2 2" xfId="5953" xr:uid="{00000000-0005-0000-0000-0000EB1B0000}"/>
    <cellStyle name="Денежный 2 4 4 5 2 3" xfId="12122" xr:uid="{00000000-0005-0000-0000-0000EC1B0000}"/>
    <cellStyle name="Денежный 2 4 4 5 3" xfId="6421" xr:uid="{00000000-0005-0000-0000-0000ED1B0000}"/>
    <cellStyle name="Денежный 2 4 4 5 4" xfId="6919" xr:uid="{00000000-0005-0000-0000-0000EE1B0000}"/>
    <cellStyle name="Денежный 2 4 4 5 5" xfId="7417" xr:uid="{00000000-0005-0000-0000-0000EF1B0000}"/>
    <cellStyle name="Денежный 2 4 4 5 6" xfId="8432" xr:uid="{00000000-0005-0000-0000-0000F01B0000}"/>
    <cellStyle name="Денежный 2 4 4 5 7" xfId="8920" xr:uid="{00000000-0005-0000-0000-0000F11B0000}"/>
    <cellStyle name="Денежный 2 4 4 5 8" xfId="9456" xr:uid="{00000000-0005-0000-0000-0000F21B0000}"/>
    <cellStyle name="Денежный 2 4 4 5 9" xfId="10691" xr:uid="{00000000-0005-0000-0000-0000F31B0000}"/>
    <cellStyle name="Денежный 2 4 4 6" xfId="1582" xr:uid="{00000000-0005-0000-0000-0000F41B0000}"/>
    <cellStyle name="Денежный 2 4 4 6 2" xfId="2032" xr:uid="{00000000-0005-0000-0000-0000F51B0000}"/>
    <cellStyle name="Денежный 2 4 4 6 3" xfId="11790" xr:uid="{00000000-0005-0000-0000-0000F61B0000}"/>
    <cellStyle name="Денежный 2 4 4 7" xfId="1740" xr:uid="{00000000-0005-0000-0000-0000F71B0000}"/>
    <cellStyle name="Денежный 2 4 4 8" xfId="1848" xr:uid="{00000000-0005-0000-0000-0000F81B0000}"/>
    <cellStyle name="Денежный 2 4 4 9" xfId="3022" xr:uid="{00000000-0005-0000-0000-0000F91B0000}"/>
    <cellStyle name="Денежный 2 4 5" xfId="299" xr:uid="{00000000-0005-0000-0000-0000FA1B0000}"/>
    <cellStyle name="Денежный 2 4 5 10" xfId="2933" xr:uid="{00000000-0005-0000-0000-0000FB1B0000}"/>
    <cellStyle name="Денежный 2 4 5 11" xfId="3439" xr:uid="{00000000-0005-0000-0000-0000FC1B0000}"/>
    <cellStyle name="Денежный 2 4 5 12" xfId="3491" xr:uid="{00000000-0005-0000-0000-0000FD1B0000}"/>
    <cellStyle name="Денежный 2 4 5 13" xfId="3943" xr:uid="{00000000-0005-0000-0000-0000FE1B0000}"/>
    <cellStyle name="Денежный 2 4 5 14" xfId="3765" xr:uid="{00000000-0005-0000-0000-0000FF1B0000}"/>
    <cellStyle name="Денежный 2 4 5 15" xfId="3912" xr:uid="{00000000-0005-0000-0000-0000001C0000}"/>
    <cellStyle name="Денежный 2 4 5 16" xfId="4020" xr:uid="{00000000-0005-0000-0000-0000011C0000}"/>
    <cellStyle name="Денежный 2 4 5 17" xfId="3875" xr:uid="{00000000-0005-0000-0000-0000021C0000}"/>
    <cellStyle name="Денежный 2 4 5 18" xfId="4963" xr:uid="{00000000-0005-0000-0000-0000031C0000}"/>
    <cellStyle name="Денежный 2 4 5 19" xfId="4847" xr:uid="{00000000-0005-0000-0000-0000041C0000}"/>
    <cellStyle name="Денежный 2 4 5 2" xfId="632" xr:uid="{00000000-0005-0000-0000-0000051C0000}"/>
    <cellStyle name="Денежный 2 4 5 2 10" xfId="3545" xr:uid="{00000000-0005-0000-0000-0000061C0000}"/>
    <cellStyle name="Денежный 2 4 5 2 11" xfId="3673" xr:uid="{00000000-0005-0000-0000-0000071C0000}"/>
    <cellStyle name="Денежный 2 4 5 2 12" xfId="4151" xr:uid="{00000000-0005-0000-0000-0000081C0000}"/>
    <cellStyle name="Денежный 2 4 5 2 13" xfId="4306" xr:uid="{00000000-0005-0000-0000-0000091C0000}"/>
    <cellStyle name="Денежный 2 4 5 2 14" xfId="4454" xr:uid="{00000000-0005-0000-0000-00000A1C0000}"/>
    <cellStyle name="Денежный 2 4 5 2 15" xfId="4585" xr:uid="{00000000-0005-0000-0000-00000B1C0000}"/>
    <cellStyle name="Денежный 2 4 5 2 16" xfId="4713" xr:uid="{00000000-0005-0000-0000-00000C1C0000}"/>
    <cellStyle name="Денежный 2 4 5 2 17" xfId="5134" xr:uid="{00000000-0005-0000-0000-00000D1C0000}"/>
    <cellStyle name="Денежный 2 4 5 2 18" xfId="5281" xr:uid="{00000000-0005-0000-0000-00000E1C0000}"/>
    <cellStyle name="Денежный 2 4 5 2 19" xfId="5417" xr:uid="{00000000-0005-0000-0000-00000F1C0000}"/>
    <cellStyle name="Денежный 2 4 5 2 2" xfId="1660" xr:uid="{00000000-0005-0000-0000-0000101C0000}"/>
    <cellStyle name="Денежный 2 4 5 2 2 2" xfId="2096" xr:uid="{00000000-0005-0000-0000-0000111C0000}"/>
    <cellStyle name="Денежный 2 4 5 2 2 3" xfId="11830" xr:uid="{00000000-0005-0000-0000-0000121C0000}"/>
    <cellStyle name="Денежный 2 4 5 2 20" xfId="5545" xr:uid="{00000000-0005-0000-0000-0000131C0000}"/>
    <cellStyle name="Денежный 2 4 5 2 21" xfId="5833" xr:uid="{00000000-0005-0000-0000-0000141C0000}"/>
    <cellStyle name="Денежный 2 4 5 2 22" xfId="6301" xr:uid="{00000000-0005-0000-0000-0000151C0000}"/>
    <cellStyle name="Денежный 2 4 5 2 23" xfId="6799" xr:uid="{00000000-0005-0000-0000-0000161C0000}"/>
    <cellStyle name="Денежный 2 4 5 2 24" xfId="7297" xr:uid="{00000000-0005-0000-0000-0000171C0000}"/>
    <cellStyle name="Денежный 2 4 5 2 25" xfId="8276" xr:uid="{00000000-0005-0000-0000-0000181C0000}"/>
    <cellStyle name="Денежный 2 4 5 2 26" xfId="8656" xr:uid="{00000000-0005-0000-0000-0000191C0000}"/>
    <cellStyle name="Денежный 2 4 5 2 27" xfId="8970" xr:uid="{00000000-0005-0000-0000-00001A1C0000}"/>
    <cellStyle name="Денежный 2 4 5 2 28" xfId="10540" xr:uid="{00000000-0005-0000-0000-00001B1C0000}"/>
    <cellStyle name="Денежный 2 4 5 2 29" xfId="11542" xr:uid="{00000000-0005-0000-0000-00001C1C0000}"/>
    <cellStyle name="Денежный 2 4 5 2 3" xfId="2232" xr:uid="{00000000-0005-0000-0000-00001D1C0000}"/>
    <cellStyle name="Денежный 2 4 5 2 4" xfId="2425" xr:uid="{00000000-0005-0000-0000-00001E1C0000}"/>
    <cellStyle name="Денежный 2 4 5 2 5" xfId="2579" xr:uid="{00000000-0005-0000-0000-00001F1C0000}"/>
    <cellStyle name="Денежный 2 4 5 2 6" xfId="2713" xr:uid="{00000000-0005-0000-0000-0000201C0000}"/>
    <cellStyle name="Денежный 2 4 5 2 7" xfId="2841" xr:uid="{00000000-0005-0000-0000-0000211C0000}"/>
    <cellStyle name="Денежный 2 4 5 2 8" xfId="3129" xr:uid="{00000000-0005-0000-0000-0000221C0000}"/>
    <cellStyle name="Денежный 2 4 5 2 9" xfId="3257" xr:uid="{00000000-0005-0000-0000-0000231C0000}"/>
    <cellStyle name="Денежный 2 4 5 20" xfId="4804" xr:uid="{00000000-0005-0000-0000-0000241C0000}"/>
    <cellStyle name="Денежный 2 4 5 21" xfId="5010" xr:uid="{00000000-0005-0000-0000-0000251C0000}"/>
    <cellStyle name="Денежный 2 4 5 22" xfId="5729" xr:uid="{00000000-0005-0000-0000-0000261C0000}"/>
    <cellStyle name="Денежный 2 4 5 23" xfId="5774" xr:uid="{00000000-0005-0000-0000-0000271C0000}"/>
    <cellStyle name="Денежный 2 4 5 24" xfId="6735" xr:uid="{00000000-0005-0000-0000-0000281C0000}"/>
    <cellStyle name="Денежный 2 4 5 25" xfId="7233" xr:uid="{00000000-0005-0000-0000-0000291C0000}"/>
    <cellStyle name="Денежный 2 4 5 26" xfId="7960" xr:uid="{00000000-0005-0000-0000-00002A1C0000}"/>
    <cellStyle name="Денежный 2 4 5 27" xfId="8164" xr:uid="{00000000-0005-0000-0000-00002B1C0000}"/>
    <cellStyle name="Денежный 2 4 5 28" xfId="8025" xr:uid="{00000000-0005-0000-0000-00002C1C0000}"/>
    <cellStyle name="Денежный 2 4 5 29" xfId="10207" xr:uid="{00000000-0005-0000-0000-00002D1C0000}"/>
    <cellStyle name="Денежный 2 4 5 3" xfId="909" xr:uid="{00000000-0005-0000-0000-00002E1C0000}"/>
    <cellStyle name="Денежный 2 4 5 3 10" xfId="9573" xr:uid="{00000000-0005-0000-0000-00002F1C0000}"/>
    <cellStyle name="Денежный 2 4 5 3 11" xfId="10806" xr:uid="{00000000-0005-0000-0000-0000301C0000}"/>
    <cellStyle name="Денежный 2 4 5 3 12" xfId="11721" xr:uid="{00000000-0005-0000-0000-0000311C0000}"/>
    <cellStyle name="Денежный 2 4 5 3 2" xfId="910" xr:uid="{00000000-0005-0000-0000-0000321C0000}"/>
    <cellStyle name="Денежный 2 4 5 3 2 10" xfId="12199" xr:uid="{00000000-0005-0000-0000-0000331C0000}"/>
    <cellStyle name="Денежный 2 4 5 3 2 2" xfId="6030" xr:uid="{00000000-0005-0000-0000-0000341C0000}"/>
    <cellStyle name="Денежный 2 4 5 3 2 2 2" xfId="6031" xr:uid="{00000000-0005-0000-0000-0000351C0000}"/>
    <cellStyle name="Денежный 2 4 5 3 2 2 3" xfId="12200" xr:uid="{00000000-0005-0000-0000-0000361C0000}"/>
    <cellStyle name="Денежный 2 4 5 3 2 3" xfId="6498" xr:uid="{00000000-0005-0000-0000-0000371C0000}"/>
    <cellStyle name="Денежный 2 4 5 3 2 4" xfId="6996" xr:uid="{00000000-0005-0000-0000-0000381C0000}"/>
    <cellStyle name="Денежный 2 4 5 3 2 5" xfId="7494" xr:uid="{00000000-0005-0000-0000-0000391C0000}"/>
    <cellStyle name="Денежный 2 4 5 3 2 6" xfId="8550" xr:uid="{00000000-0005-0000-0000-00003A1C0000}"/>
    <cellStyle name="Денежный 2 4 5 3 2 7" xfId="9041" xr:uid="{00000000-0005-0000-0000-00003B1C0000}"/>
    <cellStyle name="Денежный 2 4 5 3 2 8" xfId="9574" xr:uid="{00000000-0005-0000-0000-00003C1C0000}"/>
    <cellStyle name="Денежный 2 4 5 3 2 9" xfId="10807" xr:uid="{00000000-0005-0000-0000-00003D1C0000}"/>
    <cellStyle name="Денежный 2 4 5 3 3" xfId="1034" xr:uid="{00000000-0005-0000-0000-00003E1C0000}"/>
    <cellStyle name="Денежный 2 4 5 3 3 2" xfId="9698" xr:uid="{00000000-0005-0000-0000-00003F1C0000}"/>
    <cellStyle name="Денежный 2 4 5 3 3 3" xfId="10931" xr:uid="{00000000-0005-0000-0000-0000401C0000}"/>
    <cellStyle name="Денежный 2 4 5 3 4" xfId="797" xr:uid="{00000000-0005-0000-0000-0000411C0000}"/>
    <cellStyle name="Денежный 2 4 5 3 4 2" xfId="9464" xr:uid="{00000000-0005-0000-0000-0000421C0000}"/>
    <cellStyle name="Денежный 2 4 5 3 4 3" xfId="10699" xr:uid="{00000000-0005-0000-0000-0000431C0000}"/>
    <cellStyle name="Денежный 2 4 5 3 5" xfId="1912" xr:uid="{00000000-0005-0000-0000-0000441C0000}"/>
    <cellStyle name="Денежный 2 4 5 3 5 2" xfId="6497" xr:uid="{00000000-0005-0000-0000-0000451C0000}"/>
    <cellStyle name="Денежный 2 4 5 3 5 3" xfId="12453" xr:uid="{00000000-0005-0000-0000-0000461C0000}"/>
    <cellStyle name="Денежный 2 4 5 3 6" xfId="6995" xr:uid="{00000000-0005-0000-0000-0000471C0000}"/>
    <cellStyle name="Денежный 2 4 5 3 7" xfId="7493" xr:uid="{00000000-0005-0000-0000-0000481C0000}"/>
    <cellStyle name="Денежный 2 4 5 3 8" xfId="8549" xr:uid="{00000000-0005-0000-0000-0000491C0000}"/>
    <cellStyle name="Денежный 2 4 5 3 9" xfId="9040" xr:uid="{00000000-0005-0000-0000-00004A1C0000}"/>
    <cellStyle name="Денежный 2 4 5 30" xfId="11465" xr:uid="{00000000-0005-0000-0000-00004B1C0000}"/>
    <cellStyle name="Денежный 2 4 5 4" xfId="1035" xr:uid="{00000000-0005-0000-0000-00004C1C0000}"/>
    <cellStyle name="Денежный 2 4 5 4 10" xfId="11648" xr:uid="{00000000-0005-0000-0000-00004D1C0000}"/>
    <cellStyle name="Денежный 2 4 5 4 2" xfId="1807" xr:uid="{00000000-0005-0000-0000-00004E1C0000}"/>
    <cellStyle name="Денежный 2 4 5 4 2 2" xfId="6114" xr:uid="{00000000-0005-0000-0000-00004F1C0000}"/>
    <cellStyle name="Денежный 2 4 5 4 2 3" xfId="12283" xr:uid="{00000000-0005-0000-0000-0000501C0000}"/>
    <cellStyle name="Денежный 2 4 5 4 3" xfId="6580" xr:uid="{00000000-0005-0000-0000-0000511C0000}"/>
    <cellStyle name="Денежный 2 4 5 4 4" xfId="7078" xr:uid="{00000000-0005-0000-0000-0000521C0000}"/>
    <cellStyle name="Денежный 2 4 5 4 5" xfId="7576" xr:uid="{00000000-0005-0000-0000-0000531C0000}"/>
    <cellStyle name="Денежный 2 4 5 4 6" xfId="8670" xr:uid="{00000000-0005-0000-0000-0000541C0000}"/>
    <cellStyle name="Денежный 2 4 5 4 7" xfId="9166" xr:uid="{00000000-0005-0000-0000-0000551C0000}"/>
    <cellStyle name="Денежный 2 4 5 4 8" xfId="9699" xr:uid="{00000000-0005-0000-0000-0000561C0000}"/>
    <cellStyle name="Денежный 2 4 5 4 9" xfId="10932" xr:uid="{00000000-0005-0000-0000-0000571C0000}"/>
    <cellStyle name="Денежный 2 4 5 5" xfId="794" xr:uid="{00000000-0005-0000-0000-0000581C0000}"/>
    <cellStyle name="Денежный 2 4 5 5 10" xfId="11637" xr:uid="{00000000-0005-0000-0000-0000591C0000}"/>
    <cellStyle name="Денежный 2 4 5 5 2" xfId="1771" xr:uid="{00000000-0005-0000-0000-00005A1C0000}"/>
    <cellStyle name="Денежный 2 4 5 5 2 2" xfId="5955" xr:uid="{00000000-0005-0000-0000-00005B1C0000}"/>
    <cellStyle name="Денежный 2 4 5 5 2 3" xfId="12124" xr:uid="{00000000-0005-0000-0000-00005C1C0000}"/>
    <cellStyle name="Денежный 2 4 5 5 3" xfId="6423" xr:uid="{00000000-0005-0000-0000-00005D1C0000}"/>
    <cellStyle name="Денежный 2 4 5 5 4" xfId="6921" xr:uid="{00000000-0005-0000-0000-00005E1C0000}"/>
    <cellStyle name="Денежный 2 4 5 5 5" xfId="7419" xr:uid="{00000000-0005-0000-0000-00005F1C0000}"/>
    <cellStyle name="Денежный 2 4 5 5 6" xfId="8437" xr:uid="{00000000-0005-0000-0000-0000601C0000}"/>
    <cellStyle name="Денежный 2 4 5 5 7" xfId="8925" xr:uid="{00000000-0005-0000-0000-0000611C0000}"/>
    <cellStyle name="Денежный 2 4 5 5 8" xfId="9461" xr:uid="{00000000-0005-0000-0000-0000621C0000}"/>
    <cellStyle name="Денежный 2 4 5 5 9" xfId="10696" xr:uid="{00000000-0005-0000-0000-0000631C0000}"/>
    <cellStyle name="Денежный 2 4 5 6" xfId="1583" xr:uid="{00000000-0005-0000-0000-0000641C0000}"/>
    <cellStyle name="Денежный 2 4 5 6 2" xfId="1777" xr:uid="{00000000-0005-0000-0000-0000651C0000}"/>
    <cellStyle name="Денежный 2 4 5 6 3" xfId="11638" xr:uid="{00000000-0005-0000-0000-0000661C0000}"/>
    <cellStyle name="Денежный 2 4 5 7" xfId="2318" xr:uid="{00000000-0005-0000-0000-0000671C0000}"/>
    <cellStyle name="Денежный 2 4 5 8" xfId="2088" xr:uid="{00000000-0005-0000-0000-0000681C0000}"/>
    <cellStyle name="Денежный 2 4 5 9" xfId="3023" xr:uid="{00000000-0005-0000-0000-0000691C0000}"/>
    <cellStyle name="Денежный 2 4 6" xfId="300" xr:uid="{00000000-0005-0000-0000-00006A1C0000}"/>
    <cellStyle name="Денежный 2 4 6 10" xfId="3050" xr:uid="{00000000-0005-0000-0000-00006B1C0000}"/>
    <cellStyle name="Денежный 2 4 6 11" xfId="3440" xr:uid="{00000000-0005-0000-0000-00006C1C0000}"/>
    <cellStyle name="Денежный 2 4 6 12" xfId="3362" xr:uid="{00000000-0005-0000-0000-00006D1C0000}"/>
    <cellStyle name="Денежный 2 4 6 13" xfId="3944" xr:uid="{00000000-0005-0000-0000-00006E1C0000}"/>
    <cellStyle name="Денежный 2 4 6 14" xfId="3974" xr:uid="{00000000-0005-0000-0000-00006F1C0000}"/>
    <cellStyle name="Денежный 2 4 6 15" xfId="4051" xr:uid="{00000000-0005-0000-0000-0000701C0000}"/>
    <cellStyle name="Денежный 2 4 6 16" xfId="4105" xr:uid="{00000000-0005-0000-0000-0000711C0000}"/>
    <cellStyle name="Денежный 2 4 6 17" xfId="4132" xr:uid="{00000000-0005-0000-0000-0000721C0000}"/>
    <cellStyle name="Денежный 2 4 6 18" xfId="4964" xr:uid="{00000000-0005-0000-0000-0000731C0000}"/>
    <cellStyle name="Денежный 2 4 6 19" xfId="5056" xr:uid="{00000000-0005-0000-0000-0000741C0000}"/>
    <cellStyle name="Денежный 2 4 6 2" xfId="633" xr:uid="{00000000-0005-0000-0000-0000751C0000}"/>
    <cellStyle name="Денежный 2 4 6 2 10" xfId="3546" xr:uid="{00000000-0005-0000-0000-0000761C0000}"/>
    <cellStyle name="Денежный 2 4 6 2 11" xfId="3674" xr:uid="{00000000-0005-0000-0000-0000771C0000}"/>
    <cellStyle name="Денежный 2 4 6 2 12" xfId="4152" xr:uid="{00000000-0005-0000-0000-0000781C0000}"/>
    <cellStyle name="Денежный 2 4 6 2 13" xfId="4307" xr:uid="{00000000-0005-0000-0000-0000791C0000}"/>
    <cellStyle name="Денежный 2 4 6 2 14" xfId="4455" xr:uid="{00000000-0005-0000-0000-00007A1C0000}"/>
    <cellStyle name="Денежный 2 4 6 2 15" xfId="4586" xr:uid="{00000000-0005-0000-0000-00007B1C0000}"/>
    <cellStyle name="Денежный 2 4 6 2 16" xfId="4714" xr:uid="{00000000-0005-0000-0000-00007C1C0000}"/>
    <cellStyle name="Денежный 2 4 6 2 17" xfId="5135" xr:uid="{00000000-0005-0000-0000-00007D1C0000}"/>
    <cellStyle name="Денежный 2 4 6 2 18" xfId="5282" xr:uid="{00000000-0005-0000-0000-00007E1C0000}"/>
    <cellStyle name="Денежный 2 4 6 2 19" xfId="5418" xr:uid="{00000000-0005-0000-0000-00007F1C0000}"/>
    <cellStyle name="Денежный 2 4 6 2 2" xfId="1661" xr:uid="{00000000-0005-0000-0000-0000801C0000}"/>
    <cellStyle name="Денежный 2 4 6 2 2 2" xfId="2097" xr:uid="{00000000-0005-0000-0000-0000811C0000}"/>
    <cellStyle name="Денежный 2 4 6 2 2 3" xfId="11831" xr:uid="{00000000-0005-0000-0000-0000821C0000}"/>
    <cellStyle name="Денежный 2 4 6 2 20" xfId="5546" xr:uid="{00000000-0005-0000-0000-0000831C0000}"/>
    <cellStyle name="Денежный 2 4 6 2 21" xfId="5834" xr:uid="{00000000-0005-0000-0000-0000841C0000}"/>
    <cellStyle name="Денежный 2 4 6 2 22" xfId="6302" xr:uid="{00000000-0005-0000-0000-0000851C0000}"/>
    <cellStyle name="Денежный 2 4 6 2 23" xfId="6800" xr:uid="{00000000-0005-0000-0000-0000861C0000}"/>
    <cellStyle name="Денежный 2 4 6 2 24" xfId="7298" xr:uid="{00000000-0005-0000-0000-0000871C0000}"/>
    <cellStyle name="Денежный 2 4 6 2 25" xfId="8277" xr:uid="{00000000-0005-0000-0000-0000881C0000}"/>
    <cellStyle name="Денежный 2 4 6 2 26" xfId="8573" xr:uid="{00000000-0005-0000-0000-0000891C0000}"/>
    <cellStyle name="Денежный 2 4 6 2 27" xfId="8415" xr:uid="{00000000-0005-0000-0000-00008A1C0000}"/>
    <cellStyle name="Денежный 2 4 6 2 28" xfId="10541" xr:uid="{00000000-0005-0000-0000-00008B1C0000}"/>
    <cellStyle name="Денежный 2 4 6 2 29" xfId="11543" xr:uid="{00000000-0005-0000-0000-00008C1C0000}"/>
    <cellStyle name="Денежный 2 4 6 2 3" xfId="2233" xr:uid="{00000000-0005-0000-0000-00008D1C0000}"/>
    <cellStyle name="Денежный 2 4 6 2 4" xfId="2426" xr:uid="{00000000-0005-0000-0000-00008E1C0000}"/>
    <cellStyle name="Денежный 2 4 6 2 5" xfId="2580" xr:uid="{00000000-0005-0000-0000-00008F1C0000}"/>
    <cellStyle name="Денежный 2 4 6 2 6" xfId="2714" xr:uid="{00000000-0005-0000-0000-0000901C0000}"/>
    <cellStyle name="Денежный 2 4 6 2 7" xfId="2842" xr:uid="{00000000-0005-0000-0000-0000911C0000}"/>
    <cellStyle name="Денежный 2 4 6 2 8" xfId="3130" xr:uid="{00000000-0005-0000-0000-0000921C0000}"/>
    <cellStyle name="Денежный 2 4 6 2 9" xfId="3258" xr:uid="{00000000-0005-0000-0000-0000931C0000}"/>
    <cellStyle name="Денежный 2 4 6 20" xfId="4891" xr:uid="{00000000-0005-0000-0000-0000941C0000}"/>
    <cellStyle name="Денежный 2 4 6 21" xfId="5014" xr:uid="{00000000-0005-0000-0000-0000951C0000}"/>
    <cellStyle name="Денежный 2 4 6 22" xfId="5730" xr:uid="{00000000-0005-0000-0000-0000961C0000}"/>
    <cellStyle name="Денежный 2 4 6 23" xfId="5650" xr:uid="{00000000-0005-0000-0000-0000971C0000}"/>
    <cellStyle name="Денежный 2 4 6 24" xfId="6736" xr:uid="{00000000-0005-0000-0000-0000981C0000}"/>
    <cellStyle name="Денежный 2 4 6 25" xfId="7234" xr:uid="{00000000-0005-0000-0000-0000991C0000}"/>
    <cellStyle name="Денежный 2 4 6 26" xfId="7961" xr:uid="{00000000-0005-0000-0000-00009A1C0000}"/>
    <cellStyle name="Денежный 2 4 6 27" xfId="7815" xr:uid="{00000000-0005-0000-0000-00009B1C0000}"/>
    <cellStyle name="Денежный 2 4 6 28" xfId="7724" xr:uid="{00000000-0005-0000-0000-00009C1C0000}"/>
    <cellStyle name="Денежный 2 4 6 29" xfId="10208" xr:uid="{00000000-0005-0000-0000-00009D1C0000}"/>
    <cellStyle name="Денежный 2 4 6 3" xfId="911" xr:uid="{00000000-0005-0000-0000-00009E1C0000}"/>
    <cellStyle name="Денежный 2 4 6 3 10" xfId="9575" xr:uid="{00000000-0005-0000-0000-00009F1C0000}"/>
    <cellStyle name="Денежный 2 4 6 3 11" xfId="10808" xr:uid="{00000000-0005-0000-0000-0000A01C0000}"/>
    <cellStyle name="Денежный 2 4 6 3 12" xfId="11722" xr:uid="{00000000-0005-0000-0000-0000A11C0000}"/>
    <cellStyle name="Денежный 2 4 6 3 2" xfId="912" xr:uid="{00000000-0005-0000-0000-0000A21C0000}"/>
    <cellStyle name="Денежный 2 4 6 3 2 10" xfId="12201" xr:uid="{00000000-0005-0000-0000-0000A31C0000}"/>
    <cellStyle name="Денежный 2 4 6 3 2 2" xfId="6032" xr:uid="{00000000-0005-0000-0000-0000A41C0000}"/>
    <cellStyle name="Денежный 2 4 6 3 2 2 2" xfId="6033" xr:uid="{00000000-0005-0000-0000-0000A51C0000}"/>
    <cellStyle name="Денежный 2 4 6 3 2 2 3" xfId="12202" xr:uid="{00000000-0005-0000-0000-0000A61C0000}"/>
    <cellStyle name="Денежный 2 4 6 3 2 3" xfId="6500" xr:uid="{00000000-0005-0000-0000-0000A71C0000}"/>
    <cellStyle name="Денежный 2 4 6 3 2 4" xfId="6998" xr:uid="{00000000-0005-0000-0000-0000A81C0000}"/>
    <cellStyle name="Денежный 2 4 6 3 2 5" xfId="7496" xr:uid="{00000000-0005-0000-0000-0000A91C0000}"/>
    <cellStyle name="Денежный 2 4 6 3 2 6" xfId="8552" xr:uid="{00000000-0005-0000-0000-0000AA1C0000}"/>
    <cellStyle name="Денежный 2 4 6 3 2 7" xfId="9043" xr:uid="{00000000-0005-0000-0000-0000AB1C0000}"/>
    <cellStyle name="Денежный 2 4 6 3 2 8" xfId="9576" xr:uid="{00000000-0005-0000-0000-0000AC1C0000}"/>
    <cellStyle name="Денежный 2 4 6 3 2 9" xfId="10809" xr:uid="{00000000-0005-0000-0000-0000AD1C0000}"/>
    <cellStyle name="Денежный 2 4 6 3 3" xfId="1032" xr:uid="{00000000-0005-0000-0000-0000AE1C0000}"/>
    <cellStyle name="Денежный 2 4 6 3 3 2" xfId="9696" xr:uid="{00000000-0005-0000-0000-0000AF1C0000}"/>
    <cellStyle name="Денежный 2 4 6 3 3 3" xfId="10929" xr:uid="{00000000-0005-0000-0000-0000B01C0000}"/>
    <cellStyle name="Денежный 2 4 6 3 4" xfId="802" xr:uid="{00000000-0005-0000-0000-0000B11C0000}"/>
    <cellStyle name="Денежный 2 4 6 3 4 2" xfId="9469" xr:uid="{00000000-0005-0000-0000-0000B21C0000}"/>
    <cellStyle name="Денежный 2 4 6 3 4 3" xfId="10704" xr:uid="{00000000-0005-0000-0000-0000B31C0000}"/>
    <cellStyle name="Денежный 2 4 6 3 5" xfId="1913" xr:uid="{00000000-0005-0000-0000-0000B41C0000}"/>
    <cellStyle name="Денежный 2 4 6 3 5 2" xfId="6499" xr:uid="{00000000-0005-0000-0000-0000B51C0000}"/>
    <cellStyle name="Денежный 2 4 6 3 5 3" xfId="12454" xr:uid="{00000000-0005-0000-0000-0000B61C0000}"/>
    <cellStyle name="Денежный 2 4 6 3 6" xfId="6997" xr:uid="{00000000-0005-0000-0000-0000B71C0000}"/>
    <cellStyle name="Денежный 2 4 6 3 7" xfId="7495" xr:uid="{00000000-0005-0000-0000-0000B81C0000}"/>
    <cellStyle name="Денежный 2 4 6 3 8" xfId="8551" xr:uid="{00000000-0005-0000-0000-0000B91C0000}"/>
    <cellStyle name="Денежный 2 4 6 3 9" xfId="9042" xr:uid="{00000000-0005-0000-0000-0000BA1C0000}"/>
    <cellStyle name="Денежный 2 4 6 30" xfId="11466" xr:uid="{00000000-0005-0000-0000-0000BB1C0000}"/>
    <cellStyle name="Денежный 2 4 6 4" xfId="1033" xr:uid="{00000000-0005-0000-0000-0000BC1C0000}"/>
    <cellStyle name="Денежный 2 4 6 4 10" xfId="11777" xr:uid="{00000000-0005-0000-0000-0000BD1C0000}"/>
    <cellStyle name="Денежный 2 4 6 4 2" xfId="2019" xr:uid="{00000000-0005-0000-0000-0000BE1C0000}"/>
    <cellStyle name="Денежный 2 4 6 4 2 2" xfId="6113" xr:uid="{00000000-0005-0000-0000-0000BF1C0000}"/>
    <cellStyle name="Денежный 2 4 6 4 2 3" xfId="12282" xr:uid="{00000000-0005-0000-0000-0000C01C0000}"/>
    <cellStyle name="Денежный 2 4 6 4 3" xfId="6579" xr:uid="{00000000-0005-0000-0000-0000C11C0000}"/>
    <cellStyle name="Денежный 2 4 6 4 4" xfId="7077" xr:uid="{00000000-0005-0000-0000-0000C21C0000}"/>
    <cellStyle name="Денежный 2 4 6 4 5" xfId="7575" xr:uid="{00000000-0005-0000-0000-0000C31C0000}"/>
    <cellStyle name="Денежный 2 4 6 4 6" xfId="8668" xr:uid="{00000000-0005-0000-0000-0000C41C0000}"/>
    <cellStyle name="Денежный 2 4 6 4 7" xfId="9164" xr:uid="{00000000-0005-0000-0000-0000C51C0000}"/>
    <cellStyle name="Денежный 2 4 6 4 8" xfId="9697" xr:uid="{00000000-0005-0000-0000-0000C61C0000}"/>
    <cellStyle name="Денежный 2 4 6 4 9" xfId="10930" xr:uid="{00000000-0005-0000-0000-0000C71C0000}"/>
    <cellStyle name="Денежный 2 4 6 5" xfId="798" xr:uid="{00000000-0005-0000-0000-0000C81C0000}"/>
    <cellStyle name="Денежный 2 4 6 5 10" xfId="11741" xr:uid="{00000000-0005-0000-0000-0000C91C0000}"/>
    <cellStyle name="Денежный 2 4 6 5 2" xfId="1939" xr:uid="{00000000-0005-0000-0000-0000CA1C0000}"/>
    <cellStyle name="Денежный 2 4 6 5 2 2" xfId="5957" xr:uid="{00000000-0005-0000-0000-0000CB1C0000}"/>
    <cellStyle name="Денежный 2 4 6 5 2 3" xfId="12126" xr:uid="{00000000-0005-0000-0000-0000CC1C0000}"/>
    <cellStyle name="Денежный 2 4 6 5 3" xfId="6425" xr:uid="{00000000-0005-0000-0000-0000CD1C0000}"/>
    <cellStyle name="Денежный 2 4 6 5 4" xfId="6923" xr:uid="{00000000-0005-0000-0000-0000CE1C0000}"/>
    <cellStyle name="Денежный 2 4 6 5 5" xfId="7421" xr:uid="{00000000-0005-0000-0000-0000CF1C0000}"/>
    <cellStyle name="Денежный 2 4 6 5 6" xfId="8441" xr:uid="{00000000-0005-0000-0000-0000D01C0000}"/>
    <cellStyle name="Денежный 2 4 6 5 7" xfId="8929" xr:uid="{00000000-0005-0000-0000-0000D11C0000}"/>
    <cellStyle name="Денежный 2 4 6 5 8" xfId="9465" xr:uid="{00000000-0005-0000-0000-0000D21C0000}"/>
    <cellStyle name="Денежный 2 4 6 5 9" xfId="10700" xr:uid="{00000000-0005-0000-0000-0000D31C0000}"/>
    <cellStyle name="Денежный 2 4 6 6" xfId="1584" xr:uid="{00000000-0005-0000-0000-0000D41C0000}"/>
    <cellStyle name="Денежный 2 4 6 6 2" xfId="2350" xr:uid="{00000000-0005-0000-0000-0000D51C0000}"/>
    <cellStyle name="Денежный 2 4 6 6 3" xfId="11972" xr:uid="{00000000-0005-0000-0000-0000D61C0000}"/>
    <cellStyle name="Денежный 2 4 6 7" xfId="2459" xr:uid="{00000000-0005-0000-0000-0000D71C0000}"/>
    <cellStyle name="Денежный 2 4 6 8" xfId="2383" xr:uid="{00000000-0005-0000-0000-0000D81C0000}"/>
    <cellStyle name="Денежный 2 4 6 9" xfId="3024" xr:uid="{00000000-0005-0000-0000-0000D91C0000}"/>
    <cellStyle name="Денежный 2 4 7" xfId="312" xr:uid="{00000000-0005-0000-0000-0000DA1C0000}"/>
    <cellStyle name="Денежный 2 4 7 10" xfId="3036" xr:uid="{00000000-0005-0000-0000-0000DB1C0000}"/>
    <cellStyle name="Денежный 2 4 7 11" xfId="2940" xr:uid="{00000000-0005-0000-0000-0000DC1C0000}"/>
    <cellStyle name="Денежный 2 4 7 12" xfId="3452" xr:uid="{00000000-0005-0000-0000-0000DD1C0000}"/>
    <cellStyle name="Денежный 2 4 7 13" xfId="3356" xr:uid="{00000000-0005-0000-0000-0000DE1C0000}"/>
    <cellStyle name="Денежный 2 4 7 14" xfId="3956" xr:uid="{00000000-0005-0000-0000-0000DF1C0000}"/>
    <cellStyle name="Денежный 2 4 7 15" xfId="3814" xr:uid="{00000000-0005-0000-0000-0000E01C0000}"/>
    <cellStyle name="Денежный 2 4 7 16" xfId="3891" xr:uid="{00000000-0005-0000-0000-0000E11C0000}"/>
    <cellStyle name="Денежный 2 4 7 17" xfId="4188" xr:uid="{00000000-0005-0000-0000-0000E21C0000}"/>
    <cellStyle name="Денежный 2 4 7 18" xfId="4019" xr:uid="{00000000-0005-0000-0000-0000E31C0000}"/>
    <cellStyle name="Денежный 2 4 7 19" xfId="4976" xr:uid="{00000000-0005-0000-0000-0000E41C0000}"/>
    <cellStyle name="Денежный 2 4 7 2" xfId="573" xr:uid="{00000000-0005-0000-0000-0000E51C0000}"/>
    <cellStyle name="Денежный 2 4 7 2 10" xfId="3512" xr:uid="{00000000-0005-0000-0000-0000E61C0000}"/>
    <cellStyle name="Денежный 2 4 7 2 11" xfId="3640" xr:uid="{00000000-0005-0000-0000-0000E71C0000}"/>
    <cellStyle name="Денежный 2 4 7 2 12" xfId="4102" xr:uid="{00000000-0005-0000-0000-0000E81C0000}"/>
    <cellStyle name="Денежный 2 4 7 2 13" xfId="4267" xr:uid="{00000000-0005-0000-0000-0000E91C0000}"/>
    <cellStyle name="Денежный 2 4 7 2 14" xfId="4412" xr:uid="{00000000-0005-0000-0000-0000EA1C0000}"/>
    <cellStyle name="Денежный 2 4 7 2 15" xfId="4551" xr:uid="{00000000-0005-0000-0000-0000EB1C0000}"/>
    <cellStyle name="Денежный 2 4 7 2 16" xfId="4680" xr:uid="{00000000-0005-0000-0000-0000EC1C0000}"/>
    <cellStyle name="Денежный 2 4 7 2 17" xfId="5098" xr:uid="{00000000-0005-0000-0000-0000ED1C0000}"/>
    <cellStyle name="Денежный 2 4 7 2 18" xfId="5242" xr:uid="{00000000-0005-0000-0000-0000EE1C0000}"/>
    <cellStyle name="Денежный 2 4 7 2 19" xfId="5384" xr:uid="{00000000-0005-0000-0000-0000EF1C0000}"/>
    <cellStyle name="Денежный 2 4 7 2 2" xfId="913" xr:uid="{00000000-0005-0000-0000-0000F01C0000}"/>
    <cellStyle name="Денежный 2 4 7 2 2 10" xfId="11801" xr:uid="{00000000-0005-0000-0000-0000F11C0000}"/>
    <cellStyle name="Денежный 2 4 7 2 2 2" xfId="2060" xr:uid="{00000000-0005-0000-0000-0000F21C0000}"/>
    <cellStyle name="Денежный 2 4 7 2 2 2 2" xfId="6034" xr:uid="{00000000-0005-0000-0000-0000F31C0000}"/>
    <cellStyle name="Денежный 2 4 7 2 2 2 3" xfId="12203" xr:uid="{00000000-0005-0000-0000-0000F41C0000}"/>
    <cellStyle name="Денежный 2 4 7 2 2 3" xfId="6501" xr:uid="{00000000-0005-0000-0000-0000F51C0000}"/>
    <cellStyle name="Денежный 2 4 7 2 2 4" xfId="6999" xr:uid="{00000000-0005-0000-0000-0000F61C0000}"/>
    <cellStyle name="Денежный 2 4 7 2 2 5" xfId="7497" xr:uid="{00000000-0005-0000-0000-0000F71C0000}"/>
    <cellStyle name="Денежный 2 4 7 2 2 6" xfId="8553" xr:uid="{00000000-0005-0000-0000-0000F81C0000}"/>
    <cellStyle name="Денежный 2 4 7 2 2 7" xfId="9044" xr:uid="{00000000-0005-0000-0000-0000F91C0000}"/>
    <cellStyle name="Денежный 2 4 7 2 2 8" xfId="9577" xr:uid="{00000000-0005-0000-0000-0000FA1C0000}"/>
    <cellStyle name="Денежный 2 4 7 2 2 9" xfId="10810" xr:uid="{00000000-0005-0000-0000-0000FB1C0000}"/>
    <cellStyle name="Денежный 2 4 7 2 20" xfId="5512" xr:uid="{00000000-0005-0000-0000-0000FC1C0000}"/>
    <cellStyle name="Денежный 2 4 7 2 21" xfId="5800" xr:uid="{00000000-0005-0000-0000-0000FD1C0000}"/>
    <cellStyle name="Денежный 2 4 7 2 22" xfId="6268" xr:uid="{00000000-0005-0000-0000-0000FE1C0000}"/>
    <cellStyle name="Денежный 2 4 7 2 23" xfId="6766" xr:uid="{00000000-0005-0000-0000-0000FF1C0000}"/>
    <cellStyle name="Денежный 2 4 7 2 24" xfId="7264" xr:uid="{00000000-0005-0000-0000-0000001D0000}"/>
    <cellStyle name="Денежный 2 4 7 2 25" xfId="8218" xr:uid="{00000000-0005-0000-0000-0000011D0000}"/>
    <cellStyle name="Денежный 2 4 7 2 26" xfId="8065" xr:uid="{00000000-0005-0000-0000-0000021D0000}"/>
    <cellStyle name="Денежный 2 4 7 2 27" xfId="8928" xr:uid="{00000000-0005-0000-0000-0000031D0000}"/>
    <cellStyle name="Денежный 2 4 7 2 28" xfId="10481" xr:uid="{00000000-0005-0000-0000-0000041D0000}"/>
    <cellStyle name="Денежный 2 4 7 2 29" xfId="11509" xr:uid="{00000000-0005-0000-0000-0000051D0000}"/>
    <cellStyle name="Денежный 2 4 7 2 3" xfId="914" xr:uid="{00000000-0005-0000-0000-0000061D0000}"/>
    <cellStyle name="Денежный 2 4 7 2 3 10" xfId="11929" xr:uid="{00000000-0005-0000-0000-0000071D0000}"/>
    <cellStyle name="Денежный 2 4 7 2 3 2" xfId="2210" xr:uid="{00000000-0005-0000-0000-0000081D0000}"/>
    <cellStyle name="Денежный 2 4 7 2 3 2 2" xfId="6035" xr:uid="{00000000-0005-0000-0000-0000091D0000}"/>
    <cellStyle name="Денежный 2 4 7 2 3 2 3" xfId="12204" xr:uid="{00000000-0005-0000-0000-00000A1D0000}"/>
    <cellStyle name="Денежный 2 4 7 2 3 3" xfId="6502" xr:uid="{00000000-0005-0000-0000-00000B1D0000}"/>
    <cellStyle name="Денежный 2 4 7 2 3 4" xfId="7000" xr:uid="{00000000-0005-0000-0000-00000C1D0000}"/>
    <cellStyle name="Денежный 2 4 7 2 3 5" xfId="7498" xr:uid="{00000000-0005-0000-0000-00000D1D0000}"/>
    <cellStyle name="Денежный 2 4 7 2 3 6" xfId="8554" xr:uid="{00000000-0005-0000-0000-00000E1D0000}"/>
    <cellStyle name="Денежный 2 4 7 2 3 7" xfId="9045" xr:uid="{00000000-0005-0000-0000-00000F1D0000}"/>
    <cellStyle name="Денежный 2 4 7 2 3 8" xfId="9578" xr:uid="{00000000-0005-0000-0000-0000101D0000}"/>
    <cellStyle name="Денежный 2 4 7 2 3 9" xfId="10811" xr:uid="{00000000-0005-0000-0000-0000111D0000}"/>
    <cellStyle name="Денежный 2 4 7 2 4" xfId="1031" xr:uid="{00000000-0005-0000-0000-0000121D0000}"/>
    <cellStyle name="Денежный 2 4 7 2 4 10" xfId="11986" xr:uid="{00000000-0005-0000-0000-0000131D0000}"/>
    <cellStyle name="Денежный 2 4 7 2 4 2" xfId="2380" xr:uid="{00000000-0005-0000-0000-0000141D0000}"/>
    <cellStyle name="Денежный 2 4 7 2 4 2 2" xfId="6112" xr:uid="{00000000-0005-0000-0000-0000151D0000}"/>
    <cellStyle name="Денежный 2 4 7 2 4 2 3" xfId="12281" xr:uid="{00000000-0005-0000-0000-0000161D0000}"/>
    <cellStyle name="Денежный 2 4 7 2 4 3" xfId="6578" xr:uid="{00000000-0005-0000-0000-0000171D0000}"/>
    <cellStyle name="Денежный 2 4 7 2 4 4" xfId="7076" xr:uid="{00000000-0005-0000-0000-0000181D0000}"/>
    <cellStyle name="Денежный 2 4 7 2 4 5" xfId="7574" xr:uid="{00000000-0005-0000-0000-0000191D0000}"/>
    <cellStyle name="Денежный 2 4 7 2 4 6" xfId="8666" xr:uid="{00000000-0005-0000-0000-00001A1D0000}"/>
    <cellStyle name="Денежный 2 4 7 2 4 7" xfId="9162" xr:uid="{00000000-0005-0000-0000-00001B1D0000}"/>
    <cellStyle name="Денежный 2 4 7 2 4 8" xfId="9695" xr:uid="{00000000-0005-0000-0000-00001C1D0000}"/>
    <cellStyle name="Денежный 2 4 7 2 4 9" xfId="10928" xr:uid="{00000000-0005-0000-0000-00001D1D0000}"/>
    <cellStyle name="Денежный 2 4 7 2 5" xfId="805" xr:uid="{00000000-0005-0000-0000-00001E1D0000}"/>
    <cellStyle name="Денежный 2 4 7 2 5 10" xfId="12048" xr:uid="{00000000-0005-0000-0000-00001F1D0000}"/>
    <cellStyle name="Денежный 2 4 7 2 5 2" xfId="2540" xr:uid="{00000000-0005-0000-0000-0000201D0000}"/>
    <cellStyle name="Денежный 2 4 7 2 5 2 2" xfId="5961" xr:uid="{00000000-0005-0000-0000-0000211D0000}"/>
    <cellStyle name="Денежный 2 4 7 2 5 2 3" xfId="12130" xr:uid="{00000000-0005-0000-0000-0000221D0000}"/>
    <cellStyle name="Денежный 2 4 7 2 5 3" xfId="6429" xr:uid="{00000000-0005-0000-0000-0000231D0000}"/>
    <cellStyle name="Денежный 2 4 7 2 5 4" xfId="6927" xr:uid="{00000000-0005-0000-0000-0000241D0000}"/>
    <cellStyle name="Денежный 2 4 7 2 5 5" xfId="7425" xr:uid="{00000000-0005-0000-0000-0000251D0000}"/>
    <cellStyle name="Денежный 2 4 7 2 5 6" xfId="8447" xr:uid="{00000000-0005-0000-0000-0000261D0000}"/>
    <cellStyle name="Денежный 2 4 7 2 5 7" xfId="8936" xr:uid="{00000000-0005-0000-0000-0000271D0000}"/>
    <cellStyle name="Денежный 2 4 7 2 5 8" xfId="9472" xr:uid="{00000000-0005-0000-0000-0000281D0000}"/>
    <cellStyle name="Денежный 2 4 7 2 5 9" xfId="10707" xr:uid="{00000000-0005-0000-0000-0000291D0000}"/>
    <cellStyle name="Денежный 2 4 7 2 6" xfId="1627" xr:uid="{00000000-0005-0000-0000-00002A1D0000}"/>
    <cellStyle name="Денежный 2 4 7 2 6 2" xfId="2679" xr:uid="{00000000-0005-0000-0000-00002B1D0000}"/>
    <cellStyle name="Денежный 2 4 7 2 6 3" xfId="12090" xr:uid="{00000000-0005-0000-0000-00002C1D0000}"/>
    <cellStyle name="Денежный 2 4 7 2 7" xfId="2808" xr:uid="{00000000-0005-0000-0000-00002D1D0000}"/>
    <cellStyle name="Денежный 2 4 7 2 8" xfId="3096" xr:uid="{00000000-0005-0000-0000-00002E1D0000}"/>
    <cellStyle name="Денежный 2 4 7 2 9" xfId="3224" xr:uid="{00000000-0005-0000-0000-00002F1D0000}"/>
    <cellStyle name="Денежный 2 4 7 20" xfId="5050" xr:uid="{00000000-0005-0000-0000-0000301D0000}"/>
    <cellStyle name="Денежный 2 4 7 21" xfId="4901" xr:uid="{00000000-0005-0000-0000-0000311D0000}"/>
    <cellStyle name="Денежный 2 4 7 22" xfId="5033" xr:uid="{00000000-0005-0000-0000-0000321D0000}"/>
    <cellStyle name="Денежный 2 4 7 23" xfId="5742" xr:uid="{00000000-0005-0000-0000-0000331D0000}"/>
    <cellStyle name="Денежный 2 4 7 24" xfId="5644" xr:uid="{00000000-0005-0000-0000-0000341D0000}"/>
    <cellStyle name="Денежный 2 4 7 25" xfId="6748" xr:uid="{00000000-0005-0000-0000-0000351D0000}"/>
    <cellStyle name="Денежный 2 4 7 26" xfId="7246" xr:uid="{00000000-0005-0000-0000-0000361D0000}"/>
    <cellStyle name="Денежный 2 4 7 27" xfId="7973" xr:uid="{00000000-0005-0000-0000-0000371D0000}"/>
    <cellStyle name="Денежный 2 4 7 28" xfId="7809" xr:uid="{00000000-0005-0000-0000-0000381D0000}"/>
    <cellStyle name="Денежный 2 4 7 29" xfId="7727" xr:uid="{00000000-0005-0000-0000-0000391D0000}"/>
    <cellStyle name="Денежный 2 4 7 3" xfId="678" xr:uid="{00000000-0005-0000-0000-00003A1D0000}"/>
    <cellStyle name="Денежный 2 4 7 3 10" xfId="3577" xr:uid="{00000000-0005-0000-0000-00003B1D0000}"/>
    <cellStyle name="Денежный 2 4 7 3 11" xfId="3705" xr:uid="{00000000-0005-0000-0000-00003C1D0000}"/>
    <cellStyle name="Денежный 2 4 7 3 12" xfId="4192" xr:uid="{00000000-0005-0000-0000-00003D1D0000}"/>
    <cellStyle name="Денежный 2 4 7 3 13" xfId="4344" xr:uid="{00000000-0005-0000-0000-00003E1D0000}"/>
    <cellStyle name="Денежный 2 4 7 3 14" xfId="4487" xr:uid="{00000000-0005-0000-0000-00003F1D0000}"/>
    <cellStyle name="Денежный 2 4 7 3 15" xfId="4617" xr:uid="{00000000-0005-0000-0000-0000401D0000}"/>
    <cellStyle name="Денежный 2 4 7 3 16" xfId="4745" xr:uid="{00000000-0005-0000-0000-0000411D0000}"/>
    <cellStyle name="Денежный 2 4 7 3 17" xfId="5169" xr:uid="{00000000-0005-0000-0000-0000421D0000}"/>
    <cellStyle name="Денежный 2 4 7 3 18" xfId="5319" xr:uid="{00000000-0005-0000-0000-0000431D0000}"/>
    <cellStyle name="Денежный 2 4 7 3 19" xfId="5449" xr:uid="{00000000-0005-0000-0000-0000441D0000}"/>
    <cellStyle name="Денежный 2 4 7 3 2" xfId="915" xr:uid="{00000000-0005-0000-0000-0000451D0000}"/>
    <cellStyle name="Денежный 2 4 7 3 2 10" xfId="11859" xr:uid="{00000000-0005-0000-0000-0000461D0000}"/>
    <cellStyle name="Денежный 2 4 7 3 2 2" xfId="2133" xr:uid="{00000000-0005-0000-0000-0000471D0000}"/>
    <cellStyle name="Денежный 2 4 7 3 2 2 2" xfId="6036" xr:uid="{00000000-0005-0000-0000-0000481D0000}"/>
    <cellStyle name="Денежный 2 4 7 3 2 2 3" xfId="12205" xr:uid="{00000000-0005-0000-0000-0000491D0000}"/>
    <cellStyle name="Денежный 2 4 7 3 2 3" xfId="6503" xr:uid="{00000000-0005-0000-0000-00004A1D0000}"/>
    <cellStyle name="Денежный 2 4 7 3 2 4" xfId="7001" xr:uid="{00000000-0005-0000-0000-00004B1D0000}"/>
    <cellStyle name="Денежный 2 4 7 3 2 5" xfId="7499" xr:uid="{00000000-0005-0000-0000-00004C1D0000}"/>
    <cellStyle name="Денежный 2 4 7 3 2 6" xfId="8555" xr:uid="{00000000-0005-0000-0000-00004D1D0000}"/>
    <cellStyle name="Денежный 2 4 7 3 2 7" xfId="9046" xr:uid="{00000000-0005-0000-0000-00004E1D0000}"/>
    <cellStyle name="Денежный 2 4 7 3 2 8" xfId="9579" xr:uid="{00000000-0005-0000-0000-00004F1D0000}"/>
    <cellStyle name="Денежный 2 4 7 3 2 9" xfId="10812" xr:uid="{00000000-0005-0000-0000-0000501D0000}"/>
    <cellStyle name="Денежный 2 4 7 3 20" xfId="5577" xr:uid="{00000000-0005-0000-0000-0000511D0000}"/>
    <cellStyle name="Денежный 2 4 7 3 21" xfId="5865" xr:uid="{00000000-0005-0000-0000-0000521D0000}"/>
    <cellStyle name="Денежный 2 4 7 3 22" xfId="6333" xr:uid="{00000000-0005-0000-0000-0000531D0000}"/>
    <cellStyle name="Денежный 2 4 7 3 23" xfId="6831" xr:uid="{00000000-0005-0000-0000-0000541D0000}"/>
    <cellStyle name="Денежный 2 4 7 3 24" xfId="7329" xr:uid="{00000000-0005-0000-0000-0000551D0000}"/>
    <cellStyle name="Денежный 2 4 7 3 25" xfId="8322" xr:uid="{00000000-0005-0000-0000-0000561D0000}"/>
    <cellStyle name="Денежный 2 4 7 3 26" xfId="8492" xr:uid="{00000000-0005-0000-0000-0000571D0000}"/>
    <cellStyle name="Денежный 2 4 7 3 27" xfId="9347" xr:uid="{00000000-0005-0000-0000-0000581D0000}"/>
    <cellStyle name="Денежный 2 4 7 3 28" xfId="10586" xr:uid="{00000000-0005-0000-0000-0000591D0000}"/>
    <cellStyle name="Денежный 2 4 7 3 29" xfId="11585" xr:uid="{00000000-0005-0000-0000-00005A1D0000}"/>
    <cellStyle name="Денежный 2 4 7 3 3" xfId="1030" xr:uid="{00000000-0005-0000-0000-00005B1D0000}"/>
    <cellStyle name="Денежный 2 4 7 3 3 10" xfId="11949" xr:uid="{00000000-0005-0000-0000-00005C1D0000}"/>
    <cellStyle name="Денежный 2 4 7 3 3 2" xfId="2258" xr:uid="{00000000-0005-0000-0000-00005D1D0000}"/>
    <cellStyle name="Денежный 2 4 7 3 3 2 2" xfId="6111" xr:uid="{00000000-0005-0000-0000-00005E1D0000}"/>
    <cellStyle name="Денежный 2 4 7 3 3 2 3" xfId="12280" xr:uid="{00000000-0005-0000-0000-00005F1D0000}"/>
    <cellStyle name="Денежный 2 4 7 3 3 3" xfId="6577" xr:uid="{00000000-0005-0000-0000-0000601D0000}"/>
    <cellStyle name="Денежный 2 4 7 3 3 4" xfId="7075" xr:uid="{00000000-0005-0000-0000-0000611D0000}"/>
    <cellStyle name="Денежный 2 4 7 3 3 5" xfId="7573" xr:uid="{00000000-0005-0000-0000-0000621D0000}"/>
    <cellStyle name="Денежный 2 4 7 3 3 6" xfId="8665" xr:uid="{00000000-0005-0000-0000-0000631D0000}"/>
    <cellStyle name="Денежный 2 4 7 3 3 7" xfId="9161" xr:uid="{00000000-0005-0000-0000-0000641D0000}"/>
    <cellStyle name="Денежный 2 4 7 3 3 8" xfId="9694" xr:uid="{00000000-0005-0000-0000-0000651D0000}"/>
    <cellStyle name="Денежный 2 4 7 3 3 9" xfId="10927" xr:uid="{00000000-0005-0000-0000-0000661D0000}"/>
    <cellStyle name="Денежный 2 4 7 3 4" xfId="808" xr:uid="{00000000-0005-0000-0000-0000671D0000}"/>
    <cellStyle name="Денежный 2 4 7 3 4 10" xfId="12025" xr:uid="{00000000-0005-0000-0000-0000681D0000}"/>
    <cellStyle name="Денежный 2 4 7 3 4 2" xfId="2465" xr:uid="{00000000-0005-0000-0000-0000691D0000}"/>
    <cellStyle name="Денежный 2 4 7 3 4 2 2" xfId="5963" xr:uid="{00000000-0005-0000-0000-00006A1D0000}"/>
    <cellStyle name="Денежный 2 4 7 3 4 2 3" xfId="12132" xr:uid="{00000000-0005-0000-0000-00006B1D0000}"/>
    <cellStyle name="Денежный 2 4 7 3 4 3" xfId="6431" xr:uid="{00000000-0005-0000-0000-00006C1D0000}"/>
    <cellStyle name="Денежный 2 4 7 3 4 4" xfId="6929" xr:uid="{00000000-0005-0000-0000-00006D1D0000}"/>
    <cellStyle name="Денежный 2 4 7 3 4 5" xfId="7427" xr:uid="{00000000-0005-0000-0000-00006E1D0000}"/>
    <cellStyle name="Денежный 2 4 7 3 4 6" xfId="8450" xr:uid="{00000000-0005-0000-0000-00006F1D0000}"/>
    <cellStyle name="Денежный 2 4 7 3 4 7" xfId="8939" xr:uid="{00000000-0005-0000-0000-0000701D0000}"/>
    <cellStyle name="Денежный 2 4 7 3 4 8" xfId="9475" xr:uid="{00000000-0005-0000-0000-0000711D0000}"/>
    <cellStyle name="Денежный 2 4 7 3 4 9" xfId="10710" xr:uid="{00000000-0005-0000-0000-0000721D0000}"/>
    <cellStyle name="Денежный 2 4 7 3 5" xfId="1703" xr:uid="{00000000-0005-0000-0000-0000731D0000}"/>
    <cellStyle name="Денежный 2 4 7 3 5 2" xfId="2615" xr:uid="{00000000-0005-0000-0000-0000741D0000}"/>
    <cellStyle name="Денежный 2 4 7 3 5 3" xfId="12069" xr:uid="{00000000-0005-0000-0000-0000751D0000}"/>
    <cellStyle name="Денежный 2 4 7 3 6" xfId="2745" xr:uid="{00000000-0005-0000-0000-0000761D0000}"/>
    <cellStyle name="Денежный 2 4 7 3 7" xfId="2873" xr:uid="{00000000-0005-0000-0000-0000771D0000}"/>
    <cellStyle name="Денежный 2 4 7 3 8" xfId="3161" xr:uid="{00000000-0005-0000-0000-0000781D0000}"/>
    <cellStyle name="Денежный 2 4 7 3 9" xfId="3289" xr:uid="{00000000-0005-0000-0000-0000791D0000}"/>
    <cellStyle name="Денежный 2 4 7 30" xfId="10220" xr:uid="{00000000-0005-0000-0000-00007A1D0000}"/>
    <cellStyle name="Денежный 2 4 7 31" xfId="11478" xr:uid="{00000000-0005-0000-0000-00007B1D0000}"/>
    <cellStyle name="Денежный 2 4 7 4" xfId="916" xr:uid="{00000000-0005-0000-0000-00007C1D0000}"/>
    <cellStyle name="Денежный 2 4 7 4 2" xfId="9580" xr:uid="{00000000-0005-0000-0000-00007D1D0000}"/>
    <cellStyle name="Денежный 2 4 7 4 3" xfId="10813" xr:uid="{00000000-0005-0000-0000-00007E1D0000}"/>
    <cellStyle name="Денежный 2 4 7 5" xfId="1596" xr:uid="{00000000-0005-0000-0000-00007F1D0000}"/>
    <cellStyle name="Денежный 2 4 7 5 2" xfId="2014" xr:uid="{00000000-0005-0000-0000-0000801D0000}"/>
    <cellStyle name="Денежный 2 4 7 5 3" xfId="11773" xr:uid="{00000000-0005-0000-0000-0000811D0000}"/>
    <cellStyle name="Денежный 2 4 7 6" xfId="1861" xr:uid="{00000000-0005-0000-0000-0000821D0000}"/>
    <cellStyle name="Денежный 2 4 7 7" xfId="2344" xr:uid="{00000000-0005-0000-0000-0000831D0000}"/>
    <cellStyle name="Денежный 2 4 7 8" xfId="1983" xr:uid="{00000000-0005-0000-0000-0000841D0000}"/>
    <cellStyle name="Денежный 2 4 7 9" xfId="2461" xr:uid="{00000000-0005-0000-0000-0000851D0000}"/>
    <cellStyle name="Денежный 2 4 8" xfId="656" xr:uid="{00000000-0005-0000-0000-0000861D0000}"/>
    <cellStyle name="Денежный 2 4 8 10" xfId="3566" xr:uid="{00000000-0005-0000-0000-0000871D0000}"/>
    <cellStyle name="Денежный 2 4 8 11" xfId="3694" xr:uid="{00000000-0005-0000-0000-0000881D0000}"/>
    <cellStyle name="Денежный 2 4 8 12" xfId="4174" xr:uid="{00000000-0005-0000-0000-0000891D0000}"/>
    <cellStyle name="Денежный 2 4 8 13" xfId="4329" xr:uid="{00000000-0005-0000-0000-00008A1D0000}"/>
    <cellStyle name="Денежный 2 4 8 14" xfId="4475" xr:uid="{00000000-0005-0000-0000-00008B1D0000}"/>
    <cellStyle name="Денежный 2 4 8 15" xfId="4606" xr:uid="{00000000-0005-0000-0000-00008C1D0000}"/>
    <cellStyle name="Денежный 2 4 8 16" xfId="4734" xr:uid="{00000000-0005-0000-0000-00008D1D0000}"/>
    <cellStyle name="Денежный 2 4 8 17" xfId="5156" xr:uid="{00000000-0005-0000-0000-00008E1D0000}"/>
    <cellStyle name="Денежный 2 4 8 18" xfId="5303" xr:uid="{00000000-0005-0000-0000-00008F1D0000}"/>
    <cellStyle name="Денежный 2 4 8 19" xfId="5438" xr:uid="{00000000-0005-0000-0000-0000901D0000}"/>
    <cellStyle name="Денежный 2 4 8 2" xfId="1681" xr:uid="{00000000-0005-0000-0000-0000911D0000}"/>
    <cellStyle name="Денежный 2 4 8 2 2" xfId="2113" xr:uid="{00000000-0005-0000-0000-0000921D0000}"/>
    <cellStyle name="Денежный 2 4 8 2 3" xfId="11845" xr:uid="{00000000-0005-0000-0000-0000931D0000}"/>
    <cellStyle name="Денежный 2 4 8 20" xfId="5566" xr:uid="{00000000-0005-0000-0000-0000941D0000}"/>
    <cellStyle name="Денежный 2 4 8 21" xfId="5854" xr:uid="{00000000-0005-0000-0000-0000951D0000}"/>
    <cellStyle name="Денежный 2 4 8 22" xfId="6322" xr:uid="{00000000-0005-0000-0000-0000961D0000}"/>
    <cellStyle name="Денежный 2 4 8 23" xfId="6820" xr:uid="{00000000-0005-0000-0000-0000971D0000}"/>
    <cellStyle name="Денежный 2 4 8 24" xfId="7318" xr:uid="{00000000-0005-0000-0000-0000981D0000}"/>
    <cellStyle name="Денежный 2 4 8 25" xfId="8300" xr:uid="{00000000-0005-0000-0000-0000991D0000}"/>
    <cellStyle name="Денежный 2 4 8 26" xfId="8684" xr:uid="{00000000-0005-0000-0000-00009A1D0000}"/>
    <cellStyle name="Денежный 2 4 8 27" xfId="8927" xr:uid="{00000000-0005-0000-0000-00009B1D0000}"/>
    <cellStyle name="Денежный 2 4 8 28" xfId="10564" xr:uid="{00000000-0005-0000-0000-00009C1D0000}"/>
    <cellStyle name="Денежный 2 4 8 29" xfId="11563" xr:uid="{00000000-0005-0000-0000-00009D1D0000}"/>
    <cellStyle name="Денежный 2 4 8 3" xfId="2247" xr:uid="{00000000-0005-0000-0000-00009E1D0000}"/>
    <cellStyle name="Денежный 2 4 8 4" xfId="2447" xr:uid="{00000000-0005-0000-0000-00009F1D0000}"/>
    <cellStyle name="Денежный 2 4 8 5" xfId="2601" xr:uid="{00000000-0005-0000-0000-0000A01D0000}"/>
    <cellStyle name="Денежный 2 4 8 6" xfId="2734" xr:uid="{00000000-0005-0000-0000-0000A11D0000}"/>
    <cellStyle name="Денежный 2 4 8 7" xfId="2862" xr:uid="{00000000-0005-0000-0000-0000A21D0000}"/>
    <cellStyle name="Денежный 2 4 8 8" xfId="3150" xr:uid="{00000000-0005-0000-0000-0000A31D0000}"/>
    <cellStyle name="Денежный 2 4 8 9" xfId="3278" xr:uid="{00000000-0005-0000-0000-0000A41D0000}"/>
    <cellStyle name="Денежный 2 4 9" xfId="728" xr:uid="{00000000-0005-0000-0000-0000A51D0000}"/>
    <cellStyle name="Денежный 2 4 9 10" xfId="3626" xr:uid="{00000000-0005-0000-0000-0000A61D0000}"/>
    <cellStyle name="Денежный 2 4 9 11" xfId="3754" xr:uid="{00000000-0005-0000-0000-0000A71D0000}"/>
    <cellStyle name="Денежный 2 4 9 12" xfId="4241" xr:uid="{00000000-0005-0000-0000-0000A81D0000}"/>
    <cellStyle name="Денежный 2 4 9 13" xfId="4393" xr:uid="{00000000-0005-0000-0000-0000A91D0000}"/>
    <cellStyle name="Денежный 2 4 9 14" xfId="4536" xr:uid="{00000000-0005-0000-0000-0000AA1D0000}"/>
    <cellStyle name="Денежный 2 4 9 15" xfId="4666" xr:uid="{00000000-0005-0000-0000-0000AB1D0000}"/>
    <cellStyle name="Денежный 2 4 9 16" xfId="4794" xr:uid="{00000000-0005-0000-0000-0000AC1D0000}"/>
    <cellStyle name="Денежный 2 4 9 17" xfId="5218" xr:uid="{00000000-0005-0000-0000-0000AD1D0000}"/>
    <cellStyle name="Денежный 2 4 9 18" xfId="5368" xr:uid="{00000000-0005-0000-0000-0000AE1D0000}"/>
    <cellStyle name="Денежный 2 4 9 19" xfId="5498" xr:uid="{00000000-0005-0000-0000-0000AF1D0000}"/>
    <cellStyle name="Денежный 2 4 9 2" xfId="1866" xr:uid="{00000000-0005-0000-0000-0000B01D0000}"/>
    <cellStyle name="Денежный 2 4 9 2 2" xfId="2182" xr:uid="{00000000-0005-0000-0000-0000B11D0000}"/>
    <cellStyle name="Денежный 2 4 9 2 3" xfId="11908" xr:uid="{00000000-0005-0000-0000-0000B21D0000}"/>
    <cellStyle name="Денежный 2 4 9 20" xfId="5626" xr:uid="{00000000-0005-0000-0000-0000B31D0000}"/>
    <cellStyle name="Денежный 2 4 9 21" xfId="5914" xr:uid="{00000000-0005-0000-0000-0000B41D0000}"/>
    <cellStyle name="Денежный 2 4 9 22" xfId="6382" xr:uid="{00000000-0005-0000-0000-0000B51D0000}"/>
    <cellStyle name="Денежный 2 4 9 23" xfId="6880" xr:uid="{00000000-0005-0000-0000-0000B61D0000}"/>
    <cellStyle name="Денежный 2 4 9 24" xfId="7378" xr:uid="{00000000-0005-0000-0000-0000B71D0000}"/>
    <cellStyle name="Денежный 2 4 9 25" xfId="8372" xr:uid="{00000000-0005-0000-0000-0000B81D0000}"/>
    <cellStyle name="Денежный 2 4 9 26" xfId="8435" xr:uid="{00000000-0005-0000-0000-0000B91D0000}"/>
    <cellStyle name="Денежный 2 4 9 27" xfId="9398" xr:uid="{00000000-0005-0000-0000-0000BA1D0000}"/>
    <cellStyle name="Денежный 2 4 9 28" xfId="10636" xr:uid="{00000000-0005-0000-0000-0000BB1D0000}"/>
    <cellStyle name="Денежный 2 4 9 29" xfId="11681" xr:uid="{00000000-0005-0000-0000-0000BC1D0000}"/>
    <cellStyle name="Денежный 2 4 9 3" xfId="2307" xr:uid="{00000000-0005-0000-0000-0000BD1D0000}"/>
    <cellStyle name="Денежный 2 4 9 4" xfId="2514" xr:uid="{00000000-0005-0000-0000-0000BE1D0000}"/>
    <cellStyle name="Денежный 2 4 9 5" xfId="2664" xr:uid="{00000000-0005-0000-0000-0000BF1D0000}"/>
    <cellStyle name="Денежный 2 4 9 6" xfId="2794" xr:uid="{00000000-0005-0000-0000-0000C01D0000}"/>
    <cellStyle name="Денежный 2 4 9 7" xfId="2922" xr:uid="{00000000-0005-0000-0000-0000C11D0000}"/>
    <cellStyle name="Денежный 2 4 9 8" xfId="3210" xr:uid="{00000000-0005-0000-0000-0000C21D0000}"/>
    <cellStyle name="Денежный 2 4 9 9" xfId="3338" xr:uid="{00000000-0005-0000-0000-0000C31D0000}"/>
    <cellStyle name="Денежный 2 40" xfId="5119" xr:uid="{00000000-0005-0000-0000-0000C41D0000}"/>
    <cellStyle name="Денежный 2 41" xfId="5068" xr:uid="{00000000-0005-0000-0000-0000C51D0000}"/>
    <cellStyle name="Денежный 2 42" xfId="4813" xr:uid="{00000000-0005-0000-0000-0000C61D0000}"/>
    <cellStyle name="Денежный 2 43" xfId="5636" xr:uid="{00000000-0005-0000-0000-0000C71D0000}"/>
    <cellStyle name="Денежный 2 44" xfId="5690" xr:uid="{00000000-0005-0000-0000-0000C81D0000}"/>
    <cellStyle name="Денежный 2 45" xfId="6682" xr:uid="{00000000-0005-0000-0000-0000C91D0000}"/>
    <cellStyle name="Денежный 2 46" xfId="7180" xr:uid="{00000000-0005-0000-0000-0000CA1D0000}"/>
    <cellStyle name="Денежный 2 47" xfId="7681" xr:uid="{00000000-0005-0000-0000-0000CB1D0000}"/>
    <cellStyle name="Денежный 2 48" xfId="8873" xr:uid="{00000000-0005-0000-0000-0000CC1D0000}"/>
    <cellStyle name="Денежный 2 49" xfId="9248" xr:uid="{00000000-0005-0000-0000-0000CD1D0000}"/>
    <cellStyle name="Денежный 2 49 2" xfId="13576" xr:uid="{00000000-0005-0000-0000-0000CE1D0000}"/>
    <cellStyle name="Денежный 2 49 3" xfId="14746" xr:uid="{00000000-0005-0000-0000-0000CF1D0000}"/>
    <cellStyle name="Денежный 2 49 3 2" xfId="16234" xr:uid="{00000000-0005-0000-0000-0000D01D0000}"/>
    <cellStyle name="Денежный 2 49 3 3" xfId="20217" xr:uid="{00000000-0005-0000-0000-0000D11D0000}"/>
    <cellStyle name="Денежный 2 49 3 4" xfId="23040" xr:uid="{00000000-0005-0000-0000-0000D21D0000}"/>
    <cellStyle name="Денежный 2 49 3 5" xfId="27038" xr:uid="{00000000-0005-0000-0000-0000D31D0000}"/>
    <cellStyle name="Денежный 2 49 3 6" xfId="25781" xr:uid="{00000000-0005-0000-0000-0000D41D0000}"/>
    <cellStyle name="Денежный 2 49 3 7" xfId="26195" xr:uid="{00000000-0005-0000-0000-0000D51D0000}"/>
    <cellStyle name="Денежный 2 49 3 8" xfId="33390" xr:uid="{00000000-0005-0000-0000-0000D61D0000}"/>
    <cellStyle name="Денежный 2 49 3 9" xfId="31730" xr:uid="{00000000-0005-0000-0000-0000D71D0000}"/>
    <cellStyle name="Денежный 2 49 4" xfId="17418" xr:uid="{00000000-0005-0000-0000-0000D81D0000}"/>
    <cellStyle name="Денежный 2 49 5" xfId="18730" xr:uid="{00000000-0005-0000-0000-0000D91D0000}"/>
    <cellStyle name="Денежный 2 49 5 2" xfId="25473" xr:uid="{00000000-0005-0000-0000-0000DA1D0000}"/>
    <cellStyle name="Денежный 2 49 5 3" xfId="27873" xr:uid="{00000000-0005-0000-0000-0000DB1D0000}"/>
    <cellStyle name="Денежный 2 49 5 4" xfId="29310" xr:uid="{00000000-0005-0000-0000-0000DC1D0000}"/>
    <cellStyle name="Денежный 2 49 5 5" xfId="30616" xr:uid="{00000000-0005-0000-0000-0000DD1D0000}"/>
    <cellStyle name="Денежный 2 49 5 6" xfId="34757" xr:uid="{00000000-0005-0000-0000-0000DE1D0000}"/>
    <cellStyle name="Денежный 2 49 5 7" xfId="36093" xr:uid="{00000000-0005-0000-0000-0000DF1D0000}"/>
    <cellStyle name="Денежный 2 5" xfId="230" xr:uid="{00000000-0005-0000-0000-0000E01D0000}"/>
    <cellStyle name="Денежный 2 5 10" xfId="1029" xr:uid="{00000000-0005-0000-0000-0000E11D0000}"/>
    <cellStyle name="Денежный 2 5 10 10" xfId="11665" xr:uid="{00000000-0005-0000-0000-0000E21D0000}"/>
    <cellStyle name="Денежный 2 5 10 2" xfId="1826" xr:uid="{00000000-0005-0000-0000-0000E31D0000}"/>
    <cellStyle name="Денежный 2 5 10 2 2" xfId="6110" xr:uid="{00000000-0005-0000-0000-0000E41D0000}"/>
    <cellStyle name="Денежный 2 5 10 2 3" xfId="12279" xr:uid="{00000000-0005-0000-0000-0000E51D0000}"/>
    <cellStyle name="Денежный 2 5 10 3" xfId="6576" xr:uid="{00000000-0005-0000-0000-0000E61D0000}"/>
    <cellStyle name="Денежный 2 5 10 4" xfId="7074" xr:uid="{00000000-0005-0000-0000-0000E71D0000}"/>
    <cellStyle name="Денежный 2 5 10 5" xfId="7572" xr:uid="{00000000-0005-0000-0000-0000E81D0000}"/>
    <cellStyle name="Денежный 2 5 10 6" xfId="8664" xr:uid="{00000000-0005-0000-0000-0000E91D0000}"/>
    <cellStyle name="Денежный 2 5 10 7" xfId="9160" xr:uid="{00000000-0005-0000-0000-0000EA1D0000}"/>
    <cellStyle name="Денежный 2 5 10 8" xfId="9693" xr:uid="{00000000-0005-0000-0000-0000EB1D0000}"/>
    <cellStyle name="Денежный 2 5 10 9" xfId="10926" xr:uid="{00000000-0005-0000-0000-0000EC1D0000}"/>
    <cellStyle name="Денежный 2 5 11" xfId="814" xr:uid="{00000000-0005-0000-0000-0000ED1D0000}"/>
    <cellStyle name="Денежный 2 5 11 10" xfId="11852" xr:uid="{00000000-0005-0000-0000-0000EE1D0000}"/>
    <cellStyle name="Денежный 2 5 11 2" xfId="2120" xr:uid="{00000000-0005-0000-0000-0000EF1D0000}"/>
    <cellStyle name="Денежный 2 5 11 2 2" xfId="5967" xr:uid="{00000000-0005-0000-0000-0000F01D0000}"/>
    <cellStyle name="Денежный 2 5 11 2 3" xfId="12136" xr:uid="{00000000-0005-0000-0000-0000F11D0000}"/>
    <cellStyle name="Денежный 2 5 11 3" xfId="6435" xr:uid="{00000000-0005-0000-0000-0000F21D0000}"/>
    <cellStyle name="Денежный 2 5 11 4" xfId="6933" xr:uid="{00000000-0005-0000-0000-0000F31D0000}"/>
    <cellStyle name="Денежный 2 5 11 5" xfId="7431" xr:uid="{00000000-0005-0000-0000-0000F41D0000}"/>
    <cellStyle name="Денежный 2 5 11 6" xfId="8456" xr:uid="{00000000-0005-0000-0000-0000F51D0000}"/>
    <cellStyle name="Денежный 2 5 11 7" xfId="8945" xr:uid="{00000000-0005-0000-0000-0000F61D0000}"/>
    <cellStyle name="Денежный 2 5 11 8" xfId="9481" xr:uid="{00000000-0005-0000-0000-0000F71D0000}"/>
    <cellStyle name="Денежный 2 5 11 9" xfId="10716" xr:uid="{00000000-0005-0000-0000-0000F81D0000}"/>
    <cellStyle name="Денежный 2 5 12" xfId="1320" xr:uid="{00000000-0005-0000-0000-0000F91D0000}"/>
    <cellStyle name="Денежный 2 5 12 2" xfId="2049" xr:uid="{00000000-0005-0000-0000-0000FA1D0000}"/>
    <cellStyle name="Денежный 2 5 12 3" xfId="11794" xr:uid="{00000000-0005-0000-0000-0000FB1D0000}"/>
    <cellStyle name="Денежный 2 5 13" xfId="2329" xr:uid="{00000000-0005-0000-0000-0000FC1D0000}"/>
    <cellStyle name="Денежный 2 5 14" xfId="2129" xr:uid="{00000000-0005-0000-0000-0000FD1D0000}"/>
    <cellStyle name="Денежный 2 5 15" xfId="2976" xr:uid="{00000000-0005-0000-0000-0000FE1D0000}"/>
    <cellStyle name="Денежный 2 5 16" xfId="3088" xr:uid="{00000000-0005-0000-0000-0000FF1D0000}"/>
    <cellStyle name="Денежный 2 5 17" xfId="3393" xr:uid="{00000000-0005-0000-0000-0000001E0000}"/>
    <cellStyle name="Денежный 2 5 18" xfId="3474" xr:uid="{00000000-0005-0000-0000-0000011E0000}"/>
    <cellStyle name="Денежный 2 5 19" xfId="3882" xr:uid="{00000000-0005-0000-0000-0000021E0000}"/>
    <cellStyle name="Денежный 2 5 2" xfId="233" xr:uid="{00000000-0005-0000-0000-0000031E0000}"/>
    <cellStyle name="Денежный 2 5 2 10" xfId="2401" xr:uid="{00000000-0005-0000-0000-0000041E0000}"/>
    <cellStyle name="Денежный 2 5 2 11" xfId="2979" xr:uid="{00000000-0005-0000-0000-0000051E0000}"/>
    <cellStyle name="Денежный 2 5 2 12" xfId="2966" xr:uid="{00000000-0005-0000-0000-0000061E0000}"/>
    <cellStyle name="Денежный 2 5 2 13" xfId="3396" xr:uid="{00000000-0005-0000-0000-0000071E0000}"/>
    <cellStyle name="Денежный 2 5 2 14" xfId="3383" xr:uid="{00000000-0005-0000-0000-0000081E0000}"/>
    <cellStyle name="Денежный 2 5 2 15" xfId="3885" xr:uid="{00000000-0005-0000-0000-0000091E0000}"/>
    <cellStyle name="Денежный 2 5 2 16" xfId="3843" xr:uid="{00000000-0005-0000-0000-00000A1E0000}"/>
    <cellStyle name="Денежный 2 5 2 17" xfId="3999" xr:uid="{00000000-0005-0000-0000-00000B1E0000}"/>
    <cellStyle name="Денежный 2 5 2 18" xfId="4123" xr:uid="{00000000-0005-0000-0000-00000C1E0000}"/>
    <cellStyle name="Денежный 2 5 2 19" xfId="4002" xr:uid="{00000000-0005-0000-0000-00000D1E0000}"/>
    <cellStyle name="Денежный 2 5 2 2" xfId="301" xr:uid="{00000000-0005-0000-0000-00000E1E0000}"/>
    <cellStyle name="Денежный 2 5 2 2 10" xfId="3025" xr:uid="{00000000-0005-0000-0000-00000F1E0000}"/>
    <cellStyle name="Денежный 2 5 2 2 11" xfId="3080" xr:uid="{00000000-0005-0000-0000-0000101E0000}"/>
    <cellStyle name="Денежный 2 5 2 2 12" xfId="3441" xr:uid="{00000000-0005-0000-0000-0000111E0000}"/>
    <cellStyle name="Денежный 2 5 2 2 13" xfId="3490" xr:uid="{00000000-0005-0000-0000-0000121E0000}"/>
    <cellStyle name="Денежный 2 5 2 2 14" xfId="3945" xr:uid="{00000000-0005-0000-0000-0000131E0000}"/>
    <cellStyle name="Денежный 2 5 2 2 15" xfId="4063" xr:uid="{00000000-0005-0000-0000-0000141E0000}"/>
    <cellStyle name="Денежный 2 5 2 2 16" xfId="3770" xr:uid="{00000000-0005-0000-0000-0000151E0000}"/>
    <cellStyle name="Денежный 2 5 2 2 17" xfId="4338" xr:uid="{00000000-0005-0000-0000-0000161E0000}"/>
    <cellStyle name="Денежный 2 5 2 2 18" xfId="4401" xr:uid="{00000000-0005-0000-0000-0000171E0000}"/>
    <cellStyle name="Денежный 2 5 2 2 19" xfId="4965" xr:uid="{00000000-0005-0000-0000-0000181E0000}"/>
    <cellStyle name="Денежный 2 5 2 2 2" xfId="579" xr:uid="{00000000-0005-0000-0000-0000191E0000}"/>
    <cellStyle name="Денежный 2 5 2 2 2 10" xfId="3099" xr:uid="{00000000-0005-0000-0000-00001A1E0000}"/>
    <cellStyle name="Денежный 2 5 2 2 2 11" xfId="3227" xr:uid="{00000000-0005-0000-0000-00001B1E0000}"/>
    <cellStyle name="Денежный 2 5 2 2 2 12" xfId="3515" xr:uid="{00000000-0005-0000-0000-00001C1E0000}"/>
    <cellStyle name="Денежный 2 5 2 2 2 13" xfId="3643" xr:uid="{00000000-0005-0000-0000-00001D1E0000}"/>
    <cellStyle name="Денежный 2 5 2 2 2 14" xfId="4108" xr:uid="{00000000-0005-0000-0000-00001E1E0000}"/>
    <cellStyle name="Денежный 2 5 2 2 2 15" xfId="4271" xr:uid="{00000000-0005-0000-0000-00001F1E0000}"/>
    <cellStyle name="Денежный 2 5 2 2 2 16" xfId="4416" xr:uid="{00000000-0005-0000-0000-0000201E0000}"/>
    <cellStyle name="Денежный 2 5 2 2 2 17" xfId="4554" xr:uid="{00000000-0005-0000-0000-0000211E0000}"/>
    <cellStyle name="Денежный 2 5 2 2 2 18" xfId="4683" xr:uid="{00000000-0005-0000-0000-0000221E0000}"/>
    <cellStyle name="Денежный 2 5 2 2 2 19" xfId="5101" xr:uid="{00000000-0005-0000-0000-0000231E0000}"/>
    <cellStyle name="Денежный 2 5 2 2 2 2" xfId="634" xr:uid="{00000000-0005-0000-0000-0000241E0000}"/>
    <cellStyle name="Денежный 2 5 2 2 2 2 10" xfId="3547" xr:uid="{00000000-0005-0000-0000-0000251E0000}"/>
    <cellStyle name="Денежный 2 5 2 2 2 2 11" xfId="3675" xr:uid="{00000000-0005-0000-0000-0000261E0000}"/>
    <cellStyle name="Денежный 2 5 2 2 2 2 12" xfId="4153" xr:uid="{00000000-0005-0000-0000-0000271E0000}"/>
    <cellStyle name="Денежный 2 5 2 2 2 2 13" xfId="4308" xr:uid="{00000000-0005-0000-0000-0000281E0000}"/>
    <cellStyle name="Денежный 2 5 2 2 2 2 14" xfId="4456" xr:uid="{00000000-0005-0000-0000-0000291E0000}"/>
    <cellStyle name="Денежный 2 5 2 2 2 2 15" xfId="4587" xr:uid="{00000000-0005-0000-0000-00002A1E0000}"/>
    <cellStyle name="Денежный 2 5 2 2 2 2 16" xfId="4715" xr:uid="{00000000-0005-0000-0000-00002B1E0000}"/>
    <cellStyle name="Денежный 2 5 2 2 2 2 17" xfId="5136" xr:uid="{00000000-0005-0000-0000-00002C1E0000}"/>
    <cellStyle name="Денежный 2 5 2 2 2 2 18" xfId="5283" xr:uid="{00000000-0005-0000-0000-00002D1E0000}"/>
    <cellStyle name="Денежный 2 5 2 2 2 2 19" xfId="5419" xr:uid="{00000000-0005-0000-0000-00002E1E0000}"/>
    <cellStyle name="Денежный 2 5 2 2 2 2 2" xfId="921" xr:uid="{00000000-0005-0000-0000-00002F1E0000}"/>
    <cellStyle name="Денежный 2 5 2 2 2 2 2 2" xfId="9585" xr:uid="{00000000-0005-0000-0000-0000301E0000}"/>
    <cellStyle name="Денежный 2 5 2 2 2 2 2 3" xfId="10818" xr:uid="{00000000-0005-0000-0000-0000311E0000}"/>
    <cellStyle name="Денежный 2 5 2 2 2 2 20" xfId="5547" xr:uid="{00000000-0005-0000-0000-0000321E0000}"/>
    <cellStyle name="Денежный 2 5 2 2 2 2 21" xfId="5835" xr:uid="{00000000-0005-0000-0000-0000331E0000}"/>
    <cellStyle name="Денежный 2 5 2 2 2 2 22" xfId="6303" xr:uid="{00000000-0005-0000-0000-0000341E0000}"/>
    <cellStyle name="Денежный 2 5 2 2 2 2 23" xfId="6801" xr:uid="{00000000-0005-0000-0000-0000351E0000}"/>
    <cellStyle name="Денежный 2 5 2 2 2 2 24" xfId="7299" xr:uid="{00000000-0005-0000-0000-0000361E0000}"/>
    <cellStyle name="Денежный 2 5 2 2 2 2 25" xfId="8278" xr:uid="{00000000-0005-0000-0000-0000371E0000}"/>
    <cellStyle name="Денежный 2 5 2 2 2 2 26" xfId="8571" xr:uid="{00000000-0005-0000-0000-0000381E0000}"/>
    <cellStyle name="Денежный 2 5 2 2 2 2 27" xfId="9299" xr:uid="{00000000-0005-0000-0000-0000391E0000}"/>
    <cellStyle name="Денежный 2 5 2 2 2 2 28" xfId="10542" xr:uid="{00000000-0005-0000-0000-00003A1E0000}"/>
    <cellStyle name="Денежный 2 5 2 2 2 2 29" xfId="11544" xr:uid="{00000000-0005-0000-0000-00003B1E0000}"/>
    <cellStyle name="Денежный 2 5 2 2 2 2 3" xfId="922" xr:uid="{00000000-0005-0000-0000-00003C1E0000}"/>
    <cellStyle name="Денежный 2 5 2 2 2 2 3 2" xfId="9586" xr:uid="{00000000-0005-0000-0000-00003D1E0000}"/>
    <cellStyle name="Денежный 2 5 2 2 2 2 3 3" xfId="10819" xr:uid="{00000000-0005-0000-0000-00003E1E0000}"/>
    <cellStyle name="Денежный 2 5 2 2 2 2 4" xfId="1662" xr:uid="{00000000-0005-0000-0000-00003F1E0000}"/>
    <cellStyle name="Денежный 2 5 2 2 2 2 4 2" xfId="2427" xr:uid="{00000000-0005-0000-0000-0000401E0000}"/>
    <cellStyle name="Денежный 2 5 2 2 2 2 4 3" xfId="12017" xr:uid="{00000000-0005-0000-0000-0000411E0000}"/>
    <cellStyle name="Денежный 2 5 2 2 2 2 5" xfId="2581" xr:uid="{00000000-0005-0000-0000-0000421E0000}"/>
    <cellStyle name="Денежный 2 5 2 2 2 2 6" xfId="2715" xr:uid="{00000000-0005-0000-0000-0000431E0000}"/>
    <cellStyle name="Денежный 2 5 2 2 2 2 7" xfId="2843" xr:uid="{00000000-0005-0000-0000-0000441E0000}"/>
    <cellStyle name="Денежный 2 5 2 2 2 2 8" xfId="3131" xr:uid="{00000000-0005-0000-0000-0000451E0000}"/>
    <cellStyle name="Денежный 2 5 2 2 2 2 9" xfId="3259" xr:uid="{00000000-0005-0000-0000-0000461E0000}"/>
    <cellStyle name="Денежный 2 5 2 2 2 20" xfId="5245" xr:uid="{00000000-0005-0000-0000-0000471E0000}"/>
    <cellStyle name="Денежный 2 5 2 2 2 21" xfId="5387" xr:uid="{00000000-0005-0000-0000-0000481E0000}"/>
    <cellStyle name="Денежный 2 5 2 2 2 22" xfId="5515" xr:uid="{00000000-0005-0000-0000-0000491E0000}"/>
    <cellStyle name="Денежный 2 5 2 2 2 23" xfId="5803" xr:uid="{00000000-0005-0000-0000-00004A1E0000}"/>
    <cellStyle name="Денежный 2 5 2 2 2 24" xfId="6271" xr:uid="{00000000-0005-0000-0000-00004B1E0000}"/>
    <cellStyle name="Денежный 2 5 2 2 2 25" xfId="6769" xr:uid="{00000000-0005-0000-0000-00004C1E0000}"/>
    <cellStyle name="Денежный 2 5 2 2 2 26" xfId="7267" xr:uid="{00000000-0005-0000-0000-00004D1E0000}"/>
    <cellStyle name="Денежный 2 5 2 2 2 27" xfId="8224" xr:uid="{00000000-0005-0000-0000-00004E1E0000}"/>
    <cellStyle name="Денежный 2 5 2 2 2 28" xfId="8062" xr:uid="{00000000-0005-0000-0000-00004F1E0000}"/>
    <cellStyle name="Денежный 2 5 2 2 2 29" xfId="8913" xr:uid="{00000000-0005-0000-0000-0000501E0000}"/>
    <cellStyle name="Денежный 2 5 2 2 2 3" xfId="709" xr:uid="{00000000-0005-0000-0000-0000511E0000}"/>
    <cellStyle name="Денежный 2 5 2 2 2 3 10" xfId="3607" xr:uid="{00000000-0005-0000-0000-0000521E0000}"/>
    <cellStyle name="Денежный 2 5 2 2 2 3 11" xfId="3735" xr:uid="{00000000-0005-0000-0000-0000531E0000}"/>
    <cellStyle name="Денежный 2 5 2 2 2 3 12" xfId="4222" xr:uid="{00000000-0005-0000-0000-0000541E0000}"/>
    <cellStyle name="Денежный 2 5 2 2 2 3 13" xfId="4374" xr:uid="{00000000-0005-0000-0000-0000551E0000}"/>
    <cellStyle name="Денежный 2 5 2 2 2 3 14" xfId="4517" xr:uid="{00000000-0005-0000-0000-0000561E0000}"/>
    <cellStyle name="Денежный 2 5 2 2 2 3 15" xfId="4647" xr:uid="{00000000-0005-0000-0000-0000571E0000}"/>
    <cellStyle name="Денежный 2 5 2 2 2 3 16" xfId="4775" xr:uid="{00000000-0005-0000-0000-0000581E0000}"/>
    <cellStyle name="Денежный 2 5 2 2 2 3 17" xfId="5199" xr:uid="{00000000-0005-0000-0000-0000591E0000}"/>
    <cellStyle name="Денежный 2 5 2 2 2 3 18" xfId="5349" xr:uid="{00000000-0005-0000-0000-00005A1E0000}"/>
    <cellStyle name="Денежный 2 5 2 2 2 3 19" xfId="5479" xr:uid="{00000000-0005-0000-0000-00005B1E0000}"/>
    <cellStyle name="Денежный 2 5 2 2 2 3 2" xfId="1734" xr:uid="{00000000-0005-0000-0000-00005C1E0000}"/>
    <cellStyle name="Денежный 2 5 2 2 2 3 2 2" xfId="2163" xr:uid="{00000000-0005-0000-0000-00005D1E0000}"/>
    <cellStyle name="Денежный 2 5 2 2 2 3 2 3" xfId="11889" xr:uid="{00000000-0005-0000-0000-00005E1E0000}"/>
    <cellStyle name="Денежный 2 5 2 2 2 3 20" xfId="5607" xr:uid="{00000000-0005-0000-0000-00005F1E0000}"/>
    <cellStyle name="Денежный 2 5 2 2 2 3 21" xfId="5895" xr:uid="{00000000-0005-0000-0000-0000601E0000}"/>
    <cellStyle name="Денежный 2 5 2 2 2 3 22" xfId="6363" xr:uid="{00000000-0005-0000-0000-0000611E0000}"/>
    <cellStyle name="Денежный 2 5 2 2 2 3 23" xfId="6861" xr:uid="{00000000-0005-0000-0000-0000621E0000}"/>
    <cellStyle name="Денежный 2 5 2 2 2 3 24" xfId="7359" xr:uid="{00000000-0005-0000-0000-0000631E0000}"/>
    <cellStyle name="Денежный 2 5 2 2 2 3 25" xfId="8353" xr:uid="{00000000-0005-0000-0000-0000641E0000}"/>
    <cellStyle name="Денежный 2 5 2 2 2 3 26" xfId="8472" xr:uid="{00000000-0005-0000-0000-0000651E0000}"/>
    <cellStyle name="Денежный 2 5 2 2 2 3 27" xfId="9379" xr:uid="{00000000-0005-0000-0000-0000661E0000}"/>
    <cellStyle name="Денежный 2 5 2 2 2 3 28" xfId="10617" xr:uid="{00000000-0005-0000-0000-0000671E0000}"/>
    <cellStyle name="Денежный 2 5 2 2 2 3 29" xfId="11616" xr:uid="{00000000-0005-0000-0000-0000681E0000}"/>
    <cellStyle name="Денежный 2 5 2 2 2 3 3" xfId="2288" xr:uid="{00000000-0005-0000-0000-0000691E0000}"/>
    <cellStyle name="Денежный 2 5 2 2 2 3 4" xfId="2495" xr:uid="{00000000-0005-0000-0000-00006A1E0000}"/>
    <cellStyle name="Денежный 2 5 2 2 2 3 5" xfId="2645" xr:uid="{00000000-0005-0000-0000-00006B1E0000}"/>
    <cellStyle name="Денежный 2 5 2 2 2 3 6" xfId="2775" xr:uid="{00000000-0005-0000-0000-00006C1E0000}"/>
    <cellStyle name="Денежный 2 5 2 2 2 3 7" xfId="2903" xr:uid="{00000000-0005-0000-0000-00006D1E0000}"/>
    <cellStyle name="Денежный 2 5 2 2 2 3 8" xfId="3191" xr:uid="{00000000-0005-0000-0000-00006E1E0000}"/>
    <cellStyle name="Денежный 2 5 2 2 2 3 9" xfId="3319" xr:uid="{00000000-0005-0000-0000-00006F1E0000}"/>
    <cellStyle name="Денежный 2 5 2 2 2 30" xfId="10487" xr:uid="{00000000-0005-0000-0000-0000701E0000}"/>
    <cellStyle name="Денежный 2 5 2 2 2 31" xfId="11512" xr:uid="{00000000-0005-0000-0000-0000711E0000}"/>
    <cellStyle name="Денежный 2 5 2 2 2 4" xfId="920" xr:uid="{00000000-0005-0000-0000-0000721E0000}"/>
    <cellStyle name="Денежный 2 5 2 2 2 4 10" xfId="11806" xr:uid="{00000000-0005-0000-0000-0000731E0000}"/>
    <cellStyle name="Денежный 2 5 2 2 2 4 2" xfId="2065" xr:uid="{00000000-0005-0000-0000-0000741E0000}"/>
    <cellStyle name="Денежный 2 5 2 2 2 4 2 2" xfId="6040" xr:uid="{00000000-0005-0000-0000-0000751E0000}"/>
    <cellStyle name="Денежный 2 5 2 2 2 4 2 3" xfId="12209" xr:uid="{00000000-0005-0000-0000-0000761E0000}"/>
    <cellStyle name="Денежный 2 5 2 2 2 4 3" xfId="6507" xr:uid="{00000000-0005-0000-0000-0000771E0000}"/>
    <cellStyle name="Денежный 2 5 2 2 2 4 4" xfId="7005" xr:uid="{00000000-0005-0000-0000-0000781E0000}"/>
    <cellStyle name="Денежный 2 5 2 2 2 4 5" xfId="7503" xr:uid="{00000000-0005-0000-0000-0000791E0000}"/>
    <cellStyle name="Денежный 2 5 2 2 2 4 6" xfId="8560" xr:uid="{00000000-0005-0000-0000-00007A1E0000}"/>
    <cellStyle name="Денежный 2 5 2 2 2 4 7" xfId="9051" xr:uid="{00000000-0005-0000-0000-00007B1E0000}"/>
    <cellStyle name="Денежный 2 5 2 2 2 4 8" xfId="9584" xr:uid="{00000000-0005-0000-0000-00007C1E0000}"/>
    <cellStyle name="Денежный 2 5 2 2 2 4 9" xfId="10817" xr:uid="{00000000-0005-0000-0000-00007D1E0000}"/>
    <cellStyle name="Денежный 2 5 2 2 2 5" xfId="1027" xr:uid="{00000000-0005-0000-0000-00007E1E0000}"/>
    <cellStyle name="Денежный 2 5 2 2 2 5 10" xfId="11932" xr:uid="{00000000-0005-0000-0000-00007F1E0000}"/>
    <cellStyle name="Денежный 2 5 2 2 2 5 2" xfId="2213" xr:uid="{00000000-0005-0000-0000-0000801E0000}"/>
    <cellStyle name="Денежный 2 5 2 2 2 5 2 2" xfId="6108" xr:uid="{00000000-0005-0000-0000-0000811E0000}"/>
    <cellStyle name="Денежный 2 5 2 2 2 5 2 3" xfId="12277" xr:uid="{00000000-0005-0000-0000-0000821E0000}"/>
    <cellStyle name="Денежный 2 5 2 2 2 5 3" xfId="6574" xr:uid="{00000000-0005-0000-0000-0000831E0000}"/>
    <cellStyle name="Денежный 2 5 2 2 2 5 4" xfId="7072" xr:uid="{00000000-0005-0000-0000-0000841E0000}"/>
    <cellStyle name="Денежный 2 5 2 2 2 5 5" xfId="7570" xr:uid="{00000000-0005-0000-0000-0000851E0000}"/>
    <cellStyle name="Денежный 2 5 2 2 2 5 6" xfId="8662" xr:uid="{00000000-0005-0000-0000-0000861E0000}"/>
    <cellStyle name="Денежный 2 5 2 2 2 5 7" xfId="9158" xr:uid="{00000000-0005-0000-0000-0000871E0000}"/>
    <cellStyle name="Денежный 2 5 2 2 2 5 8" xfId="9691" xr:uid="{00000000-0005-0000-0000-0000881E0000}"/>
    <cellStyle name="Денежный 2 5 2 2 2 5 9" xfId="10924" xr:uid="{00000000-0005-0000-0000-0000891E0000}"/>
    <cellStyle name="Денежный 2 5 2 2 2 6" xfId="818" xr:uid="{00000000-0005-0000-0000-00008A1E0000}"/>
    <cellStyle name="Денежный 2 5 2 2 2 6 10" xfId="11989" xr:uid="{00000000-0005-0000-0000-00008B1E0000}"/>
    <cellStyle name="Денежный 2 5 2 2 2 6 2" xfId="2386" xr:uid="{00000000-0005-0000-0000-00008C1E0000}"/>
    <cellStyle name="Денежный 2 5 2 2 2 6 2 2" xfId="5970" xr:uid="{00000000-0005-0000-0000-00008D1E0000}"/>
    <cellStyle name="Денежный 2 5 2 2 2 6 2 3" xfId="12139" xr:uid="{00000000-0005-0000-0000-00008E1E0000}"/>
    <cellStyle name="Денежный 2 5 2 2 2 6 3" xfId="6438" xr:uid="{00000000-0005-0000-0000-00008F1E0000}"/>
    <cellStyle name="Денежный 2 5 2 2 2 6 4" xfId="6936" xr:uid="{00000000-0005-0000-0000-0000901E0000}"/>
    <cellStyle name="Денежный 2 5 2 2 2 6 5" xfId="7434" xr:uid="{00000000-0005-0000-0000-0000911E0000}"/>
    <cellStyle name="Денежный 2 5 2 2 2 6 6" xfId="8460" xr:uid="{00000000-0005-0000-0000-0000921E0000}"/>
    <cellStyle name="Денежный 2 5 2 2 2 6 7" xfId="8949" xr:uid="{00000000-0005-0000-0000-0000931E0000}"/>
    <cellStyle name="Денежный 2 5 2 2 2 6 8" xfId="9485" xr:uid="{00000000-0005-0000-0000-0000941E0000}"/>
    <cellStyle name="Денежный 2 5 2 2 2 6 9" xfId="10720" xr:uid="{00000000-0005-0000-0000-0000951E0000}"/>
    <cellStyle name="Денежный 2 5 2 2 2 7" xfId="1630" xr:uid="{00000000-0005-0000-0000-0000961E0000}"/>
    <cellStyle name="Денежный 2 5 2 2 2 7 2" xfId="2544" xr:uid="{00000000-0005-0000-0000-0000971E0000}"/>
    <cellStyle name="Денежный 2 5 2 2 2 7 3" xfId="12051" xr:uid="{00000000-0005-0000-0000-0000981E0000}"/>
    <cellStyle name="Денежный 2 5 2 2 2 8" xfId="2682" xr:uid="{00000000-0005-0000-0000-0000991E0000}"/>
    <cellStyle name="Денежный 2 5 2 2 2 9" xfId="2811" xr:uid="{00000000-0005-0000-0000-00009A1E0000}"/>
    <cellStyle name="Денежный 2 5 2 2 20" xfId="4846" xr:uid="{00000000-0005-0000-0000-00009B1E0000}"/>
    <cellStyle name="Денежный 2 5 2 2 21" xfId="4993" xr:uid="{00000000-0005-0000-0000-00009C1E0000}"/>
    <cellStyle name="Денежный 2 5 2 2 22" xfId="4856" xr:uid="{00000000-0005-0000-0000-00009D1E0000}"/>
    <cellStyle name="Денежный 2 5 2 2 23" xfId="5731" xr:uid="{00000000-0005-0000-0000-00009E1E0000}"/>
    <cellStyle name="Денежный 2 5 2 2 24" xfId="5773" xr:uid="{00000000-0005-0000-0000-00009F1E0000}"/>
    <cellStyle name="Денежный 2 5 2 2 25" xfId="6737" xr:uid="{00000000-0005-0000-0000-0000A01E0000}"/>
    <cellStyle name="Денежный 2 5 2 2 26" xfId="7235" xr:uid="{00000000-0005-0000-0000-0000A11E0000}"/>
    <cellStyle name="Денежный 2 5 2 2 27" xfId="7962" xr:uid="{00000000-0005-0000-0000-0000A21E0000}"/>
    <cellStyle name="Денежный 2 5 2 2 28" xfId="8031" xr:uid="{00000000-0005-0000-0000-0000A31E0000}"/>
    <cellStyle name="Денежный 2 5 2 2 29" xfId="8250" xr:uid="{00000000-0005-0000-0000-0000A41E0000}"/>
    <cellStyle name="Денежный 2 5 2 2 3" xfId="681" xr:uid="{00000000-0005-0000-0000-0000A51E0000}"/>
    <cellStyle name="Денежный 2 5 2 2 3 10" xfId="3580" xr:uid="{00000000-0005-0000-0000-0000A61E0000}"/>
    <cellStyle name="Денежный 2 5 2 2 3 11" xfId="3708" xr:uid="{00000000-0005-0000-0000-0000A71E0000}"/>
    <cellStyle name="Денежный 2 5 2 2 3 12" xfId="4195" xr:uid="{00000000-0005-0000-0000-0000A81E0000}"/>
    <cellStyle name="Денежный 2 5 2 2 3 13" xfId="4347" xr:uid="{00000000-0005-0000-0000-0000A91E0000}"/>
    <cellStyle name="Денежный 2 5 2 2 3 14" xfId="4490" xr:uid="{00000000-0005-0000-0000-0000AA1E0000}"/>
    <cellStyle name="Денежный 2 5 2 2 3 15" xfId="4620" xr:uid="{00000000-0005-0000-0000-0000AB1E0000}"/>
    <cellStyle name="Денежный 2 5 2 2 3 16" xfId="4748" xr:uid="{00000000-0005-0000-0000-0000AC1E0000}"/>
    <cellStyle name="Денежный 2 5 2 2 3 17" xfId="5172" xr:uid="{00000000-0005-0000-0000-0000AD1E0000}"/>
    <cellStyle name="Денежный 2 5 2 2 3 18" xfId="5322" xr:uid="{00000000-0005-0000-0000-0000AE1E0000}"/>
    <cellStyle name="Денежный 2 5 2 2 3 19" xfId="5452" xr:uid="{00000000-0005-0000-0000-0000AF1E0000}"/>
    <cellStyle name="Денежный 2 5 2 2 3 2" xfId="923" xr:uid="{00000000-0005-0000-0000-0000B01E0000}"/>
    <cellStyle name="Денежный 2 5 2 2 3 2 10" xfId="11862" xr:uid="{00000000-0005-0000-0000-0000B11E0000}"/>
    <cellStyle name="Денежный 2 5 2 2 3 2 2" xfId="2136" xr:uid="{00000000-0005-0000-0000-0000B21E0000}"/>
    <cellStyle name="Денежный 2 5 2 2 3 2 2 2" xfId="6041" xr:uid="{00000000-0005-0000-0000-0000B31E0000}"/>
    <cellStyle name="Денежный 2 5 2 2 3 2 2 3" xfId="12210" xr:uid="{00000000-0005-0000-0000-0000B41E0000}"/>
    <cellStyle name="Денежный 2 5 2 2 3 2 3" xfId="6508" xr:uid="{00000000-0005-0000-0000-0000B51E0000}"/>
    <cellStyle name="Денежный 2 5 2 2 3 2 4" xfId="7006" xr:uid="{00000000-0005-0000-0000-0000B61E0000}"/>
    <cellStyle name="Денежный 2 5 2 2 3 2 5" xfId="7504" xr:uid="{00000000-0005-0000-0000-0000B71E0000}"/>
    <cellStyle name="Денежный 2 5 2 2 3 2 6" xfId="8563" xr:uid="{00000000-0005-0000-0000-0000B81E0000}"/>
    <cellStyle name="Денежный 2 5 2 2 3 2 7" xfId="9054" xr:uid="{00000000-0005-0000-0000-0000B91E0000}"/>
    <cellStyle name="Денежный 2 5 2 2 3 2 8" xfId="9587" xr:uid="{00000000-0005-0000-0000-0000BA1E0000}"/>
    <cellStyle name="Денежный 2 5 2 2 3 2 9" xfId="10820" xr:uid="{00000000-0005-0000-0000-0000BB1E0000}"/>
    <cellStyle name="Денежный 2 5 2 2 3 20" xfId="5580" xr:uid="{00000000-0005-0000-0000-0000BC1E0000}"/>
    <cellStyle name="Денежный 2 5 2 2 3 21" xfId="5868" xr:uid="{00000000-0005-0000-0000-0000BD1E0000}"/>
    <cellStyle name="Денежный 2 5 2 2 3 22" xfId="6336" xr:uid="{00000000-0005-0000-0000-0000BE1E0000}"/>
    <cellStyle name="Денежный 2 5 2 2 3 23" xfId="6834" xr:uid="{00000000-0005-0000-0000-0000BF1E0000}"/>
    <cellStyle name="Денежный 2 5 2 2 3 24" xfId="7332" xr:uid="{00000000-0005-0000-0000-0000C01E0000}"/>
    <cellStyle name="Денежный 2 5 2 2 3 25" xfId="8325" xr:uid="{00000000-0005-0000-0000-0000C11E0000}"/>
    <cellStyle name="Денежный 2 5 2 2 3 26" xfId="8704" xr:uid="{00000000-0005-0000-0000-0000C21E0000}"/>
    <cellStyle name="Денежный 2 5 2 2 3 27" xfId="9263" xr:uid="{00000000-0005-0000-0000-0000C31E0000}"/>
    <cellStyle name="Денежный 2 5 2 2 3 28" xfId="10589" xr:uid="{00000000-0005-0000-0000-0000C41E0000}"/>
    <cellStyle name="Денежный 2 5 2 2 3 29" xfId="11588" xr:uid="{00000000-0005-0000-0000-0000C51E0000}"/>
    <cellStyle name="Денежный 2 5 2 2 3 3" xfId="1026" xr:uid="{00000000-0005-0000-0000-0000C61E0000}"/>
    <cellStyle name="Денежный 2 5 2 2 3 3 10" xfId="11952" xr:uid="{00000000-0005-0000-0000-0000C71E0000}"/>
    <cellStyle name="Денежный 2 5 2 2 3 3 2" xfId="2261" xr:uid="{00000000-0005-0000-0000-0000C81E0000}"/>
    <cellStyle name="Денежный 2 5 2 2 3 3 2 2" xfId="6107" xr:uid="{00000000-0005-0000-0000-0000C91E0000}"/>
    <cellStyle name="Денежный 2 5 2 2 3 3 2 3" xfId="12276" xr:uid="{00000000-0005-0000-0000-0000CA1E0000}"/>
    <cellStyle name="Денежный 2 5 2 2 3 3 3" xfId="6573" xr:uid="{00000000-0005-0000-0000-0000CB1E0000}"/>
    <cellStyle name="Денежный 2 5 2 2 3 3 4" xfId="7071" xr:uid="{00000000-0005-0000-0000-0000CC1E0000}"/>
    <cellStyle name="Денежный 2 5 2 2 3 3 5" xfId="7569" xr:uid="{00000000-0005-0000-0000-0000CD1E0000}"/>
    <cellStyle name="Денежный 2 5 2 2 3 3 6" xfId="8661" xr:uid="{00000000-0005-0000-0000-0000CE1E0000}"/>
    <cellStyle name="Денежный 2 5 2 2 3 3 7" xfId="9157" xr:uid="{00000000-0005-0000-0000-0000CF1E0000}"/>
    <cellStyle name="Денежный 2 5 2 2 3 3 8" xfId="9690" xr:uid="{00000000-0005-0000-0000-0000D01E0000}"/>
    <cellStyle name="Денежный 2 5 2 2 3 3 9" xfId="10923" xr:uid="{00000000-0005-0000-0000-0000D11E0000}"/>
    <cellStyle name="Денежный 2 5 2 2 3 4" xfId="826" xr:uid="{00000000-0005-0000-0000-0000D21E0000}"/>
    <cellStyle name="Денежный 2 5 2 2 3 4 10" xfId="12028" xr:uid="{00000000-0005-0000-0000-0000D31E0000}"/>
    <cellStyle name="Денежный 2 5 2 2 3 4 2" xfId="2468" xr:uid="{00000000-0005-0000-0000-0000D41E0000}"/>
    <cellStyle name="Денежный 2 5 2 2 3 4 2 2" xfId="5975" xr:uid="{00000000-0005-0000-0000-0000D51E0000}"/>
    <cellStyle name="Денежный 2 5 2 2 3 4 2 3" xfId="12144" xr:uid="{00000000-0005-0000-0000-0000D61E0000}"/>
    <cellStyle name="Денежный 2 5 2 2 3 4 3" xfId="6443" xr:uid="{00000000-0005-0000-0000-0000D71E0000}"/>
    <cellStyle name="Денежный 2 5 2 2 3 4 4" xfId="6941" xr:uid="{00000000-0005-0000-0000-0000D81E0000}"/>
    <cellStyle name="Денежный 2 5 2 2 3 4 5" xfId="7439" xr:uid="{00000000-0005-0000-0000-0000D91E0000}"/>
    <cellStyle name="Денежный 2 5 2 2 3 4 6" xfId="8468" xr:uid="{00000000-0005-0000-0000-0000DA1E0000}"/>
    <cellStyle name="Денежный 2 5 2 2 3 4 7" xfId="8957" xr:uid="{00000000-0005-0000-0000-0000DB1E0000}"/>
    <cellStyle name="Денежный 2 5 2 2 3 4 8" xfId="9493" xr:uid="{00000000-0005-0000-0000-0000DC1E0000}"/>
    <cellStyle name="Денежный 2 5 2 2 3 4 9" xfId="10728" xr:uid="{00000000-0005-0000-0000-0000DD1E0000}"/>
    <cellStyle name="Денежный 2 5 2 2 3 5" xfId="1706" xr:uid="{00000000-0005-0000-0000-0000DE1E0000}"/>
    <cellStyle name="Денежный 2 5 2 2 3 5 2" xfId="2618" xr:uid="{00000000-0005-0000-0000-0000DF1E0000}"/>
    <cellStyle name="Денежный 2 5 2 2 3 5 3" xfId="12072" xr:uid="{00000000-0005-0000-0000-0000E01E0000}"/>
    <cellStyle name="Денежный 2 5 2 2 3 6" xfId="2748" xr:uid="{00000000-0005-0000-0000-0000E11E0000}"/>
    <cellStyle name="Денежный 2 5 2 2 3 7" xfId="2876" xr:uid="{00000000-0005-0000-0000-0000E21E0000}"/>
    <cellStyle name="Денежный 2 5 2 2 3 8" xfId="3164" xr:uid="{00000000-0005-0000-0000-0000E31E0000}"/>
    <cellStyle name="Денежный 2 5 2 2 3 9" xfId="3292" xr:uid="{00000000-0005-0000-0000-0000E41E0000}"/>
    <cellStyle name="Денежный 2 5 2 2 30" xfId="10209" xr:uid="{00000000-0005-0000-0000-0000E51E0000}"/>
    <cellStyle name="Денежный 2 5 2 2 31" xfId="11467" xr:uid="{00000000-0005-0000-0000-0000E61E0000}"/>
    <cellStyle name="Денежный 2 5 2 2 4" xfId="924" xr:uid="{00000000-0005-0000-0000-0000E71E0000}"/>
    <cellStyle name="Денежный 2 5 2 2 4 2" xfId="9588" xr:uid="{00000000-0005-0000-0000-0000E81E0000}"/>
    <cellStyle name="Денежный 2 5 2 2 4 3" xfId="10821" xr:uid="{00000000-0005-0000-0000-0000E91E0000}"/>
    <cellStyle name="Денежный 2 5 2 2 5" xfId="1585" xr:uid="{00000000-0005-0000-0000-0000EA1E0000}"/>
    <cellStyle name="Денежный 2 5 2 2 5 2" xfId="1806" xr:uid="{00000000-0005-0000-0000-0000EB1E0000}"/>
    <cellStyle name="Денежный 2 5 2 2 5 3" xfId="11647" xr:uid="{00000000-0005-0000-0000-0000EC1E0000}"/>
    <cellStyle name="Денежный 2 5 2 2 6" xfId="1992" xr:uid="{00000000-0005-0000-0000-0000ED1E0000}"/>
    <cellStyle name="Денежный 2 5 2 2 7" xfId="1843" xr:uid="{00000000-0005-0000-0000-0000EE1E0000}"/>
    <cellStyle name="Денежный 2 5 2 2 8" xfId="2200" xr:uid="{00000000-0005-0000-0000-0000EF1E0000}"/>
    <cellStyle name="Денежный 2 5 2 2 9" xfId="2536" xr:uid="{00000000-0005-0000-0000-0000F01E0000}"/>
    <cellStyle name="Денежный 2 5 2 20" xfId="4916" xr:uid="{00000000-0005-0000-0000-0000F11E0000}"/>
    <cellStyle name="Денежный 2 5 2 21" xfId="5067" xr:uid="{00000000-0005-0000-0000-0000F21E0000}"/>
    <cellStyle name="Денежный 2 5 2 22" xfId="4882" xr:uid="{00000000-0005-0000-0000-0000F31E0000}"/>
    <cellStyle name="Денежный 2 5 2 23" xfId="4930" xr:uid="{00000000-0005-0000-0000-0000F41E0000}"/>
    <cellStyle name="Денежный 2 5 2 24" xfId="5685" xr:uid="{00000000-0005-0000-0000-0000F51E0000}"/>
    <cellStyle name="Денежный 2 5 2 25" xfId="5793" xr:uid="{00000000-0005-0000-0000-0000F61E0000}"/>
    <cellStyle name="Денежный 2 5 2 26" xfId="6692" xr:uid="{00000000-0005-0000-0000-0000F71E0000}"/>
    <cellStyle name="Денежный 2 5 2 27" xfId="7190" xr:uid="{00000000-0005-0000-0000-0000F81E0000}"/>
    <cellStyle name="Денежный 2 5 2 28" xfId="7894" xr:uid="{00000000-0005-0000-0000-0000F91E0000}"/>
    <cellStyle name="Денежный 2 5 2 29" xfId="8190" xr:uid="{00000000-0005-0000-0000-0000FA1E0000}"/>
    <cellStyle name="Денежный 2 5 2 3" xfId="311" xr:uid="{00000000-0005-0000-0000-0000FB1E0000}"/>
    <cellStyle name="Денежный 2 5 2 3 10" xfId="3451" xr:uid="{00000000-0005-0000-0000-0000FC1E0000}"/>
    <cellStyle name="Денежный 2 5 2 3 11" xfId="3486" xr:uid="{00000000-0005-0000-0000-0000FD1E0000}"/>
    <cellStyle name="Денежный 2 5 2 3 12" xfId="3955" xr:uid="{00000000-0005-0000-0000-0000FE1E0000}"/>
    <cellStyle name="Денежный 2 5 2 3 13" xfId="4058" xr:uid="{00000000-0005-0000-0000-0000FF1E0000}"/>
    <cellStyle name="Денежный 2 5 2 3 14" xfId="3975" xr:uid="{00000000-0005-0000-0000-0000001F0000}"/>
    <cellStyle name="Денежный 2 5 2 3 15" xfId="3840" xr:uid="{00000000-0005-0000-0000-0000011F0000}"/>
    <cellStyle name="Денежный 2 5 2 3 16" xfId="4037" xr:uid="{00000000-0005-0000-0000-0000021F0000}"/>
    <cellStyle name="Денежный 2 5 2 3 17" xfId="4975" xr:uid="{00000000-0005-0000-0000-0000031F0000}"/>
    <cellStyle name="Денежный 2 5 2 3 18" xfId="4841" xr:uid="{00000000-0005-0000-0000-0000041F0000}"/>
    <cellStyle name="Денежный 2 5 2 3 19" xfId="5026" xr:uid="{00000000-0005-0000-0000-0000051F0000}"/>
    <cellStyle name="Денежный 2 5 2 3 2" xfId="1595" xr:uid="{00000000-0005-0000-0000-0000061F0000}"/>
    <cellStyle name="Денежный 2 5 2 3 2 2" xfId="1918" xr:uid="{00000000-0005-0000-0000-0000071F0000}"/>
    <cellStyle name="Денежный 2 5 2 3 2 3" xfId="11727" xr:uid="{00000000-0005-0000-0000-0000081F0000}"/>
    <cellStyle name="Денежный 2 5 2 3 20" xfId="5310" xr:uid="{00000000-0005-0000-0000-0000091F0000}"/>
    <cellStyle name="Денежный 2 5 2 3 21" xfId="5741" xr:uid="{00000000-0005-0000-0000-00000A1F0000}"/>
    <cellStyle name="Денежный 2 5 2 3 22" xfId="5769" xr:uid="{00000000-0005-0000-0000-00000B1F0000}"/>
    <cellStyle name="Денежный 2 5 2 3 23" xfId="6747" xr:uid="{00000000-0005-0000-0000-00000C1F0000}"/>
    <cellStyle name="Денежный 2 5 2 3 24" xfId="7245" xr:uid="{00000000-0005-0000-0000-00000D1F0000}"/>
    <cellStyle name="Денежный 2 5 2 3 25" xfId="7972" xr:uid="{00000000-0005-0000-0000-00000E1F0000}"/>
    <cellStyle name="Денежный 2 5 2 3 26" xfId="8159" xr:uid="{00000000-0005-0000-0000-00000F1F0000}"/>
    <cellStyle name="Денежный 2 5 2 3 27" xfId="8039" xr:uid="{00000000-0005-0000-0000-0000101F0000}"/>
    <cellStyle name="Денежный 2 5 2 3 28" xfId="10219" xr:uid="{00000000-0005-0000-0000-0000111F0000}"/>
    <cellStyle name="Денежный 2 5 2 3 29" xfId="11477" xr:uid="{00000000-0005-0000-0000-0000121F0000}"/>
    <cellStyle name="Денежный 2 5 2 3 3" xfId="1801" xr:uid="{00000000-0005-0000-0000-0000131F0000}"/>
    <cellStyle name="Денежный 2 5 2 3 4" xfId="1994" xr:uid="{00000000-0005-0000-0000-0000141F0000}"/>
    <cellStyle name="Денежный 2 5 2 3 5" xfId="1743" xr:uid="{00000000-0005-0000-0000-0000151F0000}"/>
    <cellStyle name="Денежный 2 5 2 3 6" xfId="1998" xr:uid="{00000000-0005-0000-0000-0000161F0000}"/>
    <cellStyle name="Денежный 2 5 2 3 7" xfId="2048" xr:uid="{00000000-0005-0000-0000-0000171F0000}"/>
    <cellStyle name="Денежный 2 5 2 3 8" xfId="3035" xr:uid="{00000000-0005-0000-0000-0000181F0000}"/>
    <cellStyle name="Денежный 2 5 2 3 9" xfId="3075" xr:uid="{00000000-0005-0000-0000-0000191F0000}"/>
    <cellStyle name="Денежный 2 5 2 30" xfId="8380" xr:uid="{00000000-0005-0000-0000-00001A1F0000}"/>
    <cellStyle name="Денежный 2 5 2 31" xfId="10141" xr:uid="{00000000-0005-0000-0000-00001B1F0000}"/>
    <cellStyle name="Денежный 2 5 2 32" xfId="11208" xr:uid="{00000000-0005-0000-0000-00001C1F0000}"/>
    <cellStyle name="Денежный 2 5 2 4" xfId="657" xr:uid="{00000000-0005-0000-0000-00001D1F0000}"/>
    <cellStyle name="Денежный 2 5 2 4 10" xfId="3567" xr:uid="{00000000-0005-0000-0000-00001E1F0000}"/>
    <cellStyle name="Денежный 2 5 2 4 11" xfId="3695" xr:uid="{00000000-0005-0000-0000-00001F1F0000}"/>
    <cellStyle name="Денежный 2 5 2 4 12" xfId="4175" xr:uid="{00000000-0005-0000-0000-0000201F0000}"/>
    <cellStyle name="Денежный 2 5 2 4 13" xfId="4330" xr:uid="{00000000-0005-0000-0000-0000211F0000}"/>
    <cellStyle name="Денежный 2 5 2 4 14" xfId="4476" xr:uid="{00000000-0005-0000-0000-0000221F0000}"/>
    <cellStyle name="Денежный 2 5 2 4 15" xfId="4607" xr:uid="{00000000-0005-0000-0000-0000231F0000}"/>
    <cellStyle name="Денежный 2 5 2 4 16" xfId="4735" xr:uid="{00000000-0005-0000-0000-0000241F0000}"/>
    <cellStyle name="Денежный 2 5 2 4 17" xfId="5157" xr:uid="{00000000-0005-0000-0000-0000251F0000}"/>
    <cellStyle name="Денежный 2 5 2 4 18" xfId="5304" xr:uid="{00000000-0005-0000-0000-0000261F0000}"/>
    <cellStyle name="Денежный 2 5 2 4 19" xfId="5439" xr:uid="{00000000-0005-0000-0000-0000271F0000}"/>
    <cellStyle name="Денежный 2 5 2 4 2" xfId="1682" xr:uid="{00000000-0005-0000-0000-0000281F0000}"/>
    <cellStyle name="Денежный 2 5 2 4 2 2" xfId="2114" xr:uid="{00000000-0005-0000-0000-0000291F0000}"/>
    <cellStyle name="Денежный 2 5 2 4 2 3" xfId="11846" xr:uid="{00000000-0005-0000-0000-00002A1F0000}"/>
    <cellStyle name="Денежный 2 5 2 4 20" xfId="5567" xr:uid="{00000000-0005-0000-0000-00002B1F0000}"/>
    <cellStyle name="Денежный 2 5 2 4 21" xfId="5855" xr:uid="{00000000-0005-0000-0000-00002C1F0000}"/>
    <cellStyle name="Денежный 2 5 2 4 22" xfId="6323" xr:uid="{00000000-0005-0000-0000-00002D1F0000}"/>
    <cellStyle name="Денежный 2 5 2 4 23" xfId="6821" xr:uid="{00000000-0005-0000-0000-00002E1F0000}"/>
    <cellStyle name="Денежный 2 5 2 4 24" xfId="7319" xr:uid="{00000000-0005-0000-0000-00002F1F0000}"/>
    <cellStyle name="Денежный 2 5 2 4 25" xfId="8301" xr:uid="{00000000-0005-0000-0000-0000301F0000}"/>
    <cellStyle name="Денежный 2 5 2 4 26" xfId="8528" xr:uid="{00000000-0005-0000-0000-0000311F0000}"/>
    <cellStyle name="Денежный 2 5 2 4 27" xfId="8923" xr:uid="{00000000-0005-0000-0000-0000321F0000}"/>
    <cellStyle name="Денежный 2 5 2 4 28" xfId="10565" xr:uid="{00000000-0005-0000-0000-0000331F0000}"/>
    <cellStyle name="Денежный 2 5 2 4 29" xfId="11564" xr:uid="{00000000-0005-0000-0000-0000341F0000}"/>
    <cellStyle name="Денежный 2 5 2 4 3" xfId="2248" xr:uid="{00000000-0005-0000-0000-0000351F0000}"/>
    <cellStyle name="Денежный 2 5 2 4 4" xfId="2448" xr:uid="{00000000-0005-0000-0000-0000361F0000}"/>
    <cellStyle name="Денежный 2 5 2 4 5" xfId="2602" xr:uid="{00000000-0005-0000-0000-0000371F0000}"/>
    <cellStyle name="Денежный 2 5 2 4 6" xfId="2735" xr:uid="{00000000-0005-0000-0000-0000381F0000}"/>
    <cellStyle name="Денежный 2 5 2 4 7" xfId="2863" xr:uid="{00000000-0005-0000-0000-0000391F0000}"/>
    <cellStyle name="Денежный 2 5 2 4 8" xfId="3151" xr:uid="{00000000-0005-0000-0000-00003A1F0000}"/>
    <cellStyle name="Денежный 2 5 2 4 9" xfId="3279" xr:uid="{00000000-0005-0000-0000-00003B1F0000}"/>
    <cellStyle name="Денежный 2 5 2 5" xfId="729" xr:uid="{00000000-0005-0000-0000-00003C1F0000}"/>
    <cellStyle name="Денежный 2 5 2 5 10" xfId="3627" xr:uid="{00000000-0005-0000-0000-00003D1F0000}"/>
    <cellStyle name="Денежный 2 5 2 5 11" xfId="3755" xr:uid="{00000000-0005-0000-0000-00003E1F0000}"/>
    <cellStyle name="Денежный 2 5 2 5 12" xfId="4242" xr:uid="{00000000-0005-0000-0000-00003F1F0000}"/>
    <cellStyle name="Денежный 2 5 2 5 13" xfId="4394" xr:uid="{00000000-0005-0000-0000-0000401F0000}"/>
    <cellStyle name="Денежный 2 5 2 5 14" xfId="4537" xr:uid="{00000000-0005-0000-0000-0000411F0000}"/>
    <cellStyle name="Денежный 2 5 2 5 15" xfId="4667" xr:uid="{00000000-0005-0000-0000-0000421F0000}"/>
    <cellStyle name="Денежный 2 5 2 5 16" xfId="4795" xr:uid="{00000000-0005-0000-0000-0000431F0000}"/>
    <cellStyle name="Денежный 2 5 2 5 17" xfId="5219" xr:uid="{00000000-0005-0000-0000-0000441F0000}"/>
    <cellStyle name="Денежный 2 5 2 5 18" xfId="5369" xr:uid="{00000000-0005-0000-0000-0000451F0000}"/>
    <cellStyle name="Денежный 2 5 2 5 19" xfId="5499" xr:uid="{00000000-0005-0000-0000-0000461F0000}"/>
    <cellStyle name="Денежный 2 5 2 5 2" xfId="1870" xr:uid="{00000000-0005-0000-0000-0000471F0000}"/>
    <cellStyle name="Денежный 2 5 2 5 2 2" xfId="2183" xr:uid="{00000000-0005-0000-0000-0000481F0000}"/>
    <cellStyle name="Денежный 2 5 2 5 2 3" xfId="11909" xr:uid="{00000000-0005-0000-0000-0000491F0000}"/>
    <cellStyle name="Денежный 2 5 2 5 20" xfId="5627" xr:uid="{00000000-0005-0000-0000-00004A1F0000}"/>
    <cellStyle name="Денежный 2 5 2 5 21" xfId="5915" xr:uid="{00000000-0005-0000-0000-00004B1F0000}"/>
    <cellStyle name="Денежный 2 5 2 5 22" xfId="6383" xr:uid="{00000000-0005-0000-0000-00004C1F0000}"/>
    <cellStyle name="Денежный 2 5 2 5 23" xfId="6881" xr:uid="{00000000-0005-0000-0000-00004D1F0000}"/>
    <cellStyle name="Денежный 2 5 2 5 24" xfId="7379" xr:uid="{00000000-0005-0000-0000-00004E1F0000}"/>
    <cellStyle name="Денежный 2 5 2 5 25" xfId="8373" xr:uid="{00000000-0005-0000-0000-00004F1F0000}"/>
    <cellStyle name="Денежный 2 5 2 5 26" xfId="8434" xr:uid="{00000000-0005-0000-0000-0000501F0000}"/>
    <cellStyle name="Денежный 2 5 2 5 27" xfId="9399" xr:uid="{00000000-0005-0000-0000-0000511F0000}"/>
    <cellStyle name="Денежный 2 5 2 5 28" xfId="10637" xr:uid="{00000000-0005-0000-0000-0000521F0000}"/>
    <cellStyle name="Денежный 2 5 2 5 29" xfId="11685" xr:uid="{00000000-0005-0000-0000-0000531F0000}"/>
    <cellStyle name="Денежный 2 5 2 5 3" xfId="2308" xr:uid="{00000000-0005-0000-0000-0000541F0000}"/>
    <cellStyle name="Денежный 2 5 2 5 4" xfId="2515" xr:uid="{00000000-0005-0000-0000-0000551F0000}"/>
    <cellStyle name="Денежный 2 5 2 5 5" xfId="2665" xr:uid="{00000000-0005-0000-0000-0000561F0000}"/>
    <cellStyle name="Денежный 2 5 2 5 6" xfId="2795" xr:uid="{00000000-0005-0000-0000-0000571F0000}"/>
    <cellStyle name="Денежный 2 5 2 5 7" xfId="2923" xr:uid="{00000000-0005-0000-0000-0000581F0000}"/>
    <cellStyle name="Денежный 2 5 2 5 8" xfId="3211" xr:uid="{00000000-0005-0000-0000-0000591F0000}"/>
    <cellStyle name="Денежный 2 5 2 5 9" xfId="3339" xr:uid="{00000000-0005-0000-0000-00005A1F0000}"/>
    <cellStyle name="Денежный 2 5 2 6" xfId="919" xr:uid="{00000000-0005-0000-0000-00005B1F0000}"/>
    <cellStyle name="Денежный 2 5 2 6 10" xfId="9583" xr:uid="{00000000-0005-0000-0000-00005C1F0000}"/>
    <cellStyle name="Денежный 2 5 2 6 11" xfId="10816" xr:uid="{00000000-0005-0000-0000-00005D1F0000}"/>
    <cellStyle name="Денежный 2 5 2 6 12" xfId="11785" xr:uid="{00000000-0005-0000-0000-00005E1F0000}"/>
    <cellStyle name="Денежный 2 5 2 6 2" xfId="927" xr:uid="{00000000-0005-0000-0000-00005F1F0000}"/>
    <cellStyle name="Денежный 2 5 2 6 2 10" xfId="12208" xr:uid="{00000000-0005-0000-0000-0000601F0000}"/>
    <cellStyle name="Денежный 2 5 2 6 2 2" xfId="6039" xr:uid="{00000000-0005-0000-0000-0000611F0000}"/>
    <cellStyle name="Денежный 2 5 2 6 2 2 2" xfId="6043" xr:uid="{00000000-0005-0000-0000-0000621F0000}"/>
    <cellStyle name="Денежный 2 5 2 6 2 2 3" xfId="12212" xr:uid="{00000000-0005-0000-0000-0000631F0000}"/>
    <cellStyle name="Денежный 2 5 2 6 2 3" xfId="6510" xr:uid="{00000000-0005-0000-0000-0000641F0000}"/>
    <cellStyle name="Денежный 2 5 2 6 2 4" xfId="7008" xr:uid="{00000000-0005-0000-0000-0000651F0000}"/>
    <cellStyle name="Денежный 2 5 2 6 2 5" xfId="7506" xr:uid="{00000000-0005-0000-0000-0000661F0000}"/>
    <cellStyle name="Денежный 2 5 2 6 2 6" xfId="8566" xr:uid="{00000000-0005-0000-0000-0000671F0000}"/>
    <cellStyle name="Денежный 2 5 2 6 2 7" xfId="9058" xr:uid="{00000000-0005-0000-0000-0000681F0000}"/>
    <cellStyle name="Денежный 2 5 2 6 2 8" xfId="9591" xr:uid="{00000000-0005-0000-0000-0000691F0000}"/>
    <cellStyle name="Денежный 2 5 2 6 2 9" xfId="10824" xr:uid="{00000000-0005-0000-0000-00006A1F0000}"/>
    <cellStyle name="Денежный 2 5 2 6 3" xfId="1025" xr:uid="{00000000-0005-0000-0000-00006B1F0000}"/>
    <cellStyle name="Денежный 2 5 2 6 3 2" xfId="9689" xr:uid="{00000000-0005-0000-0000-00006C1F0000}"/>
    <cellStyle name="Денежный 2 5 2 6 3 3" xfId="10922" xr:uid="{00000000-0005-0000-0000-00006D1F0000}"/>
    <cellStyle name="Денежный 2 5 2 6 4" xfId="832" xr:uid="{00000000-0005-0000-0000-00006E1F0000}"/>
    <cellStyle name="Денежный 2 5 2 6 4 2" xfId="9499" xr:uid="{00000000-0005-0000-0000-00006F1F0000}"/>
    <cellStyle name="Денежный 2 5 2 6 4 3" xfId="10734" xr:uid="{00000000-0005-0000-0000-0000701F0000}"/>
    <cellStyle name="Денежный 2 5 2 6 5" xfId="2027" xr:uid="{00000000-0005-0000-0000-0000711F0000}"/>
    <cellStyle name="Денежный 2 5 2 6 5 2" xfId="6506" xr:uid="{00000000-0005-0000-0000-0000721F0000}"/>
    <cellStyle name="Денежный 2 5 2 6 5 3" xfId="12456" xr:uid="{00000000-0005-0000-0000-0000731F0000}"/>
    <cellStyle name="Денежный 2 5 2 6 6" xfId="7004" xr:uid="{00000000-0005-0000-0000-0000741F0000}"/>
    <cellStyle name="Денежный 2 5 2 6 7" xfId="7502" xr:uid="{00000000-0005-0000-0000-0000751F0000}"/>
    <cellStyle name="Денежный 2 5 2 6 8" xfId="8559" xr:uid="{00000000-0005-0000-0000-0000761F0000}"/>
    <cellStyle name="Денежный 2 5 2 6 9" xfId="9050" xr:uid="{00000000-0005-0000-0000-0000771F0000}"/>
    <cellStyle name="Денежный 2 5 2 7" xfId="1028" xr:uid="{00000000-0005-0000-0000-0000781F0000}"/>
    <cellStyle name="Денежный 2 5 2 7 10" xfId="11631" xr:uid="{00000000-0005-0000-0000-0000791F0000}"/>
    <cellStyle name="Денежный 2 5 2 7 2" xfId="1758" xr:uid="{00000000-0005-0000-0000-00007A1F0000}"/>
    <cellStyle name="Денежный 2 5 2 7 2 2" xfId="6109" xr:uid="{00000000-0005-0000-0000-00007B1F0000}"/>
    <cellStyle name="Денежный 2 5 2 7 2 3" xfId="12278" xr:uid="{00000000-0005-0000-0000-00007C1F0000}"/>
    <cellStyle name="Денежный 2 5 2 7 3" xfId="6575" xr:uid="{00000000-0005-0000-0000-00007D1F0000}"/>
    <cellStyle name="Денежный 2 5 2 7 4" xfId="7073" xr:uid="{00000000-0005-0000-0000-00007E1F0000}"/>
    <cellStyle name="Денежный 2 5 2 7 5" xfId="7571" xr:uid="{00000000-0005-0000-0000-00007F1F0000}"/>
    <cellStyle name="Денежный 2 5 2 7 6" xfId="8663" xr:uid="{00000000-0005-0000-0000-0000801F0000}"/>
    <cellStyle name="Денежный 2 5 2 7 7" xfId="9159" xr:uid="{00000000-0005-0000-0000-0000811F0000}"/>
    <cellStyle name="Денежный 2 5 2 7 8" xfId="9692" xr:uid="{00000000-0005-0000-0000-0000821F0000}"/>
    <cellStyle name="Денежный 2 5 2 7 9" xfId="10925" xr:uid="{00000000-0005-0000-0000-0000831F0000}"/>
    <cellStyle name="Денежный 2 5 2 8" xfId="817" xr:uid="{00000000-0005-0000-0000-0000841F0000}"/>
    <cellStyle name="Денежный 2 5 2 8 10" xfId="11978" xr:uid="{00000000-0005-0000-0000-0000851F0000}"/>
    <cellStyle name="Денежный 2 5 2 8 2" xfId="2357" xr:uid="{00000000-0005-0000-0000-0000861F0000}"/>
    <cellStyle name="Денежный 2 5 2 8 2 2" xfId="5969" xr:uid="{00000000-0005-0000-0000-0000871F0000}"/>
    <cellStyle name="Денежный 2 5 2 8 2 3" xfId="12138" xr:uid="{00000000-0005-0000-0000-0000881F0000}"/>
    <cellStyle name="Денежный 2 5 2 8 3" xfId="6437" xr:uid="{00000000-0005-0000-0000-0000891F0000}"/>
    <cellStyle name="Денежный 2 5 2 8 4" xfId="6935" xr:uid="{00000000-0005-0000-0000-00008A1F0000}"/>
    <cellStyle name="Денежный 2 5 2 8 5" xfId="7433" xr:uid="{00000000-0005-0000-0000-00008B1F0000}"/>
    <cellStyle name="Денежный 2 5 2 8 6" xfId="8459" xr:uid="{00000000-0005-0000-0000-00008C1F0000}"/>
    <cellStyle name="Денежный 2 5 2 8 7" xfId="8948" xr:uid="{00000000-0005-0000-0000-00008D1F0000}"/>
    <cellStyle name="Денежный 2 5 2 8 8" xfId="9484" xr:uid="{00000000-0005-0000-0000-00008E1F0000}"/>
    <cellStyle name="Денежный 2 5 2 8 9" xfId="10719" xr:uid="{00000000-0005-0000-0000-00008F1F0000}"/>
    <cellStyle name="Денежный 2 5 2 9" xfId="1323" xr:uid="{00000000-0005-0000-0000-0000901F0000}"/>
    <cellStyle name="Денежный 2 5 2 9 2" xfId="2125" xr:uid="{00000000-0005-0000-0000-0000911F0000}"/>
    <cellStyle name="Денежный 2 5 2 9 3" xfId="11855" xr:uid="{00000000-0005-0000-0000-0000921F0000}"/>
    <cellStyle name="Денежный 2 5 20" xfId="4073" xr:uid="{00000000-0005-0000-0000-0000931F0000}"/>
    <cellStyle name="Денежный 2 5 21" xfId="4008" xr:uid="{00000000-0005-0000-0000-0000941F0000}"/>
    <cellStyle name="Денежный 2 5 22" xfId="3998" xr:uid="{00000000-0005-0000-0000-0000951F0000}"/>
    <cellStyle name="Денежный 2 5 23" xfId="4436" xr:uid="{00000000-0005-0000-0000-0000961F0000}"/>
    <cellStyle name="Денежный 2 5 24" xfId="4913" xr:uid="{00000000-0005-0000-0000-0000971F0000}"/>
    <cellStyle name="Денежный 2 5 25" xfId="4873" xr:uid="{00000000-0005-0000-0000-0000981F0000}"/>
    <cellStyle name="Денежный 2 5 26" xfId="4896" xr:uid="{00000000-0005-0000-0000-0000991F0000}"/>
    <cellStyle name="Денежный 2 5 27" xfId="4880" xr:uid="{00000000-0005-0000-0000-00009A1F0000}"/>
    <cellStyle name="Денежный 2 5 28" xfId="5682" xr:uid="{00000000-0005-0000-0000-00009B1F0000}"/>
    <cellStyle name="Денежный 2 5 29" xfId="5674" xr:uid="{00000000-0005-0000-0000-00009C1F0000}"/>
    <cellStyle name="Денежный 2 5 3" xfId="234" xr:uid="{00000000-0005-0000-0000-00009D1F0000}"/>
    <cellStyle name="Денежный 2 5 3 10" xfId="1789" xr:uid="{00000000-0005-0000-0000-00009E1F0000}"/>
    <cellStyle name="Денежный 2 5 3 11" xfId="2980" xr:uid="{00000000-0005-0000-0000-00009F1F0000}"/>
    <cellStyle name="Денежный 2 5 3 12" xfId="3087" xr:uid="{00000000-0005-0000-0000-0000A01F0000}"/>
    <cellStyle name="Денежный 2 5 3 13" xfId="3397" xr:uid="{00000000-0005-0000-0000-0000A11F0000}"/>
    <cellStyle name="Денежный 2 5 3 14" xfId="3472" xr:uid="{00000000-0005-0000-0000-0000A21F0000}"/>
    <cellStyle name="Денежный 2 5 3 15" xfId="3886" xr:uid="{00000000-0005-0000-0000-0000A31F0000}"/>
    <cellStyle name="Денежный 2 5 3 16" xfId="4072" xr:uid="{00000000-0005-0000-0000-0000A41F0000}"/>
    <cellStyle name="Денежный 2 5 3 17" xfId="3767" xr:uid="{00000000-0005-0000-0000-0000A51F0000}"/>
    <cellStyle name="Денежный 2 5 3 18" xfId="3854" xr:uid="{00000000-0005-0000-0000-0000A61F0000}"/>
    <cellStyle name="Денежный 2 5 3 19" xfId="4135" xr:uid="{00000000-0005-0000-0000-0000A71F0000}"/>
    <cellStyle name="Денежный 2 5 3 2" xfId="302" xr:uid="{00000000-0005-0000-0000-0000A81F0000}"/>
    <cellStyle name="Денежный 2 5 3 2 10" xfId="3026" xr:uid="{00000000-0005-0000-0000-0000A91F0000}"/>
    <cellStyle name="Денежный 2 5 3 2 11" xfId="2945" xr:uid="{00000000-0005-0000-0000-0000AA1F0000}"/>
    <cellStyle name="Денежный 2 5 3 2 12" xfId="3442" xr:uid="{00000000-0005-0000-0000-0000AB1F0000}"/>
    <cellStyle name="Денежный 2 5 3 2 13" xfId="3361" xr:uid="{00000000-0005-0000-0000-0000AC1F0000}"/>
    <cellStyle name="Денежный 2 5 3 2 14" xfId="3946" xr:uid="{00000000-0005-0000-0000-0000AD1F0000}"/>
    <cellStyle name="Денежный 2 5 3 2 15" xfId="3819" xr:uid="{00000000-0005-0000-0000-0000AE1F0000}"/>
    <cellStyle name="Денежный 2 5 3 2 16" xfId="4182" xr:uid="{00000000-0005-0000-0000-0000AF1F0000}"/>
    <cellStyle name="Денежный 2 5 3 2 17" xfId="3788" xr:uid="{00000000-0005-0000-0000-0000B01F0000}"/>
    <cellStyle name="Денежный 2 5 3 2 18" xfId="3806" xr:uid="{00000000-0005-0000-0000-0000B11F0000}"/>
    <cellStyle name="Денежный 2 5 3 2 19" xfId="4966" xr:uid="{00000000-0005-0000-0000-0000B21F0000}"/>
    <cellStyle name="Денежный 2 5 3 2 2" xfId="580" xr:uid="{00000000-0005-0000-0000-0000B31F0000}"/>
    <cellStyle name="Денежный 2 5 3 2 2 10" xfId="3100" xr:uid="{00000000-0005-0000-0000-0000B41F0000}"/>
    <cellStyle name="Денежный 2 5 3 2 2 11" xfId="3228" xr:uid="{00000000-0005-0000-0000-0000B51F0000}"/>
    <cellStyle name="Денежный 2 5 3 2 2 12" xfId="3516" xr:uid="{00000000-0005-0000-0000-0000B61F0000}"/>
    <cellStyle name="Денежный 2 5 3 2 2 13" xfId="3644" xr:uid="{00000000-0005-0000-0000-0000B71F0000}"/>
    <cellStyle name="Денежный 2 5 3 2 2 14" xfId="4109" xr:uid="{00000000-0005-0000-0000-0000B81F0000}"/>
    <cellStyle name="Денежный 2 5 3 2 2 15" xfId="4272" xr:uid="{00000000-0005-0000-0000-0000B91F0000}"/>
    <cellStyle name="Денежный 2 5 3 2 2 16" xfId="4417" xr:uid="{00000000-0005-0000-0000-0000BA1F0000}"/>
    <cellStyle name="Денежный 2 5 3 2 2 17" xfId="4555" xr:uid="{00000000-0005-0000-0000-0000BB1F0000}"/>
    <cellStyle name="Денежный 2 5 3 2 2 18" xfId="4684" xr:uid="{00000000-0005-0000-0000-0000BC1F0000}"/>
    <cellStyle name="Денежный 2 5 3 2 2 19" xfId="5102" xr:uid="{00000000-0005-0000-0000-0000BD1F0000}"/>
    <cellStyle name="Денежный 2 5 3 2 2 2" xfId="635" xr:uid="{00000000-0005-0000-0000-0000BE1F0000}"/>
    <cellStyle name="Денежный 2 5 3 2 2 2 10" xfId="3548" xr:uid="{00000000-0005-0000-0000-0000BF1F0000}"/>
    <cellStyle name="Денежный 2 5 3 2 2 2 11" xfId="3676" xr:uid="{00000000-0005-0000-0000-0000C01F0000}"/>
    <cellStyle name="Денежный 2 5 3 2 2 2 12" xfId="4154" xr:uid="{00000000-0005-0000-0000-0000C11F0000}"/>
    <cellStyle name="Денежный 2 5 3 2 2 2 13" xfId="4309" xr:uid="{00000000-0005-0000-0000-0000C21F0000}"/>
    <cellStyle name="Денежный 2 5 3 2 2 2 14" xfId="4457" xr:uid="{00000000-0005-0000-0000-0000C31F0000}"/>
    <cellStyle name="Денежный 2 5 3 2 2 2 15" xfId="4588" xr:uid="{00000000-0005-0000-0000-0000C41F0000}"/>
    <cellStyle name="Денежный 2 5 3 2 2 2 16" xfId="4716" xr:uid="{00000000-0005-0000-0000-0000C51F0000}"/>
    <cellStyle name="Денежный 2 5 3 2 2 2 17" xfId="5137" xr:uid="{00000000-0005-0000-0000-0000C61F0000}"/>
    <cellStyle name="Денежный 2 5 3 2 2 2 18" xfId="5284" xr:uid="{00000000-0005-0000-0000-0000C71F0000}"/>
    <cellStyle name="Денежный 2 5 3 2 2 2 19" xfId="5420" xr:uid="{00000000-0005-0000-0000-0000C81F0000}"/>
    <cellStyle name="Денежный 2 5 3 2 2 2 2" xfId="931" xr:uid="{00000000-0005-0000-0000-0000C91F0000}"/>
    <cellStyle name="Денежный 2 5 3 2 2 2 2 2" xfId="9595" xr:uid="{00000000-0005-0000-0000-0000CA1F0000}"/>
    <cellStyle name="Денежный 2 5 3 2 2 2 2 3" xfId="10828" xr:uid="{00000000-0005-0000-0000-0000CB1F0000}"/>
    <cellStyle name="Денежный 2 5 3 2 2 2 20" xfId="5548" xr:uid="{00000000-0005-0000-0000-0000CC1F0000}"/>
    <cellStyle name="Денежный 2 5 3 2 2 2 21" xfId="5836" xr:uid="{00000000-0005-0000-0000-0000CD1F0000}"/>
    <cellStyle name="Денежный 2 5 3 2 2 2 22" xfId="6304" xr:uid="{00000000-0005-0000-0000-0000CE1F0000}"/>
    <cellStyle name="Денежный 2 5 3 2 2 2 23" xfId="6802" xr:uid="{00000000-0005-0000-0000-0000CF1F0000}"/>
    <cellStyle name="Денежный 2 5 3 2 2 2 24" xfId="7300" xr:uid="{00000000-0005-0000-0000-0000D01F0000}"/>
    <cellStyle name="Денежный 2 5 3 2 2 2 25" xfId="8279" xr:uid="{00000000-0005-0000-0000-0000D11F0000}"/>
    <cellStyle name="Денежный 2 5 3 2 2 2 26" xfId="8570" xr:uid="{00000000-0005-0000-0000-0000D21F0000}"/>
    <cellStyle name="Денежный 2 5 3 2 2 2 27" xfId="9209" xr:uid="{00000000-0005-0000-0000-0000D31F0000}"/>
    <cellStyle name="Денежный 2 5 3 2 2 2 28" xfId="10543" xr:uid="{00000000-0005-0000-0000-0000D41F0000}"/>
    <cellStyle name="Денежный 2 5 3 2 2 2 29" xfId="11545" xr:uid="{00000000-0005-0000-0000-0000D51F0000}"/>
    <cellStyle name="Денежный 2 5 3 2 2 2 3" xfId="932" xr:uid="{00000000-0005-0000-0000-0000D61F0000}"/>
    <cellStyle name="Денежный 2 5 3 2 2 2 3 2" xfId="9596" xr:uid="{00000000-0005-0000-0000-0000D71F0000}"/>
    <cellStyle name="Денежный 2 5 3 2 2 2 3 3" xfId="10829" xr:uid="{00000000-0005-0000-0000-0000D81F0000}"/>
    <cellStyle name="Денежный 2 5 3 2 2 2 4" xfId="1663" xr:uid="{00000000-0005-0000-0000-0000D91F0000}"/>
    <cellStyle name="Денежный 2 5 3 2 2 2 4 2" xfId="2428" xr:uid="{00000000-0005-0000-0000-0000DA1F0000}"/>
    <cellStyle name="Денежный 2 5 3 2 2 2 4 3" xfId="12018" xr:uid="{00000000-0005-0000-0000-0000DB1F0000}"/>
    <cellStyle name="Денежный 2 5 3 2 2 2 5" xfId="2582" xr:uid="{00000000-0005-0000-0000-0000DC1F0000}"/>
    <cellStyle name="Денежный 2 5 3 2 2 2 6" xfId="2716" xr:uid="{00000000-0005-0000-0000-0000DD1F0000}"/>
    <cellStyle name="Денежный 2 5 3 2 2 2 7" xfId="2844" xr:uid="{00000000-0005-0000-0000-0000DE1F0000}"/>
    <cellStyle name="Денежный 2 5 3 2 2 2 8" xfId="3132" xr:uid="{00000000-0005-0000-0000-0000DF1F0000}"/>
    <cellStyle name="Денежный 2 5 3 2 2 2 9" xfId="3260" xr:uid="{00000000-0005-0000-0000-0000E01F0000}"/>
    <cellStyle name="Денежный 2 5 3 2 2 20" xfId="5246" xr:uid="{00000000-0005-0000-0000-0000E11F0000}"/>
    <cellStyle name="Денежный 2 5 3 2 2 21" xfId="5388" xr:uid="{00000000-0005-0000-0000-0000E21F0000}"/>
    <cellStyle name="Денежный 2 5 3 2 2 22" xfId="5516" xr:uid="{00000000-0005-0000-0000-0000E31F0000}"/>
    <cellStyle name="Денежный 2 5 3 2 2 23" xfId="5804" xr:uid="{00000000-0005-0000-0000-0000E41F0000}"/>
    <cellStyle name="Денежный 2 5 3 2 2 24" xfId="6272" xr:uid="{00000000-0005-0000-0000-0000E51F0000}"/>
    <cellStyle name="Денежный 2 5 3 2 2 25" xfId="6770" xr:uid="{00000000-0005-0000-0000-0000E61F0000}"/>
    <cellStyle name="Денежный 2 5 3 2 2 26" xfId="7268" xr:uid="{00000000-0005-0000-0000-0000E71F0000}"/>
    <cellStyle name="Денежный 2 5 3 2 2 27" xfId="8225" xr:uid="{00000000-0005-0000-0000-0000E81F0000}"/>
    <cellStyle name="Денежный 2 5 3 2 2 28" xfId="7684" xr:uid="{00000000-0005-0000-0000-0000E91F0000}"/>
    <cellStyle name="Денежный 2 5 3 2 2 29" xfId="9171" xr:uid="{00000000-0005-0000-0000-0000EA1F0000}"/>
    <cellStyle name="Денежный 2 5 3 2 2 3" xfId="710" xr:uid="{00000000-0005-0000-0000-0000EB1F0000}"/>
    <cellStyle name="Денежный 2 5 3 2 2 3 10" xfId="3608" xr:uid="{00000000-0005-0000-0000-0000EC1F0000}"/>
    <cellStyle name="Денежный 2 5 3 2 2 3 11" xfId="3736" xr:uid="{00000000-0005-0000-0000-0000ED1F0000}"/>
    <cellStyle name="Денежный 2 5 3 2 2 3 12" xfId="4223" xr:uid="{00000000-0005-0000-0000-0000EE1F0000}"/>
    <cellStyle name="Денежный 2 5 3 2 2 3 13" xfId="4375" xr:uid="{00000000-0005-0000-0000-0000EF1F0000}"/>
    <cellStyle name="Денежный 2 5 3 2 2 3 14" xfId="4518" xr:uid="{00000000-0005-0000-0000-0000F01F0000}"/>
    <cellStyle name="Денежный 2 5 3 2 2 3 15" xfId="4648" xr:uid="{00000000-0005-0000-0000-0000F11F0000}"/>
    <cellStyle name="Денежный 2 5 3 2 2 3 16" xfId="4776" xr:uid="{00000000-0005-0000-0000-0000F21F0000}"/>
    <cellStyle name="Денежный 2 5 3 2 2 3 17" xfId="5200" xr:uid="{00000000-0005-0000-0000-0000F31F0000}"/>
    <cellStyle name="Денежный 2 5 3 2 2 3 18" xfId="5350" xr:uid="{00000000-0005-0000-0000-0000F41F0000}"/>
    <cellStyle name="Денежный 2 5 3 2 2 3 19" xfId="5480" xr:uid="{00000000-0005-0000-0000-0000F51F0000}"/>
    <cellStyle name="Денежный 2 5 3 2 2 3 2" xfId="1735" xr:uid="{00000000-0005-0000-0000-0000F61F0000}"/>
    <cellStyle name="Денежный 2 5 3 2 2 3 2 2" xfId="2164" xr:uid="{00000000-0005-0000-0000-0000F71F0000}"/>
    <cellStyle name="Денежный 2 5 3 2 2 3 2 3" xfId="11890" xr:uid="{00000000-0005-0000-0000-0000F81F0000}"/>
    <cellStyle name="Денежный 2 5 3 2 2 3 20" xfId="5608" xr:uid="{00000000-0005-0000-0000-0000F91F0000}"/>
    <cellStyle name="Денежный 2 5 3 2 2 3 21" xfId="5896" xr:uid="{00000000-0005-0000-0000-0000FA1F0000}"/>
    <cellStyle name="Денежный 2 5 3 2 2 3 22" xfId="6364" xr:uid="{00000000-0005-0000-0000-0000FB1F0000}"/>
    <cellStyle name="Денежный 2 5 3 2 2 3 23" xfId="6862" xr:uid="{00000000-0005-0000-0000-0000FC1F0000}"/>
    <cellStyle name="Денежный 2 5 3 2 2 3 24" xfId="7360" xr:uid="{00000000-0005-0000-0000-0000FD1F0000}"/>
    <cellStyle name="Денежный 2 5 3 2 2 3 25" xfId="8354" xr:uid="{00000000-0005-0000-0000-0000FE1F0000}"/>
    <cellStyle name="Денежный 2 5 3 2 2 3 26" xfId="8820" xr:uid="{00000000-0005-0000-0000-0000FF1F0000}"/>
    <cellStyle name="Денежный 2 5 3 2 2 3 27" xfId="9380" xr:uid="{00000000-0005-0000-0000-000000200000}"/>
    <cellStyle name="Денежный 2 5 3 2 2 3 28" xfId="10618" xr:uid="{00000000-0005-0000-0000-000001200000}"/>
    <cellStyle name="Денежный 2 5 3 2 2 3 29" xfId="11617" xr:uid="{00000000-0005-0000-0000-000002200000}"/>
    <cellStyle name="Денежный 2 5 3 2 2 3 3" xfId="2289" xr:uid="{00000000-0005-0000-0000-000003200000}"/>
    <cellStyle name="Денежный 2 5 3 2 2 3 4" xfId="2496" xr:uid="{00000000-0005-0000-0000-000004200000}"/>
    <cellStyle name="Денежный 2 5 3 2 2 3 5" xfId="2646" xr:uid="{00000000-0005-0000-0000-000005200000}"/>
    <cellStyle name="Денежный 2 5 3 2 2 3 6" xfId="2776" xr:uid="{00000000-0005-0000-0000-000006200000}"/>
    <cellStyle name="Денежный 2 5 3 2 2 3 7" xfId="2904" xr:uid="{00000000-0005-0000-0000-000007200000}"/>
    <cellStyle name="Денежный 2 5 3 2 2 3 8" xfId="3192" xr:uid="{00000000-0005-0000-0000-000008200000}"/>
    <cellStyle name="Денежный 2 5 3 2 2 3 9" xfId="3320" xr:uid="{00000000-0005-0000-0000-000009200000}"/>
    <cellStyle name="Денежный 2 5 3 2 2 30" xfId="10488" xr:uid="{00000000-0005-0000-0000-00000A200000}"/>
    <cellStyle name="Денежный 2 5 3 2 2 31" xfId="11513" xr:uid="{00000000-0005-0000-0000-00000B200000}"/>
    <cellStyle name="Денежный 2 5 3 2 2 4" xfId="930" xr:uid="{00000000-0005-0000-0000-00000C200000}"/>
    <cellStyle name="Денежный 2 5 3 2 2 4 10" xfId="11807" xr:uid="{00000000-0005-0000-0000-00000D200000}"/>
    <cellStyle name="Денежный 2 5 3 2 2 4 2" xfId="2066" xr:uid="{00000000-0005-0000-0000-00000E200000}"/>
    <cellStyle name="Денежный 2 5 3 2 2 4 2 2" xfId="6046" xr:uid="{00000000-0005-0000-0000-00000F200000}"/>
    <cellStyle name="Денежный 2 5 3 2 2 4 2 3" xfId="12215" xr:uid="{00000000-0005-0000-0000-000010200000}"/>
    <cellStyle name="Денежный 2 5 3 2 2 4 3" xfId="6513" xr:uid="{00000000-0005-0000-0000-000011200000}"/>
    <cellStyle name="Денежный 2 5 3 2 2 4 4" xfId="7011" xr:uid="{00000000-0005-0000-0000-000012200000}"/>
    <cellStyle name="Денежный 2 5 3 2 2 4 5" xfId="7509" xr:uid="{00000000-0005-0000-0000-000013200000}"/>
    <cellStyle name="Денежный 2 5 3 2 2 4 6" xfId="8569" xr:uid="{00000000-0005-0000-0000-000014200000}"/>
    <cellStyle name="Денежный 2 5 3 2 2 4 7" xfId="9061" xr:uid="{00000000-0005-0000-0000-000015200000}"/>
    <cellStyle name="Денежный 2 5 3 2 2 4 8" xfId="9594" xr:uid="{00000000-0005-0000-0000-000016200000}"/>
    <cellStyle name="Денежный 2 5 3 2 2 4 9" xfId="10827" xr:uid="{00000000-0005-0000-0000-000017200000}"/>
    <cellStyle name="Денежный 2 5 3 2 2 5" xfId="1023" xr:uid="{00000000-0005-0000-0000-000018200000}"/>
    <cellStyle name="Денежный 2 5 3 2 2 5 10" xfId="11933" xr:uid="{00000000-0005-0000-0000-000019200000}"/>
    <cellStyle name="Денежный 2 5 3 2 2 5 2" xfId="2214" xr:uid="{00000000-0005-0000-0000-00001A200000}"/>
    <cellStyle name="Денежный 2 5 3 2 2 5 2 2" xfId="6105" xr:uid="{00000000-0005-0000-0000-00001B200000}"/>
    <cellStyle name="Денежный 2 5 3 2 2 5 2 3" xfId="12274" xr:uid="{00000000-0005-0000-0000-00001C200000}"/>
    <cellStyle name="Денежный 2 5 3 2 2 5 3" xfId="6571" xr:uid="{00000000-0005-0000-0000-00001D200000}"/>
    <cellStyle name="Денежный 2 5 3 2 2 5 4" xfId="7069" xr:uid="{00000000-0005-0000-0000-00001E200000}"/>
    <cellStyle name="Денежный 2 5 3 2 2 5 5" xfId="7567" xr:uid="{00000000-0005-0000-0000-00001F200000}"/>
    <cellStyle name="Денежный 2 5 3 2 2 5 6" xfId="8658" xr:uid="{00000000-0005-0000-0000-000020200000}"/>
    <cellStyle name="Денежный 2 5 3 2 2 5 7" xfId="9154" xr:uid="{00000000-0005-0000-0000-000021200000}"/>
    <cellStyle name="Денежный 2 5 3 2 2 5 8" xfId="9687" xr:uid="{00000000-0005-0000-0000-000022200000}"/>
    <cellStyle name="Денежный 2 5 3 2 2 5 9" xfId="10920" xr:uid="{00000000-0005-0000-0000-000023200000}"/>
    <cellStyle name="Денежный 2 5 3 2 2 6" xfId="836" xr:uid="{00000000-0005-0000-0000-000024200000}"/>
    <cellStyle name="Денежный 2 5 3 2 2 6 10" xfId="11990" xr:uid="{00000000-0005-0000-0000-000025200000}"/>
    <cellStyle name="Денежный 2 5 3 2 2 6 2" xfId="2387" xr:uid="{00000000-0005-0000-0000-000026200000}"/>
    <cellStyle name="Денежный 2 5 3 2 2 6 2 2" xfId="5981" xr:uid="{00000000-0005-0000-0000-000027200000}"/>
    <cellStyle name="Денежный 2 5 3 2 2 6 2 3" xfId="12150" xr:uid="{00000000-0005-0000-0000-000028200000}"/>
    <cellStyle name="Денежный 2 5 3 2 2 6 3" xfId="6449" xr:uid="{00000000-0005-0000-0000-000029200000}"/>
    <cellStyle name="Денежный 2 5 3 2 2 6 4" xfId="6947" xr:uid="{00000000-0005-0000-0000-00002A200000}"/>
    <cellStyle name="Денежный 2 5 3 2 2 6 5" xfId="7445" xr:uid="{00000000-0005-0000-0000-00002B200000}"/>
    <cellStyle name="Денежный 2 5 3 2 2 6 6" xfId="8478" xr:uid="{00000000-0005-0000-0000-00002C200000}"/>
    <cellStyle name="Денежный 2 5 3 2 2 6 7" xfId="8967" xr:uid="{00000000-0005-0000-0000-00002D200000}"/>
    <cellStyle name="Денежный 2 5 3 2 2 6 8" xfId="9503" xr:uid="{00000000-0005-0000-0000-00002E200000}"/>
    <cellStyle name="Денежный 2 5 3 2 2 6 9" xfId="10738" xr:uid="{00000000-0005-0000-0000-00002F200000}"/>
    <cellStyle name="Денежный 2 5 3 2 2 7" xfId="1631" xr:uid="{00000000-0005-0000-0000-000030200000}"/>
    <cellStyle name="Денежный 2 5 3 2 2 7 2" xfId="2545" xr:uid="{00000000-0005-0000-0000-000031200000}"/>
    <cellStyle name="Денежный 2 5 3 2 2 7 3" xfId="12052" xr:uid="{00000000-0005-0000-0000-000032200000}"/>
    <cellStyle name="Денежный 2 5 3 2 2 8" xfId="2683" xr:uid="{00000000-0005-0000-0000-000033200000}"/>
    <cellStyle name="Денежный 2 5 3 2 2 9" xfId="2812" xr:uid="{00000000-0005-0000-0000-000034200000}"/>
    <cellStyle name="Денежный 2 5 3 2 20" xfId="5055" xr:uid="{00000000-0005-0000-0000-000035200000}"/>
    <cellStyle name="Денежный 2 5 3 2 21" xfId="5087" xr:uid="{00000000-0005-0000-0000-000036200000}"/>
    <cellStyle name="Денежный 2 5 3 2 22" xfId="4830" xr:uid="{00000000-0005-0000-0000-000037200000}"/>
    <cellStyle name="Денежный 2 5 3 2 23" xfId="5732" xr:uid="{00000000-0005-0000-0000-000038200000}"/>
    <cellStyle name="Денежный 2 5 3 2 24" xfId="5649" xr:uid="{00000000-0005-0000-0000-000039200000}"/>
    <cellStyle name="Денежный 2 5 3 2 25" xfId="6738" xr:uid="{00000000-0005-0000-0000-00003A200000}"/>
    <cellStyle name="Денежный 2 5 3 2 26" xfId="7236" xr:uid="{00000000-0005-0000-0000-00003B200000}"/>
    <cellStyle name="Денежный 2 5 3 2 27" xfId="7963" xr:uid="{00000000-0005-0000-0000-00003C200000}"/>
    <cellStyle name="Денежный 2 5 3 2 28" xfId="7814" xr:uid="{00000000-0005-0000-0000-00003D200000}"/>
    <cellStyle name="Денежный 2 5 3 2 29" xfId="8005" xr:uid="{00000000-0005-0000-0000-00003E200000}"/>
    <cellStyle name="Денежный 2 5 3 2 3" xfId="682" xr:uid="{00000000-0005-0000-0000-00003F200000}"/>
    <cellStyle name="Денежный 2 5 3 2 3 10" xfId="3581" xr:uid="{00000000-0005-0000-0000-000040200000}"/>
    <cellStyle name="Денежный 2 5 3 2 3 11" xfId="3709" xr:uid="{00000000-0005-0000-0000-000041200000}"/>
    <cellStyle name="Денежный 2 5 3 2 3 12" xfId="4196" xr:uid="{00000000-0005-0000-0000-000042200000}"/>
    <cellStyle name="Денежный 2 5 3 2 3 13" xfId="4348" xr:uid="{00000000-0005-0000-0000-000043200000}"/>
    <cellStyle name="Денежный 2 5 3 2 3 14" xfId="4491" xr:uid="{00000000-0005-0000-0000-000044200000}"/>
    <cellStyle name="Денежный 2 5 3 2 3 15" xfId="4621" xr:uid="{00000000-0005-0000-0000-000045200000}"/>
    <cellStyle name="Денежный 2 5 3 2 3 16" xfId="4749" xr:uid="{00000000-0005-0000-0000-000046200000}"/>
    <cellStyle name="Денежный 2 5 3 2 3 17" xfId="5173" xr:uid="{00000000-0005-0000-0000-000047200000}"/>
    <cellStyle name="Денежный 2 5 3 2 3 18" xfId="5323" xr:uid="{00000000-0005-0000-0000-000048200000}"/>
    <cellStyle name="Денежный 2 5 3 2 3 19" xfId="5453" xr:uid="{00000000-0005-0000-0000-000049200000}"/>
    <cellStyle name="Денежный 2 5 3 2 3 2" xfId="933" xr:uid="{00000000-0005-0000-0000-00004A200000}"/>
    <cellStyle name="Денежный 2 5 3 2 3 2 10" xfId="11863" xr:uid="{00000000-0005-0000-0000-00004B200000}"/>
    <cellStyle name="Денежный 2 5 3 2 3 2 2" xfId="2137" xr:uid="{00000000-0005-0000-0000-00004C200000}"/>
    <cellStyle name="Денежный 2 5 3 2 3 2 2 2" xfId="6047" xr:uid="{00000000-0005-0000-0000-00004D200000}"/>
    <cellStyle name="Денежный 2 5 3 2 3 2 2 3" xfId="12216" xr:uid="{00000000-0005-0000-0000-00004E200000}"/>
    <cellStyle name="Денежный 2 5 3 2 3 2 3" xfId="6514" xr:uid="{00000000-0005-0000-0000-00004F200000}"/>
    <cellStyle name="Денежный 2 5 3 2 3 2 4" xfId="7012" xr:uid="{00000000-0005-0000-0000-000050200000}"/>
    <cellStyle name="Денежный 2 5 3 2 3 2 5" xfId="7510" xr:uid="{00000000-0005-0000-0000-000051200000}"/>
    <cellStyle name="Денежный 2 5 3 2 3 2 6" xfId="8572" xr:uid="{00000000-0005-0000-0000-000052200000}"/>
    <cellStyle name="Денежный 2 5 3 2 3 2 7" xfId="9064" xr:uid="{00000000-0005-0000-0000-000053200000}"/>
    <cellStyle name="Денежный 2 5 3 2 3 2 8" xfId="9597" xr:uid="{00000000-0005-0000-0000-000054200000}"/>
    <cellStyle name="Денежный 2 5 3 2 3 2 9" xfId="10830" xr:uid="{00000000-0005-0000-0000-000055200000}"/>
    <cellStyle name="Денежный 2 5 3 2 3 20" xfId="5581" xr:uid="{00000000-0005-0000-0000-000056200000}"/>
    <cellStyle name="Денежный 2 5 3 2 3 21" xfId="5869" xr:uid="{00000000-0005-0000-0000-000057200000}"/>
    <cellStyle name="Денежный 2 5 3 2 3 22" xfId="6337" xr:uid="{00000000-0005-0000-0000-000058200000}"/>
    <cellStyle name="Денежный 2 5 3 2 3 23" xfId="6835" xr:uid="{00000000-0005-0000-0000-000059200000}"/>
    <cellStyle name="Денежный 2 5 3 2 3 24" xfId="7333" xr:uid="{00000000-0005-0000-0000-00005A200000}"/>
    <cellStyle name="Денежный 2 5 3 2 3 25" xfId="8326" xr:uid="{00000000-0005-0000-0000-00005B200000}"/>
    <cellStyle name="Денежный 2 5 3 2 3 26" xfId="8808" xr:uid="{00000000-0005-0000-0000-00005C200000}"/>
    <cellStyle name="Денежный 2 5 3 2 3 27" xfId="8397" xr:uid="{00000000-0005-0000-0000-00005D200000}"/>
    <cellStyle name="Денежный 2 5 3 2 3 28" xfId="10590" xr:uid="{00000000-0005-0000-0000-00005E200000}"/>
    <cellStyle name="Денежный 2 5 3 2 3 29" xfId="11589" xr:uid="{00000000-0005-0000-0000-00005F200000}"/>
    <cellStyle name="Денежный 2 5 3 2 3 3" xfId="1022" xr:uid="{00000000-0005-0000-0000-000060200000}"/>
    <cellStyle name="Денежный 2 5 3 2 3 3 10" xfId="11953" xr:uid="{00000000-0005-0000-0000-000061200000}"/>
    <cellStyle name="Денежный 2 5 3 2 3 3 2" xfId="2262" xr:uid="{00000000-0005-0000-0000-000062200000}"/>
    <cellStyle name="Денежный 2 5 3 2 3 3 2 2" xfId="6104" xr:uid="{00000000-0005-0000-0000-000063200000}"/>
    <cellStyle name="Денежный 2 5 3 2 3 3 2 3" xfId="12273" xr:uid="{00000000-0005-0000-0000-000064200000}"/>
    <cellStyle name="Денежный 2 5 3 2 3 3 3" xfId="6570" xr:uid="{00000000-0005-0000-0000-000065200000}"/>
    <cellStyle name="Денежный 2 5 3 2 3 3 4" xfId="7068" xr:uid="{00000000-0005-0000-0000-000066200000}"/>
    <cellStyle name="Денежный 2 5 3 2 3 3 5" xfId="7566" xr:uid="{00000000-0005-0000-0000-000067200000}"/>
    <cellStyle name="Денежный 2 5 3 2 3 3 6" xfId="8657" xr:uid="{00000000-0005-0000-0000-000068200000}"/>
    <cellStyle name="Денежный 2 5 3 2 3 3 7" xfId="9153" xr:uid="{00000000-0005-0000-0000-000069200000}"/>
    <cellStyle name="Денежный 2 5 3 2 3 3 8" xfId="9686" xr:uid="{00000000-0005-0000-0000-00006A200000}"/>
    <cellStyle name="Денежный 2 5 3 2 3 3 9" xfId="10919" xr:uid="{00000000-0005-0000-0000-00006B200000}"/>
    <cellStyle name="Денежный 2 5 3 2 3 4" xfId="853" xr:uid="{00000000-0005-0000-0000-00006C200000}"/>
    <cellStyle name="Денежный 2 5 3 2 3 4 10" xfId="12029" xr:uid="{00000000-0005-0000-0000-00006D200000}"/>
    <cellStyle name="Денежный 2 5 3 2 3 4 2" xfId="2469" xr:uid="{00000000-0005-0000-0000-00006E200000}"/>
    <cellStyle name="Денежный 2 5 3 2 3 4 2 2" xfId="5990" xr:uid="{00000000-0005-0000-0000-00006F200000}"/>
    <cellStyle name="Денежный 2 5 3 2 3 4 2 3" xfId="12159" xr:uid="{00000000-0005-0000-0000-000070200000}"/>
    <cellStyle name="Денежный 2 5 3 2 3 4 3" xfId="6457" xr:uid="{00000000-0005-0000-0000-000071200000}"/>
    <cellStyle name="Денежный 2 5 3 2 3 4 4" xfId="6955" xr:uid="{00000000-0005-0000-0000-000072200000}"/>
    <cellStyle name="Денежный 2 5 3 2 3 4 5" xfId="7453" xr:uid="{00000000-0005-0000-0000-000073200000}"/>
    <cellStyle name="Денежный 2 5 3 2 3 4 6" xfId="8495" xr:uid="{00000000-0005-0000-0000-000074200000}"/>
    <cellStyle name="Денежный 2 5 3 2 3 4 7" xfId="8984" xr:uid="{00000000-0005-0000-0000-000075200000}"/>
    <cellStyle name="Денежный 2 5 3 2 3 4 8" xfId="9517" xr:uid="{00000000-0005-0000-0000-000076200000}"/>
    <cellStyle name="Денежный 2 5 3 2 3 4 9" xfId="10750" xr:uid="{00000000-0005-0000-0000-000077200000}"/>
    <cellStyle name="Денежный 2 5 3 2 3 5" xfId="1707" xr:uid="{00000000-0005-0000-0000-000078200000}"/>
    <cellStyle name="Денежный 2 5 3 2 3 5 2" xfId="2619" xr:uid="{00000000-0005-0000-0000-000079200000}"/>
    <cellStyle name="Денежный 2 5 3 2 3 5 3" xfId="12073" xr:uid="{00000000-0005-0000-0000-00007A200000}"/>
    <cellStyle name="Денежный 2 5 3 2 3 6" xfId="2749" xr:uid="{00000000-0005-0000-0000-00007B200000}"/>
    <cellStyle name="Денежный 2 5 3 2 3 7" xfId="2877" xr:uid="{00000000-0005-0000-0000-00007C200000}"/>
    <cellStyle name="Денежный 2 5 3 2 3 8" xfId="3165" xr:uid="{00000000-0005-0000-0000-00007D200000}"/>
    <cellStyle name="Денежный 2 5 3 2 3 9" xfId="3293" xr:uid="{00000000-0005-0000-0000-00007E200000}"/>
    <cellStyle name="Денежный 2 5 3 2 30" xfId="10210" xr:uid="{00000000-0005-0000-0000-00007F200000}"/>
    <cellStyle name="Денежный 2 5 3 2 31" xfId="11468" xr:uid="{00000000-0005-0000-0000-000080200000}"/>
    <cellStyle name="Денежный 2 5 3 2 4" xfId="934" xr:uid="{00000000-0005-0000-0000-000081200000}"/>
    <cellStyle name="Денежный 2 5 3 2 4 2" xfId="9598" xr:uid="{00000000-0005-0000-0000-000082200000}"/>
    <cellStyle name="Денежный 2 5 3 2 4 3" xfId="10831" xr:uid="{00000000-0005-0000-0000-000083200000}"/>
    <cellStyle name="Денежный 2 5 3 2 5" xfId="1586" xr:uid="{00000000-0005-0000-0000-000084200000}"/>
    <cellStyle name="Денежный 2 5 3 2 5 2" xfId="2018" xr:uid="{00000000-0005-0000-0000-000085200000}"/>
    <cellStyle name="Денежный 2 5 3 2 5 3" xfId="11776" xr:uid="{00000000-0005-0000-0000-000086200000}"/>
    <cellStyle name="Денежный 2 5 3 2 6" xfId="1969" xr:uid="{00000000-0005-0000-0000-000087200000}"/>
    <cellStyle name="Денежный 2 5 3 2 7" xfId="2349" xr:uid="{00000000-0005-0000-0000-000088200000}"/>
    <cellStyle name="Денежный 2 5 3 2 8" xfId="2455" xr:uid="{00000000-0005-0000-0000-000089200000}"/>
    <cellStyle name="Денежный 2 5 3 2 9" xfId="2195" xr:uid="{00000000-0005-0000-0000-00008A200000}"/>
    <cellStyle name="Денежный 2 5 3 20" xfId="4917" xr:uid="{00000000-0005-0000-0000-00008B200000}"/>
    <cellStyle name="Денежный 2 5 3 21" xfId="4871" xr:uid="{00000000-0005-0000-0000-00008C200000}"/>
    <cellStyle name="Денежный 2 5 3 22" xfId="4897" xr:uid="{00000000-0005-0000-0000-00008D200000}"/>
    <cellStyle name="Денежный 2 5 3 23" xfId="5073" xr:uid="{00000000-0005-0000-0000-00008E200000}"/>
    <cellStyle name="Денежный 2 5 3 24" xfId="5686" xr:uid="{00000000-0005-0000-0000-00008F200000}"/>
    <cellStyle name="Денежный 2 5 3 25" xfId="5672" xr:uid="{00000000-0005-0000-0000-000090200000}"/>
    <cellStyle name="Денежный 2 5 3 26" xfId="6693" xr:uid="{00000000-0005-0000-0000-000091200000}"/>
    <cellStyle name="Денежный 2 5 3 27" xfId="7191" xr:uid="{00000000-0005-0000-0000-000092200000}"/>
    <cellStyle name="Денежный 2 5 3 28" xfId="7895" xr:uid="{00000000-0005-0000-0000-000093200000}"/>
    <cellStyle name="Денежный 2 5 3 29" xfId="7844" xr:uid="{00000000-0005-0000-0000-000094200000}"/>
    <cellStyle name="Денежный 2 5 3 3" xfId="310" xr:uid="{00000000-0005-0000-0000-000095200000}"/>
    <cellStyle name="Денежный 2 5 3 3 10" xfId="3450" xr:uid="{00000000-0005-0000-0000-000096200000}"/>
    <cellStyle name="Денежный 2 5 3 3 11" xfId="3357" xr:uid="{00000000-0005-0000-0000-000097200000}"/>
    <cellStyle name="Денежный 2 5 3 3 12" xfId="3954" xr:uid="{00000000-0005-0000-0000-000098200000}"/>
    <cellStyle name="Денежный 2 5 3 3 13" xfId="3815" xr:uid="{00000000-0005-0000-0000-000099200000}"/>
    <cellStyle name="Денежный 2 5 3 3 14" xfId="4112" xr:uid="{00000000-0005-0000-0000-00009A200000}"/>
    <cellStyle name="Денежный 2 5 3 3 15" xfId="4050" xr:uid="{00000000-0005-0000-0000-00009B200000}"/>
    <cellStyle name="Денежный 2 5 3 3 16" xfId="4025" xr:uid="{00000000-0005-0000-0000-00009C200000}"/>
    <cellStyle name="Денежный 2 5 3 3 17" xfId="4974" xr:uid="{00000000-0005-0000-0000-00009D200000}"/>
    <cellStyle name="Денежный 2 5 3 3 18" xfId="5051" xr:uid="{00000000-0005-0000-0000-00009E200000}"/>
    <cellStyle name="Денежный 2 5 3 3 19" xfId="5089" xr:uid="{00000000-0005-0000-0000-00009F200000}"/>
    <cellStyle name="Денежный 2 5 3 3 2" xfId="1594" xr:uid="{00000000-0005-0000-0000-0000A0200000}"/>
    <cellStyle name="Денежный 2 5 3 3 2 2" xfId="1917" xr:uid="{00000000-0005-0000-0000-0000A1200000}"/>
    <cellStyle name="Денежный 2 5 3 3 2 3" xfId="11726" xr:uid="{00000000-0005-0000-0000-0000A2200000}"/>
    <cellStyle name="Денежный 2 5 3 3 20" xfId="4991" xr:uid="{00000000-0005-0000-0000-0000A3200000}"/>
    <cellStyle name="Денежный 2 5 3 3 21" xfId="5740" xr:uid="{00000000-0005-0000-0000-0000A4200000}"/>
    <cellStyle name="Денежный 2 5 3 3 22" xfId="5645" xr:uid="{00000000-0005-0000-0000-0000A5200000}"/>
    <cellStyle name="Денежный 2 5 3 3 23" xfId="6746" xr:uid="{00000000-0005-0000-0000-0000A6200000}"/>
    <cellStyle name="Денежный 2 5 3 3 24" xfId="7244" xr:uid="{00000000-0005-0000-0000-0000A7200000}"/>
    <cellStyle name="Денежный 2 5 3 3 25" xfId="7971" xr:uid="{00000000-0005-0000-0000-0000A8200000}"/>
    <cellStyle name="Денежный 2 5 3 3 26" xfId="7810" xr:uid="{00000000-0005-0000-0000-0000A9200000}"/>
    <cellStyle name="Денежный 2 5 3 3 27" xfId="8100" xr:uid="{00000000-0005-0000-0000-0000AA200000}"/>
    <cellStyle name="Денежный 2 5 3 3 28" xfId="10218" xr:uid="{00000000-0005-0000-0000-0000AB200000}"/>
    <cellStyle name="Денежный 2 5 3 3 29" xfId="11476" xr:uid="{00000000-0005-0000-0000-0000AC200000}"/>
    <cellStyle name="Денежный 2 5 3 3 3" xfId="1946" xr:uid="{00000000-0005-0000-0000-0000AD200000}"/>
    <cellStyle name="Денежный 2 5 3 3 4" xfId="1971" xr:uid="{00000000-0005-0000-0000-0000AE200000}"/>
    <cellStyle name="Денежный 2 5 3 3 5" xfId="2345" xr:uid="{00000000-0005-0000-0000-0000AF200000}"/>
    <cellStyle name="Денежный 2 5 3 3 6" xfId="2390" xr:uid="{00000000-0005-0000-0000-0000B0200000}"/>
    <cellStyle name="Денежный 2 5 3 3 7" xfId="2036" xr:uid="{00000000-0005-0000-0000-0000B1200000}"/>
    <cellStyle name="Денежный 2 5 3 3 8" xfId="3034" xr:uid="{00000000-0005-0000-0000-0000B2200000}"/>
    <cellStyle name="Денежный 2 5 3 3 9" xfId="2941" xr:uid="{00000000-0005-0000-0000-0000B3200000}"/>
    <cellStyle name="Денежный 2 5 3 30" xfId="8093" xr:uid="{00000000-0005-0000-0000-0000B4200000}"/>
    <cellStyle name="Денежный 2 5 3 31" xfId="10142" xr:uid="{00000000-0005-0000-0000-0000B5200000}"/>
    <cellStyle name="Денежный 2 5 3 32" xfId="11209" xr:uid="{00000000-0005-0000-0000-0000B6200000}"/>
    <cellStyle name="Денежный 2 5 3 4" xfId="658" xr:uid="{00000000-0005-0000-0000-0000B7200000}"/>
    <cellStyle name="Денежный 2 5 3 4 10" xfId="3568" xr:uid="{00000000-0005-0000-0000-0000B8200000}"/>
    <cellStyle name="Денежный 2 5 3 4 11" xfId="3696" xr:uid="{00000000-0005-0000-0000-0000B9200000}"/>
    <cellStyle name="Денежный 2 5 3 4 12" xfId="4176" xr:uid="{00000000-0005-0000-0000-0000BA200000}"/>
    <cellStyle name="Денежный 2 5 3 4 13" xfId="4331" xr:uid="{00000000-0005-0000-0000-0000BB200000}"/>
    <cellStyle name="Денежный 2 5 3 4 14" xfId="4477" xr:uid="{00000000-0005-0000-0000-0000BC200000}"/>
    <cellStyle name="Денежный 2 5 3 4 15" xfId="4608" xr:uid="{00000000-0005-0000-0000-0000BD200000}"/>
    <cellStyle name="Денежный 2 5 3 4 16" xfId="4736" xr:uid="{00000000-0005-0000-0000-0000BE200000}"/>
    <cellStyle name="Денежный 2 5 3 4 17" xfId="5158" xr:uid="{00000000-0005-0000-0000-0000BF200000}"/>
    <cellStyle name="Денежный 2 5 3 4 18" xfId="5305" xr:uid="{00000000-0005-0000-0000-0000C0200000}"/>
    <cellStyle name="Денежный 2 5 3 4 19" xfId="5440" xr:uid="{00000000-0005-0000-0000-0000C1200000}"/>
    <cellStyle name="Денежный 2 5 3 4 2" xfId="1683" xr:uid="{00000000-0005-0000-0000-0000C2200000}"/>
    <cellStyle name="Денежный 2 5 3 4 2 2" xfId="2115" xr:uid="{00000000-0005-0000-0000-0000C3200000}"/>
    <cellStyle name="Денежный 2 5 3 4 2 3" xfId="11847" xr:uid="{00000000-0005-0000-0000-0000C4200000}"/>
    <cellStyle name="Денежный 2 5 3 4 20" xfId="5568" xr:uid="{00000000-0005-0000-0000-0000C5200000}"/>
    <cellStyle name="Денежный 2 5 3 4 21" xfId="5856" xr:uid="{00000000-0005-0000-0000-0000C6200000}"/>
    <cellStyle name="Денежный 2 5 3 4 22" xfId="6324" xr:uid="{00000000-0005-0000-0000-0000C7200000}"/>
    <cellStyle name="Денежный 2 5 3 4 23" xfId="6822" xr:uid="{00000000-0005-0000-0000-0000C8200000}"/>
    <cellStyle name="Денежный 2 5 3 4 24" xfId="7320" xr:uid="{00000000-0005-0000-0000-0000C9200000}"/>
    <cellStyle name="Денежный 2 5 3 4 25" xfId="8302" xr:uid="{00000000-0005-0000-0000-0000CA200000}"/>
    <cellStyle name="Денежный 2 5 3 4 26" xfId="8526" xr:uid="{00000000-0005-0000-0000-0000CB200000}"/>
    <cellStyle name="Денежный 2 5 3 4 27" xfId="8922" xr:uid="{00000000-0005-0000-0000-0000CC200000}"/>
    <cellStyle name="Денежный 2 5 3 4 28" xfId="10566" xr:uid="{00000000-0005-0000-0000-0000CD200000}"/>
    <cellStyle name="Денежный 2 5 3 4 29" xfId="11565" xr:uid="{00000000-0005-0000-0000-0000CE200000}"/>
    <cellStyle name="Денежный 2 5 3 4 3" xfId="2249" xr:uid="{00000000-0005-0000-0000-0000CF200000}"/>
    <cellStyle name="Денежный 2 5 3 4 4" xfId="2449" xr:uid="{00000000-0005-0000-0000-0000D0200000}"/>
    <cellStyle name="Денежный 2 5 3 4 5" xfId="2603" xr:uid="{00000000-0005-0000-0000-0000D1200000}"/>
    <cellStyle name="Денежный 2 5 3 4 6" xfId="2736" xr:uid="{00000000-0005-0000-0000-0000D2200000}"/>
    <cellStyle name="Денежный 2 5 3 4 7" xfId="2864" xr:uid="{00000000-0005-0000-0000-0000D3200000}"/>
    <cellStyle name="Денежный 2 5 3 4 8" xfId="3152" xr:uid="{00000000-0005-0000-0000-0000D4200000}"/>
    <cellStyle name="Денежный 2 5 3 4 9" xfId="3280" xr:uid="{00000000-0005-0000-0000-0000D5200000}"/>
    <cellStyle name="Денежный 2 5 3 5" xfId="730" xr:uid="{00000000-0005-0000-0000-0000D6200000}"/>
    <cellStyle name="Денежный 2 5 3 5 10" xfId="3628" xr:uid="{00000000-0005-0000-0000-0000D7200000}"/>
    <cellStyle name="Денежный 2 5 3 5 11" xfId="3756" xr:uid="{00000000-0005-0000-0000-0000D8200000}"/>
    <cellStyle name="Денежный 2 5 3 5 12" xfId="4243" xr:uid="{00000000-0005-0000-0000-0000D9200000}"/>
    <cellStyle name="Денежный 2 5 3 5 13" xfId="4395" xr:uid="{00000000-0005-0000-0000-0000DA200000}"/>
    <cellStyle name="Денежный 2 5 3 5 14" xfId="4538" xr:uid="{00000000-0005-0000-0000-0000DB200000}"/>
    <cellStyle name="Денежный 2 5 3 5 15" xfId="4668" xr:uid="{00000000-0005-0000-0000-0000DC200000}"/>
    <cellStyle name="Денежный 2 5 3 5 16" xfId="4796" xr:uid="{00000000-0005-0000-0000-0000DD200000}"/>
    <cellStyle name="Денежный 2 5 3 5 17" xfId="5220" xr:uid="{00000000-0005-0000-0000-0000DE200000}"/>
    <cellStyle name="Денежный 2 5 3 5 18" xfId="5370" xr:uid="{00000000-0005-0000-0000-0000DF200000}"/>
    <cellStyle name="Денежный 2 5 3 5 19" xfId="5500" xr:uid="{00000000-0005-0000-0000-0000E0200000}"/>
    <cellStyle name="Денежный 2 5 3 5 2" xfId="1871" xr:uid="{00000000-0005-0000-0000-0000E1200000}"/>
    <cellStyle name="Денежный 2 5 3 5 2 2" xfId="2184" xr:uid="{00000000-0005-0000-0000-0000E2200000}"/>
    <cellStyle name="Денежный 2 5 3 5 2 3" xfId="11910" xr:uid="{00000000-0005-0000-0000-0000E3200000}"/>
    <cellStyle name="Денежный 2 5 3 5 20" xfId="5628" xr:uid="{00000000-0005-0000-0000-0000E4200000}"/>
    <cellStyle name="Денежный 2 5 3 5 21" xfId="5916" xr:uid="{00000000-0005-0000-0000-0000E5200000}"/>
    <cellStyle name="Денежный 2 5 3 5 22" xfId="6384" xr:uid="{00000000-0005-0000-0000-0000E6200000}"/>
    <cellStyle name="Денежный 2 5 3 5 23" xfId="6882" xr:uid="{00000000-0005-0000-0000-0000E7200000}"/>
    <cellStyle name="Денежный 2 5 3 5 24" xfId="7380" xr:uid="{00000000-0005-0000-0000-0000E8200000}"/>
    <cellStyle name="Денежный 2 5 3 5 25" xfId="8374" xr:uid="{00000000-0005-0000-0000-0000E9200000}"/>
    <cellStyle name="Денежный 2 5 3 5 26" xfId="8843" xr:uid="{00000000-0005-0000-0000-0000EA200000}"/>
    <cellStyle name="Денежный 2 5 3 5 27" xfId="9400" xr:uid="{00000000-0005-0000-0000-0000EB200000}"/>
    <cellStyle name="Денежный 2 5 3 5 28" xfId="10638" xr:uid="{00000000-0005-0000-0000-0000EC200000}"/>
    <cellStyle name="Денежный 2 5 3 5 29" xfId="11686" xr:uid="{00000000-0005-0000-0000-0000ED200000}"/>
    <cellStyle name="Денежный 2 5 3 5 3" xfId="2309" xr:uid="{00000000-0005-0000-0000-0000EE200000}"/>
    <cellStyle name="Денежный 2 5 3 5 4" xfId="2516" xr:uid="{00000000-0005-0000-0000-0000EF200000}"/>
    <cellStyle name="Денежный 2 5 3 5 5" xfId="2666" xr:uid="{00000000-0005-0000-0000-0000F0200000}"/>
    <cellStyle name="Денежный 2 5 3 5 6" xfId="2796" xr:uid="{00000000-0005-0000-0000-0000F1200000}"/>
    <cellStyle name="Денежный 2 5 3 5 7" xfId="2924" xr:uid="{00000000-0005-0000-0000-0000F2200000}"/>
    <cellStyle name="Денежный 2 5 3 5 8" xfId="3212" xr:uid="{00000000-0005-0000-0000-0000F3200000}"/>
    <cellStyle name="Денежный 2 5 3 5 9" xfId="3340" xr:uid="{00000000-0005-0000-0000-0000F4200000}"/>
    <cellStyle name="Денежный 2 5 3 6" xfId="928" xr:uid="{00000000-0005-0000-0000-0000F5200000}"/>
    <cellStyle name="Денежный 2 5 3 6 10" xfId="9592" xr:uid="{00000000-0005-0000-0000-0000F6200000}"/>
    <cellStyle name="Денежный 2 5 3 6 11" xfId="10825" xr:uid="{00000000-0005-0000-0000-0000F7200000}"/>
    <cellStyle name="Денежный 2 5 3 6 12" xfId="11663" xr:uid="{00000000-0005-0000-0000-0000F8200000}"/>
    <cellStyle name="Денежный 2 5 3 6 2" xfId="936" xr:uid="{00000000-0005-0000-0000-0000F9200000}"/>
    <cellStyle name="Денежный 2 5 3 6 2 10" xfId="12213" xr:uid="{00000000-0005-0000-0000-0000FA200000}"/>
    <cellStyle name="Денежный 2 5 3 6 2 2" xfId="6044" xr:uid="{00000000-0005-0000-0000-0000FB200000}"/>
    <cellStyle name="Денежный 2 5 3 6 2 2 2" xfId="6049" xr:uid="{00000000-0005-0000-0000-0000FC200000}"/>
    <cellStyle name="Денежный 2 5 3 6 2 2 3" xfId="12218" xr:uid="{00000000-0005-0000-0000-0000FD200000}"/>
    <cellStyle name="Денежный 2 5 3 6 2 3" xfId="6516" xr:uid="{00000000-0005-0000-0000-0000FE200000}"/>
    <cellStyle name="Денежный 2 5 3 6 2 4" xfId="7014" xr:uid="{00000000-0005-0000-0000-0000FF200000}"/>
    <cellStyle name="Денежный 2 5 3 6 2 5" xfId="7512" xr:uid="{00000000-0005-0000-0000-000000210000}"/>
    <cellStyle name="Денежный 2 5 3 6 2 6" xfId="8575" xr:uid="{00000000-0005-0000-0000-000001210000}"/>
    <cellStyle name="Денежный 2 5 3 6 2 7" xfId="9067" xr:uid="{00000000-0005-0000-0000-000002210000}"/>
    <cellStyle name="Денежный 2 5 3 6 2 8" xfId="9600" xr:uid="{00000000-0005-0000-0000-000003210000}"/>
    <cellStyle name="Денежный 2 5 3 6 2 9" xfId="10833" xr:uid="{00000000-0005-0000-0000-000004210000}"/>
    <cellStyle name="Денежный 2 5 3 6 3" xfId="1021" xr:uid="{00000000-0005-0000-0000-000005210000}"/>
    <cellStyle name="Денежный 2 5 3 6 3 2" xfId="9685" xr:uid="{00000000-0005-0000-0000-000006210000}"/>
    <cellStyle name="Денежный 2 5 3 6 3 3" xfId="10918" xr:uid="{00000000-0005-0000-0000-000007210000}"/>
    <cellStyle name="Денежный 2 5 3 6 4" xfId="859" xr:uid="{00000000-0005-0000-0000-000008210000}"/>
    <cellStyle name="Денежный 2 5 3 6 4 2" xfId="9523" xr:uid="{00000000-0005-0000-0000-000009210000}"/>
    <cellStyle name="Денежный 2 5 3 6 4 3" xfId="10756" xr:uid="{00000000-0005-0000-0000-00000A210000}"/>
    <cellStyle name="Денежный 2 5 3 6 5" xfId="1824" xr:uid="{00000000-0005-0000-0000-00000B210000}"/>
    <cellStyle name="Денежный 2 5 3 6 5 2" xfId="6511" xr:uid="{00000000-0005-0000-0000-00000C210000}"/>
    <cellStyle name="Денежный 2 5 3 6 5 3" xfId="12457" xr:uid="{00000000-0005-0000-0000-00000D210000}"/>
    <cellStyle name="Денежный 2 5 3 6 6" xfId="7009" xr:uid="{00000000-0005-0000-0000-00000E210000}"/>
    <cellStyle name="Денежный 2 5 3 6 7" xfId="7507" xr:uid="{00000000-0005-0000-0000-00000F210000}"/>
    <cellStyle name="Денежный 2 5 3 6 8" xfId="8567" xr:uid="{00000000-0005-0000-0000-000010210000}"/>
    <cellStyle name="Денежный 2 5 3 6 9" xfId="9059" xr:uid="{00000000-0005-0000-0000-000011210000}"/>
    <cellStyle name="Денежный 2 5 3 7" xfId="1024" xr:uid="{00000000-0005-0000-0000-000012210000}"/>
    <cellStyle name="Денежный 2 5 3 7 10" xfId="11796" xr:uid="{00000000-0005-0000-0000-000013210000}"/>
    <cellStyle name="Денежный 2 5 3 7 2" xfId="2055" xr:uid="{00000000-0005-0000-0000-000014210000}"/>
    <cellStyle name="Денежный 2 5 3 7 2 2" xfId="6106" xr:uid="{00000000-0005-0000-0000-000015210000}"/>
    <cellStyle name="Денежный 2 5 3 7 2 3" xfId="12275" xr:uid="{00000000-0005-0000-0000-000016210000}"/>
    <cellStyle name="Денежный 2 5 3 7 3" xfId="6572" xr:uid="{00000000-0005-0000-0000-000017210000}"/>
    <cellStyle name="Денежный 2 5 3 7 4" xfId="7070" xr:uid="{00000000-0005-0000-0000-000018210000}"/>
    <cellStyle name="Денежный 2 5 3 7 5" xfId="7568" xr:uid="{00000000-0005-0000-0000-000019210000}"/>
    <cellStyle name="Денежный 2 5 3 7 6" xfId="8659" xr:uid="{00000000-0005-0000-0000-00001A210000}"/>
    <cellStyle name="Денежный 2 5 3 7 7" xfId="9155" xr:uid="{00000000-0005-0000-0000-00001B210000}"/>
    <cellStyle name="Денежный 2 5 3 7 8" xfId="9688" xr:uid="{00000000-0005-0000-0000-00001C210000}"/>
    <cellStyle name="Денежный 2 5 3 7 9" xfId="10921" xr:uid="{00000000-0005-0000-0000-00001D210000}"/>
    <cellStyle name="Денежный 2 5 3 8" xfId="835" xr:uid="{00000000-0005-0000-0000-00001E210000}"/>
    <cellStyle name="Денежный 2 5 3 8 10" xfId="11673" xr:uid="{00000000-0005-0000-0000-00001F210000}"/>
    <cellStyle name="Денежный 2 5 3 8 2" xfId="1850" xr:uid="{00000000-0005-0000-0000-000020210000}"/>
    <cellStyle name="Денежный 2 5 3 8 2 2" xfId="5980" xr:uid="{00000000-0005-0000-0000-000021210000}"/>
    <cellStyle name="Денежный 2 5 3 8 2 3" xfId="12149" xr:uid="{00000000-0005-0000-0000-000022210000}"/>
    <cellStyle name="Денежный 2 5 3 8 3" xfId="6448" xr:uid="{00000000-0005-0000-0000-000023210000}"/>
    <cellStyle name="Денежный 2 5 3 8 4" xfId="6946" xr:uid="{00000000-0005-0000-0000-000024210000}"/>
    <cellStyle name="Денежный 2 5 3 8 5" xfId="7444" xr:uid="{00000000-0005-0000-0000-000025210000}"/>
    <cellStyle name="Денежный 2 5 3 8 6" xfId="8477" xr:uid="{00000000-0005-0000-0000-000026210000}"/>
    <cellStyle name="Денежный 2 5 3 8 7" xfId="8966" xr:uid="{00000000-0005-0000-0000-000027210000}"/>
    <cellStyle name="Денежный 2 5 3 8 8" xfId="9502" xr:uid="{00000000-0005-0000-0000-000028210000}"/>
    <cellStyle name="Денежный 2 5 3 8 9" xfId="10737" xr:uid="{00000000-0005-0000-0000-000029210000}"/>
    <cellStyle name="Денежный 2 5 3 9" xfId="1324" xr:uid="{00000000-0005-0000-0000-00002A210000}"/>
    <cellStyle name="Денежный 2 5 3 9 2" xfId="2202" xr:uid="{00000000-0005-0000-0000-00002B210000}"/>
    <cellStyle name="Денежный 2 5 3 9 3" xfId="11922" xr:uid="{00000000-0005-0000-0000-00002C210000}"/>
    <cellStyle name="Денежный 2 5 30" xfId="6689" xr:uid="{00000000-0005-0000-0000-00002D210000}"/>
    <cellStyle name="Денежный 2 5 31" xfId="7187" xr:uid="{00000000-0005-0000-0000-00002E210000}"/>
    <cellStyle name="Денежный 2 5 32" xfId="7891" xr:uid="{00000000-0005-0000-0000-00002F210000}"/>
    <cellStyle name="Денежный 2 5 33" xfId="7846" xr:uid="{00000000-0005-0000-0000-000030210000}"/>
    <cellStyle name="Денежный 2 5 34" xfId="8000" xr:uid="{00000000-0005-0000-0000-000031210000}"/>
    <cellStyle name="Денежный 2 5 35" xfId="10138" xr:uid="{00000000-0005-0000-0000-000032210000}"/>
    <cellStyle name="Денежный 2 5 36" xfId="11205" xr:uid="{00000000-0005-0000-0000-000033210000}"/>
    <cellStyle name="Денежный 2 5 37" xfId="12794" xr:uid="{00000000-0005-0000-0000-000034210000}"/>
    <cellStyle name="Денежный 2 5 37 2" xfId="12808" xr:uid="{00000000-0005-0000-0000-000035210000}"/>
    <cellStyle name="Денежный 2 5 38" xfId="12818" xr:uid="{00000000-0005-0000-0000-000036210000}"/>
    <cellStyle name="Денежный 2 5 39" xfId="12825" xr:uid="{00000000-0005-0000-0000-000037210000}"/>
    <cellStyle name="Денежный 2 5 4" xfId="247" xr:uid="{00000000-0005-0000-0000-000038210000}"/>
    <cellStyle name="Денежный 2 5 4 10" xfId="2327" xr:uid="{00000000-0005-0000-0000-000039210000}"/>
    <cellStyle name="Денежный 2 5 4 11" xfId="2987" xr:uid="{00000000-0005-0000-0000-00003A210000}"/>
    <cellStyle name="Денежный 2 5 4 12" xfId="2962" xr:uid="{00000000-0005-0000-0000-00003B210000}"/>
    <cellStyle name="Денежный 2 5 4 13" xfId="3404" xr:uid="{00000000-0005-0000-0000-00003C210000}"/>
    <cellStyle name="Денежный 2 5 4 14" xfId="3506" xr:uid="{00000000-0005-0000-0000-00003D210000}"/>
    <cellStyle name="Денежный 2 5 4 15" xfId="3896" xr:uid="{00000000-0005-0000-0000-00003E210000}"/>
    <cellStyle name="Денежный 2 5 4 16" xfId="3838" xr:uid="{00000000-0005-0000-0000-00003F210000}"/>
    <cellStyle name="Денежный 2 5 4 17" xfId="3863" xr:uid="{00000000-0005-0000-0000-000040210000}"/>
    <cellStyle name="Денежный 2 5 4 18" xfId="4033" xr:uid="{00000000-0005-0000-0000-000041210000}"/>
    <cellStyle name="Денежный 2 5 4 19" xfId="4027" xr:uid="{00000000-0005-0000-0000-000042210000}"/>
    <cellStyle name="Денежный 2 5 4 2" xfId="303" xr:uid="{00000000-0005-0000-0000-000043210000}"/>
    <cellStyle name="Денежный 2 5 4 2 10" xfId="3027" xr:uid="{00000000-0005-0000-0000-000044210000}"/>
    <cellStyle name="Денежный 2 5 4 2 11" xfId="3079" xr:uid="{00000000-0005-0000-0000-000045210000}"/>
    <cellStyle name="Денежный 2 5 4 2 12" xfId="3443" xr:uid="{00000000-0005-0000-0000-000046210000}"/>
    <cellStyle name="Денежный 2 5 4 2 13" xfId="3489" xr:uid="{00000000-0005-0000-0000-000047210000}"/>
    <cellStyle name="Денежный 2 5 4 2 14" xfId="3947" xr:uid="{00000000-0005-0000-0000-000048210000}"/>
    <cellStyle name="Денежный 2 5 4 2 15" xfId="4062" xr:uid="{00000000-0005-0000-0000-000049210000}"/>
    <cellStyle name="Денежный 2 5 4 2 16" xfId="4013" xr:uid="{00000000-0005-0000-0000-00004A210000}"/>
    <cellStyle name="Денежный 2 5 4 2 17" xfId="3845" xr:uid="{00000000-0005-0000-0000-00004B210000}"/>
    <cellStyle name="Денежный 2 5 4 2 18" xfId="3794" xr:uid="{00000000-0005-0000-0000-00004C210000}"/>
    <cellStyle name="Денежный 2 5 4 2 19" xfId="4967" xr:uid="{00000000-0005-0000-0000-00004D210000}"/>
    <cellStyle name="Денежный 2 5 4 2 2" xfId="591" xr:uid="{00000000-0005-0000-0000-00004E210000}"/>
    <cellStyle name="Денежный 2 5 4 2 2 10" xfId="3105" xr:uid="{00000000-0005-0000-0000-00004F210000}"/>
    <cellStyle name="Денежный 2 5 4 2 2 11" xfId="3233" xr:uid="{00000000-0005-0000-0000-000050210000}"/>
    <cellStyle name="Денежный 2 5 4 2 2 12" xfId="3521" xr:uid="{00000000-0005-0000-0000-000051210000}"/>
    <cellStyle name="Денежный 2 5 4 2 2 13" xfId="3649" xr:uid="{00000000-0005-0000-0000-000052210000}"/>
    <cellStyle name="Денежный 2 5 4 2 2 14" xfId="4118" xr:uid="{00000000-0005-0000-0000-000053210000}"/>
    <cellStyle name="Денежный 2 5 4 2 2 15" xfId="4279" xr:uid="{00000000-0005-0000-0000-000054210000}"/>
    <cellStyle name="Денежный 2 5 4 2 2 16" xfId="4424" xr:uid="{00000000-0005-0000-0000-000055210000}"/>
    <cellStyle name="Денежный 2 5 4 2 2 17" xfId="4561" xr:uid="{00000000-0005-0000-0000-000056210000}"/>
    <cellStyle name="Денежный 2 5 4 2 2 18" xfId="4689" xr:uid="{00000000-0005-0000-0000-000057210000}"/>
    <cellStyle name="Денежный 2 5 4 2 2 19" xfId="5107" xr:uid="{00000000-0005-0000-0000-000058210000}"/>
    <cellStyle name="Денежный 2 5 4 2 2 2" xfId="636" xr:uid="{00000000-0005-0000-0000-000059210000}"/>
    <cellStyle name="Денежный 2 5 4 2 2 2 10" xfId="3549" xr:uid="{00000000-0005-0000-0000-00005A210000}"/>
    <cellStyle name="Денежный 2 5 4 2 2 2 11" xfId="3677" xr:uid="{00000000-0005-0000-0000-00005B210000}"/>
    <cellStyle name="Денежный 2 5 4 2 2 2 12" xfId="4155" xr:uid="{00000000-0005-0000-0000-00005C210000}"/>
    <cellStyle name="Денежный 2 5 4 2 2 2 13" xfId="4310" xr:uid="{00000000-0005-0000-0000-00005D210000}"/>
    <cellStyle name="Денежный 2 5 4 2 2 2 14" xfId="4458" xr:uid="{00000000-0005-0000-0000-00005E210000}"/>
    <cellStyle name="Денежный 2 5 4 2 2 2 15" xfId="4589" xr:uid="{00000000-0005-0000-0000-00005F210000}"/>
    <cellStyle name="Денежный 2 5 4 2 2 2 16" xfId="4717" xr:uid="{00000000-0005-0000-0000-000060210000}"/>
    <cellStyle name="Денежный 2 5 4 2 2 2 17" xfId="5138" xr:uid="{00000000-0005-0000-0000-000061210000}"/>
    <cellStyle name="Денежный 2 5 4 2 2 2 18" xfId="5285" xr:uid="{00000000-0005-0000-0000-000062210000}"/>
    <cellStyle name="Денежный 2 5 4 2 2 2 19" xfId="5421" xr:uid="{00000000-0005-0000-0000-000063210000}"/>
    <cellStyle name="Денежный 2 5 4 2 2 2 2" xfId="939" xr:uid="{00000000-0005-0000-0000-000064210000}"/>
    <cellStyle name="Денежный 2 5 4 2 2 2 2 2" xfId="9603" xr:uid="{00000000-0005-0000-0000-000065210000}"/>
    <cellStyle name="Денежный 2 5 4 2 2 2 2 3" xfId="10836" xr:uid="{00000000-0005-0000-0000-000066210000}"/>
    <cellStyle name="Денежный 2 5 4 2 2 2 20" xfId="5549" xr:uid="{00000000-0005-0000-0000-000067210000}"/>
    <cellStyle name="Денежный 2 5 4 2 2 2 21" xfId="5837" xr:uid="{00000000-0005-0000-0000-000068210000}"/>
    <cellStyle name="Денежный 2 5 4 2 2 2 22" xfId="6305" xr:uid="{00000000-0005-0000-0000-000069210000}"/>
    <cellStyle name="Денежный 2 5 4 2 2 2 23" xfId="6803" xr:uid="{00000000-0005-0000-0000-00006A210000}"/>
    <cellStyle name="Денежный 2 5 4 2 2 2 24" xfId="7301" xr:uid="{00000000-0005-0000-0000-00006B210000}"/>
    <cellStyle name="Денежный 2 5 4 2 2 2 25" xfId="8280" xr:uid="{00000000-0005-0000-0000-00006C210000}"/>
    <cellStyle name="Денежный 2 5 4 2 2 2 26" xfId="8474" xr:uid="{00000000-0005-0000-0000-00006D210000}"/>
    <cellStyle name="Денежный 2 5 4 2 2 2 27" xfId="8965" xr:uid="{00000000-0005-0000-0000-00006E210000}"/>
    <cellStyle name="Денежный 2 5 4 2 2 2 28" xfId="10544" xr:uid="{00000000-0005-0000-0000-00006F210000}"/>
    <cellStyle name="Денежный 2 5 4 2 2 2 29" xfId="11546" xr:uid="{00000000-0005-0000-0000-000070210000}"/>
    <cellStyle name="Денежный 2 5 4 2 2 2 3" xfId="940" xr:uid="{00000000-0005-0000-0000-000071210000}"/>
    <cellStyle name="Денежный 2 5 4 2 2 2 3 2" xfId="9604" xr:uid="{00000000-0005-0000-0000-000072210000}"/>
    <cellStyle name="Денежный 2 5 4 2 2 2 3 3" xfId="10837" xr:uid="{00000000-0005-0000-0000-000073210000}"/>
    <cellStyle name="Денежный 2 5 4 2 2 2 4" xfId="1664" xr:uid="{00000000-0005-0000-0000-000074210000}"/>
    <cellStyle name="Денежный 2 5 4 2 2 2 4 2" xfId="2429" xr:uid="{00000000-0005-0000-0000-000075210000}"/>
    <cellStyle name="Денежный 2 5 4 2 2 2 4 3" xfId="12019" xr:uid="{00000000-0005-0000-0000-000076210000}"/>
    <cellStyle name="Денежный 2 5 4 2 2 2 5" xfId="2583" xr:uid="{00000000-0005-0000-0000-000077210000}"/>
    <cellStyle name="Денежный 2 5 4 2 2 2 6" xfId="2717" xr:uid="{00000000-0005-0000-0000-000078210000}"/>
    <cellStyle name="Денежный 2 5 4 2 2 2 7" xfId="2845" xr:uid="{00000000-0005-0000-0000-000079210000}"/>
    <cellStyle name="Денежный 2 5 4 2 2 2 8" xfId="3133" xr:uid="{00000000-0005-0000-0000-00007A210000}"/>
    <cellStyle name="Денежный 2 5 4 2 2 2 9" xfId="3261" xr:uid="{00000000-0005-0000-0000-00007B210000}"/>
    <cellStyle name="Денежный 2 5 4 2 2 20" xfId="5252" xr:uid="{00000000-0005-0000-0000-00007C210000}"/>
    <cellStyle name="Денежный 2 5 4 2 2 21" xfId="5393" xr:uid="{00000000-0005-0000-0000-00007D210000}"/>
    <cellStyle name="Денежный 2 5 4 2 2 22" xfId="5521" xr:uid="{00000000-0005-0000-0000-00007E210000}"/>
    <cellStyle name="Денежный 2 5 4 2 2 23" xfId="5809" xr:uid="{00000000-0005-0000-0000-00007F210000}"/>
    <cellStyle name="Денежный 2 5 4 2 2 24" xfId="6277" xr:uid="{00000000-0005-0000-0000-000080210000}"/>
    <cellStyle name="Денежный 2 5 4 2 2 25" xfId="6775" xr:uid="{00000000-0005-0000-0000-000081210000}"/>
    <cellStyle name="Денежный 2 5 4 2 2 26" xfId="7273" xr:uid="{00000000-0005-0000-0000-000082210000}"/>
    <cellStyle name="Денежный 2 5 4 2 2 27" xfId="8236" xr:uid="{00000000-0005-0000-0000-000083210000}"/>
    <cellStyle name="Денежный 2 5 4 2 2 28" xfId="7867" xr:uid="{00000000-0005-0000-0000-000084210000}"/>
    <cellStyle name="Денежный 2 5 4 2 2 29" xfId="9010" xr:uid="{00000000-0005-0000-0000-000085210000}"/>
    <cellStyle name="Денежный 2 5 4 2 2 3" xfId="711" xr:uid="{00000000-0005-0000-0000-000086210000}"/>
    <cellStyle name="Денежный 2 5 4 2 2 3 10" xfId="3609" xr:uid="{00000000-0005-0000-0000-000087210000}"/>
    <cellStyle name="Денежный 2 5 4 2 2 3 11" xfId="3737" xr:uid="{00000000-0005-0000-0000-000088210000}"/>
    <cellStyle name="Денежный 2 5 4 2 2 3 12" xfId="4224" xr:uid="{00000000-0005-0000-0000-000089210000}"/>
    <cellStyle name="Денежный 2 5 4 2 2 3 13" xfId="4376" xr:uid="{00000000-0005-0000-0000-00008A210000}"/>
    <cellStyle name="Денежный 2 5 4 2 2 3 14" xfId="4519" xr:uid="{00000000-0005-0000-0000-00008B210000}"/>
    <cellStyle name="Денежный 2 5 4 2 2 3 15" xfId="4649" xr:uid="{00000000-0005-0000-0000-00008C210000}"/>
    <cellStyle name="Денежный 2 5 4 2 2 3 16" xfId="4777" xr:uid="{00000000-0005-0000-0000-00008D210000}"/>
    <cellStyle name="Денежный 2 5 4 2 2 3 17" xfId="5201" xr:uid="{00000000-0005-0000-0000-00008E210000}"/>
    <cellStyle name="Денежный 2 5 4 2 2 3 18" xfId="5351" xr:uid="{00000000-0005-0000-0000-00008F210000}"/>
    <cellStyle name="Денежный 2 5 4 2 2 3 19" xfId="5481" xr:uid="{00000000-0005-0000-0000-000090210000}"/>
    <cellStyle name="Денежный 2 5 4 2 2 3 2" xfId="1736" xr:uid="{00000000-0005-0000-0000-000091210000}"/>
    <cellStyle name="Денежный 2 5 4 2 2 3 2 2" xfId="2165" xr:uid="{00000000-0005-0000-0000-000092210000}"/>
    <cellStyle name="Денежный 2 5 4 2 2 3 2 3" xfId="11891" xr:uid="{00000000-0005-0000-0000-000093210000}"/>
    <cellStyle name="Денежный 2 5 4 2 2 3 20" xfId="5609" xr:uid="{00000000-0005-0000-0000-000094210000}"/>
    <cellStyle name="Денежный 2 5 4 2 2 3 21" xfId="5897" xr:uid="{00000000-0005-0000-0000-000095210000}"/>
    <cellStyle name="Денежный 2 5 4 2 2 3 22" xfId="6365" xr:uid="{00000000-0005-0000-0000-000096210000}"/>
    <cellStyle name="Денежный 2 5 4 2 2 3 23" xfId="6863" xr:uid="{00000000-0005-0000-0000-000097210000}"/>
    <cellStyle name="Денежный 2 5 4 2 2 3 24" xfId="7361" xr:uid="{00000000-0005-0000-0000-000098210000}"/>
    <cellStyle name="Денежный 2 5 4 2 2 3 25" xfId="8355" xr:uid="{00000000-0005-0000-0000-000099210000}"/>
    <cellStyle name="Денежный 2 5 4 2 2 3 26" xfId="8718" xr:uid="{00000000-0005-0000-0000-00009A210000}"/>
    <cellStyle name="Денежный 2 5 4 2 2 3 27" xfId="9381" xr:uid="{00000000-0005-0000-0000-00009B210000}"/>
    <cellStyle name="Денежный 2 5 4 2 2 3 28" xfId="10619" xr:uid="{00000000-0005-0000-0000-00009C210000}"/>
    <cellStyle name="Денежный 2 5 4 2 2 3 29" xfId="11618" xr:uid="{00000000-0005-0000-0000-00009D210000}"/>
    <cellStyle name="Денежный 2 5 4 2 2 3 3" xfId="2290" xr:uid="{00000000-0005-0000-0000-00009E210000}"/>
    <cellStyle name="Денежный 2 5 4 2 2 3 4" xfId="2497" xr:uid="{00000000-0005-0000-0000-00009F210000}"/>
    <cellStyle name="Денежный 2 5 4 2 2 3 5" xfId="2647" xr:uid="{00000000-0005-0000-0000-0000A0210000}"/>
    <cellStyle name="Денежный 2 5 4 2 2 3 6" xfId="2777" xr:uid="{00000000-0005-0000-0000-0000A1210000}"/>
    <cellStyle name="Денежный 2 5 4 2 2 3 7" xfId="2905" xr:uid="{00000000-0005-0000-0000-0000A2210000}"/>
    <cellStyle name="Денежный 2 5 4 2 2 3 8" xfId="3193" xr:uid="{00000000-0005-0000-0000-0000A3210000}"/>
    <cellStyle name="Денежный 2 5 4 2 2 3 9" xfId="3321" xr:uid="{00000000-0005-0000-0000-0000A4210000}"/>
    <cellStyle name="Денежный 2 5 4 2 2 30" xfId="10499" xr:uid="{00000000-0005-0000-0000-0000A5210000}"/>
    <cellStyle name="Денежный 2 5 4 2 2 31" xfId="11518" xr:uid="{00000000-0005-0000-0000-0000A6210000}"/>
    <cellStyle name="Денежный 2 5 4 2 2 4" xfId="938" xr:uid="{00000000-0005-0000-0000-0000A7210000}"/>
    <cellStyle name="Денежный 2 5 4 2 2 4 10" xfId="11815" xr:uid="{00000000-0005-0000-0000-0000A8210000}"/>
    <cellStyle name="Денежный 2 5 4 2 2 4 2" xfId="2074" xr:uid="{00000000-0005-0000-0000-0000A9210000}"/>
    <cellStyle name="Денежный 2 5 4 2 2 4 2 2" xfId="6051" xr:uid="{00000000-0005-0000-0000-0000AA210000}"/>
    <cellStyle name="Денежный 2 5 4 2 2 4 2 3" xfId="12220" xr:uid="{00000000-0005-0000-0000-0000AB210000}"/>
    <cellStyle name="Денежный 2 5 4 2 2 4 3" xfId="6518" xr:uid="{00000000-0005-0000-0000-0000AC210000}"/>
    <cellStyle name="Денежный 2 5 4 2 2 4 4" xfId="7016" xr:uid="{00000000-0005-0000-0000-0000AD210000}"/>
    <cellStyle name="Денежный 2 5 4 2 2 4 5" xfId="7514" xr:uid="{00000000-0005-0000-0000-0000AE210000}"/>
    <cellStyle name="Денежный 2 5 4 2 2 4 6" xfId="8577" xr:uid="{00000000-0005-0000-0000-0000AF210000}"/>
    <cellStyle name="Денежный 2 5 4 2 2 4 7" xfId="9069" xr:uid="{00000000-0005-0000-0000-0000B0210000}"/>
    <cellStyle name="Денежный 2 5 4 2 2 4 8" xfId="9602" xr:uid="{00000000-0005-0000-0000-0000B1210000}"/>
    <cellStyle name="Денежный 2 5 4 2 2 4 9" xfId="10835" xr:uid="{00000000-0005-0000-0000-0000B2210000}"/>
    <cellStyle name="Денежный 2 5 4 2 2 5" xfId="1019" xr:uid="{00000000-0005-0000-0000-0000B3210000}"/>
    <cellStyle name="Денежный 2 5 4 2 2 5 10" xfId="11938" xr:uid="{00000000-0005-0000-0000-0000B4210000}"/>
    <cellStyle name="Денежный 2 5 4 2 2 5 2" xfId="2219" xr:uid="{00000000-0005-0000-0000-0000B5210000}"/>
    <cellStyle name="Денежный 2 5 4 2 2 5 2 2" xfId="6102" xr:uid="{00000000-0005-0000-0000-0000B6210000}"/>
    <cellStyle name="Денежный 2 5 4 2 2 5 2 3" xfId="12271" xr:uid="{00000000-0005-0000-0000-0000B7210000}"/>
    <cellStyle name="Денежный 2 5 4 2 2 5 3" xfId="6568" xr:uid="{00000000-0005-0000-0000-0000B8210000}"/>
    <cellStyle name="Денежный 2 5 4 2 2 5 4" xfId="7066" xr:uid="{00000000-0005-0000-0000-0000B9210000}"/>
    <cellStyle name="Денежный 2 5 4 2 2 5 5" xfId="7564" xr:uid="{00000000-0005-0000-0000-0000BA210000}"/>
    <cellStyle name="Денежный 2 5 4 2 2 5 6" xfId="8654" xr:uid="{00000000-0005-0000-0000-0000BB210000}"/>
    <cellStyle name="Денежный 2 5 4 2 2 5 7" xfId="9150" xr:uid="{00000000-0005-0000-0000-0000BC210000}"/>
    <cellStyle name="Денежный 2 5 4 2 2 5 8" xfId="9683" xr:uid="{00000000-0005-0000-0000-0000BD210000}"/>
    <cellStyle name="Денежный 2 5 4 2 2 5 9" xfId="10916" xr:uid="{00000000-0005-0000-0000-0000BE210000}"/>
    <cellStyle name="Денежный 2 5 4 2 2 6" xfId="863" xr:uid="{00000000-0005-0000-0000-0000BF210000}"/>
    <cellStyle name="Денежный 2 5 4 2 2 6 10" xfId="11995" xr:uid="{00000000-0005-0000-0000-0000C0210000}"/>
    <cellStyle name="Денежный 2 5 4 2 2 6 2" xfId="2396" xr:uid="{00000000-0005-0000-0000-0000C1210000}"/>
    <cellStyle name="Денежный 2 5 4 2 2 6 2 2" xfId="5996" xr:uid="{00000000-0005-0000-0000-0000C2210000}"/>
    <cellStyle name="Денежный 2 5 4 2 2 6 2 3" xfId="12165" xr:uid="{00000000-0005-0000-0000-0000C3210000}"/>
    <cellStyle name="Денежный 2 5 4 2 2 6 3" xfId="6463" xr:uid="{00000000-0005-0000-0000-0000C4210000}"/>
    <cellStyle name="Денежный 2 5 4 2 2 6 4" xfId="6961" xr:uid="{00000000-0005-0000-0000-0000C5210000}"/>
    <cellStyle name="Денежный 2 5 4 2 2 6 5" xfId="7459" xr:uid="{00000000-0005-0000-0000-0000C6210000}"/>
    <cellStyle name="Денежный 2 5 4 2 2 6 6" xfId="8504" xr:uid="{00000000-0005-0000-0000-0000C7210000}"/>
    <cellStyle name="Денежный 2 5 4 2 2 6 7" xfId="8994" xr:uid="{00000000-0005-0000-0000-0000C8210000}"/>
    <cellStyle name="Денежный 2 5 4 2 2 6 8" xfId="9527" xr:uid="{00000000-0005-0000-0000-0000C9210000}"/>
    <cellStyle name="Денежный 2 5 4 2 2 6 9" xfId="10760" xr:uid="{00000000-0005-0000-0000-0000CA210000}"/>
    <cellStyle name="Денежный 2 5 4 2 2 7" xfId="1636" xr:uid="{00000000-0005-0000-0000-0000CB210000}"/>
    <cellStyle name="Денежный 2 5 4 2 2 7 2" xfId="2552" xr:uid="{00000000-0005-0000-0000-0000CC210000}"/>
    <cellStyle name="Денежный 2 5 4 2 2 7 3" xfId="12057" xr:uid="{00000000-0005-0000-0000-0000CD210000}"/>
    <cellStyle name="Денежный 2 5 4 2 2 8" xfId="2688" xr:uid="{00000000-0005-0000-0000-0000CE210000}"/>
    <cellStyle name="Денежный 2 5 4 2 2 9" xfId="2817" xr:uid="{00000000-0005-0000-0000-0000CF210000}"/>
    <cellStyle name="Денежный 2 5 4 2 20" xfId="4845" xr:uid="{00000000-0005-0000-0000-0000D0210000}"/>
    <cellStyle name="Денежный 2 5 4 2 21" xfId="4829" xr:uid="{00000000-0005-0000-0000-0000D1210000}"/>
    <cellStyle name="Денежный 2 5 4 2 22" xfId="5266" xr:uid="{00000000-0005-0000-0000-0000D2210000}"/>
    <cellStyle name="Денежный 2 5 4 2 23" xfId="5733" xr:uid="{00000000-0005-0000-0000-0000D3210000}"/>
    <cellStyle name="Денежный 2 5 4 2 24" xfId="5772" xr:uid="{00000000-0005-0000-0000-0000D4210000}"/>
    <cellStyle name="Денежный 2 5 4 2 25" xfId="6739" xr:uid="{00000000-0005-0000-0000-0000D5210000}"/>
    <cellStyle name="Денежный 2 5 4 2 26" xfId="7237" xr:uid="{00000000-0005-0000-0000-0000D6210000}"/>
    <cellStyle name="Денежный 2 5 4 2 27" xfId="7964" xr:uid="{00000000-0005-0000-0000-0000D7210000}"/>
    <cellStyle name="Денежный 2 5 4 2 28" xfId="8163" xr:uid="{00000000-0005-0000-0000-0000D8210000}"/>
    <cellStyle name="Денежный 2 5 4 2 29" xfId="7933" xr:uid="{00000000-0005-0000-0000-0000D9210000}"/>
    <cellStyle name="Денежный 2 5 4 2 3" xfId="687" xr:uid="{00000000-0005-0000-0000-0000DA210000}"/>
    <cellStyle name="Денежный 2 5 4 2 3 10" xfId="3586" xr:uid="{00000000-0005-0000-0000-0000DB210000}"/>
    <cellStyle name="Денежный 2 5 4 2 3 11" xfId="3714" xr:uid="{00000000-0005-0000-0000-0000DC210000}"/>
    <cellStyle name="Денежный 2 5 4 2 3 12" xfId="4201" xr:uid="{00000000-0005-0000-0000-0000DD210000}"/>
    <cellStyle name="Денежный 2 5 4 2 3 13" xfId="4353" xr:uid="{00000000-0005-0000-0000-0000DE210000}"/>
    <cellStyle name="Денежный 2 5 4 2 3 14" xfId="4496" xr:uid="{00000000-0005-0000-0000-0000DF210000}"/>
    <cellStyle name="Денежный 2 5 4 2 3 15" xfId="4626" xr:uid="{00000000-0005-0000-0000-0000E0210000}"/>
    <cellStyle name="Денежный 2 5 4 2 3 16" xfId="4754" xr:uid="{00000000-0005-0000-0000-0000E1210000}"/>
    <cellStyle name="Денежный 2 5 4 2 3 17" xfId="5178" xr:uid="{00000000-0005-0000-0000-0000E2210000}"/>
    <cellStyle name="Денежный 2 5 4 2 3 18" xfId="5328" xr:uid="{00000000-0005-0000-0000-0000E3210000}"/>
    <cellStyle name="Денежный 2 5 4 2 3 19" xfId="5458" xr:uid="{00000000-0005-0000-0000-0000E4210000}"/>
    <cellStyle name="Денежный 2 5 4 2 3 2" xfId="941" xr:uid="{00000000-0005-0000-0000-0000E5210000}"/>
    <cellStyle name="Денежный 2 5 4 2 3 2 10" xfId="11868" xr:uid="{00000000-0005-0000-0000-0000E6210000}"/>
    <cellStyle name="Денежный 2 5 4 2 3 2 2" xfId="2142" xr:uid="{00000000-0005-0000-0000-0000E7210000}"/>
    <cellStyle name="Денежный 2 5 4 2 3 2 2 2" xfId="6052" xr:uid="{00000000-0005-0000-0000-0000E8210000}"/>
    <cellStyle name="Денежный 2 5 4 2 3 2 2 3" xfId="12221" xr:uid="{00000000-0005-0000-0000-0000E9210000}"/>
    <cellStyle name="Денежный 2 5 4 2 3 2 3" xfId="6519" xr:uid="{00000000-0005-0000-0000-0000EA210000}"/>
    <cellStyle name="Денежный 2 5 4 2 3 2 4" xfId="7017" xr:uid="{00000000-0005-0000-0000-0000EB210000}"/>
    <cellStyle name="Денежный 2 5 4 2 3 2 5" xfId="7515" xr:uid="{00000000-0005-0000-0000-0000EC210000}"/>
    <cellStyle name="Денежный 2 5 4 2 3 2 6" xfId="8580" xr:uid="{00000000-0005-0000-0000-0000ED210000}"/>
    <cellStyle name="Денежный 2 5 4 2 3 2 7" xfId="9072" xr:uid="{00000000-0005-0000-0000-0000EE210000}"/>
    <cellStyle name="Денежный 2 5 4 2 3 2 8" xfId="9605" xr:uid="{00000000-0005-0000-0000-0000EF210000}"/>
    <cellStyle name="Денежный 2 5 4 2 3 2 9" xfId="10838" xr:uid="{00000000-0005-0000-0000-0000F0210000}"/>
    <cellStyle name="Денежный 2 5 4 2 3 20" xfId="5586" xr:uid="{00000000-0005-0000-0000-0000F1210000}"/>
    <cellStyle name="Денежный 2 5 4 2 3 21" xfId="5874" xr:uid="{00000000-0005-0000-0000-0000F2210000}"/>
    <cellStyle name="Денежный 2 5 4 2 3 22" xfId="6342" xr:uid="{00000000-0005-0000-0000-0000F3210000}"/>
    <cellStyle name="Денежный 2 5 4 2 3 23" xfId="6840" xr:uid="{00000000-0005-0000-0000-0000F4210000}"/>
    <cellStyle name="Денежный 2 5 4 2 3 24" xfId="7338" xr:uid="{00000000-0005-0000-0000-0000F5210000}"/>
    <cellStyle name="Денежный 2 5 4 2 3 25" xfId="8331" xr:uid="{00000000-0005-0000-0000-0000F6210000}"/>
    <cellStyle name="Денежный 2 5 4 2 3 26" xfId="8707" xr:uid="{00000000-0005-0000-0000-0000F7210000}"/>
    <cellStyle name="Денежный 2 5 4 2 3 27" xfId="7773" xr:uid="{00000000-0005-0000-0000-0000F8210000}"/>
    <cellStyle name="Денежный 2 5 4 2 3 28" xfId="10595" xr:uid="{00000000-0005-0000-0000-0000F9210000}"/>
    <cellStyle name="Денежный 2 5 4 2 3 29" xfId="11594" xr:uid="{00000000-0005-0000-0000-0000FA210000}"/>
    <cellStyle name="Денежный 2 5 4 2 3 3" xfId="1018" xr:uid="{00000000-0005-0000-0000-0000FB210000}"/>
    <cellStyle name="Денежный 2 5 4 2 3 3 10" xfId="11958" xr:uid="{00000000-0005-0000-0000-0000FC210000}"/>
    <cellStyle name="Денежный 2 5 4 2 3 3 2" xfId="2267" xr:uid="{00000000-0005-0000-0000-0000FD210000}"/>
    <cellStyle name="Денежный 2 5 4 2 3 3 2 2" xfId="6101" xr:uid="{00000000-0005-0000-0000-0000FE210000}"/>
    <cellStyle name="Денежный 2 5 4 2 3 3 2 3" xfId="12270" xr:uid="{00000000-0005-0000-0000-0000FF210000}"/>
    <cellStyle name="Денежный 2 5 4 2 3 3 3" xfId="6567" xr:uid="{00000000-0005-0000-0000-000000220000}"/>
    <cellStyle name="Денежный 2 5 4 2 3 3 4" xfId="7065" xr:uid="{00000000-0005-0000-0000-000001220000}"/>
    <cellStyle name="Денежный 2 5 4 2 3 3 5" xfId="7563" xr:uid="{00000000-0005-0000-0000-000002220000}"/>
    <cellStyle name="Денежный 2 5 4 2 3 3 6" xfId="8653" xr:uid="{00000000-0005-0000-0000-000003220000}"/>
    <cellStyle name="Денежный 2 5 4 2 3 3 7" xfId="9149" xr:uid="{00000000-0005-0000-0000-000004220000}"/>
    <cellStyle name="Денежный 2 5 4 2 3 3 8" xfId="9682" xr:uid="{00000000-0005-0000-0000-000005220000}"/>
    <cellStyle name="Денежный 2 5 4 2 3 3 9" xfId="10915" xr:uid="{00000000-0005-0000-0000-000006220000}"/>
    <cellStyle name="Денежный 2 5 4 2 3 4" xfId="871" xr:uid="{00000000-0005-0000-0000-000007220000}"/>
    <cellStyle name="Денежный 2 5 4 2 3 4 10" xfId="12034" xr:uid="{00000000-0005-0000-0000-000008220000}"/>
    <cellStyle name="Денежный 2 5 4 2 3 4 2" xfId="2474" xr:uid="{00000000-0005-0000-0000-000009220000}"/>
    <cellStyle name="Денежный 2 5 4 2 3 4 2 2" xfId="6001" xr:uid="{00000000-0005-0000-0000-00000A220000}"/>
    <cellStyle name="Денежный 2 5 4 2 3 4 2 3" xfId="12170" xr:uid="{00000000-0005-0000-0000-00000B220000}"/>
    <cellStyle name="Денежный 2 5 4 2 3 4 3" xfId="6468" xr:uid="{00000000-0005-0000-0000-00000C220000}"/>
    <cellStyle name="Денежный 2 5 4 2 3 4 4" xfId="6966" xr:uid="{00000000-0005-0000-0000-00000D220000}"/>
    <cellStyle name="Денежный 2 5 4 2 3 4 5" xfId="7464" xr:uid="{00000000-0005-0000-0000-00000E220000}"/>
    <cellStyle name="Денежный 2 5 4 2 3 4 6" xfId="8511" xr:uid="{00000000-0005-0000-0000-00000F220000}"/>
    <cellStyle name="Денежный 2 5 4 2 3 4 7" xfId="9002" xr:uid="{00000000-0005-0000-0000-000010220000}"/>
    <cellStyle name="Денежный 2 5 4 2 3 4 8" xfId="9535" xr:uid="{00000000-0005-0000-0000-000011220000}"/>
    <cellStyle name="Денежный 2 5 4 2 3 4 9" xfId="10768" xr:uid="{00000000-0005-0000-0000-000012220000}"/>
    <cellStyle name="Денежный 2 5 4 2 3 5" xfId="1712" xr:uid="{00000000-0005-0000-0000-000013220000}"/>
    <cellStyle name="Денежный 2 5 4 2 3 5 2" xfId="2624" xr:uid="{00000000-0005-0000-0000-000014220000}"/>
    <cellStyle name="Денежный 2 5 4 2 3 5 3" xfId="12078" xr:uid="{00000000-0005-0000-0000-000015220000}"/>
    <cellStyle name="Денежный 2 5 4 2 3 6" xfId="2754" xr:uid="{00000000-0005-0000-0000-000016220000}"/>
    <cellStyle name="Денежный 2 5 4 2 3 7" xfId="2882" xr:uid="{00000000-0005-0000-0000-000017220000}"/>
    <cellStyle name="Денежный 2 5 4 2 3 8" xfId="3170" xr:uid="{00000000-0005-0000-0000-000018220000}"/>
    <cellStyle name="Денежный 2 5 4 2 3 9" xfId="3298" xr:uid="{00000000-0005-0000-0000-000019220000}"/>
    <cellStyle name="Денежный 2 5 4 2 30" xfId="10211" xr:uid="{00000000-0005-0000-0000-00001A220000}"/>
    <cellStyle name="Денежный 2 5 4 2 31" xfId="11469" xr:uid="{00000000-0005-0000-0000-00001B220000}"/>
    <cellStyle name="Денежный 2 5 4 2 4" xfId="942" xr:uid="{00000000-0005-0000-0000-00001C220000}"/>
    <cellStyle name="Денежный 2 5 4 2 4 2" xfId="9606" xr:uid="{00000000-0005-0000-0000-00001D220000}"/>
    <cellStyle name="Денежный 2 5 4 2 4 3" xfId="10839" xr:uid="{00000000-0005-0000-0000-00001E220000}"/>
    <cellStyle name="Денежный 2 5 4 2 5" xfId="1587" xr:uid="{00000000-0005-0000-0000-00001F220000}"/>
    <cellStyle name="Денежный 2 5 4 2 5 2" xfId="1805" xr:uid="{00000000-0005-0000-0000-000020220000}"/>
    <cellStyle name="Денежный 2 5 4 2 5 3" xfId="11646" xr:uid="{00000000-0005-0000-0000-000021220000}"/>
    <cellStyle name="Денежный 2 5 4 2 6" xfId="2007" xr:uid="{00000000-0005-0000-0000-000022220000}"/>
    <cellStyle name="Денежный 2 5 4 2 7" xfId="2002" xr:uid="{00000000-0005-0000-0000-000023220000}"/>
    <cellStyle name="Денежный 2 5 4 2 8" xfId="2320" xr:uid="{00000000-0005-0000-0000-000024220000}"/>
    <cellStyle name="Денежный 2 5 4 2 9" xfId="2611" xr:uid="{00000000-0005-0000-0000-000025220000}"/>
    <cellStyle name="Денежный 2 5 4 20" xfId="4925" xr:uid="{00000000-0005-0000-0000-000026220000}"/>
    <cellStyle name="Денежный 2 5 4 21" xfId="5007" xr:uid="{00000000-0005-0000-0000-000027220000}"/>
    <cellStyle name="Денежный 2 5 4 22" xfId="5078" xr:uid="{00000000-0005-0000-0000-000028220000}"/>
    <cellStyle name="Денежный 2 5 4 23" xfId="5065" xr:uid="{00000000-0005-0000-0000-000029220000}"/>
    <cellStyle name="Денежный 2 5 4 24" xfId="5694" xr:uid="{00000000-0005-0000-0000-00002A220000}"/>
    <cellStyle name="Денежный 2 5 4 25" xfId="5789" xr:uid="{00000000-0005-0000-0000-00002B220000}"/>
    <cellStyle name="Денежный 2 5 4 26" xfId="6700" xr:uid="{00000000-0005-0000-0000-00002C220000}"/>
    <cellStyle name="Денежный 2 5 4 27" xfId="7198" xr:uid="{00000000-0005-0000-0000-00002D220000}"/>
    <cellStyle name="Денежный 2 5 4 28" xfId="7908" xr:uid="{00000000-0005-0000-0000-00002E220000}"/>
    <cellStyle name="Денежный 2 5 4 29" xfId="8185" xr:uid="{00000000-0005-0000-0000-00002F220000}"/>
    <cellStyle name="Денежный 2 5 4 3" xfId="282" xr:uid="{00000000-0005-0000-0000-000030220000}"/>
    <cellStyle name="Денежный 2 5 4 3 10" xfId="3422" xr:uid="{00000000-0005-0000-0000-000031220000}"/>
    <cellStyle name="Денежный 2 5 4 3 11" xfId="3371" xr:uid="{00000000-0005-0000-0000-000032220000}"/>
    <cellStyle name="Денежный 2 5 4 3 12" xfId="3926" xr:uid="{00000000-0005-0000-0000-000033220000}"/>
    <cellStyle name="Денежный 2 5 4 3 13" xfId="3986" xr:uid="{00000000-0005-0000-0000-000034220000}"/>
    <cellStyle name="Денежный 2 5 4 3 14" xfId="3801" xr:uid="{00000000-0005-0000-0000-000035220000}"/>
    <cellStyle name="Денежный 2 5 4 3 15" xfId="4314" xr:uid="{00000000-0005-0000-0000-000036220000}"/>
    <cellStyle name="Денежный 2 5 4 3 16" xfId="4043" xr:uid="{00000000-0005-0000-0000-000037220000}"/>
    <cellStyle name="Денежный 2 5 4 3 17" xfId="4946" xr:uid="{00000000-0005-0000-0000-000038220000}"/>
    <cellStyle name="Денежный 2 5 4 3 18" xfId="5064" xr:uid="{00000000-0005-0000-0000-000039220000}"/>
    <cellStyle name="Денежный 2 5 4 3 19" xfId="5041" xr:uid="{00000000-0005-0000-0000-00003A220000}"/>
    <cellStyle name="Денежный 2 5 4 3 2" xfId="1566" xr:uid="{00000000-0005-0000-0000-00003B220000}"/>
    <cellStyle name="Денежный 2 5 4 3 2 2" xfId="1906" xr:uid="{00000000-0005-0000-0000-00003C220000}"/>
    <cellStyle name="Денежный 2 5 4 3 2 3" xfId="11717" xr:uid="{00000000-0005-0000-0000-00003D220000}"/>
    <cellStyle name="Денежный 2 5 4 3 20" xfId="4831" xr:uid="{00000000-0005-0000-0000-00003E220000}"/>
    <cellStyle name="Денежный 2 5 4 3 21" xfId="5712" xr:uid="{00000000-0005-0000-0000-00003F220000}"/>
    <cellStyle name="Денежный 2 5 4 3 22" xfId="5659" xr:uid="{00000000-0005-0000-0000-000040220000}"/>
    <cellStyle name="Денежный 2 5 4 3 23" xfId="6718" xr:uid="{00000000-0005-0000-0000-000041220000}"/>
    <cellStyle name="Денежный 2 5 4 3 24" xfId="7216" xr:uid="{00000000-0005-0000-0000-000042220000}"/>
    <cellStyle name="Денежный 2 5 4 3 25" xfId="7943" xr:uid="{00000000-0005-0000-0000-000043220000}"/>
    <cellStyle name="Денежный 2 5 4 3 26" xfId="7824" xr:uid="{00000000-0005-0000-0000-000044220000}"/>
    <cellStyle name="Денежный 2 5 4 3 27" xfId="8016" xr:uid="{00000000-0005-0000-0000-000045220000}"/>
    <cellStyle name="Денежный 2 5 4 3 28" xfId="10190" xr:uid="{00000000-0005-0000-0000-000046220000}"/>
    <cellStyle name="Денежный 2 5 4 3 29" xfId="11448" xr:uid="{00000000-0005-0000-0000-000047220000}"/>
    <cellStyle name="Денежный 2 5 4 3 3" xfId="1814" xr:uid="{00000000-0005-0000-0000-000048220000}"/>
    <cellStyle name="Денежный 2 5 4 3 4" xfId="1964" xr:uid="{00000000-0005-0000-0000-000049220000}"/>
    <cellStyle name="Денежный 2 5 4 3 5" xfId="1845" xr:uid="{00000000-0005-0000-0000-00004A220000}"/>
    <cellStyle name="Денежный 2 5 4 3 6" xfId="1837" xr:uid="{00000000-0005-0000-0000-00004B220000}"/>
    <cellStyle name="Денежный 2 5 4 3 7" xfId="2564" xr:uid="{00000000-0005-0000-0000-00004C220000}"/>
    <cellStyle name="Денежный 2 5 4 3 8" xfId="3006" xr:uid="{00000000-0005-0000-0000-00004D220000}"/>
    <cellStyle name="Денежный 2 5 4 3 9" xfId="3060" xr:uid="{00000000-0005-0000-0000-00004E220000}"/>
    <cellStyle name="Денежный 2 5 4 30" xfId="8735" xr:uid="{00000000-0005-0000-0000-00004F220000}"/>
    <cellStyle name="Денежный 2 5 4 31" xfId="10155" xr:uid="{00000000-0005-0000-0000-000050220000}"/>
    <cellStyle name="Денежный 2 5 4 32" xfId="11223" xr:uid="{00000000-0005-0000-0000-000051220000}"/>
    <cellStyle name="Денежный 2 5 4 4" xfId="659" xr:uid="{00000000-0005-0000-0000-000052220000}"/>
    <cellStyle name="Денежный 2 5 4 4 10" xfId="3569" xr:uid="{00000000-0005-0000-0000-000053220000}"/>
    <cellStyle name="Денежный 2 5 4 4 11" xfId="3697" xr:uid="{00000000-0005-0000-0000-000054220000}"/>
    <cellStyle name="Денежный 2 5 4 4 12" xfId="4177" xr:uid="{00000000-0005-0000-0000-000055220000}"/>
    <cellStyle name="Денежный 2 5 4 4 13" xfId="4332" xr:uid="{00000000-0005-0000-0000-000056220000}"/>
    <cellStyle name="Денежный 2 5 4 4 14" xfId="4478" xr:uid="{00000000-0005-0000-0000-000057220000}"/>
    <cellStyle name="Денежный 2 5 4 4 15" xfId="4609" xr:uid="{00000000-0005-0000-0000-000058220000}"/>
    <cellStyle name="Денежный 2 5 4 4 16" xfId="4737" xr:uid="{00000000-0005-0000-0000-000059220000}"/>
    <cellStyle name="Денежный 2 5 4 4 17" xfId="5159" xr:uid="{00000000-0005-0000-0000-00005A220000}"/>
    <cellStyle name="Денежный 2 5 4 4 18" xfId="5306" xr:uid="{00000000-0005-0000-0000-00005B220000}"/>
    <cellStyle name="Денежный 2 5 4 4 19" xfId="5441" xr:uid="{00000000-0005-0000-0000-00005C220000}"/>
    <cellStyle name="Денежный 2 5 4 4 2" xfId="1684" xr:uid="{00000000-0005-0000-0000-00005D220000}"/>
    <cellStyle name="Денежный 2 5 4 4 2 2" xfId="2116" xr:uid="{00000000-0005-0000-0000-00005E220000}"/>
    <cellStyle name="Денежный 2 5 4 4 2 3" xfId="11848" xr:uid="{00000000-0005-0000-0000-00005F220000}"/>
    <cellStyle name="Денежный 2 5 4 4 20" xfId="5569" xr:uid="{00000000-0005-0000-0000-000060220000}"/>
    <cellStyle name="Денежный 2 5 4 4 21" xfId="5857" xr:uid="{00000000-0005-0000-0000-000061220000}"/>
    <cellStyle name="Денежный 2 5 4 4 22" xfId="6325" xr:uid="{00000000-0005-0000-0000-000062220000}"/>
    <cellStyle name="Денежный 2 5 4 4 23" xfId="6823" xr:uid="{00000000-0005-0000-0000-000063220000}"/>
    <cellStyle name="Денежный 2 5 4 4 24" xfId="7321" xr:uid="{00000000-0005-0000-0000-000064220000}"/>
    <cellStyle name="Денежный 2 5 4 4 25" xfId="8303" xr:uid="{00000000-0005-0000-0000-000065220000}"/>
    <cellStyle name="Денежный 2 5 4 4 26" xfId="8525" xr:uid="{00000000-0005-0000-0000-000066220000}"/>
    <cellStyle name="Денежный 2 5 4 4 27" xfId="9327" xr:uid="{00000000-0005-0000-0000-000067220000}"/>
    <cellStyle name="Денежный 2 5 4 4 28" xfId="10567" xr:uid="{00000000-0005-0000-0000-000068220000}"/>
    <cellStyle name="Денежный 2 5 4 4 29" xfId="11566" xr:uid="{00000000-0005-0000-0000-000069220000}"/>
    <cellStyle name="Денежный 2 5 4 4 3" xfId="2250" xr:uid="{00000000-0005-0000-0000-00006A220000}"/>
    <cellStyle name="Денежный 2 5 4 4 4" xfId="2450" xr:uid="{00000000-0005-0000-0000-00006B220000}"/>
    <cellStyle name="Денежный 2 5 4 4 5" xfId="2604" xr:uid="{00000000-0005-0000-0000-00006C220000}"/>
    <cellStyle name="Денежный 2 5 4 4 6" xfId="2737" xr:uid="{00000000-0005-0000-0000-00006D220000}"/>
    <cellStyle name="Денежный 2 5 4 4 7" xfId="2865" xr:uid="{00000000-0005-0000-0000-00006E220000}"/>
    <cellStyle name="Денежный 2 5 4 4 8" xfId="3153" xr:uid="{00000000-0005-0000-0000-00006F220000}"/>
    <cellStyle name="Денежный 2 5 4 4 9" xfId="3281" xr:uid="{00000000-0005-0000-0000-000070220000}"/>
    <cellStyle name="Денежный 2 5 4 5" xfId="731" xr:uid="{00000000-0005-0000-0000-000071220000}"/>
    <cellStyle name="Денежный 2 5 4 5 10" xfId="3629" xr:uid="{00000000-0005-0000-0000-000072220000}"/>
    <cellStyle name="Денежный 2 5 4 5 11" xfId="3757" xr:uid="{00000000-0005-0000-0000-000073220000}"/>
    <cellStyle name="Денежный 2 5 4 5 12" xfId="4244" xr:uid="{00000000-0005-0000-0000-000074220000}"/>
    <cellStyle name="Денежный 2 5 4 5 13" xfId="4396" xr:uid="{00000000-0005-0000-0000-000075220000}"/>
    <cellStyle name="Денежный 2 5 4 5 14" xfId="4539" xr:uid="{00000000-0005-0000-0000-000076220000}"/>
    <cellStyle name="Денежный 2 5 4 5 15" xfId="4669" xr:uid="{00000000-0005-0000-0000-000077220000}"/>
    <cellStyle name="Денежный 2 5 4 5 16" xfId="4797" xr:uid="{00000000-0005-0000-0000-000078220000}"/>
    <cellStyle name="Денежный 2 5 4 5 17" xfId="5221" xr:uid="{00000000-0005-0000-0000-000079220000}"/>
    <cellStyle name="Денежный 2 5 4 5 18" xfId="5371" xr:uid="{00000000-0005-0000-0000-00007A220000}"/>
    <cellStyle name="Денежный 2 5 4 5 19" xfId="5501" xr:uid="{00000000-0005-0000-0000-00007B220000}"/>
    <cellStyle name="Денежный 2 5 4 5 2" xfId="1880" xr:uid="{00000000-0005-0000-0000-00007C220000}"/>
    <cellStyle name="Денежный 2 5 4 5 2 2" xfId="2185" xr:uid="{00000000-0005-0000-0000-00007D220000}"/>
    <cellStyle name="Денежный 2 5 4 5 2 3" xfId="11911" xr:uid="{00000000-0005-0000-0000-00007E220000}"/>
    <cellStyle name="Денежный 2 5 4 5 20" xfId="5629" xr:uid="{00000000-0005-0000-0000-00007F220000}"/>
    <cellStyle name="Денежный 2 5 4 5 21" xfId="5917" xr:uid="{00000000-0005-0000-0000-000080220000}"/>
    <cellStyle name="Денежный 2 5 4 5 22" xfId="6385" xr:uid="{00000000-0005-0000-0000-000081220000}"/>
    <cellStyle name="Денежный 2 5 4 5 23" xfId="6883" xr:uid="{00000000-0005-0000-0000-000082220000}"/>
    <cellStyle name="Денежный 2 5 4 5 24" xfId="7381" xr:uid="{00000000-0005-0000-0000-000083220000}"/>
    <cellStyle name="Денежный 2 5 4 5 25" xfId="8375" xr:uid="{00000000-0005-0000-0000-000084220000}"/>
    <cellStyle name="Денежный 2 5 4 5 26" xfId="8747" xr:uid="{00000000-0005-0000-0000-000085220000}"/>
    <cellStyle name="Денежный 2 5 4 5 27" xfId="9401" xr:uid="{00000000-0005-0000-0000-000086220000}"/>
    <cellStyle name="Денежный 2 5 4 5 28" xfId="10639" xr:uid="{00000000-0005-0000-0000-000087220000}"/>
    <cellStyle name="Денежный 2 5 4 5 29" xfId="11695" xr:uid="{00000000-0005-0000-0000-000088220000}"/>
    <cellStyle name="Денежный 2 5 4 5 3" xfId="2310" xr:uid="{00000000-0005-0000-0000-000089220000}"/>
    <cellStyle name="Денежный 2 5 4 5 4" xfId="2517" xr:uid="{00000000-0005-0000-0000-00008A220000}"/>
    <cellStyle name="Денежный 2 5 4 5 5" xfId="2667" xr:uid="{00000000-0005-0000-0000-00008B220000}"/>
    <cellStyle name="Денежный 2 5 4 5 6" xfId="2797" xr:uid="{00000000-0005-0000-0000-00008C220000}"/>
    <cellStyle name="Денежный 2 5 4 5 7" xfId="2925" xr:uid="{00000000-0005-0000-0000-00008D220000}"/>
    <cellStyle name="Денежный 2 5 4 5 8" xfId="3213" xr:uid="{00000000-0005-0000-0000-00008E220000}"/>
    <cellStyle name="Денежный 2 5 4 5 9" xfId="3341" xr:uid="{00000000-0005-0000-0000-00008F220000}"/>
    <cellStyle name="Денежный 2 5 4 6" xfId="937" xr:uid="{00000000-0005-0000-0000-000090220000}"/>
    <cellStyle name="Денежный 2 5 4 6 10" xfId="9601" xr:uid="{00000000-0005-0000-0000-000091220000}"/>
    <cellStyle name="Денежный 2 5 4 6 11" xfId="10834" xr:uid="{00000000-0005-0000-0000-000092220000}"/>
    <cellStyle name="Денежный 2 5 4 6 12" xfId="11781" xr:uid="{00000000-0005-0000-0000-000093220000}"/>
    <cellStyle name="Денежный 2 5 4 6 2" xfId="945" xr:uid="{00000000-0005-0000-0000-000094220000}"/>
    <cellStyle name="Денежный 2 5 4 6 2 10" xfId="12219" xr:uid="{00000000-0005-0000-0000-000095220000}"/>
    <cellStyle name="Денежный 2 5 4 6 2 2" xfId="6050" xr:uid="{00000000-0005-0000-0000-000096220000}"/>
    <cellStyle name="Денежный 2 5 4 6 2 2 2" xfId="6054" xr:uid="{00000000-0005-0000-0000-000097220000}"/>
    <cellStyle name="Денежный 2 5 4 6 2 2 3" xfId="12223" xr:uid="{00000000-0005-0000-0000-000098220000}"/>
    <cellStyle name="Денежный 2 5 4 6 2 3" xfId="6521" xr:uid="{00000000-0005-0000-0000-000099220000}"/>
    <cellStyle name="Денежный 2 5 4 6 2 4" xfId="7019" xr:uid="{00000000-0005-0000-0000-00009A220000}"/>
    <cellStyle name="Денежный 2 5 4 6 2 5" xfId="7517" xr:uid="{00000000-0005-0000-0000-00009B220000}"/>
    <cellStyle name="Денежный 2 5 4 6 2 6" xfId="8584" xr:uid="{00000000-0005-0000-0000-00009C220000}"/>
    <cellStyle name="Денежный 2 5 4 6 2 7" xfId="9076" xr:uid="{00000000-0005-0000-0000-00009D220000}"/>
    <cellStyle name="Денежный 2 5 4 6 2 8" xfId="9609" xr:uid="{00000000-0005-0000-0000-00009E220000}"/>
    <cellStyle name="Денежный 2 5 4 6 2 9" xfId="10842" xr:uid="{00000000-0005-0000-0000-00009F220000}"/>
    <cellStyle name="Денежный 2 5 4 6 3" xfId="1017" xr:uid="{00000000-0005-0000-0000-0000A0220000}"/>
    <cellStyle name="Денежный 2 5 4 6 3 2" xfId="9681" xr:uid="{00000000-0005-0000-0000-0000A1220000}"/>
    <cellStyle name="Денежный 2 5 4 6 3 3" xfId="10914" xr:uid="{00000000-0005-0000-0000-0000A2220000}"/>
    <cellStyle name="Денежный 2 5 4 6 4" xfId="877" xr:uid="{00000000-0005-0000-0000-0000A3220000}"/>
    <cellStyle name="Денежный 2 5 4 6 4 2" xfId="9541" xr:uid="{00000000-0005-0000-0000-0000A4220000}"/>
    <cellStyle name="Денежный 2 5 4 6 4 3" xfId="10774" xr:uid="{00000000-0005-0000-0000-0000A5220000}"/>
    <cellStyle name="Денежный 2 5 4 6 5" xfId="2023" xr:uid="{00000000-0005-0000-0000-0000A6220000}"/>
    <cellStyle name="Денежный 2 5 4 6 5 2" xfId="6517" xr:uid="{00000000-0005-0000-0000-0000A7220000}"/>
    <cellStyle name="Денежный 2 5 4 6 5 3" xfId="12458" xr:uid="{00000000-0005-0000-0000-0000A8220000}"/>
    <cellStyle name="Денежный 2 5 4 6 6" xfId="7015" xr:uid="{00000000-0005-0000-0000-0000A9220000}"/>
    <cellStyle name="Денежный 2 5 4 6 7" xfId="7513" xr:uid="{00000000-0005-0000-0000-0000AA220000}"/>
    <cellStyle name="Денежный 2 5 4 6 8" xfId="8576" xr:uid="{00000000-0005-0000-0000-0000AB220000}"/>
    <cellStyle name="Денежный 2 5 4 6 9" xfId="9068" xr:uid="{00000000-0005-0000-0000-0000AC220000}"/>
    <cellStyle name="Денежный 2 5 4 7" xfId="1020" xr:uid="{00000000-0005-0000-0000-0000AD220000}"/>
    <cellStyle name="Денежный 2 5 4 7 10" xfId="11632" xr:uid="{00000000-0005-0000-0000-0000AE220000}"/>
    <cellStyle name="Денежный 2 5 4 7 2" xfId="1760" xr:uid="{00000000-0005-0000-0000-0000AF220000}"/>
    <cellStyle name="Денежный 2 5 4 7 2 2" xfId="6103" xr:uid="{00000000-0005-0000-0000-0000B0220000}"/>
    <cellStyle name="Денежный 2 5 4 7 2 3" xfId="12272" xr:uid="{00000000-0005-0000-0000-0000B1220000}"/>
    <cellStyle name="Денежный 2 5 4 7 3" xfId="6569" xr:uid="{00000000-0005-0000-0000-0000B2220000}"/>
    <cellStyle name="Денежный 2 5 4 7 4" xfId="7067" xr:uid="{00000000-0005-0000-0000-0000B3220000}"/>
    <cellStyle name="Денежный 2 5 4 7 5" xfId="7565" xr:uid="{00000000-0005-0000-0000-0000B4220000}"/>
    <cellStyle name="Денежный 2 5 4 7 6" xfId="8655" xr:uid="{00000000-0005-0000-0000-0000B5220000}"/>
    <cellStyle name="Денежный 2 5 4 7 7" xfId="9151" xr:uid="{00000000-0005-0000-0000-0000B6220000}"/>
    <cellStyle name="Денежный 2 5 4 7 8" xfId="9684" xr:uid="{00000000-0005-0000-0000-0000B7220000}"/>
    <cellStyle name="Денежный 2 5 4 7 9" xfId="10917" xr:uid="{00000000-0005-0000-0000-0000B8220000}"/>
    <cellStyle name="Денежный 2 5 4 8" xfId="862" xr:uid="{00000000-0005-0000-0000-0000B9220000}"/>
    <cellStyle name="Денежный 2 5 4 8 10" xfId="11974" xr:uid="{00000000-0005-0000-0000-0000BA220000}"/>
    <cellStyle name="Денежный 2 5 4 8 2" xfId="2352" xr:uid="{00000000-0005-0000-0000-0000BB220000}"/>
    <cellStyle name="Денежный 2 5 4 8 2 2" xfId="5995" xr:uid="{00000000-0005-0000-0000-0000BC220000}"/>
    <cellStyle name="Денежный 2 5 4 8 2 3" xfId="12164" xr:uid="{00000000-0005-0000-0000-0000BD220000}"/>
    <cellStyle name="Денежный 2 5 4 8 3" xfId="6462" xr:uid="{00000000-0005-0000-0000-0000BE220000}"/>
    <cellStyle name="Денежный 2 5 4 8 4" xfId="6960" xr:uid="{00000000-0005-0000-0000-0000BF220000}"/>
    <cellStyle name="Денежный 2 5 4 8 5" xfId="7458" xr:uid="{00000000-0005-0000-0000-0000C0220000}"/>
    <cellStyle name="Денежный 2 5 4 8 6" xfId="8503" xr:uid="{00000000-0005-0000-0000-0000C1220000}"/>
    <cellStyle name="Денежный 2 5 4 8 7" xfId="8993" xr:uid="{00000000-0005-0000-0000-0000C2220000}"/>
    <cellStyle name="Денежный 2 5 4 8 8" xfId="9526" xr:uid="{00000000-0005-0000-0000-0000C3220000}"/>
    <cellStyle name="Денежный 2 5 4 8 9" xfId="10759" xr:uid="{00000000-0005-0000-0000-0000C4220000}"/>
    <cellStyle name="Денежный 2 5 4 9" xfId="1338" xr:uid="{00000000-0005-0000-0000-0000C5220000}"/>
    <cellStyle name="Денежный 2 5 4 9 2" xfId="2061" xr:uid="{00000000-0005-0000-0000-0000C6220000}"/>
    <cellStyle name="Денежный 2 5 4 9 3" xfId="11802" xr:uid="{00000000-0005-0000-0000-0000C7220000}"/>
    <cellStyle name="Денежный 2 5 5" xfId="248" xr:uid="{00000000-0005-0000-0000-0000C8220000}"/>
    <cellStyle name="Денежный 2 5 5 10" xfId="2529" xr:uid="{00000000-0005-0000-0000-0000C9220000}"/>
    <cellStyle name="Денежный 2 5 5 11" xfId="2988" xr:uid="{00000000-0005-0000-0000-0000CA220000}"/>
    <cellStyle name="Денежный 2 5 5 12" xfId="3083" xr:uid="{00000000-0005-0000-0000-0000CB220000}"/>
    <cellStyle name="Денежный 2 5 5 13" xfId="3405" xr:uid="{00000000-0005-0000-0000-0000CC220000}"/>
    <cellStyle name="Денежный 2 5 5 14" xfId="3380" xr:uid="{00000000-0005-0000-0000-0000CD220000}"/>
    <cellStyle name="Денежный 2 5 5 15" xfId="3897" xr:uid="{00000000-0005-0000-0000-0000CE220000}"/>
    <cellStyle name="Денежный 2 5 5 16" xfId="4067" xr:uid="{00000000-0005-0000-0000-0000CF220000}"/>
    <cellStyle name="Денежный 2 5 5 17" xfId="4011" xr:uid="{00000000-0005-0000-0000-0000D0220000}"/>
    <cellStyle name="Денежный 2 5 5 18" xfId="4256" xr:uid="{00000000-0005-0000-0000-0000D1220000}"/>
    <cellStyle name="Денежный 2 5 5 19" xfId="4091" xr:uid="{00000000-0005-0000-0000-0000D2220000}"/>
    <cellStyle name="Денежный 2 5 5 2" xfId="304" xr:uid="{00000000-0005-0000-0000-0000D3220000}"/>
    <cellStyle name="Денежный 2 5 5 2 10" xfId="3028" xr:uid="{00000000-0005-0000-0000-0000D4220000}"/>
    <cellStyle name="Денежный 2 5 5 2 11" xfId="2944" xr:uid="{00000000-0005-0000-0000-0000D5220000}"/>
    <cellStyle name="Денежный 2 5 5 2 12" xfId="3444" xr:uid="{00000000-0005-0000-0000-0000D6220000}"/>
    <cellStyle name="Денежный 2 5 5 2 13" xfId="3360" xr:uid="{00000000-0005-0000-0000-0000D7220000}"/>
    <cellStyle name="Денежный 2 5 5 2 14" xfId="3948" xr:uid="{00000000-0005-0000-0000-0000D8220000}"/>
    <cellStyle name="Денежный 2 5 5 2 15" xfId="3818" xr:uid="{00000000-0005-0000-0000-0000D9220000}"/>
    <cellStyle name="Денежный 2 5 5 2 16" xfId="3880" xr:uid="{00000000-0005-0000-0000-0000DA220000}"/>
    <cellStyle name="Денежный 2 5 5 2 17" xfId="3881" xr:uid="{00000000-0005-0000-0000-0000DB220000}"/>
    <cellStyle name="Денежный 2 5 5 2 18" xfId="3776" xr:uid="{00000000-0005-0000-0000-0000DC220000}"/>
    <cellStyle name="Денежный 2 5 5 2 19" xfId="4968" xr:uid="{00000000-0005-0000-0000-0000DD220000}"/>
    <cellStyle name="Денежный 2 5 5 2 2" xfId="592" xr:uid="{00000000-0005-0000-0000-0000DE220000}"/>
    <cellStyle name="Денежный 2 5 5 2 2 10" xfId="3106" xr:uid="{00000000-0005-0000-0000-0000DF220000}"/>
    <cellStyle name="Денежный 2 5 5 2 2 11" xfId="3234" xr:uid="{00000000-0005-0000-0000-0000E0220000}"/>
    <cellStyle name="Денежный 2 5 5 2 2 12" xfId="3522" xr:uid="{00000000-0005-0000-0000-0000E1220000}"/>
    <cellStyle name="Денежный 2 5 5 2 2 13" xfId="3650" xr:uid="{00000000-0005-0000-0000-0000E2220000}"/>
    <cellStyle name="Денежный 2 5 5 2 2 14" xfId="4119" xr:uid="{00000000-0005-0000-0000-0000E3220000}"/>
    <cellStyle name="Денежный 2 5 5 2 2 15" xfId="4280" xr:uid="{00000000-0005-0000-0000-0000E4220000}"/>
    <cellStyle name="Денежный 2 5 5 2 2 16" xfId="4425" xr:uid="{00000000-0005-0000-0000-0000E5220000}"/>
    <cellStyle name="Денежный 2 5 5 2 2 17" xfId="4562" xr:uid="{00000000-0005-0000-0000-0000E6220000}"/>
    <cellStyle name="Денежный 2 5 5 2 2 18" xfId="4690" xr:uid="{00000000-0005-0000-0000-0000E7220000}"/>
    <cellStyle name="Денежный 2 5 5 2 2 19" xfId="5108" xr:uid="{00000000-0005-0000-0000-0000E8220000}"/>
    <cellStyle name="Денежный 2 5 5 2 2 2" xfId="637" xr:uid="{00000000-0005-0000-0000-0000E9220000}"/>
    <cellStyle name="Денежный 2 5 5 2 2 2 10" xfId="3550" xr:uid="{00000000-0005-0000-0000-0000EA220000}"/>
    <cellStyle name="Денежный 2 5 5 2 2 2 11" xfId="3678" xr:uid="{00000000-0005-0000-0000-0000EB220000}"/>
    <cellStyle name="Денежный 2 5 5 2 2 2 12" xfId="4156" xr:uid="{00000000-0005-0000-0000-0000EC220000}"/>
    <cellStyle name="Денежный 2 5 5 2 2 2 13" xfId="4311" xr:uid="{00000000-0005-0000-0000-0000ED220000}"/>
    <cellStyle name="Денежный 2 5 5 2 2 2 14" xfId="4459" xr:uid="{00000000-0005-0000-0000-0000EE220000}"/>
    <cellStyle name="Денежный 2 5 5 2 2 2 15" xfId="4590" xr:uid="{00000000-0005-0000-0000-0000EF220000}"/>
    <cellStyle name="Денежный 2 5 5 2 2 2 16" xfId="4718" xr:uid="{00000000-0005-0000-0000-0000F0220000}"/>
    <cellStyle name="Денежный 2 5 5 2 2 2 17" xfId="5139" xr:uid="{00000000-0005-0000-0000-0000F1220000}"/>
    <cellStyle name="Денежный 2 5 5 2 2 2 18" xfId="5286" xr:uid="{00000000-0005-0000-0000-0000F2220000}"/>
    <cellStyle name="Денежный 2 5 5 2 2 2 19" xfId="5422" xr:uid="{00000000-0005-0000-0000-0000F3220000}"/>
    <cellStyle name="Денежный 2 5 5 2 2 2 2" xfId="949" xr:uid="{00000000-0005-0000-0000-0000F4220000}"/>
    <cellStyle name="Денежный 2 5 5 2 2 2 2 2" xfId="9613" xr:uid="{00000000-0005-0000-0000-0000F5220000}"/>
    <cellStyle name="Денежный 2 5 5 2 2 2 2 3" xfId="10846" xr:uid="{00000000-0005-0000-0000-0000F6220000}"/>
    <cellStyle name="Денежный 2 5 5 2 2 2 20" xfId="5550" xr:uid="{00000000-0005-0000-0000-0000F7220000}"/>
    <cellStyle name="Денежный 2 5 5 2 2 2 21" xfId="5838" xr:uid="{00000000-0005-0000-0000-0000F8220000}"/>
    <cellStyle name="Денежный 2 5 5 2 2 2 22" xfId="6306" xr:uid="{00000000-0005-0000-0000-0000F9220000}"/>
    <cellStyle name="Денежный 2 5 5 2 2 2 23" xfId="6804" xr:uid="{00000000-0005-0000-0000-0000FA220000}"/>
    <cellStyle name="Денежный 2 5 5 2 2 2 24" xfId="7302" xr:uid="{00000000-0005-0000-0000-0000FB220000}"/>
    <cellStyle name="Денежный 2 5 5 2 2 2 25" xfId="8281" xr:uid="{00000000-0005-0000-0000-0000FC220000}"/>
    <cellStyle name="Денежный 2 5 5 2 2 2 26" xfId="8660" xr:uid="{00000000-0005-0000-0000-0000FD220000}"/>
    <cellStyle name="Денежный 2 5 5 2 2 2 27" xfId="8962" xr:uid="{00000000-0005-0000-0000-0000FE220000}"/>
    <cellStyle name="Денежный 2 5 5 2 2 2 28" xfId="10545" xr:uid="{00000000-0005-0000-0000-0000FF220000}"/>
    <cellStyle name="Денежный 2 5 5 2 2 2 29" xfId="11547" xr:uid="{00000000-0005-0000-0000-000000230000}"/>
    <cellStyle name="Денежный 2 5 5 2 2 2 3" xfId="950" xr:uid="{00000000-0005-0000-0000-000001230000}"/>
    <cellStyle name="Денежный 2 5 5 2 2 2 3 2" xfId="9614" xr:uid="{00000000-0005-0000-0000-000002230000}"/>
    <cellStyle name="Денежный 2 5 5 2 2 2 3 3" xfId="10847" xr:uid="{00000000-0005-0000-0000-000003230000}"/>
    <cellStyle name="Денежный 2 5 5 2 2 2 4" xfId="1665" xr:uid="{00000000-0005-0000-0000-000004230000}"/>
    <cellStyle name="Денежный 2 5 5 2 2 2 4 2" xfId="2430" xr:uid="{00000000-0005-0000-0000-000005230000}"/>
    <cellStyle name="Денежный 2 5 5 2 2 2 4 3" xfId="12020" xr:uid="{00000000-0005-0000-0000-000006230000}"/>
    <cellStyle name="Денежный 2 5 5 2 2 2 5" xfId="2584" xr:uid="{00000000-0005-0000-0000-000007230000}"/>
    <cellStyle name="Денежный 2 5 5 2 2 2 6" xfId="2718" xr:uid="{00000000-0005-0000-0000-000008230000}"/>
    <cellStyle name="Денежный 2 5 5 2 2 2 7" xfId="2846" xr:uid="{00000000-0005-0000-0000-000009230000}"/>
    <cellStyle name="Денежный 2 5 5 2 2 2 8" xfId="3134" xr:uid="{00000000-0005-0000-0000-00000A230000}"/>
    <cellStyle name="Денежный 2 5 5 2 2 2 9" xfId="3262" xr:uid="{00000000-0005-0000-0000-00000B230000}"/>
    <cellStyle name="Денежный 2 5 5 2 2 20" xfId="5253" xr:uid="{00000000-0005-0000-0000-00000C230000}"/>
    <cellStyle name="Денежный 2 5 5 2 2 21" xfId="5394" xr:uid="{00000000-0005-0000-0000-00000D230000}"/>
    <cellStyle name="Денежный 2 5 5 2 2 22" xfId="5522" xr:uid="{00000000-0005-0000-0000-00000E230000}"/>
    <cellStyle name="Денежный 2 5 5 2 2 23" xfId="5810" xr:uid="{00000000-0005-0000-0000-00000F230000}"/>
    <cellStyle name="Денежный 2 5 5 2 2 24" xfId="6278" xr:uid="{00000000-0005-0000-0000-000010230000}"/>
    <cellStyle name="Денежный 2 5 5 2 2 25" xfId="6776" xr:uid="{00000000-0005-0000-0000-000011230000}"/>
    <cellStyle name="Денежный 2 5 5 2 2 26" xfId="7274" xr:uid="{00000000-0005-0000-0000-000012230000}"/>
    <cellStyle name="Денежный 2 5 5 2 2 27" xfId="8237" xr:uid="{00000000-0005-0000-0000-000013230000}"/>
    <cellStyle name="Денежный 2 5 5 2 2 28" xfId="7679" xr:uid="{00000000-0005-0000-0000-000014230000}"/>
    <cellStyle name="Денежный 2 5 5 2 2 29" xfId="9007" xr:uid="{00000000-0005-0000-0000-000015230000}"/>
    <cellStyle name="Денежный 2 5 5 2 2 3" xfId="712" xr:uid="{00000000-0005-0000-0000-000016230000}"/>
    <cellStyle name="Денежный 2 5 5 2 2 3 10" xfId="3610" xr:uid="{00000000-0005-0000-0000-000017230000}"/>
    <cellStyle name="Денежный 2 5 5 2 2 3 11" xfId="3738" xr:uid="{00000000-0005-0000-0000-000018230000}"/>
    <cellStyle name="Денежный 2 5 5 2 2 3 12" xfId="4225" xr:uid="{00000000-0005-0000-0000-000019230000}"/>
    <cellStyle name="Денежный 2 5 5 2 2 3 13" xfId="4377" xr:uid="{00000000-0005-0000-0000-00001A230000}"/>
    <cellStyle name="Денежный 2 5 5 2 2 3 14" xfId="4520" xr:uid="{00000000-0005-0000-0000-00001B230000}"/>
    <cellStyle name="Денежный 2 5 5 2 2 3 15" xfId="4650" xr:uid="{00000000-0005-0000-0000-00001C230000}"/>
    <cellStyle name="Денежный 2 5 5 2 2 3 16" xfId="4778" xr:uid="{00000000-0005-0000-0000-00001D230000}"/>
    <cellStyle name="Денежный 2 5 5 2 2 3 17" xfId="5202" xr:uid="{00000000-0005-0000-0000-00001E230000}"/>
    <cellStyle name="Денежный 2 5 5 2 2 3 18" xfId="5352" xr:uid="{00000000-0005-0000-0000-00001F230000}"/>
    <cellStyle name="Денежный 2 5 5 2 2 3 19" xfId="5482" xr:uid="{00000000-0005-0000-0000-000020230000}"/>
    <cellStyle name="Денежный 2 5 5 2 2 3 2" xfId="1737" xr:uid="{00000000-0005-0000-0000-000021230000}"/>
    <cellStyle name="Денежный 2 5 5 2 2 3 2 2" xfId="2166" xr:uid="{00000000-0005-0000-0000-000022230000}"/>
    <cellStyle name="Денежный 2 5 5 2 2 3 2 3" xfId="11892" xr:uid="{00000000-0005-0000-0000-000023230000}"/>
    <cellStyle name="Денежный 2 5 5 2 2 3 20" xfId="5610" xr:uid="{00000000-0005-0000-0000-000024230000}"/>
    <cellStyle name="Денежный 2 5 5 2 2 3 21" xfId="5898" xr:uid="{00000000-0005-0000-0000-000025230000}"/>
    <cellStyle name="Денежный 2 5 5 2 2 3 22" xfId="6366" xr:uid="{00000000-0005-0000-0000-000026230000}"/>
    <cellStyle name="Денежный 2 5 5 2 2 3 23" xfId="6864" xr:uid="{00000000-0005-0000-0000-000027230000}"/>
    <cellStyle name="Денежный 2 5 5 2 2 3 24" xfId="7362" xr:uid="{00000000-0005-0000-0000-000028230000}"/>
    <cellStyle name="Денежный 2 5 5 2 2 3 25" xfId="8356" xr:uid="{00000000-0005-0000-0000-000029230000}"/>
    <cellStyle name="Денежный 2 5 5 2 2 3 26" xfId="8467" xr:uid="{00000000-0005-0000-0000-00002A230000}"/>
    <cellStyle name="Денежный 2 5 5 2 2 3 27" xfId="9382" xr:uid="{00000000-0005-0000-0000-00002B230000}"/>
    <cellStyle name="Денежный 2 5 5 2 2 3 28" xfId="10620" xr:uid="{00000000-0005-0000-0000-00002C230000}"/>
    <cellStyle name="Денежный 2 5 5 2 2 3 29" xfId="11619" xr:uid="{00000000-0005-0000-0000-00002D230000}"/>
    <cellStyle name="Денежный 2 5 5 2 2 3 3" xfId="2291" xr:uid="{00000000-0005-0000-0000-00002E230000}"/>
    <cellStyle name="Денежный 2 5 5 2 2 3 4" xfId="2498" xr:uid="{00000000-0005-0000-0000-00002F230000}"/>
    <cellStyle name="Денежный 2 5 5 2 2 3 5" xfId="2648" xr:uid="{00000000-0005-0000-0000-000030230000}"/>
    <cellStyle name="Денежный 2 5 5 2 2 3 6" xfId="2778" xr:uid="{00000000-0005-0000-0000-000031230000}"/>
    <cellStyle name="Денежный 2 5 5 2 2 3 7" xfId="2906" xr:uid="{00000000-0005-0000-0000-000032230000}"/>
    <cellStyle name="Денежный 2 5 5 2 2 3 8" xfId="3194" xr:uid="{00000000-0005-0000-0000-000033230000}"/>
    <cellStyle name="Денежный 2 5 5 2 2 3 9" xfId="3322" xr:uid="{00000000-0005-0000-0000-000034230000}"/>
    <cellStyle name="Денежный 2 5 5 2 2 30" xfId="10500" xr:uid="{00000000-0005-0000-0000-000035230000}"/>
    <cellStyle name="Денежный 2 5 5 2 2 31" xfId="11519" xr:uid="{00000000-0005-0000-0000-000036230000}"/>
    <cellStyle name="Денежный 2 5 5 2 2 4" xfId="947" xr:uid="{00000000-0005-0000-0000-000037230000}"/>
    <cellStyle name="Денежный 2 5 5 2 2 4 10" xfId="11816" xr:uid="{00000000-0005-0000-0000-000038230000}"/>
    <cellStyle name="Денежный 2 5 5 2 2 4 2" xfId="2075" xr:uid="{00000000-0005-0000-0000-000039230000}"/>
    <cellStyle name="Денежный 2 5 5 2 2 4 2 2" xfId="6056" xr:uid="{00000000-0005-0000-0000-00003A230000}"/>
    <cellStyle name="Денежный 2 5 5 2 2 4 2 3" xfId="12225" xr:uid="{00000000-0005-0000-0000-00003B230000}"/>
    <cellStyle name="Денежный 2 5 5 2 2 4 3" xfId="6523" xr:uid="{00000000-0005-0000-0000-00003C230000}"/>
    <cellStyle name="Денежный 2 5 5 2 2 4 4" xfId="7021" xr:uid="{00000000-0005-0000-0000-00003D230000}"/>
    <cellStyle name="Денежный 2 5 5 2 2 4 5" xfId="7519" xr:uid="{00000000-0005-0000-0000-00003E230000}"/>
    <cellStyle name="Денежный 2 5 5 2 2 4 6" xfId="8586" xr:uid="{00000000-0005-0000-0000-00003F230000}"/>
    <cellStyle name="Денежный 2 5 5 2 2 4 7" xfId="9078" xr:uid="{00000000-0005-0000-0000-000040230000}"/>
    <cellStyle name="Денежный 2 5 5 2 2 4 8" xfId="9611" xr:uid="{00000000-0005-0000-0000-000041230000}"/>
    <cellStyle name="Денежный 2 5 5 2 2 4 9" xfId="10844" xr:uid="{00000000-0005-0000-0000-000042230000}"/>
    <cellStyle name="Денежный 2 5 5 2 2 5" xfId="1015" xr:uid="{00000000-0005-0000-0000-000043230000}"/>
    <cellStyle name="Денежный 2 5 5 2 2 5 10" xfId="11939" xr:uid="{00000000-0005-0000-0000-000044230000}"/>
    <cellStyle name="Денежный 2 5 5 2 2 5 2" xfId="2220" xr:uid="{00000000-0005-0000-0000-000045230000}"/>
    <cellStyle name="Денежный 2 5 5 2 2 5 2 2" xfId="6099" xr:uid="{00000000-0005-0000-0000-000046230000}"/>
    <cellStyle name="Денежный 2 5 5 2 2 5 2 3" xfId="12268" xr:uid="{00000000-0005-0000-0000-000047230000}"/>
    <cellStyle name="Денежный 2 5 5 2 2 5 3" xfId="6565" xr:uid="{00000000-0005-0000-0000-000048230000}"/>
    <cellStyle name="Денежный 2 5 5 2 2 5 4" xfId="7063" xr:uid="{00000000-0005-0000-0000-000049230000}"/>
    <cellStyle name="Денежный 2 5 5 2 2 5 5" xfId="7561" xr:uid="{00000000-0005-0000-0000-00004A230000}"/>
    <cellStyle name="Денежный 2 5 5 2 2 5 6" xfId="8650" xr:uid="{00000000-0005-0000-0000-00004B230000}"/>
    <cellStyle name="Денежный 2 5 5 2 2 5 7" xfId="9146" xr:uid="{00000000-0005-0000-0000-00004C230000}"/>
    <cellStyle name="Денежный 2 5 5 2 2 5 8" xfId="9679" xr:uid="{00000000-0005-0000-0000-00004D230000}"/>
    <cellStyle name="Денежный 2 5 5 2 2 5 9" xfId="10912" xr:uid="{00000000-0005-0000-0000-00004E230000}"/>
    <cellStyle name="Денежный 2 5 5 2 2 6" xfId="881" xr:uid="{00000000-0005-0000-0000-00004F230000}"/>
    <cellStyle name="Денежный 2 5 5 2 2 6 10" xfId="11996" xr:uid="{00000000-0005-0000-0000-000050230000}"/>
    <cellStyle name="Денежный 2 5 5 2 2 6 2" xfId="2397" xr:uid="{00000000-0005-0000-0000-000051230000}"/>
    <cellStyle name="Денежный 2 5 5 2 2 6 2 2" xfId="6007" xr:uid="{00000000-0005-0000-0000-000052230000}"/>
    <cellStyle name="Денежный 2 5 5 2 2 6 2 3" xfId="12176" xr:uid="{00000000-0005-0000-0000-000053230000}"/>
    <cellStyle name="Денежный 2 5 5 2 2 6 3" xfId="6474" xr:uid="{00000000-0005-0000-0000-000054230000}"/>
    <cellStyle name="Денежный 2 5 5 2 2 6 4" xfId="6972" xr:uid="{00000000-0005-0000-0000-000055230000}"/>
    <cellStyle name="Денежный 2 5 5 2 2 6 5" xfId="7470" xr:uid="{00000000-0005-0000-0000-000056230000}"/>
    <cellStyle name="Денежный 2 5 5 2 2 6 6" xfId="8521" xr:uid="{00000000-0005-0000-0000-000057230000}"/>
    <cellStyle name="Денежный 2 5 5 2 2 6 7" xfId="9012" xr:uid="{00000000-0005-0000-0000-000058230000}"/>
    <cellStyle name="Денежный 2 5 5 2 2 6 8" xfId="9545" xr:uid="{00000000-0005-0000-0000-000059230000}"/>
    <cellStyle name="Денежный 2 5 5 2 2 6 9" xfId="10778" xr:uid="{00000000-0005-0000-0000-00005A230000}"/>
    <cellStyle name="Денежный 2 5 5 2 2 7" xfId="1637" xr:uid="{00000000-0005-0000-0000-00005B230000}"/>
    <cellStyle name="Денежный 2 5 5 2 2 7 2" xfId="2553" xr:uid="{00000000-0005-0000-0000-00005C230000}"/>
    <cellStyle name="Денежный 2 5 5 2 2 7 3" xfId="12058" xr:uid="{00000000-0005-0000-0000-00005D230000}"/>
    <cellStyle name="Денежный 2 5 5 2 2 8" xfId="2689" xr:uid="{00000000-0005-0000-0000-00005E230000}"/>
    <cellStyle name="Денежный 2 5 5 2 2 9" xfId="2818" xr:uid="{00000000-0005-0000-0000-00005F230000}"/>
    <cellStyle name="Денежный 2 5 5 2 20" xfId="5054" xr:uid="{00000000-0005-0000-0000-000060230000}"/>
    <cellStyle name="Денежный 2 5 5 2 21" xfId="4892" xr:uid="{00000000-0005-0000-0000-000061230000}"/>
    <cellStyle name="Денежный 2 5 5 2 22" xfId="5034" xr:uid="{00000000-0005-0000-0000-000062230000}"/>
    <cellStyle name="Денежный 2 5 5 2 23" xfId="5734" xr:uid="{00000000-0005-0000-0000-000063230000}"/>
    <cellStyle name="Денежный 2 5 5 2 24" xfId="5648" xr:uid="{00000000-0005-0000-0000-000064230000}"/>
    <cellStyle name="Денежный 2 5 5 2 25" xfId="6740" xr:uid="{00000000-0005-0000-0000-000065230000}"/>
    <cellStyle name="Денежный 2 5 5 2 26" xfId="7238" xr:uid="{00000000-0005-0000-0000-000066230000}"/>
    <cellStyle name="Денежный 2 5 5 2 27" xfId="7965" xr:uid="{00000000-0005-0000-0000-000067230000}"/>
    <cellStyle name="Денежный 2 5 5 2 28" xfId="7813" xr:uid="{00000000-0005-0000-0000-000068230000}"/>
    <cellStyle name="Денежный 2 5 5 2 29" xfId="7725" xr:uid="{00000000-0005-0000-0000-000069230000}"/>
    <cellStyle name="Денежный 2 5 5 2 3" xfId="688" xr:uid="{00000000-0005-0000-0000-00006A230000}"/>
    <cellStyle name="Денежный 2 5 5 2 3 10" xfId="3587" xr:uid="{00000000-0005-0000-0000-00006B230000}"/>
    <cellStyle name="Денежный 2 5 5 2 3 11" xfId="3715" xr:uid="{00000000-0005-0000-0000-00006C230000}"/>
    <cellStyle name="Денежный 2 5 5 2 3 12" xfId="4202" xr:uid="{00000000-0005-0000-0000-00006D230000}"/>
    <cellStyle name="Денежный 2 5 5 2 3 13" xfId="4354" xr:uid="{00000000-0005-0000-0000-00006E230000}"/>
    <cellStyle name="Денежный 2 5 5 2 3 14" xfId="4497" xr:uid="{00000000-0005-0000-0000-00006F230000}"/>
    <cellStyle name="Денежный 2 5 5 2 3 15" xfId="4627" xr:uid="{00000000-0005-0000-0000-000070230000}"/>
    <cellStyle name="Денежный 2 5 5 2 3 16" xfId="4755" xr:uid="{00000000-0005-0000-0000-000071230000}"/>
    <cellStyle name="Денежный 2 5 5 2 3 17" xfId="5179" xr:uid="{00000000-0005-0000-0000-000072230000}"/>
    <cellStyle name="Денежный 2 5 5 2 3 18" xfId="5329" xr:uid="{00000000-0005-0000-0000-000073230000}"/>
    <cellStyle name="Денежный 2 5 5 2 3 19" xfId="5459" xr:uid="{00000000-0005-0000-0000-000074230000}"/>
    <cellStyle name="Денежный 2 5 5 2 3 2" xfId="953" xr:uid="{00000000-0005-0000-0000-000075230000}"/>
    <cellStyle name="Денежный 2 5 5 2 3 2 10" xfId="11869" xr:uid="{00000000-0005-0000-0000-000076230000}"/>
    <cellStyle name="Денежный 2 5 5 2 3 2 2" xfId="2143" xr:uid="{00000000-0005-0000-0000-000077230000}"/>
    <cellStyle name="Денежный 2 5 5 2 3 2 2 2" xfId="6059" xr:uid="{00000000-0005-0000-0000-000078230000}"/>
    <cellStyle name="Денежный 2 5 5 2 3 2 2 3" xfId="12228" xr:uid="{00000000-0005-0000-0000-000079230000}"/>
    <cellStyle name="Денежный 2 5 5 2 3 2 3" xfId="6526" xr:uid="{00000000-0005-0000-0000-00007A230000}"/>
    <cellStyle name="Денежный 2 5 5 2 3 2 4" xfId="7024" xr:uid="{00000000-0005-0000-0000-00007B230000}"/>
    <cellStyle name="Денежный 2 5 5 2 3 2 5" xfId="7522" xr:uid="{00000000-0005-0000-0000-00007C230000}"/>
    <cellStyle name="Денежный 2 5 5 2 3 2 6" xfId="8592" xr:uid="{00000000-0005-0000-0000-00007D230000}"/>
    <cellStyle name="Денежный 2 5 5 2 3 2 7" xfId="9084" xr:uid="{00000000-0005-0000-0000-00007E230000}"/>
    <cellStyle name="Денежный 2 5 5 2 3 2 8" xfId="9617" xr:uid="{00000000-0005-0000-0000-00007F230000}"/>
    <cellStyle name="Денежный 2 5 5 2 3 2 9" xfId="10850" xr:uid="{00000000-0005-0000-0000-000080230000}"/>
    <cellStyle name="Денежный 2 5 5 2 3 20" xfId="5587" xr:uid="{00000000-0005-0000-0000-000081230000}"/>
    <cellStyle name="Денежный 2 5 5 2 3 21" xfId="5875" xr:uid="{00000000-0005-0000-0000-000082230000}"/>
    <cellStyle name="Денежный 2 5 5 2 3 22" xfId="6343" xr:uid="{00000000-0005-0000-0000-000083230000}"/>
    <cellStyle name="Денежный 2 5 5 2 3 23" xfId="6841" xr:uid="{00000000-0005-0000-0000-000084230000}"/>
    <cellStyle name="Денежный 2 5 5 2 3 24" xfId="7339" xr:uid="{00000000-0005-0000-0000-000085230000}"/>
    <cellStyle name="Денежный 2 5 5 2 3 25" xfId="8332" xr:uid="{00000000-0005-0000-0000-000086230000}"/>
    <cellStyle name="Денежный 2 5 5 2 3 26" xfId="8485" xr:uid="{00000000-0005-0000-0000-000087230000}"/>
    <cellStyle name="Денежный 2 5 5 2 3 27" xfId="8868" xr:uid="{00000000-0005-0000-0000-000088230000}"/>
    <cellStyle name="Денежный 2 5 5 2 3 28" xfId="10596" xr:uid="{00000000-0005-0000-0000-000089230000}"/>
    <cellStyle name="Денежный 2 5 5 2 3 29" xfId="11595" xr:uid="{00000000-0005-0000-0000-00008A230000}"/>
    <cellStyle name="Денежный 2 5 5 2 3 3" xfId="1013" xr:uid="{00000000-0005-0000-0000-00008B230000}"/>
    <cellStyle name="Денежный 2 5 5 2 3 3 10" xfId="11959" xr:uid="{00000000-0005-0000-0000-00008C230000}"/>
    <cellStyle name="Денежный 2 5 5 2 3 3 2" xfId="2268" xr:uid="{00000000-0005-0000-0000-00008D230000}"/>
    <cellStyle name="Денежный 2 5 5 2 3 3 2 2" xfId="6097" xr:uid="{00000000-0005-0000-0000-00008E230000}"/>
    <cellStyle name="Денежный 2 5 5 2 3 3 2 3" xfId="12266" xr:uid="{00000000-0005-0000-0000-00008F230000}"/>
    <cellStyle name="Денежный 2 5 5 2 3 3 3" xfId="6564" xr:uid="{00000000-0005-0000-0000-000090230000}"/>
    <cellStyle name="Денежный 2 5 5 2 3 3 4" xfId="7062" xr:uid="{00000000-0005-0000-0000-000091230000}"/>
    <cellStyle name="Денежный 2 5 5 2 3 3 5" xfId="7560" xr:uid="{00000000-0005-0000-0000-000092230000}"/>
    <cellStyle name="Денежный 2 5 5 2 3 3 6" xfId="8648" xr:uid="{00000000-0005-0000-0000-000093230000}"/>
    <cellStyle name="Денежный 2 5 5 2 3 3 7" xfId="9144" xr:uid="{00000000-0005-0000-0000-000094230000}"/>
    <cellStyle name="Денежный 2 5 5 2 3 3 8" xfId="9677" xr:uid="{00000000-0005-0000-0000-000095230000}"/>
    <cellStyle name="Денежный 2 5 5 2 3 3 9" xfId="10910" xr:uid="{00000000-0005-0000-0000-000096230000}"/>
    <cellStyle name="Денежный 2 5 5 2 3 4" xfId="889" xr:uid="{00000000-0005-0000-0000-000097230000}"/>
    <cellStyle name="Денежный 2 5 5 2 3 4 10" xfId="12035" xr:uid="{00000000-0005-0000-0000-000098230000}"/>
    <cellStyle name="Денежный 2 5 5 2 3 4 2" xfId="2475" xr:uid="{00000000-0005-0000-0000-000099230000}"/>
    <cellStyle name="Денежный 2 5 5 2 3 4 2 2" xfId="6012" xr:uid="{00000000-0005-0000-0000-00009A230000}"/>
    <cellStyle name="Денежный 2 5 5 2 3 4 2 3" xfId="12181" xr:uid="{00000000-0005-0000-0000-00009B230000}"/>
    <cellStyle name="Денежный 2 5 5 2 3 4 3" xfId="6479" xr:uid="{00000000-0005-0000-0000-00009C230000}"/>
    <cellStyle name="Денежный 2 5 5 2 3 4 4" xfId="6977" xr:uid="{00000000-0005-0000-0000-00009D230000}"/>
    <cellStyle name="Денежный 2 5 5 2 3 4 5" xfId="7475" xr:uid="{00000000-0005-0000-0000-00009E230000}"/>
    <cellStyle name="Денежный 2 5 5 2 3 4 6" xfId="8529" xr:uid="{00000000-0005-0000-0000-00009F230000}"/>
    <cellStyle name="Денежный 2 5 5 2 3 4 7" xfId="9020" xr:uid="{00000000-0005-0000-0000-0000A0230000}"/>
    <cellStyle name="Денежный 2 5 5 2 3 4 8" xfId="9553" xr:uid="{00000000-0005-0000-0000-0000A1230000}"/>
    <cellStyle name="Денежный 2 5 5 2 3 4 9" xfId="10786" xr:uid="{00000000-0005-0000-0000-0000A2230000}"/>
    <cellStyle name="Денежный 2 5 5 2 3 5" xfId="1713" xr:uid="{00000000-0005-0000-0000-0000A3230000}"/>
    <cellStyle name="Денежный 2 5 5 2 3 5 2" xfId="2625" xr:uid="{00000000-0005-0000-0000-0000A4230000}"/>
    <cellStyle name="Денежный 2 5 5 2 3 5 3" xfId="12079" xr:uid="{00000000-0005-0000-0000-0000A5230000}"/>
    <cellStyle name="Денежный 2 5 5 2 3 6" xfId="2755" xr:uid="{00000000-0005-0000-0000-0000A6230000}"/>
    <cellStyle name="Денежный 2 5 5 2 3 7" xfId="2883" xr:uid="{00000000-0005-0000-0000-0000A7230000}"/>
    <cellStyle name="Денежный 2 5 5 2 3 8" xfId="3171" xr:uid="{00000000-0005-0000-0000-0000A8230000}"/>
    <cellStyle name="Денежный 2 5 5 2 3 9" xfId="3299" xr:uid="{00000000-0005-0000-0000-0000A9230000}"/>
    <cellStyle name="Денежный 2 5 5 2 30" xfId="10212" xr:uid="{00000000-0005-0000-0000-0000AA230000}"/>
    <cellStyle name="Денежный 2 5 5 2 31" xfId="11470" xr:uid="{00000000-0005-0000-0000-0000AB230000}"/>
    <cellStyle name="Денежный 2 5 5 2 4" xfId="954" xr:uid="{00000000-0005-0000-0000-0000AC230000}"/>
    <cellStyle name="Денежный 2 5 5 2 4 2" xfId="9618" xr:uid="{00000000-0005-0000-0000-0000AD230000}"/>
    <cellStyle name="Денежный 2 5 5 2 4 3" xfId="10851" xr:uid="{00000000-0005-0000-0000-0000AE230000}"/>
    <cellStyle name="Денежный 2 5 5 2 5" xfId="1588" xr:uid="{00000000-0005-0000-0000-0000AF230000}"/>
    <cellStyle name="Денежный 2 5 5 2 5 2" xfId="2017" xr:uid="{00000000-0005-0000-0000-0000B0230000}"/>
    <cellStyle name="Денежный 2 5 5 2 5 3" xfId="11775" xr:uid="{00000000-0005-0000-0000-0000B1230000}"/>
    <cellStyle name="Денежный 2 5 5 2 6" xfId="1940" xr:uid="{00000000-0005-0000-0000-0000B2230000}"/>
    <cellStyle name="Денежный 2 5 5 2 7" xfId="2348" xr:uid="{00000000-0005-0000-0000-0000B3230000}"/>
    <cellStyle name="Денежный 2 5 5 2 8" xfId="1980" xr:uid="{00000000-0005-0000-0000-0000B4230000}"/>
    <cellStyle name="Денежный 2 5 5 2 9" xfId="1757" xr:uid="{00000000-0005-0000-0000-0000B5230000}"/>
    <cellStyle name="Денежный 2 5 5 20" xfId="4926" xr:uid="{00000000-0005-0000-0000-0000B6230000}"/>
    <cellStyle name="Денежный 2 5 5 21" xfId="4866" xr:uid="{00000000-0005-0000-0000-0000B7230000}"/>
    <cellStyle name="Денежный 2 5 5 22" xfId="4823" xr:uid="{00000000-0005-0000-0000-0000B8230000}"/>
    <cellStyle name="Денежный 2 5 5 23" xfId="4908" xr:uid="{00000000-0005-0000-0000-0000B9230000}"/>
    <cellStyle name="Денежный 2 5 5 24" xfId="5695" xr:uid="{00000000-0005-0000-0000-0000BA230000}"/>
    <cellStyle name="Денежный 2 5 5 25" xfId="5668" xr:uid="{00000000-0005-0000-0000-0000BB230000}"/>
    <cellStyle name="Денежный 2 5 5 26" xfId="6701" xr:uid="{00000000-0005-0000-0000-0000BC230000}"/>
    <cellStyle name="Денежный 2 5 5 27" xfId="7199" xr:uid="{00000000-0005-0000-0000-0000BD230000}"/>
    <cellStyle name="Денежный 2 5 5 28" xfId="7909" xr:uid="{00000000-0005-0000-0000-0000BE230000}"/>
    <cellStyle name="Денежный 2 5 5 29" xfId="7838" xr:uid="{00000000-0005-0000-0000-0000BF230000}"/>
    <cellStyle name="Денежный 2 5 5 3" xfId="309" xr:uid="{00000000-0005-0000-0000-0000C0230000}"/>
    <cellStyle name="Денежный 2 5 5 3 10" xfId="3449" xr:uid="{00000000-0005-0000-0000-0000C1230000}"/>
    <cellStyle name="Денежный 2 5 5 3 11" xfId="3487" xr:uid="{00000000-0005-0000-0000-0000C2230000}"/>
    <cellStyle name="Денежный 2 5 5 3 12" xfId="3953" xr:uid="{00000000-0005-0000-0000-0000C3230000}"/>
    <cellStyle name="Денежный 2 5 5 3 13" xfId="4059" xr:uid="{00000000-0005-0000-0000-0000C4230000}"/>
    <cellStyle name="Денежный 2 5 5 3 14" xfId="3772" xr:uid="{00000000-0005-0000-0000-0000C5230000}"/>
    <cellStyle name="Денежный 2 5 5 3 15" xfId="4275" xr:uid="{00000000-0005-0000-0000-0000C6230000}"/>
    <cellStyle name="Денежный 2 5 5 3 16" xfId="4021" xr:uid="{00000000-0005-0000-0000-0000C7230000}"/>
    <cellStyle name="Денежный 2 5 5 3 17" xfId="4973" xr:uid="{00000000-0005-0000-0000-0000C8230000}"/>
    <cellStyle name="Денежный 2 5 5 3 18" xfId="4842" xr:uid="{00000000-0005-0000-0000-0000C9230000}"/>
    <cellStyle name="Денежный 2 5 5 3 19" xfId="4809" xr:uid="{00000000-0005-0000-0000-0000CA230000}"/>
    <cellStyle name="Денежный 2 5 5 3 2" xfId="1593" xr:uid="{00000000-0005-0000-0000-0000CB230000}"/>
    <cellStyle name="Денежный 2 5 5 3 2 2" xfId="1916" xr:uid="{00000000-0005-0000-0000-0000CC230000}"/>
    <cellStyle name="Денежный 2 5 5 3 2 3" xfId="11725" xr:uid="{00000000-0005-0000-0000-0000CD230000}"/>
    <cellStyle name="Денежный 2 5 5 3 20" xfId="5037" xr:uid="{00000000-0005-0000-0000-0000CE230000}"/>
    <cellStyle name="Денежный 2 5 5 3 21" xfId="5739" xr:uid="{00000000-0005-0000-0000-0000CF230000}"/>
    <cellStyle name="Денежный 2 5 5 3 22" xfId="5770" xr:uid="{00000000-0005-0000-0000-0000D0230000}"/>
    <cellStyle name="Денежный 2 5 5 3 23" xfId="6745" xr:uid="{00000000-0005-0000-0000-0000D1230000}"/>
    <cellStyle name="Денежный 2 5 5 3 24" xfId="7243" xr:uid="{00000000-0005-0000-0000-0000D2230000}"/>
    <cellStyle name="Денежный 2 5 5 3 25" xfId="7970" xr:uid="{00000000-0005-0000-0000-0000D3230000}"/>
    <cellStyle name="Денежный 2 5 5 3 26" xfId="8160" xr:uid="{00000000-0005-0000-0000-0000D4230000}"/>
    <cellStyle name="Денежный 2 5 5 3 27" xfId="7874" xr:uid="{00000000-0005-0000-0000-0000D5230000}"/>
    <cellStyle name="Денежный 2 5 5 3 28" xfId="10217" xr:uid="{00000000-0005-0000-0000-0000D6230000}"/>
    <cellStyle name="Денежный 2 5 5 3 29" xfId="11475" xr:uid="{00000000-0005-0000-0000-0000D7230000}"/>
    <cellStyle name="Денежный 2 5 5 3 3" xfId="1802" xr:uid="{00000000-0005-0000-0000-0000D8230000}"/>
    <cellStyle name="Денежный 2 5 5 3 4" xfId="1773" xr:uid="{00000000-0005-0000-0000-0000D9230000}"/>
    <cellStyle name="Денежный 2 5 5 3 5" xfId="1842" xr:uid="{00000000-0005-0000-0000-0000DA230000}"/>
    <cellStyle name="Денежный 2 5 5 3 6" xfId="2199" xr:uid="{00000000-0005-0000-0000-0000DB230000}"/>
    <cellStyle name="Денежный 2 5 5 3 7" xfId="2541" xr:uid="{00000000-0005-0000-0000-0000DC230000}"/>
    <cellStyle name="Денежный 2 5 5 3 8" xfId="3033" xr:uid="{00000000-0005-0000-0000-0000DD230000}"/>
    <cellStyle name="Денежный 2 5 5 3 9" xfId="3076" xr:uid="{00000000-0005-0000-0000-0000DE230000}"/>
    <cellStyle name="Денежный 2 5 5 30" xfId="7722" xr:uid="{00000000-0005-0000-0000-0000DF230000}"/>
    <cellStyle name="Денежный 2 5 5 31" xfId="10156" xr:uid="{00000000-0005-0000-0000-0000E0230000}"/>
    <cellStyle name="Денежный 2 5 5 32" xfId="11224" xr:uid="{00000000-0005-0000-0000-0000E1230000}"/>
    <cellStyle name="Денежный 2 5 5 4" xfId="660" xr:uid="{00000000-0005-0000-0000-0000E2230000}"/>
    <cellStyle name="Денежный 2 5 5 4 10" xfId="3570" xr:uid="{00000000-0005-0000-0000-0000E3230000}"/>
    <cellStyle name="Денежный 2 5 5 4 11" xfId="3698" xr:uid="{00000000-0005-0000-0000-0000E4230000}"/>
    <cellStyle name="Денежный 2 5 5 4 12" xfId="4178" xr:uid="{00000000-0005-0000-0000-0000E5230000}"/>
    <cellStyle name="Денежный 2 5 5 4 13" xfId="4333" xr:uid="{00000000-0005-0000-0000-0000E6230000}"/>
    <cellStyle name="Денежный 2 5 5 4 14" xfId="4479" xr:uid="{00000000-0005-0000-0000-0000E7230000}"/>
    <cellStyle name="Денежный 2 5 5 4 15" xfId="4610" xr:uid="{00000000-0005-0000-0000-0000E8230000}"/>
    <cellStyle name="Денежный 2 5 5 4 16" xfId="4738" xr:uid="{00000000-0005-0000-0000-0000E9230000}"/>
    <cellStyle name="Денежный 2 5 5 4 17" xfId="5160" xr:uid="{00000000-0005-0000-0000-0000EA230000}"/>
    <cellStyle name="Денежный 2 5 5 4 18" xfId="5307" xr:uid="{00000000-0005-0000-0000-0000EB230000}"/>
    <cellStyle name="Денежный 2 5 5 4 19" xfId="5442" xr:uid="{00000000-0005-0000-0000-0000EC230000}"/>
    <cellStyle name="Денежный 2 5 5 4 2" xfId="1685" xr:uid="{00000000-0005-0000-0000-0000ED230000}"/>
    <cellStyle name="Денежный 2 5 5 4 2 2" xfId="2117" xr:uid="{00000000-0005-0000-0000-0000EE230000}"/>
    <cellStyle name="Денежный 2 5 5 4 2 3" xfId="11849" xr:uid="{00000000-0005-0000-0000-0000EF230000}"/>
    <cellStyle name="Денежный 2 5 5 4 20" xfId="5570" xr:uid="{00000000-0005-0000-0000-0000F0230000}"/>
    <cellStyle name="Денежный 2 5 5 4 21" xfId="5858" xr:uid="{00000000-0005-0000-0000-0000F1230000}"/>
    <cellStyle name="Денежный 2 5 5 4 22" xfId="6326" xr:uid="{00000000-0005-0000-0000-0000F2230000}"/>
    <cellStyle name="Денежный 2 5 5 4 23" xfId="6824" xr:uid="{00000000-0005-0000-0000-0000F3230000}"/>
    <cellStyle name="Денежный 2 5 5 4 24" xfId="7322" xr:uid="{00000000-0005-0000-0000-0000F4230000}"/>
    <cellStyle name="Денежный 2 5 5 4 25" xfId="8304" xr:uid="{00000000-0005-0000-0000-0000F5230000}"/>
    <cellStyle name="Денежный 2 5 5 4 26" xfId="8791" xr:uid="{00000000-0005-0000-0000-0000F6230000}"/>
    <cellStyle name="Денежный 2 5 5 4 27" xfId="9243" xr:uid="{00000000-0005-0000-0000-0000F7230000}"/>
    <cellStyle name="Денежный 2 5 5 4 28" xfId="10568" xr:uid="{00000000-0005-0000-0000-0000F8230000}"/>
    <cellStyle name="Денежный 2 5 5 4 29" xfId="11567" xr:uid="{00000000-0005-0000-0000-0000F9230000}"/>
    <cellStyle name="Денежный 2 5 5 4 3" xfId="2251" xr:uid="{00000000-0005-0000-0000-0000FA230000}"/>
    <cellStyle name="Денежный 2 5 5 4 4" xfId="2451" xr:uid="{00000000-0005-0000-0000-0000FB230000}"/>
    <cellStyle name="Денежный 2 5 5 4 5" xfId="2605" xr:uid="{00000000-0005-0000-0000-0000FC230000}"/>
    <cellStyle name="Денежный 2 5 5 4 6" xfId="2738" xr:uid="{00000000-0005-0000-0000-0000FD230000}"/>
    <cellStyle name="Денежный 2 5 5 4 7" xfId="2866" xr:uid="{00000000-0005-0000-0000-0000FE230000}"/>
    <cellStyle name="Денежный 2 5 5 4 8" xfId="3154" xr:uid="{00000000-0005-0000-0000-0000FF230000}"/>
    <cellStyle name="Денежный 2 5 5 4 9" xfId="3282" xr:uid="{00000000-0005-0000-0000-000000240000}"/>
    <cellStyle name="Денежный 2 5 5 5" xfId="732" xr:uid="{00000000-0005-0000-0000-000001240000}"/>
    <cellStyle name="Денежный 2 5 5 5 10" xfId="3630" xr:uid="{00000000-0005-0000-0000-000002240000}"/>
    <cellStyle name="Денежный 2 5 5 5 11" xfId="3758" xr:uid="{00000000-0005-0000-0000-000003240000}"/>
    <cellStyle name="Денежный 2 5 5 5 12" xfId="4245" xr:uid="{00000000-0005-0000-0000-000004240000}"/>
    <cellStyle name="Денежный 2 5 5 5 13" xfId="4397" xr:uid="{00000000-0005-0000-0000-000005240000}"/>
    <cellStyle name="Денежный 2 5 5 5 14" xfId="4540" xr:uid="{00000000-0005-0000-0000-000006240000}"/>
    <cellStyle name="Денежный 2 5 5 5 15" xfId="4670" xr:uid="{00000000-0005-0000-0000-000007240000}"/>
    <cellStyle name="Денежный 2 5 5 5 16" xfId="4798" xr:uid="{00000000-0005-0000-0000-000008240000}"/>
    <cellStyle name="Денежный 2 5 5 5 17" xfId="5222" xr:uid="{00000000-0005-0000-0000-000009240000}"/>
    <cellStyle name="Денежный 2 5 5 5 18" xfId="5372" xr:uid="{00000000-0005-0000-0000-00000A240000}"/>
    <cellStyle name="Денежный 2 5 5 5 19" xfId="5502" xr:uid="{00000000-0005-0000-0000-00000B240000}"/>
    <cellStyle name="Денежный 2 5 5 5 2" xfId="1881" xr:uid="{00000000-0005-0000-0000-00000C240000}"/>
    <cellStyle name="Денежный 2 5 5 5 2 2" xfId="2186" xr:uid="{00000000-0005-0000-0000-00000D240000}"/>
    <cellStyle name="Денежный 2 5 5 5 2 3" xfId="11912" xr:uid="{00000000-0005-0000-0000-00000E240000}"/>
    <cellStyle name="Денежный 2 5 5 5 20" xfId="5630" xr:uid="{00000000-0005-0000-0000-00000F240000}"/>
    <cellStyle name="Денежный 2 5 5 5 21" xfId="5918" xr:uid="{00000000-0005-0000-0000-000010240000}"/>
    <cellStyle name="Денежный 2 5 5 5 22" xfId="6386" xr:uid="{00000000-0005-0000-0000-000011240000}"/>
    <cellStyle name="Денежный 2 5 5 5 23" xfId="6884" xr:uid="{00000000-0005-0000-0000-000012240000}"/>
    <cellStyle name="Денежный 2 5 5 5 24" xfId="7382" xr:uid="{00000000-0005-0000-0000-000013240000}"/>
    <cellStyle name="Денежный 2 5 5 5 25" xfId="8376" xr:uid="{00000000-0005-0000-0000-000014240000}"/>
    <cellStyle name="Денежный 2 5 5 5 26" xfId="8427" xr:uid="{00000000-0005-0000-0000-000015240000}"/>
    <cellStyle name="Денежный 2 5 5 5 27" xfId="9402" xr:uid="{00000000-0005-0000-0000-000016240000}"/>
    <cellStyle name="Денежный 2 5 5 5 28" xfId="10640" xr:uid="{00000000-0005-0000-0000-000017240000}"/>
    <cellStyle name="Денежный 2 5 5 5 29" xfId="11696" xr:uid="{00000000-0005-0000-0000-000018240000}"/>
    <cellStyle name="Денежный 2 5 5 5 3" xfId="2311" xr:uid="{00000000-0005-0000-0000-000019240000}"/>
    <cellStyle name="Денежный 2 5 5 5 4" xfId="2518" xr:uid="{00000000-0005-0000-0000-00001A240000}"/>
    <cellStyle name="Денежный 2 5 5 5 5" xfId="2668" xr:uid="{00000000-0005-0000-0000-00001B240000}"/>
    <cellStyle name="Денежный 2 5 5 5 6" xfId="2798" xr:uid="{00000000-0005-0000-0000-00001C240000}"/>
    <cellStyle name="Денежный 2 5 5 5 7" xfId="2926" xr:uid="{00000000-0005-0000-0000-00001D240000}"/>
    <cellStyle name="Денежный 2 5 5 5 8" xfId="3214" xr:uid="{00000000-0005-0000-0000-00001E240000}"/>
    <cellStyle name="Денежный 2 5 5 5 9" xfId="3342" xr:uid="{00000000-0005-0000-0000-00001F240000}"/>
    <cellStyle name="Денежный 2 5 5 6" xfId="946" xr:uid="{00000000-0005-0000-0000-000020240000}"/>
    <cellStyle name="Денежный 2 5 5 6 10" xfId="9610" xr:uid="{00000000-0005-0000-0000-000021240000}"/>
    <cellStyle name="Денежный 2 5 5 6 11" xfId="10843" xr:uid="{00000000-0005-0000-0000-000022240000}"/>
    <cellStyle name="Денежный 2 5 5 6 12" xfId="11660" xr:uid="{00000000-0005-0000-0000-000023240000}"/>
    <cellStyle name="Денежный 2 5 5 6 2" xfId="956" xr:uid="{00000000-0005-0000-0000-000024240000}"/>
    <cellStyle name="Денежный 2 5 5 6 2 10" xfId="12224" xr:uid="{00000000-0005-0000-0000-000025240000}"/>
    <cellStyle name="Денежный 2 5 5 6 2 2" xfId="6055" xr:uid="{00000000-0005-0000-0000-000026240000}"/>
    <cellStyle name="Денежный 2 5 5 6 2 2 2" xfId="6060" xr:uid="{00000000-0005-0000-0000-000027240000}"/>
    <cellStyle name="Денежный 2 5 5 6 2 2 3" xfId="12229" xr:uid="{00000000-0005-0000-0000-000028240000}"/>
    <cellStyle name="Денежный 2 5 5 6 2 3" xfId="6527" xr:uid="{00000000-0005-0000-0000-000029240000}"/>
    <cellStyle name="Денежный 2 5 5 6 2 4" xfId="7025" xr:uid="{00000000-0005-0000-0000-00002A240000}"/>
    <cellStyle name="Денежный 2 5 5 6 2 5" xfId="7523" xr:uid="{00000000-0005-0000-0000-00002B240000}"/>
    <cellStyle name="Денежный 2 5 5 6 2 6" xfId="8594" xr:uid="{00000000-0005-0000-0000-00002C240000}"/>
    <cellStyle name="Денежный 2 5 5 6 2 7" xfId="9087" xr:uid="{00000000-0005-0000-0000-00002D240000}"/>
    <cellStyle name="Денежный 2 5 5 6 2 8" xfId="9620" xr:uid="{00000000-0005-0000-0000-00002E240000}"/>
    <cellStyle name="Денежный 2 5 5 6 2 9" xfId="10853" xr:uid="{00000000-0005-0000-0000-00002F240000}"/>
    <cellStyle name="Денежный 2 5 5 6 3" xfId="1012" xr:uid="{00000000-0005-0000-0000-000030240000}"/>
    <cellStyle name="Денежный 2 5 5 6 3 2" xfId="9676" xr:uid="{00000000-0005-0000-0000-000031240000}"/>
    <cellStyle name="Денежный 2 5 5 6 3 3" xfId="10909" xr:uid="{00000000-0005-0000-0000-000032240000}"/>
    <cellStyle name="Денежный 2 5 5 6 4" xfId="896" xr:uid="{00000000-0005-0000-0000-000033240000}"/>
    <cellStyle name="Денежный 2 5 5 6 4 2" xfId="9560" xr:uid="{00000000-0005-0000-0000-000034240000}"/>
    <cellStyle name="Денежный 2 5 5 6 4 3" xfId="10793" xr:uid="{00000000-0005-0000-0000-000035240000}"/>
    <cellStyle name="Денежный 2 5 5 6 5" xfId="1821" xr:uid="{00000000-0005-0000-0000-000036240000}"/>
    <cellStyle name="Денежный 2 5 5 6 5 2" xfId="6522" xr:uid="{00000000-0005-0000-0000-000037240000}"/>
    <cellStyle name="Денежный 2 5 5 6 5 3" xfId="12459" xr:uid="{00000000-0005-0000-0000-000038240000}"/>
    <cellStyle name="Денежный 2 5 5 6 6" xfId="7020" xr:uid="{00000000-0005-0000-0000-000039240000}"/>
    <cellStyle name="Денежный 2 5 5 6 7" xfId="7518" xr:uid="{00000000-0005-0000-0000-00003A240000}"/>
    <cellStyle name="Денежный 2 5 5 6 8" xfId="8585" xr:uid="{00000000-0005-0000-0000-00003B240000}"/>
    <cellStyle name="Денежный 2 5 5 6 9" xfId="9077" xr:uid="{00000000-0005-0000-0000-00003C240000}"/>
    <cellStyle name="Денежный 2 5 5 7" xfId="1016" xr:uid="{00000000-0005-0000-0000-00003D240000}"/>
    <cellStyle name="Денежный 2 5 5 7 10" xfId="11811" xr:uid="{00000000-0005-0000-0000-00003E240000}"/>
    <cellStyle name="Денежный 2 5 5 7 2" xfId="2070" xr:uid="{00000000-0005-0000-0000-00003F240000}"/>
    <cellStyle name="Денежный 2 5 5 7 2 2" xfId="6100" xr:uid="{00000000-0005-0000-0000-000040240000}"/>
    <cellStyle name="Денежный 2 5 5 7 2 3" xfId="12269" xr:uid="{00000000-0005-0000-0000-000041240000}"/>
    <cellStyle name="Денежный 2 5 5 7 3" xfId="6566" xr:uid="{00000000-0005-0000-0000-000042240000}"/>
    <cellStyle name="Денежный 2 5 5 7 4" xfId="7064" xr:uid="{00000000-0005-0000-0000-000043240000}"/>
    <cellStyle name="Денежный 2 5 5 7 5" xfId="7562" xr:uid="{00000000-0005-0000-0000-000044240000}"/>
    <cellStyle name="Денежный 2 5 5 7 6" xfId="8651" xr:uid="{00000000-0005-0000-0000-000045240000}"/>
    <cellStyle name="Денежный 2 5 5 7 7" xfId="9147" xr:uid="{00000000-0005-0000-0000-000046240000}"/>
    <cellStyle name="Денежный 2 5 5 7 8" xfId="9680" xr:uid="{00000000-0005-0000-0000-000047240000}"/>
    <cellStyle name="Денежный 2 5 5 7 9" xfId="10913" xr:uid="{00000000-0005-0000-0000-000048240000}"/>
    <cellStyle name="Денежный 2 5 5 8" xfId="880" xr:uid="{00000000-0005-0000-0000-000049240000}"/>
    <cellStyle name="Денежный 2 5 5 8 10" xfId="11627" xr:uid="{00000000-0005-0000-0000-00004A240000}"/>
    <cellStyle name="Денежный 2 5 5 8 2" xfId="1750" xr:uid="{00000000-0005-0000-0000-00004B240000}"/>
    <cellStyle name="Денежный 2 5 5 8 2 2" xfId="6006" xr:uid="{00000000-0005-0000-0000-00004C240000}"/>
    <cellStyle name="Денежный 2 5 5 8 2 3" xfId="12175" xr:uid="{00000000-0005-0000-0000-00004D240000}"/>
    <cellStyle name="Денежный 2 5 5 8 3" xfId="6473" xr:uid="{00000000-0005-0000-0000-00004E240000}"/>
    <cellStyle name="Денежный 2 5 5 8 4" xfId="6971" xr:uid="{00000000-0005-0000-0000-00004F240000}"/>
    <cellStyle name="Денежный 2 5 5 8 5" xfId="7469" xr:uid="{00000000-0005-0000-0000-000050240000}"/>
    <cellStyle name="Денежный 2 5 5 8 6" xfId="8520" xr:uid="{00000000-0005-0000-0000-000051240000}"/>
    <cellStyle name="Денежный 2 5 5 8 7" xfId="9011" xr:uid="{00000000-0005-0000-0000-000052240000}"/>
    <cellStyle name="Денежный 2 5 5 8 8" xfId="9544" xr:uid="{00000000-0005-0000-0000-000053240000}"/>
    <cellStyle name="Денежный 2 5 5 8 9" xfId="10777" xr:uid="{00000000-0005-0000-0000-000054240000}"/>
    <cellStyle name="Денежный 2 5 5 9" xfId="1339" xr:uid="{00000000-0005-0000-0000-000055240000}"/>
    <cellStyle name="Денежный 2 5 5 9 2" xfId="2031" xr:uid="{00000000-0005-0000-0000-000056240000}"/>
    <cellStyle name="Денежный 2 5 5 9 3" xfId="11789" xr:uid="{00000000-0005-0000-0000-000057240000}"/>
    <cellStyle name="Денежный 2 5 6" xfId="263" xr:uid="{00000000-0005-0000-0000-000058240000}"/>
    <cellStyle name="Денежный 2 5 6 10" xfId="2035" xr:uid="{00000000-0005-0000-0000-000059240000}"/>
    <cellStyle name="Денежный 2 5 6 11" xfId="2996" xr:uid="{00000000-0005-0000-0000-00005A240000}"/>
    <cellStyle name="Денежный 2 5 6 12" xfId="2958" xr:uid="{00000000-0005-0000-0000-00005B240000}"/>
    <cellStyle name="Денежный 2 5 6 13" xfId="3413" xr:uid="{00000000-0005-0000-0000-00005C240000}"/>
    <cellStyle name="Денежный 2 5 6 14" xfId="3503" xr:uid="{00000000-0005-0000-0000-00005D240000}"/>
    <cellStyle name="Денежный 2 5 6 15" xfId="3909" xr:uid="{00000000-0005-0000-0000-00005E240000}"/>
    <cellStyle name="Денежный 2 5 6 16" xfId="3833" xr:uid="{00000000-0005-0000-0000-00005F240000}"/>
    <cellStyle name="Денежный 2 5 6 17" xfId="3866" xr:uid="{00000000-0005-0000-0000-000060240000}"/>
    <cellStyle name="Денежный 2 5 6 18" xfId="3781" xr:uid="{00000000-0005-0000-0000-000061240000}"/>
    <cellStyle name="Денежный 2 5 6 19" xfId="4078" xr:uid="{00000000-0005-0000-0000-000062240000}"/>
    <cellStyle name="Денежный 2 5 6 2" xfId="305" xr:uid="{00000000-0005-0000-0000-000063240000}"/>
    <cellStyle name="Денежный 2 5 6 2 10" xfId="3029" xr:uid="{00000000-0005-0000-0000-000064240000}"/>
    <cellStyle name="Денежный 2 5 6 2 11" xfId="3078" xr:uid="{00000000-0005-0000-0000-000065240000}"/>
    <cellStyle name="Денежный 2 5 6 2 12" xfId="3445" xr:uid="{00000000-0005-0000-0000-000066240000}"/>
    <cellStyle name="Денежный 2 5 6 2 13" xfId="3467" xr:uid="{00000000-0005-0000-0000-000067240000}"/>
    <cellStyle name="Денежный 2 5 6 2 14" xfId="3949" xr:uid="{00000000-0005-0000-0000-000068240000}"/>
    <cellStyle name="Денежный 2 5 6 2 15" xfId="4061" xr:uid="{00000000-0005-0000-0000-000069240000}"/>
    <cellStyle name="Денежный 2 5 6 2 16" xfId="3771" xr:uid="{00000000-0005-0000-0000-00006A240000}"/>
    <cellStyle name="Денежный 2 5 6 2 17" xfId="4268" xr:uid="{00000000-0005-0000-0000-00006B240000}"/>
    <cellStyle name="Денежный 2 5 6 2 18" xfId="3785" xr:uid="{00000000-0005-0000-0000-00006C240000}"/>
    <cellStyle name="Денежный 2 5 6 2 19" xfId="4969" xr:uid="{00000000-0005-0000-0000-00006D240000}"/>
    <cellStyle name="Денежный 2 5 6 2 2" xfId="604" xr:uid="{00000000-0005-0000-0000-00006E240000}"/>
    <cellStyle name="Денежный 2 5 6 2 2 10" xfId="3111" xr:uid="{00000000-0005-0000-0000-00006F240000}"/>
    <cellStyle name="Денежный 2 5 6 2 2 11" xfId="3239" xr:uid="{00000000-0005-0000-0000-000070240000}"/>
    <cellStyle name="Денежный 2 5 6 2 2 12" xfId="3527" xr:uid="{00000000-0005-0000-0000-000071240000}"/>
    <cellStyle name="Денежный 2 5 6 2 2 13" xfId="3655" xr:uid="{00000000-0005-0000-0000-000072240000}"/>
    <cellStyle name="Денежный 2 5 6 2 2 14" xfId="4128" xr:uid="{00000000-0005-0000-0000-000073240000}"/>
    <cellStyle name="Денежный 2 5 6 2 2 15" xfId="4287" xr:uid="{00000000-0005-0000-0000-000074240000}"/>
    <cellStyle name="Денежный 2 5 6 2 2 16" xfId="4431" xr:uid="{00000000-0005-0000-0000-000075240000}"/>
    <cellStyle name="Денежный 2 5 6 2 2 17" xfId="4567" xr:uid="{00000000-0005-0000-0000-000076240000}"/>
    <cellStyle name="Денежный 2 5 6 2 2 18" xfId="4695" xr:uid="{00000000-0005-0000-0000-000077240000}"/>
    <cellStyle name="Денежный 2 5 6 2 2 19" xfId="5114" xr:uid="{00000000-0005-0000-0000-000078240000}"/>
    <cellStyle name="Денежный 2 5 6 2 2 2" xfId="638" xr:uid="{00000000-0005-0000-0000-000079240000}"/>
    <cellStyle name="Денежный 2 5 6 2 2 2 10" xfId="3551" xr:uid="{00000000-0005-0000-0000-00007A240000}"/>
    <cellStyle name="Денежный 2 5 6 2 2 2 11" xfId="3679" xr:uid="{00000000-0005-0000-0000-00007B240000}"/>
    <cellStyle name="Денежный 2 5 6 2 2 2 12" xfId="4157" xr:uid="{00000000-0005-0000-0000-00007C240000}"/>
    <cellStyle name="Денежный 2 5 6 2 2 2 13" xfId="4312" xr:uid="{00000000-0005-0000-0000-00007D240000}"/>
    <cellStyle name="Денежный 2 5 6 2 2 2 14" xfId="4460" xr:uid="{00000000-0005-0000-0000-00007E240000}"/>
    <cellStyle name="Денежный 2 5 6 2 2 2 15" xfId="4591" xr:uid="{00000000-0005-0000-0000-00007F240000}"/>
    <cellStyle name="Денежный 2 5 6 2 2 2 16" xfId="4719" xr:uid="{00000000-0005-0000-0000-000080240000}"/>
    <cellStyle name="Денежный 2 5 6 2 2 2 17" xfId="5140" xr:uid="{00000000-0005-0000-0000-000081240000}"/>
    <cellStyle name="Денежный 2 5 6 2 2 2 18" xfId="5287" xr:uid="{00000000-0005-0000-0000-000082240000}"/>
    <cellStyle name="Денежный 2 5 6 2 2 2 19" xfId="5423" xr:uid="{00000000-0005-0000-0000-000083240000}"/>
    <cellStyle name="Денежный 2 5 6 2 2 2 2" xfId="961" xr:uid="{00000000-0005-0000-0000-000084240000}"/>
    <cellStyle name="Денежный 2 5 6 2 2 2 2 2" xfId="9625" xr:uid="{00000000-0005-0000-0000-000085240000}"/>
    <cellStyle name="Денежный 2 5 6 2 2 2 2 3" xfId="10858" xr:uid="{00000000-0005-0000-0000-000086240000}"/>
    <cellStyle name="Денежный 2 5 6 2 2 2 20" xfId="5551" xr:uid="{00000000-0005-0000-0000-000087240000}"/>
    <cellStyle name="Денежный 2 5 6 2 2 2 21" xfId="5839" xr:uid="{00000000-0005-0000-0000-000088240000}"/>
    <cellStyle name="Денежный 2 5 6 2 2 2 22" xfId="6307" xr:uid="{00000000-0005-0000-0000-000089240000}"/>
    <cellStyle name="Денежный 2 5 6 2 2 2 23" xfId="6805" xr:uid="{00000000-0005-0000-0000-00008A240000}"/>
    <cellStyle name="Денежный 2 5 6 2 2 2 24" xfId="7303" xr:uid="{00000000-0005-0000-0000-00008B240000}"/>
    <cellStyle name="Денежный 2 5 6 2 2 2 25" xfId="8282" xr:uid="{00000000-0005-0000-0000-00008C240000}"/>
    <cellStyle name="Денежный 2 5 6 2 2 2 26" xfId="8564" xr:uid="{00000000-0005-0000-0000-00008D240000}"/>
    <cellStyle name="Денежный 2 5 6 2 2 2 27" xfId="8961" xr:uid="{00000000-0005-0000-0000-00008E240000}"/>
    <cellStyle name="Денежный 2 5 6 2 2 2 28" xfId="10546" xr:uid="{00000000-0005-0000-0000-00008F240000}"/>
    <cellStyle name="Денежный 2 5 6 2 2 2 29" xfId="11548" xr:uid="{00000000-0005-0000-0000-000090240000}"/>
    <cellStyle name="Денежный 2 5 6 2 2 2 3" xfId="962" xr:uid="{00000000-0005-0000-0000-000091240000}"/>
    <cellStyle name="Денежный 2 5 6 2 2 2 3 2" xfId="9626" xr:uid="{00000000-0005-0000-0000-000092240000}"/>
    <cellStyle name="Денежный 2 5 6 2 2 2 3 3" xfId="10859" xr:uid="{00000000-0005-0000-0000-000093240000}"/>
    <cellStyle name="Денежный 2 5 6 2 2 2 4" xfId="1666" xr:uid="{00000000-0005-0000-0000-000094240000}"/>
    <cellStyle name="Денежный 2 5 6 2 2 2 4 2" xfId="2431" xr:uid="{00000000-0005-0000-0000-000095240000}"/>
    <cellStyle name="Денежный 2 5 6 2 2 2 4 3" xfId="12021" xr:uid="{00000000-0005-0000-0000-000096240000}"/>
    <cellStyle name="Денежный 2 5 6 2 2 2 5" xfId="2585" xr:uid="{00000000-0005-0000-0000-000097240000}"/>
    <cellStyle name="Денежный 2 5 6 2 2 2 6" xfId="2719" xr:uid="{00000000-0005-0000-0000-000098240000}"/>
    <cellStyle name="Денежный 2 5 6 2 2 2 7" xfId="2847" xr:uid="{00000000-0005-0000-0000-000099240000}"/>
    <cellStyle name="Денежный 2 5 6 2 2 2 8" xfId="3135" xr:uid="{00000000-0005-0000-0000-00009A240000}"/>
    <cellStyle name="Денежный 2 5 6 2 2 2 9" xfId="3263" xr:uid="{00000000-0005-0000-0000-00009B240000}"/>
    <cellStyle name="Денежный 2 5 6 2 2 20" xfId="5260" xr:uid="{00000000-0005-0000-0000-00009C240000}"/>
    <cellStyle name="Денежный 2 5 6 2 2 21" xfId="5399" xr:uid="{00000000-0005-0000-0000-00009D240000}"/>
    <cellStyle name="Денежный 2 5 6 2 2 22" xfId="5527" xr:uid="{00000000-0005-0000-0000-00009E240000}"/>
    <cellStyle name="Денежный 2 5 6 2 2 23" xfId="5815" xr:uid="{00000000-0005-0000-0000-00009F240000}"/>
    <cellStyle name="Денежный 2 5 6 2 2 24" xfId="6283" xr:uid="{00000000-0005-0000-0000-0000A0240000}"/>
    <cellStyle name="Денежный 2 5 6 2 2 25" xfId="6781" xr:uid="{00000000-0005-0000-0000-0000A1240000}"/>
    <cellStyle name="Денежный 2 5 6 2 2 26" xfId="7279" xr:uid="{00000000-0005-0000-0000-0000A2240000}"/>
    <cellStyle name="Денежный 2 5 6 2 2 27" xfId="8248" xr:uid="{00000000-0005-0000-0000-0000A3240000}"/>
    <cellStyle name="Денежный 2 5 6 2 2 28" xfId="8624" xr:uid="{00000000-0005-0000-0000-0000A4240000}"/>
    <cellStyle name="Денежный 2 5 6 2 2 29" xfId="9286" xr:uid="{00000000-0005-0000-0000-0000A5240000}"/>
    <cellStyle name="Денежный 2 5 6 2 2 3" xfId="713" xr:uid="{00000000-0005-0000-0000-0000A6240000}"/>
    <cellStyle name="Денежный 2 5 6 2 2 3 10" xfId="3611" xr:uid="{00000000-0005-0000-0000-0000A7240000}"/>
    <cellStyle name="Денежный 2 5 6 2 2 3 11" xfId="3739" xr:uid="{00000000-0005-0000-0000-0000A8240000}"/>
    <cellStyle name="Денежный 2 5 6 2 2 3 12" xfId="4226" xr:uid="{00000000-0005-0000-0000-0000A9240000}"/>
    <cellStyle name="Денежный 2 5 6 2 2 3 13" xfId="4378" xr:uid="{00000000-0005-0000-0000-0000AA240000}"/>
    <cellStyle name="Денежный 2 5 6 2 2 3 14" xfId="4521" xr:uid="{00000000-0005-0000-0000-0000AB240000}"/>
    <cellStyle name="Денежный 2 5 6 2 2 3 15" xfId="4651" xr:uid="{00000000-0005-0000-0000-0000AC240000}"/>
    <cellStyle name="Денежный 2 5 6 2 2 3 16" xfId="4779" xr:uid="{00000000-0005-0000-0000-0000AD240000}"/>
    <cellStyle name="Денежный 2 5 6 2 2 3 17" xfId="5203" xr:uid="{00000000-0005-0000-0000-0000AE240000}"/>
    <cellStyle name="Денежный 2 5 6 2 2 3 18" xfId="5353" xr:uid="{00000000-0005-0000-0000-0000AF240000}"/>
    <cellStyle name="Денежный 2 5 6 2 2 3 19" xfId="5483" xr:uid="{00000000-0005-0000-0000-0000B0240000}"/>
    <cellStyle name="Денежный 2 5 6 2 2 3 2" xfId="1738" xr:uid="{00000000-0005-0000-0000-0000B1240000}"/>
    <cellStyle name="Денежный 2 5 6 2 2 3 2 2" xfId="2167" xr:uid="{00000000-0005-0000-0000-0000B2240000}"/>
    <cellStyle name="Денежный 2 5 6 2 2 3 2 3" xfId="11893" xr:uid="{00000000-0005-0000-0000-0000B3240000}"/>
    <cellStyle name="Денежный 2 5 6 2 2 3 20" xfId="5611" xr:uid="{00000000-0005-0000-0000-0000B4240000}"/>
    <cellStyle name="Денежный 2 5 6 2 2 3 21" xfId="5899" xr:uid="{00000000-0005-0000-0000-0000B5240000}"/>
    <cellStyle name="Денежный 2 5 6 2 2 3 22" xfId="6367" xr:uid="{00000000-0005-0000-0000-0000B6240000}"/>
    <cellStyle name="Денежный 2 5 6 2 2 3 23" xfId="6865" xr:uid="{00000000-0005-0000-0000-0000B7240000}"/>
    <cellStyle name="Денежный 2 5 6 2 2 3 24" xfId="7363" xr:uid="{00000000-0005-0000-0000-0000B8240000}"/>
    <cellStyle name="Денежный 2 5 6 2 2 3 25" xfId="8357" xr:uid="{00000000-0005-0000-0000-0000B9240000}"/>
    <cellStyle name="Денежный 2 5 6 2 2 3 26" xfId="8465" xr:uid="{00000000-0005-0000-0000-0000BA240000}"/>
    <cellStyle name="Денежный 2 5 6 2 2 3 27" xfId="9383" xr:uid="{00000000-0005-0000-0000-0000BB240000}"/>
    <cellStyle name="Денежный 2 5 6 2 2 3 28" xfId="10621" xr:uid="{00000000-0005-0000-0000-0000BC240000}"/>
    <cellStyle name="Денежный 2 5 6 2 2 3 29" xfId="11620" xr:uid="{00000000-0005-0000-0000-0000BD240000}"/>
    <cellStyle name="Денежный 2 5 6 2 2 3 3" xfId="2292" xr:uid="{00000000-0005-0000-0000-0000BE240000}"/>
    <cellStyle name="Денежный 2 5 6 2 2 3 4" xfId="2499" xr:uid="{00000000-0005-0000-0000-0000BF240000}"/>
    <cellStyle name="Денежный 2 5 6 2 2 3 5" xfId="2649" xr:uid="{00000000-0005-0000-0000-0000C0240000}"/>
    <cellStyle name="Денежный 2 5 6 2 2 3 6" xfId="2779" xr:uid="{00000000-0005-0000-0000-0000C1240000}"/>
    <cellStyle name="Денежный 2 5 6 2 2 3 7" xfId="2907" xr:uid="{00000000-0005-0000-0000-0000C2240000}"/>
    <cellStyle name="Денежный 2 5 6 2 2 3 8" xfId="3195" xr:uid="{00000000-0005-0000-0000-0000C3240000}"/>
    <cellStyle name="Денежный 2 5 6 2 2 3 9" xfId="3323" xr:uid="{00000000-0005-0000-0000-0000C4240000}"/>
    <cellStyle name="Денежный 2 5 6 2 2 30" xfId="10512" xr:uid="{00000000-0005-0000-0000-0000C5240000}"/>
    <cellStyle name="Денежный 2 5 6 2 2 31" xfId="11524" xr:uid="{00000000-0005-0000-0000-0000C6240000}"/>
    <cellStyle name="Денежный 2 5 6 2 2 4" xfId="959" xr:uid="{00000000-0005-0000-0000-0000C7240000}"/>
    <cellStyle name="Денежный 2 5 6 2 2 4 10" xfId="11822" xr:uid="{00000000-0005-0000-0000-0000C8240000}"/>
    <cellStyle name="Денежный 2 5 6 2 2 4 2" xfId="2083" xr:uid="{00000000-0005-0000-0000-0000C9240000}"/>
    <cellStyle name="Денежный 2 5 6 2 2 4 2 2" xfId="6063" xr:uid="{00000000-0005-0000-0000-0000CA240000}"/>
    <cellStyle name="Денежный 2 5 6 2 2 4 2 3" xfId="12232" xr:uid="{00000000-0005-0000-0000-0000CB240000}"/>
    <cellStyle name="Денежный 2 5 6 2 2 4 3" xfId="6530" xr:uid="{00000000-0005-0000-0000-0000CC240000}"/>
    <cellStyle name="Денежный 2 5 6 2 2 4 4" xfId="7028" xr:uid="{00000000-0005-0000-0000-0000CD240000}"/>
    <cellStyle name="Денежный 2 5 6 2 2 4 5" xfId="7526" xr:uid="{00000000-0005-0000-0000-0000CE240000}"/>
    <cellStyle name="Денежный 2 5 6 2 2 4 6" xfId="8597" xr:uid="{00000000-0005-0000-0000-0000CF240000}"/>
    <cellStyle name="Денежный 2 5 6 2 2 4 7" xfId="9090" xr:uid="{00000000-0005-0000-0000-0000D0240000}"/>
    <cellStyle name="Денежный 2 5 6 2 2 4 8" xfId="9623" xr:uid="{00000000-0005-0000-0000-0000D1240000}"/>
    <cellStyle name="Денежный 2 5 6 2 2 4 9" xfId="10856" xr:uid="{00000000-0005-0000-0000-0000D2240000}"/>
    <cellStyle name="Денежный 2 5 6 2 2 5" xfId="1010" xr:uid="{00000000-0005-0000-0000-0000D3240000}"/>
    <cellStyle name="Денежный 2 5 6 2 2 5 10" xfId="11944" xr:uid="{00000000-0005-0000-0000-0000D4240000}"/>
    <cellStyle name="Денежный 2 5 6 2 2 5 2" xfId="2225" xr:uid="{00000000-0005-0000-0000-0000D5240000}"/>
    <cellStyle name="Денежный 2 5 6 2 2 5 2 2" xfId="6095" xr:uid="{00000000-0005-0000-0000-0000D6240000}"/>
    <cellStyle name="Денежный 2 5 6 2 2 5 2 3" xfId="12264" xr:uid="{00000000-0005-0000-0000-0000D7240000}"/>
    <cellStyle name="Денежный 2 5 6 2 2 5 3" xfId="6562" xr:uid="{00000000-0005-0000-0000-0000D8240000}"/>
    <cellStyle name="Денежный 2 5 6 2 2 5 4" xfId="7060" xr:uid="{00000000-0005-0000-0000-0000D9240000}"/>
    <cellStyle name="Денежный 2 5 6 2 2 5 5" xfId="7558" xr:uid="{00000000-0005-0000-0000-0000DA240000}"/>
    <cellStyle name="Денежный 2 5 6 2 2 5 6" xfId="8645" xr:uid="{00000000-0005-0000-0000-0000DB240000}"/>
    <cellStyle name="Денежный 2 5 6 2 2 5 7" xfId="9141" xr:uid="{00000000-0005-0000-0000-0000DC240000}"/>
    <cellStyle name="Денежный 2 5 6 2 2 5 8" xfId="9674" xr:uid="{00000000-0005-0000-0000-0000DD240000}"/>
    <cellStyle name="Денежный 2 5 6 2 2 5 9" xfId="10907" xr:uid="{00000000-0005-0000-0000-0000DE240000}"/>
    <cellStyle name="Денежный 2 5 6 2 2 6" xfId="907" xr:uid="{00000000-0005-0000-0000-0000DF240000}"/>
    <cellStyle name="Денежный 2 5 6 2 2 6 10" xfId="12001" xr:uid="{00000000-0005-0000-0000-0000E0240000}"/>
    <cellStyle name="Денежный 2 5 6 2 2 6 2" xfId="2406" xr:uid="{00000000-0005-0000-0000-0000E1240000}"/>
    <cellStyle name="Денежный 2 5 6 2 2 6 2 2" xfId="6028" xr:uid="{00000000-0005-0000-0000-0000E2240000}"/>
    <cellStyle name="Денежный 2 5 6 2 2 6 2 3" xfId="12197" xr:uid="{00000000-0005-0000-0000-0000E3240000}"/>
    <cellStyle name="Денежный 2 5 6 2 2 6 3" xfId="6495" xr:uid="{00000000-0005-0000-0000-0000E4240000}"/>
    <cellStyle name="Денежный 2 5 6 2 2 6 4" xfId="6993" xr:uid="{00000000-0005-0000-0000-0000E5240000}"/>
    <cellStyle name="Денежный 2 5 6 2 2 6 5" xfId="7491" xr:uid="{00000000-0005-0000-0000-0000E6240000}"/>
    <cellStyle name="Денежный 2 5 6 2 2 6 6" xfId="8547" xr:uid="{00000000-0005-0000-0000-0000E7240000}"/>
    <cellStyle name="Денежный 2 5 6 2 2 6 7" xfId="9038" xr:uid="{00000000-0005-0000-0000-0000E8240000}"/>
    <cellStyle name="Денежный 2 5 6 2 2 6 8" xfId="9571" xr:uid="{00000000-0005-0000-0000-0000E9240000}"/>
    <cellStyle name="Денежный 2 5 6 2 2 6 9" xfId="10804" xr:uid="{00000000-0005-0000-0000-0000EA240000}"/>
    <cellStyle name="Денежный 2 5 6 2 2 7" xfId="1642" xr:uid="{00000000-0005-0000-0000-0000EB240000}"/>
    <cellStyle name="Денежный 2 5 6 2 2 7 2" xfId="2560" xr:uid="{00000000-0005-0000-0000-0000EC240000}"/>
    <cellStyle name="Денежный 2 5 6 2 2 7 3" xfId="12063" xr:uid="{00000000-0005-0000-0000-0000ED240000}"/>
    <cellStyle name="Денежный 2 5 6 2 2 8" xfId="2694" xr:uid="{00000000-0005-0000-0000-0000EE240000}"/>
    <cellStyle name="Денежный 2 5 6 2 2 9" xfId="2823" xr:uid="{00000000-0005-0000-0000-0000EF240000}"/>
    <cellStyle name="Денежный 2 5 6 2 20" xfId="4844" xr:uid="{00000000-0005-0000-0000-0000F0240000}"/>
    <cellStyle name="Денежный 2 5 6 2 21" xfId="4808" xr:uid="{00000000-0005-0000-0000-0000F1240000}"/>
    <cellStyle name="Денежный 2 5 6 2 22" xfId="4833" xr:uid="{00000000-0005-0000-0000-0000F2240000}"/>
    <cellStyle name="Денежный 2 5 6 2 23" xfId="5735" xr:uid="{00000000-0005-0000-0000-0000F3240000}"/>
    <cellStyle name="Денежный 2 5 6 2 24" xfId="5757" xr:uid="{00000000-0005-0000-0000-0000F4240000}"/>
    <cellStyle name="Денежный 2 5 6 2 25" xfId="6741" xr:uid="{00000000-0005-0000-0000-0000F5240000}"/>
    <cellStyle name="Денежный 2 5 6 2 26" xfId="7239" xr:uid="{00000000-0005-0000-0000-0000F6240000}"/>
    <cellStyle name="Денежный 2 5 6 2 27" xfId="7966" xr:uid="{00000000-0005-0000-0000-0000F7240000}"/>
    <cellStyle name="Денежный 2 5 6 2 28" xfId="8162" xr:uid="{00000000-0005-0000-0000-0000F8240000}"/>
    <cellStyle name="Денежный 2 5 6 2 29" xfId="8255" xr:uid="{00000000-0005-0000-0000-0000F9240000}"/>
    <cellStyle name="Денежный 2 5 6 2 3" xfId="694" xr:uid="{00000000-0005-0000-0000-0000FA240000}"/>
    <cellStyle name="Денежный 2 5 6 2 3 10" xfId="3592" xr:uid="{00000000-0005-0000-0000-0000FB240000}"/>
    <cellStyle name="Денежный 2 5 6 2 3 11" xfId="3720" xr:uid="{00000000-0005-0000-0000-0000FC240000}"/>
    <cellStyle name="Денежный 2 5 6 2 3 12" xfId="4207" xr:uid="{00000000-0005-0000-0000-0000FD240000}"/>
    <cellStyle name="Денежный 2 5 6 2 3 13" xfId="4359" xr:uid="{00000000-0005-0000-0000-0000FE240000}"/>
    <cellStyle name="Денежный 2 5 6 2 3 14" xfId="4502" xr:uid="{00000000-0005-0000-0000-0000FF240000}"/>
    <cellStyle name="Денежный 2 5 6 2 3 15" xfId="4632" xr:uid="{00000000-0005-0000-0000-000000250000}"/>
    <cellStyle name="Денежный 2 5 6 2 3 16" xfId="4760" xr:uid="{00000000-0005-0000-0000-000001250000}"/>
    <cellStyle name="Денежный 2 5 6 2 3 17" xfId="5184" xr:uid="{00000000-0005-0000-0000-000002250000}"/>
    <cellStyle name="Денежный 2 5 6 2 3 18" xfId="5334" xr:uid="{00000000-0005-0000-0000-000003250000}"/>
    <cellStyle name="Денежный 2 5 6 2 3 19" xfId="5464" xr:uid="{00000000-0005-0000-0000-000004250000}"/>
    <cellStyle name="Денежный 2 5 6 2 3 2" xfId="964" xr:uid="{00000000-0005-0000-0000-000005250000}"/>
    <cellStyle name="Денежный 2 5 6 2 3 2 10" xfId="11874" xr:uid="{00000000-0005-0000-0000-000006250000}"/>
    <cellStyle name="Денежный 2 5 6 2 3 2 2" xfId="2148" xr:uid="{00000000-0005-0000-0000-000007250000}"/>
    <cellStyle name="Денежный 2 5 6 2 3 2 2 2" xfId="6065" xr:uid="{00000000-0005-0000-0000-000008250000}"/>
    <cellStyle name="Денежный 2 5 6 2 3 2 2 3" xfId="12234" xr:uid="{00000000-0005-0000-0000-000009250000}"/>
    <cellStyle name="Денежный 2 5 6 2 3 2 3" xfId="6532" xr:uid="{00000000-0005-0000-0000-00000A250000}"/>
    <cellStyle name="Денежный 2 5 6 2 3 2 4" xfId="7030" xr:uid="{00000000-0005-0000-0000-00000B250000}"/>
    <cellStyle name="Денежный 2 5 6 2 3 2 5" xfId="7528" xr:uid="{00000000-0005-0000-0000-00000C250000}"/>
    <cellStyle name="Денежный 2 5 6 2 3 2 6" xfId="8602" xr:uid="{00000000-0005-0000-0000-00000D250000}"/>
    <cellStyle name="Денежный 2 5 6 2 3 2 7" xfId="9095" xr:uid="{00000000-0005-0000-0000-00000E250000}"/>
    <cellStyle name="Денежный 2 5 6 2 3 2 8" xfId="9628" xr:uid="{00000000-0005-0000-0000-00000F250000}"/>
    <cellStyle name="Денежный 2 5 6 2 3 2 9" xfId="10861" xr:uid="{00000000-0005-0000-0000-000010250000}"/>
    <cellStyle name="Денежный 2 5 6 2 3 20" xfId="5592" xr:uid="{00000000-0005-0000-0000-000011250000}"/>
    <cellStyle name="Денежный 2 5 6 2 3 21" xfId="5880" xr:uid="{00000000-0005-0000-0000-000012250000}"/>
    <cellStyle name="Денежный 2 5 6 2 3 22" xfId="6348" xr:uid="{00000000-0005-0000-0000-000013250000}"/>
    <cellStyle name="Денежный 2 5 6 2 3 23" xfId="6846" xr:uid="{00000000-0005-0000-0000-000014250000}"/>
    <cellStyle name="Денежный 2 5 6 2 3 24" xfId="7344" xr:uid="{00000000-0005-0000-0000-000015250000}"/>
    <cellStyle name="Денежный 2 5 6 2 3 25" xfId="8338" xr:uid="{00000000-0005-0000-0000-000016250000}"/>
    <cellStyle name="Денежный 2 5 6 2 3 26" xfId="8811" xr:uid="{00000000-0005-0000-0000-000017250000}"/>
    <cellStyle name="Денежный 2 5 6 2 3 27" xfId="9364" xr:uid="{00000000-0005-0000-0000-000018250000}"/>
    <cellStyle name="Денежный 2 5 6 2 3 28" xfId="10602" xr:uid="{00000000-0005-0000-0000-000019250000}"/>
    <cellStyle name="Денежный 2 5 6 2 3 29" xfId="11601" xr:uid="{00000000-0005-0000-0000-00001A250000}"/>
    <cellStyle name="Денежный 2 5 6 2 3 3" xfId="1009" xr:uid="{00000000-0005-0000-0000-00001B250000}"/>
    <cellStyle name="Денежный 2 5 6 2 3 3 10" xfId="11964" xr:uid="{00000000-0005-0000-0000-00001C250000}"/>
    <cellStyle name="Денежный 2 5 6 2 3 3 2" xfId="2273" xr:uid="{00000000-0005-0000-0000-00001D250000}"/>
    <cellStyle name="Денежный 2 5 6 2 3 3 2 2" xfId="6094" xr:uid="{00000000-0005-0000-0000-00001E250000}"/>
    <cellStyle name="Денежный 2 5 6 2 3 3 2 3" xfId="12263" xr:uid="{00000000-0005-0000-0000-00001F250000}"/>
    <cellStyle name="Денежный 2 5 6 2 3 3 3" xfId="6561" xr:uid="{00000000-0005-0000-0000-000020250000}"/>
    <cellStyle name="Денежный 2 5 6 2 3 3 4" xfId="7059" xr:uid="{00000000-0005-0000-0000-000021250000}"/>
    <cellStyle name="Денежный 2 5 6 2 3 3 5" xfId="7557" xr:uid="{00000000-0005-0000-0000-000022250000}"/>
    <cellStyle name="Денежный 2 5 6 2 3 3 6" xfId="8644" xr:uid="{00000000-0005-0000-0000-000023250000}"/>
    <cellStyle name="Денежный 2 5 6 2 3 3 7" xfId="9140" xr:uid="{00000000-0005-0000-0000-000024250000}"/>
    <cellStyle name="Денежный 2 5 6 2 3 3 8" xfId="9673" xr:uid="{00000000-0005-0000-0000-000025250000}"/>
    <cellStyle name="Денежный 2 5 6 2 3 3 9" xfId="10906" xr:uid="{00000000-0005-0000-0000-000026250000}"/>
    <cellStyle name="Денежный 2 5 6 2 3 4" xfId="917" xr:uid="{00000000-0005-0000-0000-000027250000}"/>
    <cellStyle name="Денежный 2 5 6 2 3 4 10" xfId="12040" xr:uid="{00000000-0005-0000-0000-000028250000}"/>
    <cellStyle name="Денежный 2 5 6 2 3 4 2" xfId="2480" xr:uid="{00000000-0005-0000-0000-000029250000}"/>
    <cellStyle name="Денежный 2 5 6 2 3 4 2 2" xfId="6037" xr:uid="{00000000-0005-0000-0000-00002A250000}"/>
    <cellStyle name="Денежный 2 5 6 2 3 4 2 3" xfId="12206" xr:uid="{00000000-0005-0000-0000-00002B250000}"/>
    <cellStyle name="Денежный 2 5 6 2 3 4 3" xfId="6504" xr:uid="{00000000-0005-0000-0000-00002C250000}"/>
    <cellStyle name="Денежный 2 5 6 2 3 4 4" xfId="7002" xr:uid="{00000000-0005-0000-0000-00002D250000}"/>
    <cellStyle name="Денежный 2 5 6 2 3 4 5" xfId="7500" xr:uid="{00000000-0005-0000-0000-00002E250000}"/>
    <cellStyle name="Денежный 2 5 6 2 3 4 6" xfId="8557" xr:uid="{00000000-0005-0000-0000-00002F250000}"/>
    <cellStyle name="Денежный 2 5 6 2 3 4 7" xfId="9048" xr:uid="{00000000-0005-0000-0000-000030250000}"/>
    <cellStyle name="Денежный 2 5 6 2 3 4 8" xfId="9581" xr:uid="{00000000-0005-0000-0000-000031250000}"/>
    <cellStyle name="Денежный 2 5 6 2 3 4 9" xfId="10814" xr:uid="{00000000-0005-0000-0000-000032250000}"/>
    <cellStyle name="Денежный 2 5 6 2 3 5" xfId="1719" xr:uid="{00000000-0005-0000-0000-000033250000}"/>
    <cellStyle name="Денежный 2 5 6 2 3 5 2" xfId="2630" xr:uid="{00000000-0005-0000-0000-000034250000}"/>
    <cellStyle name="Денежный 2 5 6 2 3 5 3" xfId="12084" xr:uid="{00000000-0005-0000-0000-000035250000}"/>
    <cellStyle name="Денежный 2 5 6 2 3 6" xfId="2760" xr:uid="{00000000-0005-0000-0000-000036250000}"/>
    <cellStyle name="Денежный 2 5 6 2 3 7" xfId="2888" xr:uid="{00000000-0005-0000-0000-000037250000}"/>
    <cellStyle name="Денежный 2 5 6 2 3 8" xfId="3176" xr:uid="{00000000-0005-0000-0000-000038250000}"/>
    <cellStyle name="Денежный 2 5 6 2 3 9" xfId="3304" xr:uid="{00000000-0005-0000-0000-000039250000}"/>
    <cellStyle name="Денежный 2 5 6 2 30" xfId="10213" xr:uid="{00000000-0005-0000-0000-00003A250000}"/>
    <cellStyle name="Денежный 2 5 6 2 31" xfId="11471" xr:uid="{00000000-0005-0000-0000-00003B250000}"/>
    <cellStyle name="Денежный 2 5 6 2 4" xfId="965" xr:uid="{00000000-0005-0000-0000-00003C250000}"/>
    <cellStyle name="Денежный 2 5 6 2 4 2" xfId="9629" xr:uid="{00000000-0005-0000-0000-00003D250000}"/>
    <cellStyle name="Денежный 2 5 6 2 4 3" xfId="10862" xr:uid="{00000000-0005-0000-0000-00003E250000}"/>
    <cellStyle name="Денежный 2 5 6 2 5" xfId="1589" xr:uid="{00000000-0005-0000-0000-00003F250000}"/>
    <cellStyle name="Денежный 2 5 6 2 5 2" xfId="1804" xr:uid="{00000000-0005-0000-0000-000040250000}"/>
    <cellStyle name="Денежный 2 5 6 2 5 3" xfId="11645" xr:uid="{00000000-0005-0000-0000-000041250000}"/>
    <cellStyle name="Денежный 2 5 6 2 6" xfId="1772" xr:uid="{00000000-0005-0000-0000-000042250000}"/>
    <cellStyle name="Денежный 2 5 6 2 7" xfId="2042" xr:uid="{00000000-0005-0000-0000-000043250000}"/>
    <cellStyle name="Денежный 2 5 6 2 8" xfId="1834" xr:uid="{00000000-0005-0000-0000-000044250000}"/>
    <cellStyle name="Денежный 2 5 6 2 9" xfId="2609" xr:uid="{00000000-0005-0000-0000-000045250000}"/>
    <cellStyle name="Денежный 2 5 6 20" xfId="4935" xr:uid="{00000000-0005-0000-0000-000046250000}"/>
    <cellStyle name="Денежный 2 5 6 21" xfId="5002" xr:uid="{00000000-0005-0000-0000-000047250000}"/>
    <cellStyle name="Денежный 2 5 6 22" xfId="5081" xr:uid="{00000000-0005-0000-0000-000048250000}"/>
    <cellStyle name="Денежный 2 5 6 23" xfId="5235" xr:uid="{00000000-0005-0000-0000-000049250000}"/>
    <cellStyle name="Денежный 2 5 6 24" xfId="5703" xr:uid="{00000000-0005-0000-0000-00004A250000}"/>
    <cellStyle name="Денежный 2 5 6 25" xfId="5786" xr:uid="{00000000-0005-0000-0000-00004B250000}"/>
    <cellStyle name="Денежный 2 5 6 26" xfId="6709" xr:uid="{00000000-0005-0000-0000-00004C250000}"/>
    <cellStyle name="Денежный 2 5 6 27" xfId="7207" xr:uid="{00000000-0005-0000-0000-00004D250000}"/>
    <cellStyle name="Денежный 2 5 6 28" xfId="7924" xr:uid="{00000000-0005-0000-0000-00004E250000}"/>
    <cellStyle name="Денежный 2 5 6 29" xfId="8180" xr:uid="{00000000-0005-0000-0000-00004F250000}"/>
    <cellStyle name="Денежный 2 5 6 3" xfId="308" xr:uid="{00000000-0005-0000-0000-000050250000}"/>
    <cellStyle name="Денежный 2 5 6 3 10" xfId="3448" xr:uid="{00000000-0005-0000-0000-000051250000}"/>
    <cellStyle name="Денежный 2 5 6 3 11" xfId="3358" xr:uid="{00000000-0005-0000-0000-000052250000}"/>
    <cellStyle name="Денежный 2 5 6 3 12" xfId="3952" xr:uid="{00000000-0005-0000-0000-000053250000}"/>
    <cellStyle name="Денежный 2 5 6 3 13" xfId="3816" xr:uid="{00000000-0005-0000-0000-000054250000}"/>
    <cellStyle name="Денежный 2 5 6 3 14" xfId="3890" xr:uid="{00000000-0005-0000-0000-000055250000}"/>
    <cellStyle name="Денежный 2 5 6 3 15" xfId="4183" xr:uid="{00000000-0005-0000-0000-000056250000}"/>
    <cellStyle name="Денежный 2 5 6 3 16" xfId="3872" xr:uid="{00000000-0005-0000-0000-000057250000}"/>
    <cellStyle name="Денежный 2 5 6 3 17" xfId="4972" xr:uid="{00000000-0005-0000-0000-000058250000}"/>
    <cellStyle name="Денежный 2 5 6 3 18" xfId="5052" xr:uid="{00000000-0005-0000-0000-000059250000}"/>
    <cellStyle name="Денежный 2 5 6 3 19" xfId="4893" xr:uid="{00000000-0005-0000-0000-00005A250000}"/>
    <cellStyle name="Денежный 2 5 6 3 2" xfId="1592" xr:uid="{00000000-0005-0000-0000-00005B250000}"/>
    <cellStyle name="Денежный 2 5 6 3 2 2" xfId="1915" xr:uid="{00000000-0005-0000-0000-00005C250000}"/>
    <cellStyle name="Денежный 2 5 6 3 2 3" xfId="11724" xr:uid="{00000000-0005-0000-0000-00005D250000}"/>
    <cellStyle name="Денежный 2 5 6 3 20" xfId="4816" xr:uid="{00000000-0005-0000-0000-00005E250000}"/>
    <cellStyle name="Денежный 2 5 6 3 21" xfId="5738" xr:uid="{00000000-0005-0000-0000-00005F250000}"/>
    <cellStyle name="Денежный 2 5 6 3 22" xfId="5646" xr:uid="{00000000-0005-0000-0000-000060250000}"/>
    <cellStyle name="Денежный 2 5 6 3 23" xfId="6744" xr:uid="{00000000-0005-0000-0000-000061250000}"/>
    <cellStyle name="Денежный 2 5 6 3 24" xfId="7242" xr:uid="{00000000-0005-0000-0000-000062250000}"/>
    <cellStyle name="Денежный 2 5 6 3 25" xfId="7969" xr:uid="{00000000-0005-0000-0000-000063250000}"/>
    <cellStyle name="Денежный 2 5 6 3 26" xfId="7811" xr:uid="{00000000-0005-0000-0000-000064250000}"/>
    <cellStyle name="Денежный 2 5 6 3 27" xfId="7726" xr:uid="{00000000-0005-0000-0000-000065250000}"/>
    <cellStyle name="Денежный 2 5 6 3 28" xfId="10216" xr:uid="{00000000-0005-0000-0000-000066250000}"/>
    <cellStyle name="Денежный 2 5 6 3 29" xfId="11474" xr:uid="{00000000-0005-0000-0000-000067250000}"/>
    <cellStyle name="Денежный 2 5 6 3 3" xfId="2015" xr:uid="{00000000-0005-0000-0000-000068250000}"/>
    <cellStyle name="Денежный 2 5 6 3 4" xfId="1941" xr:uid="{00000000-0005-0000-0000-000069250000}"/>
    <cellStyle name="Денежный 2 5 6 3 5" xfId="2346" xr:uid="{00000000-0005-0000-0000-00006A250000}"/>
    <cellStyle name="Денежный 2 5 6 3 6" xfId="2128" xr:uid="{00000000-0005-0000-0000-00006B250000}"/>
    <cellStyle name="Денежный 2 5 6 3 7" xfId="2456" xr:uid="{00000000-0005-0000-0000-00006C250000}"/>
    <cellStyle name="Денежный 2 5 6 3 8" xfId="3032" xr:uid="{00000000-0005-0000-0000-00006D250000}"/>
    <cellStyle name="Денежный 2 5 6 3 9" xfId="2942" xr:uid="{00000000-0005-0000-0000-00006E250000}"/>
    <cellStyle name="Денежный 2 5 6 30" xfId="8881" xr:uid="{00000000-0005-0000-0000-00006F250000}"/>
    <cellStyle name="Денежный 2 5 6 31" xfId="10171" xr:uid="{00000000-0005-0000-0000-000070250000}"/>
    <cellStyle name="Денежный 2 5 6 32" xfId="11240" xr:uid="{00000000-0005-0000-0000-000071250000}"/>
    <cellStyle name="Денежный 2 5 6 4" xfId="661" xr:uid="{00000000-0005-0000-0000-000072250000}"/>
    <cellStyle name="Денежный 2 5 6 4 10" xfId="3571" xr:uid="{00000000-0005-0000-0000-000073250000}"/>
    <cellStyle name="Денежный 2 5 6 4 11" xfId="3699" xr:uid="{00000000-0005-0000-0000-000074250000}"/>
    <cellStyle name="Денежный 2 5 6 4 12" xfId="4179" xr:uid="{00000000-0005-0000-0000-000075250000}"/>
    <cellStyle name="Денежный 2 5 6 4 13" xfId="4334" xr:uid="{00000000-0005-0000-0000-000076250000}"/>
    <cellStyle name="Денежный 2 5 6 4 14" xfId="4480" xr:uid="{00000000-0005-0000-0000-000077250000}"/>
    <cellStyle name="Денежный 2 5 6 4 15" xfId="4611" xr:uid="{00000000-0005-0000-0000-000078250000}"/>
    <cellStyle name="Денежный 2 5 6 4 16" xfId="4739" xr:uid="{00000000-0005-0000-0000-000079250000}"/>
    <cellStyle name="Денежный 2 5 6 4 17" xfId="5161" xr:uid="{00000000-0005-0000-0000-00007A250000}"/>
    <cellStyle name="Денежный 2 5 6 4 18" xfId="5308" xr:uid="{00000000-0005-0000-0000-00007B250000}"/>
    <cellStyle name="Денежный 2 5 6 4 19" xfId="5443" xr:uid="{00000000-0005-0000-0000-00007C250000}"/>
    <cellStyle name="Денежный 2 5 6 4 2" xfId="1686" xr:uid="{00000000-0005-0000-0000-00007D250000}"/>
    <cellStyle name="Денежный 2 5 6 4 2 2" xfId="2118" xr:uid="{00000000-0005-0000-0000-00007E250000}"/>
    <cellStyle name="Денежный 2 5 6 4 2 3" xfId="11850" xr:uid="{00000000-0005-0000-0000-00007F250000}"/>
    <cellStyle name="Денежный 2 5 6 4 20" xfId="5571" xr:uid="{00000000-0005-0000-0000-000080250000}"/>
    <cellStyle name="Денежный 2 5 6 4 21" xfId="5859" xr:uid="{00000000-0005-0000-0000-000081250000}"/>
    <cellStyle name="Денежный 2 5 6 4 22" xfId="6327" xr:uid="{00000000-0005-0000-0000-000082250000}"/>
    <cellStyle name="Денежный 2 5 6 4 23" xfId="6825" xr:uid="{00000000-0005-0000-0000-000083250000}"/>
    <cellStyle name="Денежный 2 5 6 4 24" xfId="7323" xr:uid="{00000000-0005-0000-0000-000084250000}"/>
    <cellStyle name="Денежный 2 5 6 4 25" xfId="8305" xr:uid="{00000000-0005-0000-0000-000085250000}"/>
    <cellStyle name="Денежный 2 5 6 4 26" xfId="8688" xr:uid="{00000000-0005-0000-0000-000086250000}"/>
    <cellStyle name="Денежный 2 5 6 4 27" xfId="8915" xr:uid="{00000000-0005-0000-0000-000087250000}"/>
    <cellStyle name="Денежный 2 5 6 4 28" xfId="10569" xr:uid="{00000000-0005-0000-0000-000088250000}"/>
    <cellStyle name="Денежный 2 5 6 4 29" xfId="11568" xr:uid="{00000000-0005-0000-0000-000089250000}"/>
    <cellStyle name="Денежный 2 5 6 4 3" xfId="2252" xr:uid="{00000000-0005-0000-0000-00008A250000}"/>
    <cellStyle name="Денежный 2 5 6 4 4" xfId="2452" xr:uid="{00000000-0005-0000-0000-00008B250000}"/>
    <cellStyle name="Денежный 2 5 6 4 5" xfId="2606" xr:uid="{00000000-0005-0000-0000-00008C250000}"/>
    <cellStyle name="Денежный 2 5 6 4 6" xfId="2739" xr:uid="{00000000-0005-0000-0000-00008D250000}"/>
    <cellStyle name="Денежный 2 5 6 4 7" xfId="2867" xr:uid="{00000000-0005-0000-0000-00008E250000}"/>
    <cellStyle name="Денежный 2 5 6 4 8" xfId="3155" xr:uid="{00000000-0005-0000-0000-00008F250000}"/>
    <cellStyle name="Денежный 2 5 6 4 9" xfId="3283" xr:uid="{00000000-0005-0000-0000-000090250000}"/>
    <cellStyle name="Денежный 2 5 6 5" xfId="733" xr:uid="{00000000-0005-0000-0000-000091250000}"/>
    <cellStyle name="Денежный 2 5 6 5 10" xfId="3631" xr:uid="{00000000-0005-0000-0000-000092250000}"/>
    <cellStyle name="Денежный 2 5 6 5 11" xfId="3759" xr:uid="{00000000-0005-0000-0000-000093250000}"/>
    <cellStyle name="Денежный 2 5 6 5 12" xfId="4246" xr:uid="{00000000-0005-0000-0000-000094250000}"/>
    <cellStyle name="Денежный 2 5 6 5 13" xfId="4398" xr:uid="{00000000-0005-0000-0000-000095250000}"/>
    <cellStyle name="Денежный 2 5 6 5 14" xfId="4541" xr:uid="{00000000-0005-0000-0000-000096250000}"/>
    <cellStyle name="Денежный 2 5 6 5 15" xfId="4671" xr:uid="{00000000-0005-0000-0000-000097250000}"/>
    <cellStyle name="Денежный 2 5 6 5 16" xfId="4799" xr:uid="{00000000-0005-0000-0000-000098250000}"/>
    <cellStyle name="Денежный 2 5 6 5 17" xfId="5223" xr:uid="{00000000-0005-0000-0000-000099250000}"/>
    <cellStyle name="Денежный 2 5 6 5 18" xfId="5373" xr:uid="{00000000-0005-0000-0000-00009A250000}"/>
    <cellStyle name="Денежный 2 5 6 5 19" xfId="5503" xr:uid="{00000000-0005-0000-0000-00009B250000}"/>
    <cellStyle name="Денежный 2 5 6 5 2" xfId="1892" xr:uid="{00000000-0005-0000-0000-00009C250000}"/>
    <cellStyle name="Денежный 2 5 6 5 2 2" xfId="2187" xr:uid="{00000000-0005-0000-0000-00009D250000}"/>
    <cellStyle name="Денежный 2 5 6 5 2 3" xfId="11913" xr:uid="{00000000-0005-0000-0000-00009E250000}"/>
    <cellStyle name="Денежный 2 5 6 5 20" xfId="5631" xr:uid="{00000000-0005-0000-0000-00009F250000}"/>
    <cellStyle name="Денежный 2 5 6 5 21" xfId="5919" xr:uid="{00000000-0005-0000-0000-0000A0250000}"/>
    <cellStyle name="Денежный 2 5 6 5 22" xfId="6387" xr:uid="{00000000-0005-0000-0000-0000A1250000}"/>
    <cellStyle name="Денежный 2 5 6 5 23" xfId="6885" xr:uid="{00000000-0005-0000-0000-0000A2250000}"/>
    <cellStyle name="Денежный 2 5 6 5 24" xfId="7383" xr:uid="{00000000-0005-0000-0000-0000A3250000}"/>
    <cellStyle name="Денежный 2 5 6 5 25" xfId="8377" xr:uid="{00000000-0005-0000-0000-0000A4250000}"/>
    <cellStyle name="Денежный 2 5 6 5 26" xfId="8424" xr:uid="{00000000-0005-0000-0000-0000A5250000}"/>
    <cellStyle name="Денежный 2 5 6 5 27" xfId="9403" xr:uid="{00000000-0005-0000-0000-0000A6250000}"/>
    <cellStyle name="Денежный 2 5 6 5 28" xfId="10641" xr:uid="{00000000-0005-0000-0000-0000A7250000}"/>
    <cellStyle name="Денежный 2 5 6 5 29" xfId="11705" xr:uid="{00000000-0005-0000-0000-0000A8250000}"/>
    <cellStyle name="Денежный 2 5 6 5 3" xfId="2312" xr:uid="{00000000-0005-0000-0000-0000A9250000}"/>
    <cellStyle name="Денежный 2 5 6 5 4" xfId="2519" xr:uid="{00000000-0005-0000-0000-0000AA250000}"/>
    <cellStyle name="Денежный 2 5 6 5 5" xfId="2669" xr:uid="{00000000-0005-0000-0000-0000AB250000}"/>
    <cellStyle name="Денежный 2 5 6 5 6" xfId="2799" xr:uid="{00000000-0005-0000-0000-0000AC250000}"/>
    <cellStyle name="Денежный 2 5 6 5 7" xfId="2927" xr:uid="{00000000-0005-0000-0000-0000AD250000}"/>
    <cellStyle name="Денежный 2 5 6 5 8" xfId="3215" xr:uid="{00000000-0005-0000-0000-0000AE250000}"/>
    <cellStyle name="Денежный 2 5 6 5 9" xfId="3343" xr:uid="{00000000-0005-0000-0000-0000AF250000}"/>
    <cellStyle name="Денежный 2 5 6 6" xfId="957" xr:uid="{00000000-0005-0000-0000-0000B0250000}"/>
    <cellStyle name="Денежный 2 5 6 6 10" xfId="9621" xr:uid="{00000000-0005-0000-0000-0000B1250000}"/>
    <cellStyle name="Денежный 2 5 6 6 11" xfId="10854" xr:uid="{00000000-0005-0000-0000-0000B2250000}"/>
    <cellStyle name="Денежный 2 5 6 6 12" xfId="11753" xr:uid="{00000000-0005-0000-0000-0000B3250000}"/>
    <cellStyle name="Денежный 2 5 6 6 2" xfId="968" xr:uid="{00000000-0005-0000-0000-0000B4250000}"/>
    <cellStyle name="Денежный 2 5 6 6 2 10" xfId="12230" xr:uid="{00000000-0005-0000-0000-0000B5250000}"/>
    <cellStyle name="Денежный 2 5 6 6 2 2" xfId="6061" xr:uid="{00000000-0005-0000-0000-0000B6250000}"/>
    <cellStyle name="Денежный 2 5 6 6 2 2 2" xfId="6067" xr:uid="{00000000-0005-0000-0000-0000B7250000}"/>
    <cellStyle name="Денежный 2 5 6 6 2 2 3" xfId="12236" xr:uid="{00000000-0005-0000-0000-0000B8250000}"/>
    <cellStyle name="Денежный 2 5 6 6 2 3" xfId="6534" xr:uid="{00000000-0005-0000-0000-0000B9250000}"/>
    <cellStyle name="Денежный 2 5 6 6 2 4" xfId="7032" xr:uid="{00000000-0005-0000-0000-0000BA250000}"/>
    <cellStyle name="Денежный 2 5 6 6 2 5" xfId="7530" xr:uid="{00000000-0005-0000-0000-0000BB250000}"/>
    <cellStyle name="Денежный 2 5 6 6 2 6" xfId="8606" xr:uid="{00000000-0005-0000-0000-0000BC250000}"/>
    <cellStyle name="Денежный 2 5 6 6 2 7" xfId="9099" xr:uid="{00000000-0005-0000-0000-0000BD250000}"/>
    <cellStyle name="Денежный 2 5 6 6 2 8" xfId="9632" xr:uid="{00000000-0005-0000-0000-0000BE250000}"/>
    <cellStyle name="Денежный 2 5 6 6 2 9" xfId="10865" xr:uid="{00000000-0005-0000-0000-0000BF250000}"/>
    <cellStyle name="Денежный 2 5 6 6 3" xfId="1008" xr:uid="{00000000-0005-0000-0000-0000C0250000}"/>
    <cellStyle name="Денежный 2 5 6 6 3 2" xfId="9672" xr:uid="{00000000-0005-0000-0000-0000C1250000}"/>
    <cellStyle name="Денежный 2 5 6 6 3 3" xfId="10905" xr:uid="{00000000-0005-0000-0000-0000C2250000}"/>
    <cellStyle name="Денежный 2 5 6 6 4" xfId="925" xr:uid="{00000000-0005-0000-0000-0000C3250000}"/>
    <cellStyle name="Денежный 2 5 6 6 4 2" xfId="9589" xr:uid="{00000000-0005-0000-0000-0000C4250000}"/>
    <cellStyle name="Денежный 2 5 6 6 4 3" xfId="10822" xr:uid="{00000000-0005-0000-0000-0000C5250000}"/>
    <cellStyle name="Денежный 2 5 6 6 5" xfId="1957" xr:uid="{00000000-0005-0000-0000-0000C6250000}"/>
    <cellStyle name="Денежный 2 5 6 6 5 2" xfId="6528" xr:uid="{00000000-0005-0000-0000-0000C7250000}"/>
    <cellStyle name="Денежный 2 5 6 6 5 3" xfId="12460" xr:uid="{00000000-0005-0000-0000-0000C8250000}"/>
    <cellStyle name="Денежный 2 5 6 6 6" xfId="7026" xr:uid="{00000000-0005-0000-0000-0000C9250000}"/>
    <cellStyle name="Денежный 2 5 6 6 7" xfId="7524" xr:uid="{00000000-0005-0000-0000-0000CA250000}"/>
    <cellStyle name="Денежный 2 5 6 6 8" xfId="8595" xr:uid="{00000000-0005-0000-0000-0000CB250000}"/>
    <cellStyle name="Денежный 2 5 6 6 9" xfId="9088" xr:uid="{00000000-0005-0000-0000-0000CC250000}"/>
    <cellStyle name="Денежный 2 5 6 7" xfId="1011" xr:uid="{00000000-0005-0000-0000-0000CD250000}"/>
    <cellStyle name="Денежный 2 5 6 7 10" xfId="11767" xr:uid="{00000000-0005-0000-0000-0000CE250000}"/>
    <cellStyle name="Денежный 2 5 6 7 2" xfId="1986" xr:uid="{00000000-0005-0000-0000-0000CF250000}"/>
    <cellStyle name="Денежный 2 5 6 7 2 2" xfId="6096" xr:uid="{00000000-0005-0000-0000-0000D0250000}"/>
    <cellStyle name="Денежный 2 5 6 7 2 3" xfId="12265" xr:uid="{00000000-0005-0000-0000-0000D1250000}"/>
    <cellStyle name="Денежный 2 5 6 7 3" xfId="6563" xr:uid="{00000000-0005-0000-0000-0000D2250000}"/>
    <cellStyle name="Денежный 2 5 6 7 4" xfId="7061" xr:uid="{00000000-0005-0000-0000-0000D3250000}"/>
    <cellStyle name="Денежный 2 5 6 7 5" xfId="7559" xr:uid="{00000000-0005-0000-0000-0000D4250000}"/>
    <cellStyle name="Денежный 2 5 6 7 6" xfId="8646" xr:uid="{00000000-0005-0000-0000-0000D5250000}"/>
    <cellStyle name="Денежный 2 5 6 7 7" xfId="9142" xr:uid="{00000000-0005-0000-0000-0000D6250000}"/>
    <cellStyle name="Денежный 2 5 6 7 8" xfId="9675" xr:uid="{00000000-0005-0000-0000-0000D7250000}"/>
    <cellStyle name="Денежный 2 5 6 7 9" xfId="10908" xr:uid="{00000000-0005-0000-0000-0000D8250000}"/>
    <cellStyle name="Денежный 2 5 6 8" xfId="902" xr:uid="{00000000-0005-0000-0000-0000D9250000}"/>
    <cellStyle name="Денежный 2 5 6 8 10" xfId="11770" xr:uid="{00000000-0005-0000-0000-0000DA250000}"/>
    <cellStyle name="Денежный 2 5 6 8 2" xfId="2001" xr:uid="{00000000-0005-0000-0000-0000DB250000}"/>
    <cellStyle name="Денежный 2 5 6 8 2 2" xfId="6023" xr:uid="{00000000-0005-0000-0000-0000DC250000}"/>
    <cellStyle name="Денежный 2 5 6 8 2 3" xfId="12192" xr:uid="{00000000-0005-0000-0000-0000DD250000}"/>
    <cellStyle name="Денежный 2 5 6 8 3" xfId="6490" xr:uid="{00000000-0005-0000-0000-0000DE250000}"/>
    <cellStyle name="Денежный 2 5 6 8 4" xfId="6988" xr:uid="{00000000-0005-0000-0000-0000DF250000}"/>
    <cellStyle name="Денежный 2 5 6 8 5" xfId="7486" xr:uid="{00000000-0005-0000-0000-0000E0250000}"/>
    <cellStyle name="Денежный 2 5 6 8 6" xfId="8542" xr:uid="{00000000-0005-0000-0000-0000E1250000}"/>
    <cellStyle name="Денежный 2 5 6 8 7" xfId="9033" xr:uid="{00000000-0005-0000-0000-0000E2250000}"/>
    <cellStyle name="Денежный 2 5 6 8 8" xfId="9566" xr:uid="{00000000-0005-0000-0000-0000E3250000}"/>
    <cellStyle name="Денежный 2 5 6 8 9" xfId="10799" xr:uid="{00000000-0005-0000-0000-0000E4250000}"/>
    <cellStyle name="Денежный 2 5 6 9" xfId="1355" xr:uid="{00000000-0005-0000-0000-0000E5250000}"/>
    <cellStyle name="Денежный 2 5 6 9 2" xfId="2069" xr:uid="{00000000-0005-0000-0000-0000E6250000}"/>
    <cellStyle name="Денежный 2 5 6 9 3" xfId="11810" xr:uid="{00000000-0005-0000-0000-0000E7250000}"/>
    <cellStyle name="Денежный 2 5 7" xfId="270" xr:uid="{00000000-0005-0000-0000-0000E8250000}"/>
    <cellStyle name="Денежный 2 5 7 10" xfId="2362" xr:uid="{00000000-0005-0000-0000-0000E9250000}"/>
    <cellStyle name="Денежный 2 5 7 11" xfId="3000" xr:uid="{00000000-0005-0000-0000-0000EA250000}"/>
    <cellStyle name="Денежный 2 5 7 12" xfId="3063" xr:uid="{00000000-0005-0000-0000-0000EB250000}"/>
    <cellStyle name="Денежный 2 5 7 13" xfId="3417" xr:uid="{00000000-0005-0000-0000-0000EC250000}"/>
    <cellStyle name="Денежный 2 5 7 14" xfId="3374" xr:uid="{00000000-0005-0000-0000-0000ED250000}"/>
    <cellStyle name="Денежный 2 5 7 15" xfId="3916" xr:uid="{00000000-0005-0000-0000-0000EE250000}"/>
    <cellStyle name="Денежный 2 5 7 16" xfId="3991" xr:uid="{00000000-0005-0000-0000-0000EF250000}"/>
    <cellStyle name="Денежный 2 5 7 17" xfId="3799" xr:uid="{00000000-0005-0000-0000-0000F0250000}"/>
    <cellStyle name="Денежный 2 5 7 18" xfId="4080" xr:uid="{00000000-0005-0000-0000-0000F1250000}"/>
    <cellStyle name="Денежный 2 5 7 19" xfId="4040" xr:uid="{00000000-0005-0000-0000-0000F2250000}"/>
    <cellStyle name="Денежный 2 5 7 2" xfId="306" xr:uid="{00000000-0005-0000-0000-0000F3250000}"/>
    <cellStyle name="Денежный 2 5 7 2 10" xfId="3030" xr:uid="{00000000-0005-0000-0000-0000F4250000}"/>
    <cellStyle name="Денежный 2 5 7 2 11" xfId="2943" xr:uid="{00000000-0005-0000-0000-0000F5250000}"/>
    <cellStyle name="Денежный 2 5 7 2 12" xfId="3446" xr:uid="{00000000-0005-0000-0000-0000F6250000}"/>
    <cellStyle name="Денежный 2 5 7 2 13" xfId="3359" xr:uid="{00000000-0005-0000-0000-0000F7250000}"/>
    <cellStyle name="Денежный 2 5 7 2 14" xfId="3950" xr:uid="{00000000-0005-0000-0000-0000F8250000}"/>
    <cellStyle name="Денежный 2 5 7 2 15" xfId="3817" xr:uid="{00000000-0005-0000-0000-0000F9250000}"/>
    <cellStyle name="Денежный 2 5 7 2 16" xfId="4103" xr:uid="{00000000-0005-0000-0000-0000FA250000}"/>
    <cellStyle name="Денежный 2 5 7 2 17" xfId="4032" xr:uid="{00000000-0005-0000-0000-0000FB250000}"/>
    <cellStyle name="Денежный 2 5 7 2 18" xfId="3918" xr:uid="{00000000-0005-0000-0000-0000FC250000}"/>
    <cellStyle name="Денежный 2 5 7 2 19" xfId="4970" xr:uid="{00000000-0005-0000-0000-0000FD250000}"/>
    <cellStyle name="Денежный 2 5 7 2 2" xfId="609" xr:uid="{00000000-0005-0000-0000-0000FE250000}"/>
    <cellStyle name="Денежный 2 5 7 2 2 10" xfId="3113" xr:uid="{00000000-0005-0000-0000-0000FF250000}"/>
    <cellStyle name="Денежный 2 5 7 2 2 11" xfId="3241" xr:uid="{00000000-0005-0000-0000-000000260000}"/>
    <cellStyle name="Денежный 2 5 7 2 2 12" xfId="3529" xr:uid="{00000000-0005-0000-0000-000001260000}"/>
    <cellStyle name="Денежный 2 5 7 2 2 13" xfId="3657" xr:uid="{00000000-0005-0000-0000-000002260000}"/>
    <cellStyle name="Денежный 2 5 7 2 2 14" xfId="4131" xr:uid="{00000000-0005-0000-0000-000003260000}"/>
    <cellStyle name="Денежный 2 5 7 2 2 15" xfId="4290" xr:uid="{00000000-0005-0000-0000-000004260000}"/>
    <cellStyle name="Денежный 2 5 7 2 2 16" xfId="4435" xr:uid="{00000000-0005-0000-0000-000005260000}"/>
    <cellStyle name="Денежный 2 5 7 2 2 17" xfId="4569" xr:uid="{00000000-0005-0000-0000-000006260000}"/>
    <cellStyle name="Денежный 2 5 7 2 2 18" xfId="4697" xr:uid="{00000000-0005-0000-0000-000007260000}"/>
    <cellStyle name="Денежный 2 5 7 2 2 19" xfId="5116" xr:uid="{00000000-0005-0000-0000-000008260000}"/>
    <cellStyle name="Денежный 2 5 7 2 2 2" xfId="639" xr:uid="{00000000-0005-0000-0000-000009260000}"/>
    <cellStyle name="Денежный 2 5 7 2 2 2 10" xfId="3552" xr:uid="{00000000-0005-0000-0000-00000A260000}"/>
    <cellStyle name="Денежный 2 5 7 2 2 2 11" xfId="3680" xr:uid="{00000000-0005-0000-0000-00000B260000}"/>
    <cellStyle name="Денежный 2 5 7 2 2 2 12" xfId="4158" xr:uid="{00000000-0005-0000-0000-00000C260000}"/>
    <cellStyle name="Денежный 2 5 7 2 2 2 13" xfId="4313" xr:uid="{00000000-0005-0000-0000-00000D260000}"/>
    <cellStyle name="Денежный 2 5 7 2 2 2 14" xfId="4461" xr:uid="{00000000-0005-0000-0000-00000E260000}"/>
    <cellStyle name="Денежный 2 5 7 2 2 2 15" xfId="4592" xr:uid="{00000000-0005-0000-0000-00000F260000}"/>
    <cellStyle name="Денежный 2 5 7 2 2 2 16" xfId="4720" xr:uid="{00000000-0005-0000-0000-000010260000}"/>
    <cellStyle name="Денежный 2 5 7 2 2 2 17" xfId="5141" xr:uid="{00000000-0005-0000-0000-000011260000}"/>
    <cellStyle name="Денежный 2 5 7 2 2 2 18" xfId="5288" xr:uid="{00000000-0005-0000-0000-000012260000}"/>
    <cellStyle name="Денежный 2 5 7 2 2 2 19" xfId="5424" xr:uid="{00000000-0005-0000-0000-000013260000}"/>
    <cellStyle name="Денежный 2 5 7 2 2 2 2" xfId="972" xr:uid="{00000000-0005-0000-0000-000014260000}"/>
    <cellStyle name="Денежный 2 5 7 2 2 2 2 2" xfId="9636" xr:uid="{00000000-0005-0000-0000-000015260000}"/>
    <cellStyle name="Денежный 2 5 7 2 2 2 2 3" xfId="10869" xr:uid="{00000000-0005-0000-0000-000016260000}"/>
    <cellStyle name="Денежный 2 5 7 2 2 2 20" xfId="5552" xr:uid="{00000000-0005-0000-0000-000017260000}"/>
    <cellStyle name="Денежный 2 5 7 2 2 2 21" xfId="5840" xr:uid="{00000000-0005-0000-0000-000018260000}"/>
    <cellStyle name="Денежный 2 5 7 2 2 2 22" xfId="6308" xr:uid="{00000000-0005-0000-0000-000019260000}"/>
    <cellStyle name="Денежный 2 5 7 2 2 2 23" xfId="6806" xr:uid="{00000000-0005-0000-0000-00001A260000}"/>
    <cellStyle name="Денежный 2 5 7 2 2 2 24" xfId="7304" xr:uid="{00000000-0005-0000-0000-00001B260000}"/>
    <cellStyle name="Денежный 2 5 7 2 2 2 25" xfId="8283" xr:uid="{00000000-0005-0000-0000-00001C260000}"/>
    <cellStyle name="Денежный 2 5 7 2 2 2 26" xfId="8562" xr:uid="{00000000-0005-0000-0000-00001D260000}"/>
    <cellStyle name="Денежный 2 5 7 2 2 2 27" xfId="9304" xr:uid="{00000000-0005-0000-0000-00001E260000}"/>
    <cellStyle name="Денежный 2 5 7 2 2 2 28" xfId="10547" xr:uid="{00000000-0005-0000-0000-00001F260000}"/>
    <cellStyle name="Денежный 2 5 7 2 2 2 29" xfId="11549" xr:uid="{00000000-0005-0000-0000-000020260000}"/>
    <cellStyle name="Денежный 2 5 7 2 2 2 3" xfId="973" xr:uid="{00000000-0005-0000-0000-000021260000}"/>
    <cellStyle name="Денежный 2 5 7 2 2 2 3 2" xfId="9637" xr:uid="{00000000-0005-0000-0000-000022260000}"/>
    <cellStyle name="Денежный 2 5 7 2 2 2 3 3" xfId="10870" xr:uid="{00000000-0005-0000-0000-000023260000}"/>
    <cellStyle name="Денежный 2 5 7 2 2 2 4" xfId="1667" xr:uid="{00000000-0005-0000-0000-000024260000}"/>
    <cellStyle name="Денежный 2 5 7 2 2 2 4 2" xfId="2432" xr:uid="{00000000-0005-0000-0000-000025260000}"/>
    <cellStyle name="Денежный 2 5 7 2 2 2 4 3" xfId="12022" xr:uid="{00000000-0005-0000-0000-000026260000}"/>
    <cellStyle name="Денежный 2 5 7 2 2 2 5" xfId="2586" xr:uid="{00000000-0005-0000-0000-000027260000}"/>
    <cellStyle name="Денежный 2 5 7 2 2 2 6" xfId="2720" xr:uid="{00000000-0005-0000-0000-000028260000}"/>
    <cellStyle name="Денежный 2 5 7 2 2 2 7" xfId="2848" xr:uid="{00000000-0005-0000-0000-000029260000}"/>
    <cellStyle name="Денежный 2 5 7 2 2 2 8" xfId="3136" xr:uid="{00000000-0005-0000-0000-00002A260000}"/>
    <cellStyle name="Денежный 2 5 7 2 2 2 9" xfId="3264" xr:uid="{00000000-0005-0000-0000-00002B260000}"/>
    <cellStyle name="Денежный 2 5 7 2 2 20" xfId="5263" xr:uid="{00000000-0005-0000-0000-00002C260000}"/>
    <cellStyle name="Денежный 2 5 7 2 2 21" xfId="5401" xr:uid="{00000000-0005-0000-0000-00002D260000}"/>
    <cellStyle name="Денежный 2 5 7 2 2 22" xfId="5529" xr:uid="{00000000-0005-0000-0000-00002E260000}"/>
    <cellStyle name="Денежный 2 5 7 2 2 23" xfId="5817" xr:uid="{00000000-0005-0000-0000-00002F260000}"/>
    <cellStyle name="Денежный 2 5 7 2 2 24" xfId="6285" xr:uid="{00000000-0005-0000-0000-000030260000}"/>
    <cellStyle name="Денежный 2 5 7 2 2 25" xfId="6783" xr:uid="{00000000-0005-0000-0000-000031260000}"/>
    <cellStyle name="Денежный 2 5 7 2 2 26" xfId="7281" xr:uid="{00000000-0005-0000-0000-000032260000}"/>
    <cellStyle name="Денежный 2 5 7 2 2 27" xfId="8253" xr:uid="{00000000-0005-0000-0000-000033260000}"/>
    <cellStyle name="Денежный 2 5 7 2 2 28" xfId="8587" xr:uid="{00000000-0005-0000-0000-000034260000}"/>
    <cellStyle name="Денежный 2 5 7 2 2 29" xfId="9290" xr:uid="{00000000-0005-0000-0000-000035260000}"/>
    <cellStyle name="Денежный 2 5 7 2 2 3" xfId="714" xr:uid="{00000000-0005-0000-0000-000036260000}"/>
    <cellStyle name="Денежный 2 5 7 2 2 3 10" xfId="3612" xr:uid="{00000000-0005-0000-0000-000037260000}"/>
    <cellStyle name="Денежный 2 5 7 2 2 3 11" xfId="3740" xr:uid="{00000000-0005-0000-0000-000038260000}"/>
    <cellStyle name="Денежный 2 5 7 2 2 3 12" xfId="4227" xr:uid="{00000000-0005-0000-0000-000039260000}"/>
    <cellStyle name="Денежный 2 5 7 2 2 3 13" xfId="4379" xr:uid="{00000000-0005-0000-0000-00003A260000}"/>
    <cellStyle name="Денежный 2 5 7 2 2 3 14" xfId="4522" xr:uid="{00000000-0005-0000-0000-00003B260000}"/>
    <cellStyle name="Денежный 2 5 7 2 2 3 15" xfId="4652" xr:uid="{00000000-0005-0000-0000-00003C260000}"/>
    <cellStyle name="Денежный 2 5 7 2 2 3 16" xfId="4780" xr:uid="{00000000-0005-0000-0000-00003D260000}"/>
    <cellStyle name="Денежный 2 5 7 2 2 3 17" xfId="5204" xr:uid="{00000000-0005-0000-0000-00003E260000}"/>
    <cellStyle name="Денежный 2 5 7 2 2 3 18" xfId="5354" xr:uid="{00000000-0005-0000-0000-00003F260000}"/>
    <cellStyle name="Денежный 2 5 7 2 2 3 19" xfId="5484" xr:uid="{00000000-0005-0000-0000-000040260000}"/>
    <cellStyle name="Денежный 2 5 7 2 2 3 2" xfId="1739" xr:uid="{00000000-0005-0000-0000-000041260000}"/>
    <cellStyle name="Денежный 2 5 7 2 2 3 2 2" xfId="2168" xr:uid="{00000000-0005-0000-0000-000042260000}"/>
    <cellStyle name="Денежный 2 5 7 2 2 3 2 3" xfId="11894" xr:uid="{00000000-0005-0000-0000-000043260000}"/>
    <cellStyle name="Денежный 2 5 7 2 2 3 20" xfId="5612" xr:uid="{00000000-0005-0000-0000-000044260000}"/>
    <cellStyle name="Денежный 2 5 7 2 2 3 21" xfId="5900" xr:uid="{00000000-0005-0000-0000-000045260000}"/>
    <cellStyle name="Денежный 2 5 7 2 2 3 22" xfId="6368" xr:uid="{00000000-0005-0000-0000-000046260000}"/>
    <cellStyle name="Денежный 2 5 7 2 2 3 23" xfId="6866" xr:uid="{00000000-0005-0000-0000-000047260000}"/>
    <cellStyle name="Денежный 2 5 7 2 2 3 24" xfId="7364" xr:uid="{00000000-0005-0000-0000-000048260000}"/>
    <cellStyle name="Денежный 2 5 7 2 2 3 25" xfId="8358" xr:uid="{00000000-0005-0000-0000-000049260000}"/>
    <cellStyle name="Денежный 2 5 7 2 2 3 26" xfId="8464" xr:uid="{00000000-0005-0000-0000-00004A260000}"/>
    <cellStyle name="Денежный 2 5 7 2 2 3 27" xfId="9384" xr:uid="{00000000-0005-0000-0000-00004B260000}"/>
    <cellStyle name="Денежный 2 5 7 2 2 3 28" xfId="10622" xr:uid="{00000000-0005-0000-0000-00004C260000}"/>
    <cellStyle name="Денежный 2 5 7 2 2 3 29" xfId="11621" xr:uid="{00000000-0005-0000-0000-00004D260000}"/>
    <cellStyle name="Денежный 2 5 7 2 2 3 3" xfId="2293" xr:uid="{00000000-0005-0000-0000-00004E260000}"/>
    <cellStyle name="Денежный 2 5 7 2 2 3 4" xfId="2500" xr:uid="{00000000-0005-0000-0000-00004F260000}"/>
    <cellStyle name="Денежный 2 5 7 2 2 3 5" xfId="2650" xr:uid="{00000000-0005-0000-0000-000050260000}"/>
    <cellStyle name="Денежный 2 5 7 2 2 3 6" xfId="2780" xr:uid="{00000000-0005-0000-0000-000051260000}"/>
    <cellStyle name="Денежный 2 5 7 2 2 3 7" xfId="2908" xr:uid="{00000000-0005-0000-0000-000052260000}"/>
    <cellStyle name="Денежный 2 5 7 2 2 3 8" xfId="3196" xr:uid="{00000000-0005-0000-0000-000053260000}"/>
    <cellStyle name="Денежный 2 5 7 2 2 3 9" xfId="3324" xr:uid="{00000000-0005-0000-0000-000054260000}"/>
    <cellStyle name="Денежный 2 5 7 2 2 30" xfId="10517" xr:uid="{00000000-0005-0000-0000-000055260000}"/>
    <cellStyle name="Денежный 2 5 7 2 2 31" xfId="11526" xr:uid="{00000000-0005-0000-0000-000056260000}"/>
    <cellStyle name="Денежный 2 5 7 2 2 4" xfId="971" xr:uid="{00000000-0005-0000-0000-000057260000}"/>
    <cellStyle name="Денежный 2 5 7 2 2 4 10" xfId="11824" xr:uid="{00000000-0005-0000-0000-000058260000}"/>
    <cellStyle name="Денежный 2 5 7 2 2 4 2" xfId="2086" xr:uid="{00000000-0005-0000-0000-000059260000}"/>
    <cellStyle name="Денежный 2 5 7 2 2 4 2 2" xfId="6069" xr:uid="{00000000-0005-0000-0000-00005A260000}"/>
    <cellStyle name="Денежный 2 5 7 2 2 4 2 3" xfId="12238" xr:uid="{00000000-0005-0000-0000-00005B260000}"/>
    <cellStyle name="Денежный 2 5 7 2 2 4 3" xfId="6536" xr:uid="{00000000-0005-0000-0000-00005C260000}"/>
    <cellStyle name="Денежный 2 5 7 2 2 4 4" xfId="7034" xr:uid="{00000000-0005-0000-0000-00005D260000}"/>
    <cellStyle name="Денежный 2 5 7 2 2 4 5" xfId="7532" xr:uid="{00000000-0005-0000-0000-00005E260000}"/>
    <cellStyle name="Денежный 2 5 7 2 2 4 6" xfId="8609" xr:uid="{00000000-0005-0000-0000-00005F260000}"/>
    <cellStyle name="Денежный 2 5 7 2 2 4 7" xfId="9102" xr:uid="{00000000-0005-0000-0000-000060260000}"/>
    <cellStyle name="Денежный 2 5 7 2 2 4 8" xfId="9635" xr:uid="{00000000-0005-0000-0000-000061260000}"/>
    <cellStyle name="Денежный 2 5 7 2 2 4 9" xfId="10868" xr:uid="{00000000-0005-0000-0000-000062260000}"/>
    <cellStyle name="Денежный 2 5 7 2 2 5" xfId="1006" xr:uid="{00000000-0005-0000-0000-000063260000}"/>
    <cellStyle name="Денежный 2 5 7 2 2 5 10" xfId="11946" xr:uid="{00000000-0005-0000-0000-000064260000}"/>
    <cellStyle name="Денежный 2 5 7 2 2 5 2" xfId="2227" xr:uid="{00000000-0005-0000-0000-000065260000}"/>
    <cellStyle name="Денежный 2 5 7 2 2 5 2 2" xfId="6092" xr:uid="{00000000-0005-0000-0000-000066260000}"/>
    <cellStyle name="Денежный 2 5 7 2 2 5 2 3" xfId="12261" xr:uid="{00000000-0005-0000-0000-000067260000}"/>
    <cellStyle name="Денежный 2 5 7 2 2 5 3" xfId="6559" xr:uid="{00000000-0005-0000-0000-000068260000}"/>
    <cellStyle name="Денежный 2 5 7 2 2 5 4" xfId="7057" xr:uid="{00000000-0005-0000-0000-000069260000}"/>
    <cellStyle name="Денежный 2 5 7 2 2 5 5" xfId="7555" xr:uid="{00000000-0005-0000-0000-00006A260000}"/>
    <cellStyle name="Денежный 2 5 7 2 2 5 6" xfId="8641" xr:uid="{00000000-0005-0000-0000-00006B260000}"/>
    <cellStyle name="Денежный 2 5 7 2 2 5 7" xfId="9137" xr:uid="{00000000-0005-0000-0000-00006C260000}"/>
    <cellStyle name="Денежный 2 5 7 2 2 5 8" xfId="9670" xr:uid="{00000000-0005-0000-0000-00006D260000}"/>
    <cellStyle name="Денежный 2 5 7 2 2 5 9" xfId="10903" xr:uid="{00000000-0005-0000-0000-00006E260000}"/>
    <cellStyle name="Денежный 2 5 7 2 2 6" xfId="929" xr:uid="{00000000-0005-0000-0000-00006F260000}"/>
    <cellStyle name="Денежный 2 5 7 2 2 6 10" xfId="12004" xr:uid="{00000000-0005-0000-0000-000070260000}"/>
    <cellStyle name="Денежный 2 5 7 2 2 6 2" xfId="2409" xr:uid="{00000000-0005-0000-0000-000071260000}"/>
    <cellStyle name="Денежный 2 5 7 2 2 6 2 2" xfId="6045" xr:uid="{00000000-0005-0000-0000-000072260000}"/>
    <cellStyle name="Денежный 2 5 7 2 2 6 2 3" xfId="12214" xr:uid="{00000000-0005-0000-0000-000073260000}"/>
    <cellStyle name="Денежный 2 5 7 2 2 6 3" xfId="6512" xr:uid="{00000000-0005-0000-0000-000074260000}"/>
    <cellStyle name="Денежный 2 5 7 2 2 6 4" xfId="7010" xr:uid="{00000000-0005-0000-0000-000075260000}"/>
    <cellStyle name="Денежный 2 5 7 2 2 6 5" xfId="7508" xr:uid="{00000000-0005-0000-0000-000076260000}"/>
    <cellStyle name="Денежный 2 5 7 2 2 6 6" xfId="8568" xr:uid="{00000000-0005-0000-0000-000077260000}"/>
    <cellStyle name="Денежный 2 5 7 2 2 6 7" xfId="9060" xr:uid="{00000000-0005-0000-0000-000078260000}"/>
    <cellStyle name="Денежный 2 5 7 2 2 6 8" xfId="9593" xr:uid="{00000000-0005-0000-0000-000079260000}"/>
    <cellStyle name="Денежный 2 5 7 2 2 6 9" xfId="10826" xr:uid="{00000000-0005-0000-0000-00007A260000}"/>
    <cellStyle name="Денежный 2 5 7 2 2 7" xfId="1644" xr:uid="{00000000-0005-0000-0000-00007B260000}"/>
    <cellStyle name="Денежный 2 5 7 2 2 7 2" xfId="2562" xr:uid="{00000000-0005-0000-0000-00007C260000}"/>
    <cellStyle name="Денежный 2 5 7 2 2 7 3" xfId="12065" xr:uid="{00000000-0005-0000-0000-00007D260000}"/>
    <cellStyle name="Денежный 2 5 7 2 2 8" xfId="2697" xr:uid="{00000000-0005-0000-0000-00007E260000}"/>
    <cellStyle name="Денежный 2 5 7 2 2 9" xfId="2825" xr:uid="{00000000-0005-0000-0000-00007F260000}"/>
    <cellStyle name="Денежный 2 5 7 2 20" xfId="5053" xr:uid="{00000000-0005-0000-0000-000080260000}"/>
    <cellStyle name="Денежный 2 5 7 2 21" xfId="5088" xr:uid="{00000000-0005-0000-0000-000081260000}"/>
    <cellStyle name="Денежный 2 5 7 2 22" xfId="5017" xr:uid="{00000000-0005-0000-0000-000082260000}"/>
    <cellStyle name="Денежный 2 5 7 2 23" xfId="5736" xr:uid="{00000000-0005-0000-0000-000083260000}"/>
    <cellStyle name="Денежный 2 5 7 2 24" xfId="5647" xr:uid="{00000000-0005-0000-0000-000084260000}"/>
    <cellStyle name="Денежный 2 5 7 2 25" xfId="6742" xr:uid="{00000000-0005-0000-0000-000085260000}"/>
    <cellStyle name="Денежный 2 5 7 2 26" xfId="7240" xr:uid="{00000000-0005-0000-0000-000086260000}"/>
    <cellStyle name="Денежный 2 5 7 2 27" xfId="7967" xr:uid="{00000000-0005-0000-0000-000087260000}"/>
    <cellStyle name="Денежный 2 5 7 2 28" xfId="7812" xr:uid="{00000000-0005-0000-0000-000088260000}"/>
    <cellStyle name="Денежный 2 5 7 2 29" xfId="8099" xr:uid="{00000000-0005-0000-0000-000089260000}"/>
    <cellStyle name="Денежный 2 5 7 2 3" xfId="696" xr:uid="{00000000-0005-0000-0000-00008A260000}"/>
    <cellStyle name="Денежный 2 5 7 2 3 10" xfId="3594" xr:uid="{00000000-0005-0000-0000-00008B260000}"/>
    <cellStyle name="Денежный 2 5 7 2 3 11" xfId="3722" xr:uid="{00000000-0005-0000-0000-00008C260000}"/>
    <cellStyle name="Денежный 2 5 7 2 3 12" xfId="4209" xr:uid="{00000000-0005-0000-0000-00008D260000}"/>
    <cellStyle name="Денежный 2 5 7 2 3 13" xfId="4361" xr:uid="{00000000-0005-0000-0000-00008E260000}"/>
    <cellStyle name="Денежный 2 5 7 2 3 14" xfId="4504" xr:uid="{00000000-0005-0000-0000-00008F260000}"/>
    <cellStyle name="Денежный 2 5 7 2 3 15" xfId="4634" xr:uid="{00000000-0005-0000-0000-000090260000}"/>
    <cellStyle name="Денежный 2 5 7 2 3 16" xfId="4762" xr:uid="{00000000-0005-0000-0000-000091260000}"/>
    <cellStyle name="Денежный 2 5 7 2 3 17" xfId="5186" xr:uid="{00000000-0005-0000-0000-000092260000}"/>
    <cellStyle name="Денежный 2 5 7 2 3 18" xfId="5336" xr:uid="{00000000-0005-0000-0000-000093260000}"/>
    <cellStyle name="Денежный 2 5 7 2 3 19" xfId="5466" xr:uid="{00000000-0005-0000-0000-000094260000}"/>
    <cellStyle name="Денежный 2 5 7 2 3 2" xfId="974" xr:uid="{00000000-0005-0000-0000-000095260000}"/>
    <cellStyle name="Денежный 2 5 7 2 3 2 10" xfId="11876" xr:uid="{00000000-0005-0000-0000-000096260000}"/>
    <cellStyle name="Денежный 2 5 7 2 3 2 2" xfId="2150" xr:uid="{00000000-0005-0000-0000-000097260000}"/>
    <cellStyle name="Денежный 2 5 7 2 3 2 2 2" xfId="6070" xr:uid="{00000000-0005-0000-0000-000098260000}"/>
    <cellStyle name="Денежный 2 5 7 2 3 2 2 3" xfId="12239" xr:uid="{00000000-0005-0000-0000-000099260000}"/>
    <cellStyle name="Денежный 2 5 7 2 3 2 3" xfId="6537" xr:uid="{00000000-0005-0000-0000-00009A260000}"/>
    <cellStyle name="Денежный 2 5 7 2 3 2 4" xfId="7035" xr:uid="{00000000-0005-0000-0000-00009B260000}"/>
    <cellStyle name="Денежный 2 5 7 2 3 2 5" xfId="7533" xr:uid="{00000000-0005-0000-0000-00009C260000}"/>
    <cellStyle name="Денежный 2 5 7 2 3 2 6" xfId="8612" xr:uid="{00000000-0005-0000-0000-00009D260000}"/>
    <cellStyle name="Денежный 2 5 7 2 3 2 7" xfId="9105" xr:uid="{00000000-0005-0000-0000-00009E260000}"/>
    <cellStyle name="Денежный 2 5 7 2 3 2 8" xfId="9638" xr:uid="{00000000-0005-0000-0000-00009F260000}"/>
    <cellStyle name="Денежный 2 5 7 2 3 2 9" xfId="10871" xr:uid="{00000000-0005-0000-0000-0000A0260000}"/>
    <cellStyle name="Денежный 2 5 7 2 3 20" xfId="5594" xr:uid="{00000000-0005-0000-0000-0000A1260000}"/>
    <cellStyle name="Денежный 2 5 7 2 3 21" xfId="5882" xr:uid="{00000000-0005-0000-0000-0000A2260000}"/>
    <cellStyle name="Денежный 2 5 7 2 3 22" xfId="6350" xr:uid="{00000000-0005-0000-0000-0000A3260000}"/>
    <cellStyle name="Денежный 2 5 7 2 3 23" xfId="6848" xr:uid="{00000000-0005-0000-0000-0000A4260000}"/>
    <cellStyle name="Денежный 2 5 7 2 3 24" xfId="7346" xr:uid="{00000000-0005-0000-0000-0000A5260000}"/>
    <cellStyle name="Денежный 2 5 7 2 3 25" xfId="8340" xr:uid="{00000000-0005-0000-0000-0000A6260000}"/>
    <cellStyle name="Денежный 2 5 7 2 3 26" xfId="8483" xr:uid="{00000000-0005-0000-0000-0000A7260000}"/>
    <cellStyle name="Денежный 2 5 7 2 3 27" xfId="9366" xr:uid="{00000000-0005-0000-0000-0000A8260000}"/>
    <cellStyle name="Денежный 2 5 7 2 3 28" xfId="10604" xr:uid="{00000000-0005-0000-0000-0000A9260000}"/>
    <cellStyle name="Денежный 2 5 7 2 3 29" xfId="11603" xr:uid="{00000000-0005-0000-0000-0000AA260000}"/>
    <cellStyle name="Денежный 2 5 7 2 3 3" xfId="1005" xr:uid="{00000000-0005-0000-0000-0000AB260000}"/>
    <cellStyle name="Денежный 2 5 7 2 3 3 10" xfId="11966" xr:uid="{00000000-0005-0000-0000-0000AC260000}"/>
    <cellStyle name="Денежный 2 5 7 2 3 3 2" xfId="2275" xr:uid="{00000000-0005-0000-0000-0000AD260000}"/>
    <cellStyle name="Денежный 2 5 7 2 3 3 2 2" xfId="6091" xr:uid="{00000000-0005-0000-0000-0000AE260000}"/>
    <cellStyle name="Денежный 2 5 7 2 3 3 2 3" xfId="12260" xr:uid="{00000000-0005-0000-0000-0000AF260000}"/>
    <cellStyle name="Денежный 2 5 7 2 3 3 3" xfId="6558" xr:uid="{00000000-0005-0000-0000-0000B0260000}"/>
    <cellStyle name="Денежный 2 5 7 2 3 3 4" xfId="7056" xr:uid="{00000000-0005-0000-0000-0000B1260000}"/>
    <cellStyle name="Денежный 2 5 7 2 3 3 5" xfId="7554" xr:uid="{00000000-0005-0000-0000-0000B2260000}"/>
    <cellStyle name="Денежный 2 5 7 2 3 3 6" xfId="8640" xr:uid="{00000000-0005-0000-0000-0000B3260000}"/>
    <cellStyle name="Денежный 2 5 7 2 3 3 7" xfId="9136" xr:uid="{00000000-0005-0000-0000-0000B4260000}"/>
    <cellStyle name="Денежный 2 5 7 2 3 3 8" xfId="9669" xr:uid="{00000000-0005-0000-0000-0000B5260000}"/>
    <cellStyle name="Денежный 2 5 7 2 3 3 9" xfId="10902" xr:uid="{00000000-0005-0000-0000-0000B6260000}"/>
    <cellStyle name="Денежный 2 5 7 2 3 4" xfId="935" xr:uid="{00000000-0005-0000-0000-0000B7260000}"/>
    <cellStyle name="Денежный 2 5 7 2 3 4 10" xfId="12042" xr:uid="{00000000-0005-0000-0000-0000B8260000}"/>
    <cellStyle name="Денежный 2 5 7 2 3 4 2" xfId="2482" xr:uid="{00000000-0005-0000-0000-0000B9260000}"/>
    <cellStyle name="Денежный 2 5 7 2 3 4 2 2" xfId="6048" xr:uid="{00000000-0005-0000-0000-0000BA260000}"/>
    <cellStyle name="Денежный 2 5 7 2 3 4 2 3" xfId="12217" xr:uid="{00000000-0005-0000-0000-0000BB260000}"/>
    <cellStyle name="Денежный 2 5 7 2 3 4 3" xfId="6515" xr:uid="{00000000-0005-0000-0000-0000BC260000}"/>
    <cellStyle name="Денежный 2 5 7 2 3 4 4" xfId="7013" xr:uid="{00000000-0005-0000-0000-0000BD260000}"/>
    <cellStyle name="Денежный 2 5 7 2 3 4 5" xfId="7511" xr:uid="{00000000-0005-0000-0000-0000BE260000}"/>
    <cellStyle name="Денежный 2 5 7 2 3 4 6" xfId="8574" xr:uid="{00000000-0005-0000-0000-0000BF260000}"/>
    <cellStyle name="Денежный 2 5 7 2 3 4 7" xfId="9066" xr:uid="{00000000-0005-0000-0000-0000C0260000}"/>
    <cellStyle name="Денежный 2 5 7 2 3 4 8" xfId="9599" xr:uid="{00000000-0005-0000-0000-0000C1260000}"/>
    <cellStyle name="Денежный 2 5 7 2 3 4 9" xfId="10832" xr:uid="{00000000-0005-0000-0000-0000C2260000}"/>
    <cellStyle name="Денежный 2 5 7 2 3 5" xfId="1721" xr:uid="{00000000-0005-0000-0000-0000C3260000}"/>
    <cellStyle name="Денежный 2 5 7 2 3 5 2" xfId="2632" xr:uid="{00000000-0005-0000-0000-0000C4260000}"/>
    <cellStyle name="Денежный 2 5 7 2 3 5 3" xfId="12086" xr:uid="{00000000-0005-0000-0000-0000C5260000}"/>
    <cellStyle name="Денежный 2 5 7 2 3 6" xfId="2762" xr:uid="{00000000-0005-0000-0000-0000C6260000}"/>
    <cellStyle name="Денежный 2 5 7 2 3 7" xfId="2890" xr:uid="{00000000-0005-0000-0000-0000C7260000}"/>
    <cellStyle name="Денежный 2 5 7 2 3 8" xfId="3178" xr:uid="{00000000-0005-0000-0000-0000C8260000}"/>
    <cellStyle name="Денежный 2 5 7 2 3 9" xfId="3306" xr:uid="{00000000-0005-0000-0000-0000C9260000}"/>
    <cellStyle name="Денежный 2 5 7 2 30" xfId="10214" xr:uid="{00000000-0005-0000-0000-0000CA260000}"/>
    <cellStyle name="Денежный 2 5 7 2 31" xfId="11472" xr:uid="{00000000-0005-0000-0000-0000CB260000}"/>
    <cellStyle name="Денежный 2 5 7 2 4" xfId="975" xr:uid="{00000000-0005-0000-0000-0000CC260000}"/>
    <cellStyle name="Денежный 2 5 7 2 4 2" xfId="9639" xr:uid="{00000000-0005-0000-0000-0000CD260000}"/>
    <cellStyle name="Денежный 2 5 7 2 4 3" xfId="10872" xr:uid="{00000000-0005-0000-0000-0000CE260000}"/>
    <cellStyle name="Денежный 2 5 7 2 5" xfId="1590" xr:uid="{00000000-0005-0000-0000-0000CF260000}"/>
    <cellStyle name="Денежный 2 5 7 2 5 2" xfId="2016" xr:uid="{00000000-0005-0000-0000-0000D0260000}"/>
    <cellStyle name="Денежный 2 5 7 2 5 3" xfId="11774" xr:uid="{00000000-0005-0000-0000-0000D1260000}"/>
    <cellStyle name="Денежный 2 5 7 2 6" xfId="1970" xr:uid="{00000000-0005-0000-0000-0000D2260000}"/>
    <cellStyle name="Денежный 2 5 7 2 7" xfId="2347" xr:uid="{00000000-0005-0000-0000-0000D3260000}"/>
    <cellStyle name="Денежный 2 5 7 2 8" xfId="2381" xr:uid="{00000000-0005-0000-0000-0000D4260000}"/>
    <cellStyle name="Денежный 2 5 7 2 9" xfId="2326" xr:uid="{00000000-0005-0000-0000-0000D5260000}"/>
    <cellStyle name="Денежный 2 5 7 20" xfId="4940" xr:uid="{00000000-0005-0000-0000-0000D6260000}"/>
    <cellStyle name="Денежный 2 5 7 21" xfId="4858" xr:uid="{00000000-0005-0000-0000-0000D7260000}"/>
    <cellStyle name="Денежный 2 5 7 22" xfId="4995" xr:uid="{00000000-0005-0000-0000-0000D8260000}"/>
    <cellStyle name="Денежный 2 5 7 23" xfId="5019" xr:uid="{00000000-0005-0000-0000-0000D9260000}"/>
    <cellStyle name="Денежный 2 5 7 24" xfId="5707" xr:uid="{00000000-0005-0000-0000-0000DA260000}"/>
    <cellStyle name="Денежный 2 5 7 25" xfId="5662" xr:uid="{00000000-0005-0000-0000-0000DB260000}"/>
    <cellStyle name="Денежный 2 5 7 26" xfId="6713" xr:uid="{00000000-0005-0000-0000-0000DC260000}"/>
    <cellStyle name="Денежный 2 5 7 27" xfId="7211" xr:uid="{00000000-0005-0000-0000-0000DD260000}"/>
    <cellStyle name="Денежный 2 5 7 28" xfId="7931" xr:uid="{00000000-0005-0000-0000-0000DE260000}"/>
    <cellStyle name="Денежный 2 5 7 29" xfId="7829" xr:uid="{00000000-0005-0000-0000-0000DF260000}"/>
    <cellStyle name="Денежный 2 5 7 3" xfId="307" xr:uid="{00000000-0005-0000-0000-0000E0260000}"/>
    <cellStyle name="Денежный 2 5 7 3 10" xfId="3447" xr:uid="{00000000-0005-0000-0000-0000E1260000}"/>
    <cellStyle name="Денежный 2 5 7 3 11" xfId="3488" xr:uid="{00000000-0005-0000-0000-0000E2260000}"/>
    <cellStyle name="Денежный 2 5 7 3 12" xfId="3951" xr:uid="{00000000-0005-0000-0000-0000E3260000}"/>
    <cellStyle name="Денежный 2 5 7 3 13" xfId="4060" xr:uid="{00000000-0005-0000-0000-0000E4260000}"/>
    <cellStyle name="Денежный 2 5 7 3 14" xfId="4014" xr:uid="{00000000-0005-0000-0000-0000E5260000}"/>
    <cellStyle name="Денежный 2 5 7 3 15" xfId="4070" xr:uid="{00000000-0005-0000-0000-0000E6260000}"/>
    <cellStyle name="Денежный 2 5 7 3 16" xfId="3849" xr:uid="{00000000-0005-0000-0000-0000E7260000}"/>
    <cellStyle name="Денежный 2 5 7 3 17" xfId="4971" xr:uid="{00000000-0005-0000-0000-0000E8260000}"/>
    <cellStyle name="Денежный 2 5 7 3 18" xfId="4843" xr:uid="{00000000-0005-0000-0000-0000E9260000}"/>
    <cellStyle name="Денежный 2 5 7 3 19" xfId="5025" xr:uid="{00000000-0005-0000-0000-0000EA260000}"/>
    <cellStyle name="Денежный 2 5 7 3 2" xfId="1591" xr:uid="{00000000-0005-0000-0000-0000EB260000}"/>
    <cellStyle name="Денежный 2 5 7 3 2 2" xfId="1914" xr:uid="{00000000-0005-0000-0000-0000EC260000}"/>
    <cellStyle name="Денежный 2 5 7 3 2 3" xfId="11723" xr:uid="{00000000-0005-0000-0000-0000ED260000}"/>
    <cellStyle name="Денежный 2 5 7 3 20" xfId="5289" xr:uid="{00000000-0005-0000-0000-0000EE260000}"/>
    <cellStyle name="Денежный 2 5 7 3 21" xfId="5737" xr:uid="{00000000-0005-0000-0000-0000EF260000}"/>
    <cellStyle name="Денежный 2 5 7 3 22" xfId="5771" xr:uid="{00000000-0005-0000-0000-0000F0260000}"/>
    <cellStyle name="Денежный 2 5 7 3 23" xfId="6743" xr:uid="{00000000-0005-0000-0000-0000F1260000}"/>
    <cellStyle name="Денежный 2 5 7 3 24" xfId="7241" xr:uid="{00000000-0005-0000-0000-0000F2260000}"/>
    <cellStyle name="Денежный 2 5 7 3 25" xfId="7968" xr:uid="{00000000-0005-0000-0000-0000F3260000}"/>
    <cellStyle name="Денежный 2 5 7 3 26" xfId="8161" xr:uid="{00000000-0005-0000-0000-0000F4260000}"/>
    <cellStyle name="Денежный 2 5 7 3 27" xfId="7864" xr:uid="{00000000-0005-0000-0000-0000F5260000}"/>
    <cellStyle name="Денежный 2 5 7 3 28" xfId="10215" xr:uid="{00000000-0005-0000-0000-0000F6260000}"/>
    <cellStyle name="Денежный 2 5 7 3 29" xfId="11473" xr:uid="{00000000-0005-0000-0000-0000F7260000}"/>
    <cellStyle name="Денежный 2 5 7 3 3" xfId="1803" xr:uid="{00000000-0005-0000-0000-0000F8260000}"/>
    <cellStyle name="Денежный 2 5 7 3 4" xfId="1993" xr:uid="{00000000-0005-0000-0000-0000F9260000}"/>
    <cellStyle name="Денежный 2 5 7 3 5" xfId="1741" xr:uid="{00000000-0005-0000-0000-0000FA260000}"/>
    <cellStyle name="Денежный 2 5 7 3 6" xfId="2319" xr:uid="{00000000-0005-0000-0000-0000FB260000}"/>
    <cellStyle name="Денежный 2 5 7 3 7" xfId="2358" xr:uid="{00000000-0005-0000-0000-0000FC260000}"/>
    <cellStyle name="Денежный 2 5 7 3 8" xfId="3031" xr:uid="{00000000-0005-0000-0000-0000FD260000}"/>
    <cellStyle name="Денежный 2 5 7 3 9" xfId="3077" xr:uid="{00000000-0005-0000-0000-0000FE260000}"/>
    <cellStyle name="Денежный 2 5 7 30" xfId="8013" xr:uid="{00000000-0005-0000-0000-0000FF260000}"/>
    <cellStyle name="Денежный 2 5 7 31" xfId="10178" xr:uid="{00000000-0005-0000-0000-000000270000}"/>
    <cellStyle name="Денежный 2 5 7 32" xfId="11247" xr:uid="{00000000-0005-0000-0000-000001270000}"/>
    <cellStyle name="Денежный 2 5 7 4" xfId="662" xr:uid="{00000000-0005-0000-0000-000002270000}"/>
    <cellStyle name="Денежный 2 5 7 4 10" xfId="3572" xr:uid="{00000000-0005-0000-0000-000003270000}"/>
    <cellStyle name="Денежный 2 5 7 4 11" xfId="3700" xr:uid="{00000000-0005-0000-0000-000004270000}"/>
    <cellStyle name="Денежный 2 5 7 4 12" xfId="4180" xr:uid="{00000000-0005-0000-0000-000005270000}"/>
    <cellStyle name="Денежный 2 5 7 4 13" xfId="4335" xr:uid="{00000000-0005-0000-0000-000006270000}"/>
    <cellStyle name="Денежный 2 5 7 4 14" xfId="4481" xr:uid="{00000000-0005-0000-0000-000007270000}"/>
    <cellStyle name="Денежный 2 5 7 4 15" xfId="4612" xr:uid="{00000000-0005-0000-0000-000008270000}"/>
    <cellStyle name="Денежный 2 5 7 4 16" xfId="4740" xr:uid="{00000000-0005-0000-0000-000009270000}"/>
    <cellStyle name="Денежный 2 5 7 4 17" xfId="5162" xr:uid="{00000000-0005-0000-0000-00000A270000}"/>
    <cellStyle name="Денежный 2 5 7 4 18" xfId="5309" xr:uid="{00000000-0005-0000-0000-00000B270000}"/>
    <cellStyle name="Денежный 2 5 7 4 19" xfId="5444" xr:uid="{00000000-0005-0000-0000-00000C270000}"/>
    <cellStyle name="Денежный 2 5 7 4 2" xfId="1687" xr:uid="{00000000-0005-0000-0000-00000D270000}"/>
    <cellStyle name="Денежный 2 5 7 4 2 2" xfId="2119" xr:uid="{00000000-0005-0000-0000-00000E270000}"/>
    <cellStyle name="Денежный 2 5 7 4 2 3" xfId="11851" xr:uid="{00000000-0005-0000-0000-00000F270000}"/>
    <cellStyle name="Денежный 2 5 7 4 20" xfId="5572" xr:uid="{00000000-0005-0000-0000-000010270000}"/>
    <cellStyle name="Денежный 2 5 7 4 21" xfId="5860" xr:uid="{00000000-0005-0000-0000-000011270000}"/>
    <cellStyle name="Денежный 2 5 7 4 22" xfId="6328" xr:uid="{00000000-0005-0000-0000-000012270000}"/>
    <cellStyle name="Денежный 2 5 7 4 23" xfId="6826" xr:uid="{00000000-0005-0000-0000-000013270000}"/>
    <cellStyle name="Денежный 2 5 7 4 24" xfId="7324" xr:uid="{00000000-0005-0000-0000-000014270000}"/>
    <cellStyle name="Денежный 2 5 7 4 25" xfId="8306" xr:uid="{00000000-0005-0000-0000-000015270000}"/>
    <cellStyle name="Денежный 2 5 7 4 26" xfId="8519" xr:uid="{00000000-0005-0000-0000-000016270000}"/>
    <cellStyle name="Денежный 2 5 7 4 27" xfId="8912" xr:uid="{00000000-0005-0000-0000-000017270000}"/>
    <cellStyle name="Денежный 2 5 7 4 28" xfId="10570" xr:uid="{00000000-0005-0000-0000-000018270000}"/>
    <cellStyle name="Денежный 2 5 7 4 29" xfId="11569" xr:uid="{00000000-0005-0000-0000-000019270000}"/>
    <cellStyle name="Денежный 2 5 7 4 3" xfId="2253" xr:uid="{00000000-0005-0000-0000-00001A270000}"/>
    <cellStyle name="Денежный 2 5 7 4 4" xfId="2453" xr:uid="{00000000-0005-0000-0000-00001B270000}"/>
    <cellStyle name="Денежный 2 5 7 4 5" xfId="2607" xr:uid="{00000000-0005-0000-0000-00001C270000}"/>
    <cellStyle name="Денежный 2 5 7 4 6" xfId="2740" xr:uid="{00000000-0005-0000-0000-00001D270000}"/>
    <cellStyle name="Денежный 2 5 7 4 7" xfId="2868" xr:uid="{00000000-0005-0000-0000-00001E270000}"/>
    <cellStyle name="Денежный 2 5 7 4 8" xfId="3156" xr:uid="{00000000-0005-0000-0000-00001F270000}"/>
    <cellStyle name="Денежный 2 5 7 4 9" xfId="3284" xr:uid="{00000000-0005-0000-0000-000020270000}"/>
    <cellStyle name="Денежный 2 5 7 5" xfId="734" xr:uid="{00000000-0005-0000-0000-000021270000}"/>
    <cellStyle name="Денежный 2 5 7 5 10" xfId="3632" xr:uid="{00000000-0005-0000-0000-000022270000}"/>
    <cellStyle name="Денежный 2 5 7 5 11" xfId="3760" xr:uid="{00000000-0005-0000-0000-000023270000}"/>
    <cellStyle name="Денежный 2 5 7 5 12" xfId="4247" xr:uid="{00000000-0005-0000-0000-000024270000}"/>
    <cellStyle name="Денежный 2 5 7 5 13" xfId="4399" xr:uid="{00000000-0005-0000-0000-000025270000}"/>
    <cellStyle name="Денежный 2 5 7 5 14" xfId="4542" xr:uid="{00000000-0005-0000-0000-000026270000}"/>
    <cellStyle name="Денежный 2 5 7 5 15" xfId="4672" xr:uid="{00000000-0005-0000-0000-000027270000}"/>
    <cellStyle name="Денежный 2 5 7 5 16" xfId="4800" xr:uid="{00000000-0005-0000-0000-000028270000}"/>
    <cellStyle name="Денежный 2 5 7 5 17" xfId="5224" xr:uid="{00000000-0005-0000-0000-000029270000}"/>
    <cellStyle name="Денежный 2 5 7 5 18" xfId="5374" xr:uid="{00000000-0005-0000-0000-00002A270000}"/>
    <cellStyle name="Денежный 2 5 7 5 19" xfId="5504" xr:uid="{00000000-0005-0000-0000-00002B270000}"/>
    <cellStyle name="Денежный 2 5 7 5 2" xfId="1899" xr:uid="{00000000-0005-0000-0000-00002C270000}"/>
    <cellStyle name="Денежный 2 5 7 5 2 2" xfId="2188" xr:uid="{00000000-0005-0000-0000-00002D270000}"/>
    <cellStyle name="Денежный 2 5 7 5 2 3" xfId="11914" xr:uid="{00000000-0005-0000-0000-00002E270000}"/>
    <cellStyle name="Денежный 2 5 7 5 20" xfId="5632" xr:uid="{00000000-0005-0000-0000-00002F270000}"/>
    <cellStyle name="Денежный 2 5 7 5 21" xfId="5920" xr:uid="{00000000-0005-0000-0000-000030270000}"/>
    <cellStyle name="Денежный 2 5 7 5 22" xfId="6388" xr:uid="{00000000-0005-0000-0000-000031270000}"/>
    <cellStyle name="Денежный 2 5 7 5 23" xfId="6886" xr:uid="{00000000-0005-0000-0000-000032270000}"/>
    <cellStyle name="Денежный 2 5 7 5 24" xfId="7384" xr:uid="{00000000-0005-0000-0000-000033270000}"/>
    <cellStyle name="Денежный 2 5 7 5 25" xfId="8378" xr:uid="{00000000-0005-0000-0000-000034270000}"/>
    <cellStyle name="Денежный 2 5 7 5 26" xfId="8423" xr:uid="{00000000-0005-0000-0000-000035270000}"/>
    <cellStyle name="Денежный 2 5 7 5 27" xfId="9404" xr:uid="{00000000-0005-0000-0000-000036270000}"/>
    <cellStyle name="Денежный 2 5 7 5 28" xfId="10642" xr:uid="{00000000-0005-0000-0000-000037270000}"/>
    <cellStyle name="Денежный 2 5 7 5 29" xfId="11711" xr:uid="{00000000-0005-0000-0000-000038270000}"/>
    <cellStyle name="Денежный 2 5 7 5 3" xfId="2313" xr:uid="{00000000-0005-0000-0000-000039270000}"/>
    <cellStyle name="Денежный 2 5 7 5 4" xfId="2520" xr:uid="{00000000-0005-0000-0000-00003A270000}"/>
    <cellStyle name="Денежный 2 5 7 5 5" xfId="2670" xr:uid="{00000000-0005-0000-0000-00003B270000}"/>
    <cellStyle name="Денежный 2 5 7 5 6" xfId="2800" xr:uid="{00000000-0005-0000-0000-00003C270000}"/>
    <cellStyle name="Денежный 2 5 7 5 7" xfId="2928" xr:uid="{00000000-0005-0000-0000-00003D270000}"/>
    <cellStyle name="Денежный 2 5 7 5 8" xfId="3216" xr:uid="{00000000-0005-0000-0000-00003E270000}"/>
    <cellStyle name="Денежный 2 5 7 5 9" xfId="3344" xr:uid="{00000000-0005-0000-0000-00003F270000}"/>
    <cellStyle name="Денежный 2 5 7 6" xfId="969" xr:uid="{00000000-0005-0000-0000-000040270000}"/>
    <cellStyle name="Денежный 2 5 7 6 10" xfId="9633" xr:uid="{00000000-0005-0000-0000-000041270000}"/>
    <cellStyle name="Денежный 2 5 7 6 11" xfId="10866" xr:uid="{00000000-0005-0000-0000-000042270000}"/>
    <cellStyle name="Денежный 2 5 7 6 12" xfId="11656" xr:uid="{00000000-0005-0000-0000-000043270000}"/>
    <cellStyle name="Денежный 2 5 7 6 2" xfId="976" xr:uid="{00000000-0005-0000-0000-000044270000}"/>
    <cellStyle name="Денежный 2 5 7 6 2 10" xfId="12237" xr:uid="{00000000-0005-0000-0000-000045270000}"/>
    <cellStyle name="Денежный 2 5 7 6 2 2" xfId="6068" xr:uid="{00000000-0005-0000-0000-000046270000}"/>
    <cellStyle name="Денежный 2 5 7 6 2 2 2" xfId="6071" xr:uid="{00000000-0005-0000-0000-000047270000}"/>
    <cellStyle name="Денежный 2 5 7 6 2 2 3" xfId="12240" xr:uid="{00000000-0005-0000-0000-000048270000}"/>
    <cellStyle name="Денежный 2 5 7 6 2 3" xfId="6538" xr:uid="{00000000-0005-0000-0000-000049270000}"/>
    <cellStyle name="Денежный 2 5 7 6 2 4" xfId="7036" xr:uid="{00000000-0005-0000-0000-00004A270000}"/>
    <cellStyle name="Денежный 2 5 7 6 2 5" xfId="7534" xr:uid="{00000000-0005-0000-0000-00004B270000}"/>
    <cellStyle name="Денежный 2 5 7 6 2 6" xfId="8614" xr:uid="{00000000-0005-0000-0000-00004C270000}"/>
    <cellStyle name="Денежный 2 5 7 6 2 7" xfId="9107" xr:uid="{00000000-0005-0000-0000-00004D270000}"/>
    <cellStyle name="Денежный 2 5 7 6 2 8" xfId="9640" xr:uid="{00000000-0005-0000-0000-00004E270000}"/>
    <cellStyle name="Денежный 2 5 7 6 2 9" xfId="10873" xr:uid="{00000000-0005-0000-0000-00004F270000}"/>
    <cellStyle name="Денежный 2 5 7 6 3" xfId="1004" xr:uid="{00000000-0005-0000-0000-000050270000}"/>
    <cellStyle name="Денежный 2 5 7 6 3 2" xfId="9668" xr:uid="{00000000-0005-0000-0000-000051270000}"/>
    <cellStyle name="Денежный 2 5 7 6 3 3" xfId="10901" xr:uid="{00000000-0005-0000-0000-000052270000}"/>
    <cellStyle name="Денежный 2 5 7 6 4" xfId="943" xr:uid="{00000000-0005-0000-0000-000053270000}"/>
    <cellStyle name="Денежный 2 5 7 6 4 2" xfId="9607" xr:uid="{00000000-0005-0000-0000-000054270000}"/>
    <cellStyle name="Денежный 2 5 7 6 4 3" xfId="10840" xr:uid="{00000000-0005-0000-0000-000055270000}"/>
    <cellStyle name="Денежный 2 5 7 6 5" xfId="1817" xr:uid="{00000000-0005-0000-0000-000056270000}"/>
    <cellStyle name="Денежный 2 5 7 6 5 2" xfId="6535" xr:uid="{00000000-0005-0000-0000-000057270000}"/>
    <cellStyle name="Денежный 2 5 7 6 5 3" xfId="12461" xr:uid="{00000000-0005-0000-0000-000058270000}"/>
    <cellStyle name="Денежный 2 5 7 6 6" xfId="7033" xr:uid="{00000000-0005-0000-0000-000059270000}"/>
    <cellStyle name="Денежный 2 5 7 6 7" xfId="7531" xr:uid="{00000000-0005-0000-0000-00005A270000}"/>
    <cellStyle name="Денежный 2 5 7 6 8" xfId="8607" xr:uid="{00000000-0005-0000-0000-00005B270000}"/>
    <cellStyle name="Денежный 2 5 7 6 9" xfId="9100" xr:uid="{00000000-0005-0000-0000-00005C270000}"/>
    <cellStyle name="Денежный 2 5 7 7" xfId="1007" xr:uid="{00000000-0005-0000-0000-00005D270000}"/>
    <cellStyle name="Денежный 2 5 7 7 10" xfId="11676" xr:uid="{00000000-0005-0000-0000-00005E270000}"/>
    <cellStyle name="Денежный 2 5 7 7 2" xfId="1856" xr:uid="{00000000-0005-0000-0000-00005F270000}"/>
    <cellStyle name="Денежный 2 5 7 7 2 2" xfId="6093" xr:uid="{00000000-0005-0000-0000-000060270000}"/>
    <cellStyle name="Денежный 2 5 7 7 2 3" xfId="12262" xr:uid="{00000000-0005-0000-0000-000061270000}"/>
    <cellStyle name="Денежный 2 5 7 7 3" xfId="6560" xr:uid="{00000000-0005-0000-0000-000062270000}"/>
    <cellStyle name="Денежный 2 5 7 7 4" xfId="7058" xr:uid="{00000000-0005-0000-0000-000063270000}"/>
    <cellStyle name="Денежный 2 5 7 7 5" xfId="7556" xr:uid="{00000000-0005-0000-0000-000064270000}"/>
    <cellStyle name="Денежный 2 5 7 7 6" xfId="8642" xr:uid="{00000000-0005-0000-0000-000065270000}"/>
    <cellStyle name="Денежный 2 5 7 7 7" xfId="9138" xr:uid="{00000000-0005-0000-0000-000066270000}"/>
    <cellStyle name="Денежный 2 5 7 7 8" xfId="9671" xr:uid="{00000000-0005-0000-0000-000067270000}"/>
    <cellStyle name="Денежный 2 5 7 7 9" xfId="10904" xr:uid="{00000000-0005-0000-0000-000068270000}"/>
    <cellStyle name="Денежный 2 5 7 8" xfId="926" xr:uid="{00000000-0005-0000-0000-000069270000}"/>
    <cellStyle name="Денежный 2 5 7 8 10" xfId="11791" xr:uid="{00000000-0005-0000-0000-00006A270000}"/>
    <cellStyle name="Денежный 2 5 7 8 2" xfId="2045" xr:uid="{00000000-0005-0000-0000-00006B270000}"/>
    <cellStyle name="Денежный 2 5 7 8 2 2" xfId="6042" xr:uid="{00000000-0005-0000-0000-00006C270000}"/>
    <cellStyle name="Денежный 2 5 7 8 2 3" xfId="12211" xr:uid="{00000000-0005-0000-0000-00006D270000}"/>
    <cellStyle name="Денежный 2 5 7 8 3" xfId="6509" xr:uid="{00000000-0005-0000-0000-00006E270000}"/>
    <cellStyle name="Денежный 2 5 7 8 4" xfId="7007" xr:uid="{00000000-0005-0000-0000-00006F270000}"/>
    <cellStyle name="Денежный 2 5 7 8 5" xfId="7505" xr:uid="{00000000-0005-0000-0000-000070270000}"/>
    <cellStyle name="Денежный 2 5 7 8 6" xfId="8565" xr:uid="{00000000-0005-0000-0000-000071270000}"/>
    <cellStyle name="Денежный 2 5 7 8 7" xfId="9057" xr:uid="{00000000-0005-0000-0000-000072270000}"/>
    <cellStyle name="Денежный 2 5 7 8 8" xfId="9590" xr:uid="{00000000-0005-0000-0000-000073270000}"/>
    <cellStyle name="Денежный 2 5 7 8 9" xfId="10823" xr:uid="{00000000-0005-0000-0000-000074270000}"/>
    <cellStyle name="Денежный 2 5 7 9" xfId="1362" xr:uid="{00000000-0005-0000-0000-000075270000}"/>
    <cellStyle name="Денежный 2 5 7 9 2" xfId="1854" xr:uid="{00000000-0005-0000-0000-000076270000}"/>
    <cellStyle name="Денежный 2 5 7 9 3" xfId="11675" xr:uid="{00000000-0005-0000-0000-000077270000}"/>
    <cellStyle name="Денежный 2 5 8" xfId="277" xr:uid="{00000000-0005-0000-0000-000078270000}"/>
    <cellStyle name="Денежный 2 5 8 10" xfId="3421" xr:uid="{00000000-0005-0000-0000-000079270000}"/>
    <cellStyle name="Денежный 2 5 8 11" xfId="3499" xr:uid="{00000000-0005-0000-0000-00007A270000}"/>
    <cellStyle name="Денежный 2 5 8 12" xfId="3923" xr:uid="{00000000-0005-0000-0000-00007B270000}"/>
    <cellStyle name="Денежный 2 5 8 13" xfId="3828" xr:uid="{00000000-0005-0000-0000-00007C270000}"/>
    <cellStyle name="Денежный 2 5 8 14" xfId="3924" xr:uid="{00000000-0005-0000-0000-00007D270000}"/>
    <cellStyle name="Денежный 2 5 8 15" xfId="4104" xr:uid="{00000000-0005-0000-0000-00007E270000}"/>
    <cellStyle name="Денежный 2 5 8 16" xfId="3784" xr:uid="{00000000-0005-0000-0000-00007F270000}"/>
    <cellStyle name="Денежный 2 5 8 17" xfId="4944" xr:uid="{00000000-0005-0000-0000-000080270000}"/>
    <cellStyle name="Денежный 2 5 8 18" xfId="4992" xr:uid="{00000000-0005-0000-0000-000081270000}"/>
    <cellStyle name="Денежный 2 5 8 19" xfId="4887" xr:uid="{00000000-0005-0000-0000-000082270000}"/>
    <cellStyle name="Денежный 2 5 8 2" xfId="977" xr:uid="{00000000-0005-0000-0000-000083270000}"/>
    <cellStyle name="Денежный 2 5 8 2 10" xfId="11716" xr:uid="{00000000-0005-0000-0000-000084270000}"/>
    <cellStyle name="Денежный 2 5 8 2 2" xfId="1904" xr:uid="{00000000-0005-0000-0000-000085270000}"/>
    <cellStyle name="Денежный 2 5 8 2 2 2" xfId="6072" xr:uid="{00000000-0005-0000-0000-000086270000}"/>
    <cellStyle name="Денежный 2 5 8 2 2 3" xfId="12241" xr:uid="{00000000-0005-0000-0000-000087270000}"/>
    <cellStyle name="Денежный 2 5 8 2 3" xfId="6539" xr:uid="{00000000-0005-0000-0000-000088270000}"/>
    <cellStyle name="Денежный 2 5 8 2 4" xfId="7037" xr:uid="{00000000-0005-0000-0000-000089270000}"/>
    <cellStyle name="Денежный 2 5 8 2 5" xfId="7535" xr:uid="{00000000-0005-0000-0000-00008A270000}"/>
    <cellStyle name="Денежный 2 5 8 2 6" xfId="8615" xr:uid="{00000000-0005-0000-0000-00008B270000}"/>
    <cellStyle name="Денежный 2 5 8 2 7" xfId="9108" xr:uid="{00000000-0005-0000-0000-00008C270000}"/>
    <cellStyle name="Денежный 2 5 8 2 8" xfId="9641" xr:uid="{00000000-0005-0000-0000-00008D270000}"/>
    <cellStyle name="Денежный 2 5 8 2 9" xfId="10874" xr:uid="{00000000-0005-0000-0000-00008E270000}"/>
    <cellStyle name="Денежный 2 5 8 20" xfId="5249" xr:uid="{00000000-0005-0000-0000-00008F270000}"/>
    <cellStyle name="Денежный 2 5 8 21" xfId="5711" xr:uid="{00000000-0005-0000-0000-000090270000}"/>
    <cellStyle name="Денежный 2 5 8 22" xfId="5782" xr:uid="{00000000-0005-0000-0000-000091270000}"/>
    <cellStyle name="Денежный 2 5 8 23" xfId="6717" xr:uid="{00000000-0005-0000-0000-000092270000}"/>
    <cellStyle name="Денежный 2 5 8 24" xfId="7215" xr:uid="{00000000-0005-0000-0000-000093270000}"/>
    <cellStyle name="Денежный 2 5 8 25" xfId="7938" xr:uid="{00000000-0005-0000-0000-000094270000}"/>
    <cellStyle name="Денежный 2 5 8 26" xfId="8174" xr:uid="{00000000-0005-0000-0000-000095270000}"/>
    <cellStyle name="Денежный 2 5 8 27" xfId="8220" xr:uid="{00000000-0005-0000-0000-000096270000}"/>
    <cellStyle name="Денежный 2 5 8 28" xfId="10185" xr:uid="{00000000-0005-0000-0000-000097270000}"/>
    <cellStyle name="Денежный 2 5 8 29" xfId="11254" xr:uid="{00000000-0005-0000-0000-000098270000}"/>
    <cellStyle name="Денежный 2 5 8 3" xfId="978" xr:uid="{00000000-0005-0000-0000-000099270000}"/>
    <cellStyle name="Денежный 2 5 8 3 10" xfId="11750" xr:uid="{00000000-0005-0000-0000-00009A270000}"/>
    <cellStyle name="Денежный 2 5 8 3 2" xfId="1954" xr:uid="{00000000-0005-0000-0000-00009B270000}"/>
    <cellStyle name="Денежный 2 5 8 3 2 2" xfId="6073" xr:uid="{00000000-0005-0000-0000-00009C270000}"/>
    <cellStyle name="Денежный 2 5 8 3 2 3" xfId="12242" xr:uid="{00000000-0005-0000-0000-00009D270000}"/>
    <cellStyle name="Денежный 2 5 8 3 3" xfId="6540" xr:uid="{00000000-0005-0000-0000-00009E270000}"/>
    <cellStyle name="Денежный 2 5 8 3 4" xfId="7038" xr:uid="{00000000-0005-0000-0000-00009F270000}"/>
    <cellStyle name="Денежный 2 5 8 3 5" xfId="7536" xr:uid="{00000000-0005-0000-0000-0000A0270000}"/>
    <cellStyle name="Денежный 2 5 8 3 6" xfId="8616" xr:uid="{00000000-0005-0000-0000-0000A1270000}"/>
    <cellStyle name="Денежный 2 5 8 3 7" xfId="9109" xr:uid="{00000000-0005-0000-0000-0000A2270000}"/>
    <cellStyle name="Денежный 2 5 8 3 8" xfId="9642" xr:uid="{00000000-0005-0000-0000-0000A3270000}"/>
    <cellStyle name="Денежный 2 5 8 3 9" xfId="10875" xr:uid="{00000000-0005-0000-0000-0000A4270000}"/>
    <cellStyle name="Денежный 2 5 8 4" xfId="1003" xr:uid="{00000000-0005-0000-0000-0000A5270000}"/>
    <cellStyle name="Денежный 2 5 8 4 10" xfId="11636" xr:uid="{00000000-0005-0000-0000-0000A6270000}"/>
    <cellStyle name="Денежный 2 5 8 4 2" xfId="1766" xr:uid="{00000000-0005-0000-0000-0000A7270000}"/>
    <cellStyle name="Денежный 2 5 8 4 2 2" xfId="6090" xr:uid="{00000000-0005-0000-0000-0000A8270000}"/>
    <cellStyle name="Денежный 2 5 8 4 2 3" xfId="12259" xr:uid="{00000000-0005-0000-0000-0000A9270000}"/>
    <cellStyle name="Денежный 2 5 8 4 3" xfId="6557" xr:uid="{00000000-0005-0000-0000-0000AA270000}"/>
    <cellStyle name="Денежный 2 5 8 4 4" xfId="7055" xr:uid="{00000000-0005-0000-0000-0000AB270000}"/>
    <cellStyle name="Денежный 2 5 8 4 5" xfId="7553" xr:uid="{00000000-0005-0000-0000-0000AC270000}"/>
    <cellStyle name="Денежный 2 5 8 4 6" xfId="8639" xr:uid="{00000000-0005-0000-0000-0000AD270000}"/>
    <cellStyle name="Денежный 2 5 8 4 7" xfId="9134" xr:uid="{00000000-0005-0000-0000-0000AE270000}"/>
    <cellStyle name="Денежный 2 5 8 4 8" xfId="9667" xr:uid="{00000000-0005-0000-0000-0000AF270000}"/>
    <cellStyle name="Денежный 2 5 8 4 9" xfId="10900" xr:uid="{00000000-0005-0000-0000-0000B0270000}"/>
    <cellStyle name="Денежный 2 5 8 5" xfId="944" xr:uid="{00000000-0005-0000-0000-0000B1270000}"/>
    <cellStyle name="Денежный 2 5 8 5 10" xfId="11833" xr:uid="{00000000-0005-0000-0000-0000B2270000}"/>
    <cellStyle name="Денежный 2 5 8 5 2" xfId="2099" xr:uid="{00000000-0005-0000-0000-0000B3270000}"/>
    <cellStyle name="Денежный 2 5 8 5 2 2" xfId="6053" xr:uid="{00000000-0005-0000-0000-0000B4270000}"/>
    <cellStyle name="Денежный 2 5 8 5 2 3" xfId="12222" xr:uid="{00000000-0005-0000-0000-0000B5270000}"/>
    <cellStyle name="Денежный 2 5 8 5 3" xfId="6520" xr:uid="{00000000-0005-0000-0000-0000B6270000}"/>
    <cellStyle name="Денежный 2 5 8 5 4" xfId="7018" xr:uid="{00000000-0005-0000-0000-0000B7270000}"/>
    <cellStyle name="Денежный 2 5 8 5 5" xfId="7516" xr:uid="{00000000-0005-0000-0000-0000B8270000}"/>
    <cellStyle name="Денежный 2 5 8 5 6" xfId="8583" xr:uid="{00000000-0005-0000-0000-0000B9270000}"/>
    <cellStyle name="Денежный 2 5 8 5 7" xfId="9075" xr:uid="{00000000-0005-0000-0000-0000BA270000}"/>
    <cellStyle name="Денежный 2 5 8 5 8" xfId="9608" xr:uid="{00000000-0005-0000-0000-0000BB270000}"/>
    <cellStyle name="Денежный 2 5 8 5 9" xfId="10841" xr:uid="{00000000-0005-0000-0000-0000BC270000}"/>
    <cellStyle name="Денежный 2 5 8 6" xfId="1369" xr:uid="{00000000-0005-0000-0000-0000BD270000}"/>
    <cellStyle name="Денежный 2 5 8 6 2" xfId="1963" xr:uid="{00000000-0005-0000-0000-0000BE270000}"/>
    <cellStyle name="Денежный 2 5 8 6 3" xfId="11758" xr:uid="{00000000-0005-0000-0000-0000BF270000}"/>
    <cellStyle name="Денежный 2 5 8 7" xfId="2382" xr:uid="{00000000-0005-0000-0000-0000C0270000}"/>
    <cellStyle name="Денежный 2 5 8 8" xfId="3005" xr:uid="{00000000-0005-0000-0000-0000C1270000}"/>
    <cellStyle name="Денежный 2 5 8 9" xfId="2954" xr:uid="{00000000-0005-0000-0000-0000C2270000}"/>
    <cellStyle name="Денежный 2 5 9" xfId="918" xr:uid="{00000000-0005-0000-0000-0000C3270000}"/>
    <cellStyle name="Денежный 2 5 9 10" xfId="9582" xr:uid="{00000000-0005-0000-0000-0000C4270000}"/>
    <cellStyle name="Денежный 2 5 9 11" xfId="10815" xr:uid="{00000000-0005-0000-0000-0000C5270000}"/>
    <cellStyle name="Денежный 2 5 9 12" xfId="11682" xr:uid="{00000000-0005-0000-0000-0000C6270000}"/>
    <cellStyle name="Денежный 2 5 9 2" xfId="979" xr:uid="{00000000-0005-0000-0000-0000C7270000}"/>
    <cellStyle name="Денежный 2 5 9 2 10" xfId="12207" xr:uid="{00000000-0005-0000-0000-0000C8270000}"/>
    <cellStyle name="Денежный 2 5 9 2 2" xfId="6038" xr:uid="{00000000-0005-0000-0000-0000C9270000}"/>
    <cellStyle name="Денежный 2 5 9 2 2 2" xfId="6074" xr:uid="{00000000-0005-0000-0000-0000CA270000}"/>
    <cellStyle name="Денежный 2 5 9 2 2 3" xfId="12243" xr:uid="{00000000-0005-0000-0000-0000CB270000}"/>
    <cellStyle name="Денежный 2 5 9 2 3" xfId="6541" xr:uid="{00000000-0005-0000-0000-0000CC270000}"/>
    <cellStyle name="Денежный 2 5 9 2 4" xfId="7039" xr:uid="{00000000-0005-0000-0000-0000CD270000}"/>
    <cellStyle name="Денежный 2 5 9 2 5" xfId="7537" xr:uid="{00000000-0005-0000-0000-0000CE270000}"/>
    <cellStyle name="Денежный 2 5 9 2 6" xfId="8617" xr:uid="{00000000-0005-0000-0000-0000CF270000}"/>
    <cellStyle name="Денежный 2 5 9 2 7" xfId="9110" xr:uid="{00000000-0005-0000-0000-0000D0270000}"/>
    <cellStyle name="Денежный 2 5 9 2 8" xfId="9643" xr:uid="{00000000-0005-0000-0000-0000D1270000}"/>
    <cellStyle name="Денежный 2 5 9 2 9" xfId="10876" xr:uid="{00000000-0005-0000-0000-0000D2270000}"/>
    <cellStyle name="Денежный 2 5 9 3" xfId="1002" xr:uid="{00000000-0005-0000-0000-0000D3270000}"/>
    <cellStyle name="Денежный 2 5 9 3 2" xfId="9666" xr:uid="{00000000-0005-0000-0000-0000D4270000}"/>
    <cellStyle name="Денежный 2 5 9 3 3" xfId="10899" xr:uid="{00000000-0005-0000-0000-0000D5270000}"/>
    <cellStyle name="Денежный 2 5 9 4" xfId="948" xr:uid="{00000000-0005-0000-0000-0000D6270000}"/>
    <cellStyle name="Денежный 2 5 9 4 2" xfId="9612" xr:uid="{00000000-0005-0000-0000-0000D7270000}"/>
    <cellStyle name="Денежный 2 5 9 4 3" xfId="10845" xr:uid="{00000000-0005-0000-0000-0000D8270000}"/>
    <cellStyle name="Денежный 2 5 9 5" xfId="1867" xr:uid="{00000000-0005-0000-0000-0000D9270000}"/>
    <cellStyle name="Денежный 2 5 9 5 2" xfId="6505" xr:uid="{00000000-0005-0000-0000-0000DA270000}"/>
    <cellStyle name="Денежный 2 5 9 5 3" xfId="12455" xr:uid="{00000000-0005-0000-0000-0000DB270000}"/>
    <cellStyle name="Денежный 2 5 9 6" xfId="7003" xr:uid="{00000000-0005-0000-0000-0000DC270000}"/>
    <cellStyle name="Денежный 2 5 9 7" xfId="7501" xr:uid="{00000000-0005-0000-0000-0000DD270000}"/>
    <cellStyle name="Денежный 2 5 9 8" xfId="8558" xr:uid="{00000000-0005-0000-0000-0000DE270000}"/>
    <cellStyle name="Денежный 2 5 9 9" xfId="9049" xr:uid="{00000000-0005-0000-0000-0000DF270000}"/>
    <cellStyle name="Денежный 2 50" xfId="9508" xr:uid="{00000000-0005-0000-0000-0000E0270000}"/>
    <cellStyle name="Денежный 2 50 2" xfId="13537" xr:uid="{00000000-0005-0000-0000-0000E1270000}"/>
    <cellStyle name="Денежный 2 50 3" xfId="14785" xr:uid="{00000000-0005-0000-0000-0000E2270000}"/>
    <cellStyle name="Денежный 2 50 3 2" xfId="16195" xr:uid="{00000000-0005-0000-0000-0000E3270000}"/>
    <cellStyle name="Денежный 2 50 3 3" xfId="20178" xr:uid="{00000000-0005-0000-0000-0000E4270000}"/>
    <cellStyle name="Денежный 2 50 3 4" xfId="24430" xr:uid="{00000000-0005-0000-0000-0000E5270000}"/>
    <cellStyle name="Денежный 2 50 3 5" xfId="24939" xr:uid="{00000000-0005-0000-0000-0000E6270000}"/>
    <cellStyle name="Денежный 2 50 3 6" xfId="25253" xr:uid="{00000000-0005-0000-0000-0000E7270000}"/>
    <cellStyle name="Денежный 2 50 3 7" xfId="28680" xr:uid="{00000000-0005-0000-0000-0000E8270000}"/>
    <cellStyle name="Денежный 2 50 3 8" xfId="33351" xr:uid="{00000000-0005-0000-0000-0000E9270000}"/>
    <cellStyle name="Денежный 2 50 3 9" xfId="32194" xr:uid="{00000000-0005-0000-0000-0000EA270000}"/>
    <cellStyle name="Денежный 2 50 4" xfId="17457" xr:uid="{00000000-0005-0000-0000-0000EB270000}"/>
    <cellStyle name="Денежный 2 50 5" xfId="18769" xr:uid="{00000000-0005-0000-0000-0000EC270000}"/>
    <cellStyle name="Денежный 2 50 5 2" xfId="25379" xr:uid="{00000000-0005-0000-0000-0000ED270000}"/>
    <cellStyle name="Денежный 2 50 5 3" xfId="27912" xr:uid="{00000000-0005-0000-0000-0000EE270000}"/>
    <cellStyle name="Денежный 2 50 5 4" xfId="29349" xr:uid="{00000000-0005-0000-0000-0000EF270000}"/>
    <cellStyle name="Денежный 2 50 5 5" xfId="30655" xr:uid="{00000000-0005-0000-0000-0000F0270000}"/>
    <cellStyle name="Денежный 2 50 5 6" xfId="34718" xr:uid="{00000000-0005-0000-0000-0000F1270000}"/>
    <cellStyle name="Денежный 2 50 5 7" xfId="36054" xr:uid="{00000000-0005-0000-0000-0000F2270000}"/>
    <cellStyle name="Денежный 2 51" xfId="11154" xr:uid="{00000000-0005-0000-0000-0000F3270000}"/>
    <cellStyle name="Денежный 2 52" xfId="12787" xr:uid="{00000000-0005-0000-0000-0000F4270000}"/>
    <cellStyle name="Денежный 2 53" xfId="12788" xr:uid="{00000000-0005-0000-0000-0000F5270000}"/>
    <cellStyle name="Денежный 2 53 2" xfId="12789" xr:uid="{00000000-0005-0000-0000-0000F6270000}"/>
    <cellStyle name="Денежный 2 53 2 2" xfId="12846" xr:uid="{00000000-0005-0000-0000-0000F7270000}"/>
    <cellStyle name="Денежный 2 53 2 3" xfId="15476" xr:uid="{00000000-0005-0000-0000-0000F8270000}"/>
    <cellStyle name="Денежный 2 53 2 3 2" xfId="15504" xr:uid="{00000000-0005-0000-0000-0000F9270000}"/>
    <cellStyle name="Денежный 2 53 2 3 3" xfId="19487" xr:uid="{00000000-0005-0000-0000-0000FA270000}"/>
    <cellStyle name="Денежный 2 53 2 3 4" xfId="22681" xr:uid="{00000000-0005-0000-0000-0000FB270000}"/>
    <cellStyle name="Денежный 2 53 2 3 5" xfId="24869" xr:uid="{00000000-0005-0000-0000-0000FC270000}"/>
    <cellStyle name="Денежный 2 53 2 3 6" xfId="25453" xr:uid="{00000000-0005-0000-0000-0000FD270000}"/>
    <cellStyle name="Денежный 2 53 2 3 7" xfId="25188" xr:uid="{00000000-0005-0000-0000-0000FE270000}"/>
    <cellStyle name="Денежный 2 53 2 3 8" xfId="32660" xr:uid="{00000000-0005-0000-0000-0000FF270000}"/>
    <cellStyle name="Денежный 2 53 2 3 9" xfId="32609" xr:uid="{00000000-0005-0000-0000-000000280000}"/>
    <cellStyle name="Денежный 2 53 2 4" xfId="18148" xr:uid="{00000000-0005-0000-0000-000001280000}"/>
    <cellStyle name="Денежный 2 53 2 5" xfId="19460" xr:uid="{00000000-0005-0000-0000-000002280000}"/>
    <cellStyle name="Денежный 2 53 2 5 2" xfId="25171" xr:uid="{00000000-0005-0000-0000-000003280000}"/>
    <cellStyle name="Денежный 2 53 2 5 3" xfId="28603" xr:uid="{00000000-0005-0000-0000-000004280000}"/>
    <cellStyle name="Денежный 2 53 2 5 4" xfId="30040" xr:uid="{00000000-0005-0000-0000-000005280000}"/>
    <cellStyle name="Денежный 2 53 2 5 5" xfId="31346" xr:uid="{00000000-0005-0000-0000-000006280000}"/>
    <cellStyle name="Денежный 2 53 2 5 6" xfId="34027" xr:uid="{00000000-0005-0000-0000-000007280000}"/>
    <cellStyle name="Денежный 2 53 2 5 7" xfId="35363" xr:uid="{00000000-0005-0000-0000-000008280000}"/>
    <cellStyle name="Денежный 2 54" xfId="14137" xr:uid="{00000000-0005-0000-0000-000009280000}"/>
    <cellStyle name="Денежный 2 54 10" xfId="16816" xr:uid="{00000000-0005-0000-0000-00000A280000}"/>
    <cellStyle name="Денежный 2 54 11" xfId="16817" xr:uid="{00000000-0005-0000-0000-00000B280000}"/>
    <cellStyle name="Денежный 2 54 12" xfId="16818" xr:uid="{00000000-0005-0000-0000-00000C280000}"/>
    <cellStyle name="Денежный 2 54 13" xfId="16822" xr:uid="{00000000-0005-0000-0000-00000D280000}"/>
    <cellStyle name="Денежный 2 54 14" xfId="16823" xr:uid="{00000000-0005-0000-0000-00000E280000}"/>
    <cellStyle name="Денежный 2 54 15" xfId="16826" xr:uid="{00000000-0005-0000-0000-00000F280000}"/>
    <cellStyle name="Денежный 2 54 16" xfId="16827" xr:uid="{00000000-0005-0000-0000-000010280000}"/>
    <cellStyle name="Денежный 2 54 17" xfId="16834" xr:uid="{00000000-0005-0000-0000-000011280000}"/>
    <cellStyle name="Денежный 2 54 18" xfId="16835" xr:uid="{00000000-0005-0000-0000-000012280000}"/>
    <cellStyle name="Денежный 2 54 19" xfId="16836" xr:uid="{00000000-0005-0000-0000-000013280000}"/>
    <cellStyle name="Денежный 2 54 2" xfId="12831" xr:uid="{00000000-0005-0000-0000-000014280000}"/>
    <cellStyle name="Денежный 2 54 2 10" xfId="16815" xr:uid="{00000000-0005-0000-0000-000015280000}"/>
    <cellStyle name="Денежный 2 54 2 11" xfId="16814" xr:uid="{00000000-0005-0000-0000-000016280000}"/>
    <cellStyle name="Денежный 2 54 2 12" xfId="16813" xr:uid="{00000000-0005-0000-0000-000017280000}"/>
    <cellStyle name="Денежный 2 54 2 13" xfId="16821" xr:uid="{00000000-0005-0000-0000-000018280000}"/>
    <cellStyle name="Денежный 2 54 2 14" xfId="16820" xr:uid="{00000000-0005-0000-0000-000019280000}"/>
    <cellStyle name="Денежный 2 54 2 15" xfId="16825" xr:uid="{00000000-0005-0000-0000-00001A280000}"/>
    <cellStyle name="Денежный 2 54 2 16" xfId="16824" xr:uid="{00000000-0005-0000-0000-00001B280000}"/>
    <cellStyle name="Денежный 2 54 2 17" xfId="16833" xr:uid="{00000000-0005-0000-0000-00001C280000}"/>
    <cellStyle name="Денежный 2 54 2 18" xfId="16831" xr:uid="{00000000-0005-0000-0000-00001D280000}"/>
    <cellStyle name="Денежный 2 54 2 19" xfId="16828" xr:uid="{00000000-0005-0000-0000-00001E280000}"/>
    <cellStyle name="Денежный 2 54 2 2" xfId="14142" xr:uid="{00000000-0005-0000-0000-00001F280000}"/>
    <cellStyle name="Денежный 2 54 2 2 2" xfId="16804" xr:uid="{00000000-0005-0000-0000-000020280000}"/>
    <cellStyle name="Денежный 2 54 2 2 2 2" xfId="16803" xr:uid="{00000000-0005-0000-0000-000021280000}"/>
    <cellStyle name="Денежный 2 54 2 2 2 3" xfId="20782" xr:uid="{00000000-0005-0000-0000-000022280000}"/>
    <cellStyle name="Денежный 2 54 2 2 2 4" xfId="33955" xr:uid="{00000000-0005-0000-0000-000023280000}"/>
    <cellStyle name="Денежный 2 54 2 2 2 5" xfId="32620" xr:uid="{00000000-0005-0000-0000-000024280000}"/>
    <cellStyle name="Денежный 2 54 2 2 3" xfId="18163" xr:uid="{00000000-0005-0000-0000-000025280000}"/>
    <cellStyle name="Денежный 2 54 2 2 4" xfId="20783" xr:uid="{00000000-0005-0000-0000-000026280000}"/>
    <cellStyle name="Денежный 2 54 2 2 5" xfId="33956" xr:uid="{00000000-0005-0000-0000-000027280000}"/>
    <cellStyle name="Денежный 2 54 2 2 6" xfId="32053" xr:uid="{00000000-0005-0000-0000-000028280000}"/>
    <cellStyle name="Денежный 2 54 2 20" xfId="16829" xr:uid="{00000000-0005-0000-0000-000029280000}"/>
    <cellStyle name="Денежный 2 54 2 21" xfId="16830" xr:uid="{00000000-0005-0000-0000-00002A280000}"/>
    <cellStyle name="Денежный 2 54 2 22" xfId="16832" xr:uid="{00000000-0005-0000-0000-00002B280000}"/>
    <cellStyle name="Денежный 2 54 2 23" xfId="16840" xr:uid="{00000000-0005-0000-0000-00002C280000}"/>
    <cellStyle name="Денежный 2 54 2 24" xfId="16842" xr:uid="{00000000-0005-0000-0000-00002D280000}"/>
    <cellStyle name="Денежный 2 54 2 25" xfId="16844" xr:uid="{00000000-0005-0000-0000-00002E280000}"/>
    <cellStyle name="Денежный 2 54 2 26" xfId="16846" xr:uid="{00000000-0005-0000-0000-00002F280000}"/>
    <cellStyle name="Денежный 2 54 2 27" xfId="16848" xr:uid="{00000000-0005-0000-0000-000030280000}"/>
    <cellStyle name="Денежный 2 54 2 28" xfId="16852" xr:uid="{00000000-0005-0000-0000-000031280000}"/>
    <cellStyle name="Денежный 2 54 2 29" xfId="16851" xr:uid="{00000000-0005-0000-0000-000032280000}"/>
    <cellStyle name="Денежный 2 54 2 3" xfId="14141" xr:uid="{00000000-0005-0000-0000-000033280000}"/>
    <cellStyle name="Денежный 2 54 2 3 2" xfId="16805" xr:uid="{00000000-0005-0000-0000-000034280000}"/>
    <cellStyle name="Денежный 2 54 2 3 2 2" xfId="18162" xr:uid="{00000000-0005-0000-0000-000035280000}"/>
    <cellStyle name="Денежный 2 54 2 3 2 3" xfId="20812" xr:uid="{00000000-0005-0000-0000-000036280000}"/>
    <cellStyle name="Денежный 2 54 2 3 2 4" xfId="34002" xr:uid="{00000000-0005-0000-0000-000037280000}"/>
    <cellStyle name="Денежный 2 54 2 3 2 5" xfId="35346" xr:uid="{00000000-0005-0000-0000-000038280000}"/>
    <cellStyle name="Денежный 2 54 2 3 3" xfId="20784" xr:uid="{00000000-0005-0000-0000-000039280000}"/>
    <cellStyle name="Денежный 2 54 2 3 4" xfId="33957" xr:uid="{00000000-0005-0000-0000-00003A280000}"/>
    <cellStyle name="Денежный 2 54 2 3 5" xfId="31519" xr:uid="{00000000-0005-0000-0000-00003B280000}"/>
    <cellStyle name="Денежный 2 54 2 30" xfId="16850" xr:uid="{00000000-0005-0000-0000-00003C280000}"/>
    <cellStyle name="Денежный 2 54 2 4" xfId="14145" xr:uid="{00000000-0005-0000-0000-00003D280000}"/>
    <cellStyle name="Денежный 2 54 2 4 2" xfId="16797" xr:uid="{00000000-0005-0000-0000-00003E280000}"/>
    <cellStyle name="Денежный 2 54 2 4 2 2" xfId="18165" xr:uid="{00000000-0005-0000-0000-00003F280000}"/>
    <cellStyle name="Денежный 2 54 2 4 2 3" xfId="20814" xr:uid="{00000000-0005-0000-0000-000040280000}"/>
    <cellStyle name="Денежный 2 54 2 4 2 4" xfId="34004" xr:uid="{00000000-0005-0000-0000-000041280000}"/>
    <cellStyle name="Денежный 2 54 2 4 2 5" xfId="35348" xr:uid="{00000000-0005-0000-0000-000042280000}"/>
    <cellStyle name="Денежный 2 54 2 4 3" xfId="20780" xr:uid="{00000000-0005-0000-0000-000043280000}"/>
    <cellStyle name="Денежный 2 54 2 4 4" xfId="33953" xr:uid="{00000000-0005-0000-0000-000044280000}"/>
    <cellStyle name="Денежный 2 54 2 4 5" xfId="31974" xr:uid="{00000000-0005-0000-0000-000045280000}"/>
    <cellStyle name="Денежный 2 54 2 5" xfId="14144" xr:uid="{00000000-0005-0000-0000-000046280000}"/>
    <cellStyle name="Денежный 2 54 2 5 2" xfId="16802" xr:uid="{00000000-0005-0000-0000-000047280000}"/>
    <cellStyle name="Денежный 2 54 2 5 2 2" xfId="18164" xr:uid="{00000000-0005-0000-0000-000048280000}"/>
    <cellStyle name="Денежный 2 54 2 5 2 3" xfId="20813" xr:uid="{00000000-0005-0000-0000-000049280000}"/>
    <cellStyle name="Денежный 2 54 2 5 2 4" xfId="34003" xr:uid="{00000000-0005-0000-0000-00004A280000}"/>
    <cellStyle name="Денежный 2 54 2 5 2 5" xfId="35347" xr:uid="{00000000-0005-0000-0000-00004B280000}"/>
    <cellStyle name="Денежный 2 54 2 5 3" xfId="20781" xr:uid="{00000000-0005-0000-0000-00004C280000}"/>
    <cellStyle name="Денежный 2 54 2 5 4" xfId="33954" xr:uid="{00000000-0005-0000-0000-00004D280000}"/>
    <cellStyle name="Денежный 2 54 2 5 5" xfId="32114" xr:uid="{00000000-0005-0000-0000-00004E280000}"/>
    <cellStyle name="Денежный 2 54 2 6" xfId="16801" xr:uid="{00000000-0005-0000-0000-00004F280000}"/>
    <cellStyle name="Денежный 2 54 2 7" xfId="16798" xr:uid="{00000000-0005-0000-0000-000050280000}"/>
    <cellStyle name="Денежный 2 54 2 8" xfId="16800" xr:uid="{00000000-0005-0000-0000-000051280000}"/>
    <cellStyle name="Денежный 2 54 2 9" xfId="16799" xr:uid="{00000000-0005-0000-0000-000052280000}"/>
    <cellStyle name="Денежный 2 54 20" xfId="16837" xr:uid="{00000000-0005-0000-0000-000053280000}"/>
    <cellStyle name="Денежный 2 54 21" xfId="16838" xr:uid="{00000000-0005-0000-0000-000054280000}"/>
    <cellStyle name="Денежный 2 54 22" xfId="16839" xr:uid="{00000000-0005-0000-0000-000055280000}"/>
    <cellStyle name="Денежный 2 54 23" xfId="16841" xr:uid="{00000000-0005-0000-0000-000056280000}"/>
    <cellStyle name="Денежный 2 54 24" xfId="16843" xr:uid="{00000000-0005-0000-0000-000057280000}"/>
    <cellStyle name="Денежный 2 54 25" xfId="16845" xr:uid="{00000000-0005-0000-0000-000058280000}"/>
    <cellStyle name="Денежный 2 54 26" xfId="16847" xr:uid="{00000000-0005-0000-0000-000059280000}"/>
    <cellStyle name="Денежный 2 54 27" xfId="16849" xr:uid="{00000000-0005-0000-0000-00005A280000}"/>
    <cellStyle name="Денежный 2 54 28" xfId="16853" xr:uid="{00000000-0005-0000-0000-00005B280000}"/>
    <cellStyle name="Денежный 2 54 29" xfId="16854" xr:uid="{00000000-0005-0000-0000-00005C280000}"/>
    <cellStyle name="Денежный 2 54 3" xfId="15490" xr:uid="{00000000-0005-0000-0000-00005D280000}"/>
    <cellStyle name="Денежный 2 54 3 2" xfId="16806" xr:uid="{00000000-0005-0000-0000-00005E280000}"/>
    <cellStyle name="Денежный 2 54 30" xfId="16855" xr:uid="{00000000-0005-0000-0000-00005F280000}"/>
    <cellStyle name="Денежный 2 54 4" xfId="16807" xr:uid="{00000000-0005-0000-0000-000060280000}"/>
    <cellStyle name="Денежный 2 54 5" xfId="16808" xr:uid="{00000000-0005-0000-0000-000061280000}"/>
    <cellStyle name="Денежный 2 54 6" xfId="16809" xr:uid="{00000000-0005-0000-0000-000062280000}"/>
    <cellStyle name="Денежный 2 54 7" xfId="16810" xr:uid="{00000000-0005-0000-0000-000063280000}"/>
    <cellStyle name="Денежный 2 54 8" xfId="16811" xr:uid="{00000000-0005-0000-0000-000064280000}"/>
    <cellStyle name="Денежный 2 54 9" xfId="16812" xr:uid="{00000000-0005-0000-0000-000065280000}"/>
    <cellStyle name="Денежный 2 55" xfId="12832" xr:uid="{00000000-0005-0000-0000-000066280000}"/>
    <cellStyle name="Денежный 2 55 2" xfId="14139" xr:uid="{00000000-0005-0000-0000-000067280000}"/>
    <cellStyle name="Денежный 2 55 3" xfId="14140" xr:uid="{00000000-0005-0000-0000-000068280000}"/>
    <cellStyle name="Денежный 2 55 4" xfId="14146" xr:uid="{00000000-0005-0000-0000-000069280000}"/>
    <cellStyle name="Денежный 2 55 5" xfId="14143" xr:uid="{00000000-0005-0000-0000-00006A280000}"/>
    <cellStyle name="Денежный 2 56" xfId="14151" xr:uid="{00000000-0005-0000-0000-00006B280000}"/>
    <cellStyle name="Денежный 2 56 2" xfId="16795" xr:uid="{00000000-0005-0000-0000-00006C280000}"/>
    <cellStyle name="Денежный 2 56 2 2" xfId="16819" xr:uid="{00000000-0005-0000-0000-00006D280000}"/>
    <cellStyle name="Денежный 2 56 2 3" xfId="20785" xr:uid="{00000000-0005-0000-0000-00006E280000}"/>
    <cellStyle name="Денежный 2 56 2 4" xfId="33958" xr:uid="{00000000-0005-0000-0000-00006F280000}"/>
    <cellStyle name="Денежный 2 56 2 5" xfId="32583" xr:uid="{00000000-0005-0000-0000-000070280000}"/>
    <cellStyle name="Денежный 2 56 3" xfId="18166" xr:uid="{00000000-0005-0000-0000-000071280000}"/>
    <cellStyle name="Денежный 2 56 4" xfId="20778" xr:uid="{00000000-0005-0000-0000-000072280000}"/>
    <cellStyle name="Денежный 2 56 5" xfId="33951" xr:uid="{00000000-0005-0000-0000-000073280000}"/>
    <cellStyle name="Денежный 2 56 6" xfId="32092" xr:uid="{00000000-0005-0000-0000-000074280000}"/>
    <cellStyle name="Денежный 2 57" xfId="14185" xr:uid="{00000000-0005-0000-0000-000075280000}"/>
    <cellStyle name="Денежный 2 57 2" xfId="16857" xr:uid="{00000000-0005-0000-0000-000076280000}"/>
    <cellStyle name="Денежный 2 57 3" xfId="20787" xr:uid="{00000000-0005-0000-0000-000077280000}"/>
    <cellStyle name="Денежный 2 57 4" xfId="24440" xr:uid="{00000000-0005-0000-0000-000078280000}"/>
    <cellStyle name="Денежный 2 57 5" xfId="25968" xr:uid="{00000000-0005-0000-0000-000079280000}"/>
    <cellStyle name="Денежный 2 57 6" xfId="24115" xr:uid="{00000000-0005-0000-0000-00007A280000}"/>
    <cellStyle name="Денежный 2 57 7" xfId="28744" xr:uid="{00000000-0005-0000-0000-00007B280000}"/>
    <cellStyle name="Денежный 2 57 8" xfId="33960" xr:uid="{00000000-0005-0000-0000-00007C280000}"/>
    <cellStyle name="Денежный 2 57 9" xfId="35321" xr:uid="{00000000-0005-0000-0000-00007D280000}"/>
    <cellStyle name="Денежный 2 58" xfId="18169" xr:uid="{00000000-0005-0000-0000-00007E280000}"/>
    <cellStyle name="Денежный 2 58 2" xfId="23555" xr:uid="{00000000-0005-0000-0000-00007F280000}"/>
    <cellStyle name="Денежный 2 58 3" xfId="26758" xr:uid="{00000000-0005-0000-0000-000080280000}"/>
    <cellStyle name="Денежный 2 58 4" xfId="22692" xr:uid="{00000000-0005-0000-0000-000081280000}"/>
    <cellStyle name="Денежный 2 58 5" xfId="24235" xr:uid="{00000000-0005-0000-0000-000082280000}"/>
    <cellStyle name="Денежный 2 58 6" xfId="35318" xr:uid="{00000000-0005-0000-0000-000083280000}"/>
    <cellStyle name="Денежный 2 58 7" xfId="36654" xr:uid="{00000000-0005-0000-0000-000084280000}"/>
    <cellStyle name="Денежный 2 59" xfId="36658" xr:uid="{00000000-0005-0000-0000-000085280000}"/>
    <cellStyle name="Денежный 2 6" xfId="237" xr:uid="{00000000-0005-0000-0000-000086280000}"/>
    <cellStyle name="Денежный 2 6 10" xfId="2964" xr:uid="{00000000-0005-0000-0000-000087280000}"/>
    <cellStyle name="Денежный 2 6 11" xfId="3400" xr:uid="{00000000-0005-0000-0000-000088280000}"/>
    <cellStyle name="Денежный 2 6 12" xfId="3381" xr:uid="{00000000-0005-0000-0000-000089280000}"/>
    <cellStyle name="Денежный 2 6 13" xfId="3889" xr:uid="{00000000-0005-0000-0000-00008A280000}"/>
    <cellStyle name="Денежный 2 6 14" xfId="3841" xr:uid="{00000000-0005-0000-0000-00008B280000}"/>
    <cellStyle name="Денежный 2 6 15" xfId="4086" xr:uid="{00000000-0005-0000-0000-00008C280000}"/>
    <cellStyle name="Денежный 2 6 16" xfId="3903" xr:uid="{00000000-0005-0000-0000-00008D280000}"/>
    <cellStyle name="Денежный 2 6 17" xfId="4337" xr:uid="{00000000-0005-0000-0000-00008E280000}"/>
    <cellStyle name="Денежный 2 6 18" xfId="4920" xr:uid="{00000000-0005-0000-0000-00008F280000}"/>
    <cellStyle name="Денежный 2 6 19" xfId="5024" xr:uid="{00000000-0005-0000-0000-000090280000}"/>
    <cellStyle name="Денежный 2 6 2" xfId="259" xr:uid="{00000000-0005-0000-0000-000091280000}"/>
    <cellStyle name="Денежный 2 6 2 10" xfId="3409" xr:uid="{00000000-0005-0000-0000-000092280000}"/>
    <cellStyle name="Денежный 2 6 2 11" xfId="3504" xr:uid="{00000000-0005-0000-0000-000093280000}"/>
    <cellStyle name="Денежный 2 6 2 12" xfId="3905" xr:uid="{00000000-0005-0000-0000-000094280000}"/>
    <cellStyle name="Денежный 2 6 2 13" xfId="3835" xr:uid="{00000000-0005-0000-0000-000095280000}"/>
    <cellStyle name="Денежный 2 6 2 14" xfId="3865" xr:uid="{00000000-0005-0000-0000-000096280000}"/>
    <cellStyle name="Денежный 2 6 2 15" xfId="4026" xr:uid="{00000000-0005-0000-0000-000097280000}"/>
    <cellStyle name="Денежный 2 6 2 16" xfId="3987" xr:uid="{00000000-0005-0000-0000-000098280000}"/>
    <cellStyle name="Денежный 2 6 2 17" xfId="4931" xr:uid="{00000000-0005-0000-0000-000099280000}"/>
    <cellStyle name="Денежный 2 6 2 18" xfId="5004" xr:uid="{00000000-0005-0000-0000-00009A280000}"/>
    <cellStyle name="Денежный 2 6 2 19" xfId="5080" xr:uid="{00000000-0005-0000-0000-00009B280000}"/>
    <cellStyle name="Денежный 2 6 2 2" xfId="981" xr:uid="{00000000-0005-0000-0000-00009C280000}"/>
    <cellStyle name="Денежный 2 6 2 2 10" xfId="11701" xr:uid="{00000000-0005-0000-0000-00009D280000}"/>
    <cellStyle name="Денежный 2 6 2 2 2" xfId="1888" xr:uid="{00000000-0005-0000-0000-00009E280000}"/>
    <cellStyle name="Денежный 2 6 2 2 2 2" xfId="6076" xr:uid="{00000000-0005-0000-0000-00009F280000}"/>
    <cellStyle name="Денежный 2 6 2 2 2 3" xfId="12245" xr:uid="{00000000-0005-0000-0000-0000A0280000}"/>
    <cellStyle name="Денежный 2 6 2 2 3" xfId="6543" xr:uid="{00000000-0005-0000-0000-0000A1280000}"/>
    <cellStyle name="Денежный 2 6 2 2 4" xfId="7041" xr:uid="{00000000-0005-0000-0000-0000A2280000}"/>
    <cellStyle name="Денежный 2 6 2 2 5" xfId="7539" xr:uid="{00000000-0005-0000-0000-0000A3280000}"/>
    <cellStyle name="Денежный 2 6 2 2 6" xfId="8619" xr:uid="{00000000-0005-0000-0000-0000A4280000}"/>
    <cellStyle name="Денежный 2 6 2 2 7" xfId="9112" xr:uid="{00000000-0005-0000-0000-0000A5280000}"/>
    <cellStyle name="Денежный 2 6 2 2 8" xfId="9645" xr:uid="{00000000-0005-0000-0000-0000A6280000}"/>
    <cellStyle name="Денежный 2 6 2 2 9" xfId="10878" xr:uid="{00000000-0005-0000-0000-0000A7280000}"/>
    <cellStyle name="Денежный 2 6 2 20" xfId="5375" xr:uid="{00000000-0005-0000-0000-0000A8280000}"/>
    <cellStyle name="Денежный 2 6 2 21" xfId="5699" xr:uid="{00000000-0005-0000-0000-0000A9280000}"/>
    <cellStyle name="Денежный 2 6 2 22" xfId="5787" xr:uid="{00000000-0005-0000-0000-0000AA280000}"/>
    <cellStyle name="Денежный 2 6 2 23" xfId="6705" xr:uid="{00000000-0005-0000-0000-0000AB280000}"/>
    <cellStyle name="Денежный 2 6 2 24" xfId="7203" xr:uid="{00000000-0005-0000-0000-0000AC280000}"/>
    <cellStyle name="Денежный 2 6 2 25" xfId="7920" xr:uid="{00000000-0005-0000-0000-0000AD280000}"/>
    <cellStyle name="Денежный 2 6 2 26" xfId="8182" xr:uid="{00000000-0005-0000-0000-0000AE280000}"/>
    <cellStyle name="Денежный 2 6 2 27" xfId="8882" xr:uid="{00000000-0005-0000-0000-0000AF280000}"/>
    <cellStyle name="Денежный 2 6 2 28" xfId="10167" xr:uid="{00000000-0005-0000-0000-0000B0280000}"/>
    <cellStyle name="Денежный 2 6 2 29" xfId="11236" xr:uid="{00000000-0005-0000-0000-0000B1280000}"/>
    <cellStyle name="Денежный 2 6 2 3" xfId="982" xr:uid="{00000000-0005-0000-0000-0000B2280000}"/>
    <cellStyle name="Денежный 2 6 2 3 10" xfId="11755" xr:uid="{00000000-0005-0000-0000-0000B3280000}"/>
    <cellStyle name="Денежный 2 6 2 3 2" xfId="1959" xr:uid="{00000000-0005-0000-0000-0000B4280000}"/>
    <cellStyle name="Денежный 2 6 2 3 2 2" xfId="6077" xr:uid="{00000000-0005-0000-0000-0000B5280000}"/>
    <cellStyle name="Денежный 2 6 2 3 2 3" xfId="12246" xr:uid="{00000000-0005-0000-0000-0000B6280000}"/>
    <cellStyle name="Денежный 2 6 2 3 3" xfId="6544" xr:uid="{00000000-0005-0000-0000-0000B7280000}"/>
    <cellStyle name="Денежный 2 6 2 3 4" xfId="7042" xr:uid="{00000000-0005-0000-0000-0000B8280000}"/>
    <cellStyle name="Денежный 2 6 2 3 5" xfId="7540" xr:uid="{00000000-0005-0000-0000-0000B9280000}"/>
    <cellStyle name="Денежный 2 6 2 3 6" xfId="8620" xr:uid="{00000000-0005-0000-0000-0000BA280000}"/>
    <cellStyle name="Денежный 2 6 2 3 7" xfId="9113" xr:uid="{00000000-0005-0000-0000-0000BB280000}"/>
    <cellStyle name="Денежный 2 6 2 3 8" xfId="9646" xr:uid="{00000000-0005-0000-0000-0000BC280000}"/>
    <cellStyle name="Денежный 2 6 2 3 9" xfId="10879" xr:uid="{00000000-0005-0000-0000-0000BD280000}"/>
    <cellStyle name="Денежный 2 6 2 4" xfId="1000" xr:uid="{00000000-0005-0000-0000-0000BE280000}"/>
    <cellStyle name="Денежный 2 6 2 4 10" xfId="11772" xr:uid="{00000000-0005-0000-0000-0000BF280000}"/>
    <cellStyle name="Денежный 2 6 2 4 2" xfId="2006" xr:uid="{00000000-0005-0000-0000-0000C0280000}"/>
    <cellStyle name="Денежный 2 6 2 4 2 2" xfId="6088" xr:uid="{00000000-0005-0000-0000-0000C1280000}"/>
    <cellStyle name="Денежный 2 6 2 4 2 3" xfId="12257" xr:uid="{00000000-0005-0000-0000-0000C2280000}"/>
    <cellStyle name="Денежный 2 6 2 4 3" xfId="6555" xr:uid="{00000000-0005-0000-0000-0000C3280000}"/>
    <cellStyle name="Денежный 2 6 2 4 4" xfId="7053" xr:uid="{00000000-0005-0000-0000-0000C4280000}"/>
    <cellStyle name="Денежный 2 6 2 4 5" xfId="7551" xr:uid="{00000000-0005-0000-0000-0000C5280000}"/>
    <cellStyle name="Денежный 2 6 2 4 6" xfId="8636" xr:uid="{00000000-0005-0000-0000-0000C6280000}"/>
    <cellStyle name="Денежный 2 6 2 4 7" xfId="9131" xr:uid="{00000000-0005-0000-0000-0000C7280000}"/>
    <cellStyle name="Денежный 2 6 2 4 8" xfId="9664" xr:uid="{00000000-0005-0000-0000-0000C8280000}"/>
    <cellStyle name="Денежный 2 6 2 4 9" xfId="10897" xr:uid="{00000000-0005-0000-0000-0000C9280000}"/>
    <cellStyle name="Денежный 2 6 2 5" xfId="952" xr:uid="{00000000-0005-0000-0000-0000CA280000}"/>
    <cellStyle name="Денежный 2 6 2 5 10" xfId="11667" xr:uid="{00000000-0005-0000-0000-0000CB280000}"/>
    <cellStyle name="Денежный 2 6 2 5 2" xfId="1830" xr:uid="{00000000-0005-0000-0000-0000CC280000}"/>
    <cellStyle name="Денежный 2 6 2 5 2 2" xfId="6058" xr:uid="{00000000-0005-0000-0000-0000CD280000}"/>
    <cellStyle name="Денежный 2 6 2 5 2 3" xfId="12227" xr:uid="{00000000-0005-0000-0000-0000CE280000}"/>
    <cellStyle name="Денежный 2 6 2 5 3" xfId="6525" xr:uid="{00000000-0005-0000-0000-0000CF280000}"/>
    <cellStyle name="Денежный 2 6 2 5 4" xfId="7023" xr:uid="{00000000-0005-0000-0000-0000D0280000}"/>
    <cellStyle name="Денежный 2 6 2 5 5" xfId="7521" xr:uid="{00000000-0005-0000-0000-0000D1280000}"/>
    <cellStyle name="Денежный 2 6 2 5 6" xfId="8591" xr:uid="{00000000-0005-0000-0000-0000D2280000}"/>
    <cellStyle name="Денежный 2 6 2 5 7" xfId="9083" xr:uid="{00000000-0005-0000-0000-0000D3280000}"/>
    <cellStyle name="Денежный 2 6 2 5 8" xfId="9616" xr:uid="{00000000-0005-0000-0000-0000D4280000}"/>
    <cellStyle name="Денежный 2 6 2 5 9" xfId="10849" xr:uid="{00000000-0005-0000-0000-0000D5280000}"/>
    <cellStyle name="Денежный 2 6 2 6" xfId="1351" xr:uid="{00000000-0005-0000-0000-0000D6280000}"/>
    <cellStyle name="Денежный 2 6 2 6 2" xfId="1752" xr:uid="{00000000-0005-0000-0000-0000D7280000}"/>
    <cellStyle name="Денежный 2 6 2 6 3" xfId="11629" xr:uid="{00000000-0005-0000-0000-0000D8280000}"/>
    <cellStyle name="Денежный 2 6 2 7" xfId="2324" xr:uid="{00000000-0005-0000-0000-0000D9280000}"/>
    <cellStyle name="Денежный 2 6 2 8" xfId="2992" xr:uid="{00000000-0005-0000-0000-0000DA280000}"/>
    <cellStyle name="Денежный 2 6 2 9" xfId="2960" xr:uid="{00000000-0005-0000-0000-0000DB280000}"/>
    <cellStyle name="Денежный 2 6 20" xfId="4883" xr:uid="{00000000-0005-0000-0000-0000DC280000}"/>
    <cellStyle name="Денежный 2 6 21" xfId="5111" xr:uid="{00000000-0005-0000-0000-0000DD280000}"/>
    <cellStyle name="Денежный 2 6 22" xfId="5689" xr:uid="{00000000-0005-0000-0000-0000DE280000}"/>
    <cellStyle name="Денежный 2 6 23" xfId="5791" xr:uid="{00000000-0005-0000-0000-0000DF280000}"/>
    <cellStyle name="Денежный 2 6 24" xfId="6696" xr:uid="{00000000-0005-0000-0000-0000E0280000}"/>
    <cellStyle name="Денежный 2 6 25" xfId="7194" xr:uid="{00000000-0005-0000-0000-0000E1280000}"/>
    <cellStyle name="Денежный 2 6 26" xfId="7898" xr:uid="{00000000-0005-0000-0000-0000E2280000}"/>
    <cellStyle name="Денежный 2 6 27" xfId="8189" xr:uid="{00000000-0005-0000-0000-0000E3280000}"/>
    <cellStyle name="Денежный 2 6 28" xfId="8829" xr:uid="{00000000-0005-0000-0000-0000E4280000}"/>
    <cellStyle name="Денежный 2 6 29" xfId="10145" xr:uid="{00000000-0005-0000-0000-0000E5280000}"/>
    <cellStyle name="Денежный 2 6 3" xfId="980" xr:uid="{00000000-0005-0000-0000-0000E6280000}"/>
    <cellStyle name="Денежный 2 6 3 10" xfId="9644" xr:uid="{00000000-0005-0000-0000-0000E7280000}"/>
    <cellStyle name="Денежный 2 6 3 11" xfId="10877" xr:uid="{00000000-0005-0000-0000-0000E8280000}"/>
    <cellStyle name="Денежный 2 6 3 12" xfId="11689" xr:uid="{00000000-0005-0000-0000-0000E9280000}"/>
    <cellStyle name="Денежный 2 6 3 2" xfId="983" xr:uid="{00000000-0005-0000-0000-0000EA280000}"/>
    <cellStyle name="Денежный 2 6 3 2 10" xfId="12244" xr:uid="{00000000-0005-0000-0000-0000EB280000}"/>
    <cellStyle name="Денежный 2 6 3 2 2" xfId="6075" xr:uid="{00000000-0005-0000-0000-0000EC280000}"/>
    <cellStyle name="Денежный 2 6 3 2 2 2" xfId="6078" xr:uid="{00000000-0005-0000-0000-0000ED280000}"/>
    <cellStyle name="Денежный 2 6 3 2 2 3" xfId="12247" xr:uid="{00000000-0005-0000-0000-0000EE280000}"/>
    <cellStyle name="Денежный 2 6 3 2 3" xfId="6545" xr:uid="{00000000-0005-0000-0000-0000EF280000}"/>
    <cellStyle name="Денежный 2 6 3 2 4" xfId="7043" xr:uid="{00000000-0005-0000-0000-0000F0280000}"/>
    <cellStyle name="Денежный 2 6 3 2 5" xfId="7541" xr:uid="{00000000-0005-0000-0000-0000F1280000}"/>
    <cellStyle name="Денежный 2 6 3 2 6" xfId="8621" xr:uid="{00000000-0005-0000-0000-0000F2280000}"/>
    <cellStyle name="Денежный 2 6 3 2 7" xfId="9114" xr:uid="{00000000-0005-0000-0000-0000F3280000}"/>
    <cellStyle name="Денежный 2 6 3 2 8" xfId="9647" xr:uid="{00000000-0005-0000-0000-0000F4280000}"/>
    <cellStyle name="Денежный 2 6 3 2 9" xfId="10880" xr:uid="{00000000-0005-0000-0000-0000F5280000}"/>
    <cellStyle name="Денежный 2 6 3 3" xfId="999" xr:uid="{00000000-0005-0000-0000-0000F6280000}"/>
    <cellStyle name="Денежный 2 6 3 3 2" xfId="9663" xr:uid="{00000000-0005-0000-0000-0000F7280000}"/>
    <cellStyle name="Денежный 2 6 3 3 3" xfId="10896" xr:uid="{00000000-0005-0000-0000-0000F8280000}"/>
    <cellStyle name="Денежный 2 6 3 4" xfId="955" xr:uid="{00000000-0005-0000-0000-0000F9280000}"/>
    <cellStyle name="Денежный 2 6 3 4 2" xfId="9619" xr:uid="{00000000-0005-0000-0000-0000FA280000}"/>
    <cellStyle name="Денежный 2 6 3 4 3" xfId="10852" xr:uid="{00000000-0005-0000-0000-0000FB280000}"/>
    <cellStyle name="Денежный 2 6 3 5" xfId="1874" xr:uid="{00000000-0005-0000-0000-0000FC280000}"/>
    <cellStyle name="Денежный 2 6 3 5 2" xfId="6542" xr:uid="{00000000-0005-0000-0000-0000FD280000}"/>
    <cellStyle name="Денежный 2 6 3 5 3" xfId="12462" xr:uid="{00000000-0005-0000-0000-0000FE280000}"/>
    <cellStyle name="Денежный 2 6 3 6" xfId="7040" xr:uid="{00000000-0005-0000-0000-0000FF280000}"/>
    <cellStyle name="Денежный 2 6 3 7" xfId="7538" xr:uid="{00000000-0005-0000-0000-000000290000}"/>
    <cellStyle name="Денежный 2 6 3 8" xfId="8618" xr:uid="{00000000-0005-0000-0000-000001290000}"/>
    <cellStyle name="Денежный 2 6 3 9" xfId="9111" xr:uid="{00000000-0005-0000-0000-000002290000}"/>
    <cellStyle name="Денежный 2 6 30" xfId="11212" xr:uid="{00000000-0005-0000-0000-000003290000}"/>
    <cellStyle name="Денежный 2 6 31" xfId="12799" xr:uid="{00000000-0005-0000-0000-000004290000}"/>
    <cellStyle name="Денежный 2 6 31 2" xfId="12810" xr:uid="{00000000-0005-0000-0000-000005290000}"/>
    <cellStyle name="Денежный 2 6 32" xfId="12820" xr:uid="{00000000-0005-0000-0000-000006290000}"/>
    <cellStyle name="Денежный 2 6 33" xfId="12829" xr:uid="{00000000-0005-0000-0000-000007290000}"/>
    <cellStyle name="Денежный 2 6 4" xfId="1001" xr:uid="{00000000-0005-0000-0000-000008290000}"/>
    <cellStyle name="Денежный 2 6 4 10" xfId="11783" xr:uid="{00000000-0005-0000-0000-000009290000}"/>
    <cellStyle name="Денежный 2 6 4 2" xfId="2025" xr:uid="{00000000-0005-0000-0000-00000A290000}"/>
    <cellStyle name="Денежный 2 6 4 2 2" xfId="6089" xr:uid="{00000000-0005-0000-0000-00000B290000}"/>
    <cellStyle name="Денежный 2 6 4 2 3" xfId="12258" xr:uid="{00000000-0005-0000-0000-00000C290000}"/>
    <cellStyle name="Денежный 2 6 4 3" xfId="6556" xr:uid="{00000000-0005-0000-0000-00000D290000}"/>
    <cellStyle name="Денежный 2 6 4 4" xfId="7054" xr:uid="{00000000-0005-0000-0000-00000E290000}"/>
    <cellStyle name="Денежный 2 6 4 5" xfId="7552" xr:uid="{00000000-0005-0000-0000-00000F290000}"/>
    <cellStyle name="Денежный 2 6 4 6" xfId="8637" xr:uid="{00000000-0005-0000-0000-000010290000}"/>
    <cellStyle name="Денежный 2 6 4 7" xfId="9132" xr:uid="{00000000-0005-0000-0000-000011290000}"/>
    <cellStyle name="Денежный 2 6 4 8" xfId="9665" xr:uid="{00000000-0005-0000-0000-000012290000}"/>
    <cellStyle name="Денежный 2 6 4 9" xfId="10898" xr:uid="{00000000-0005-0000-0000-000013290000}"/>
    <cellStyle name="Денежный 2 6 5" xfId="951" xr:uid="{00000000-0005-0000-0000-000014290000}"/>
    <cellStyle name="Денежный 2 6 5 10" xfId="11644" xr:uid="{00000000-0005-0000-0000-000015290000}"/>
    <cellStyle name="Денежный 2 6 5 2" xfId="1791" xr:uid="{00000000-0005-0000-0000-000016290000}"/>
    <cellStyle name="Денежный 2 6 5 2 2" xfId="6057" xr:uid="{00000000-0005-0000-0000-000017290000}"/>
    <cellStyle name="Денежный 2 6 5 2 3" xfId="12226" xr:uid="{00000000-0005-0000-0000-000018290000}"/>
    <cellStyle name="Денежный 2 6 5 3" xfId="6524" xr:uid="{00000000-0005-0000-0000-000019290000}"/>
    <cellStyle name="Денежный 2 6 5 4" xfId="7022" xr:uid="{00000000-0005-0000-0000-00001A290000}"/>
    <cellStyle name="Денежный 2 6 5 5" xfId="7520" xr:uid="{00000000-0005-0000-0000-00001B290000}"/>
    <cellStyle name="Денежный 2 6 5 6" xfId="8590" xr:uid="{00000000-0005-0000-0000-00001C290000}"/>
    <cellStyle name="Денежный 2 6 5 7" xfId="9082" xr:uid="{00000000-0005-0000-0000-00001D290000}"/>
    <cellStyle name="Денежный 2 6 5 8" xfId="9615" xr:uid="{00000000-0005-0000-0000-00001E290000}"/>
    <cellStyle name="Денежный 2 6 5 9" xfId="10848" xr:uid="{00000000-0005-0000-0000-00001F290000}"/>
    <cellStyle name="Денежный 2 6 6" xfId="1327" xr:uid="{00000000-0005-0000-0000-000020290000}"/>
    <cellStyle name="Денежный 2 6 6 2" xfId="2355" xr:uid="{00000000-0005-0000-0000-000021290000}"/>
    <cellStyle name="Денежный 2 6 6 3" xfId="11976" xr:uid="{00000000-0005-0000-0000-000022290000}"/>
    <cellStyle name="Денежный 2 6 7" xfId="2366" xr:uid="{00000000-0005-0000-0000-000023290000}"/>
    <cellStyle name="Денежный 2 6 8" xfId="1762" xr:uid="{00000000-0005-0000-0000-000024290000}"/>
    <cellStyle name="Денежный 2 6 9" xfId="2983" xr:uid="{00000000-0005-0000-0000-000025290000}"/>
    <cellStyle name="Денежный 2 7" xfId="244" xr:uid="{00000000-0005-0000-0000-000026290000}"/>
    <cellStyle name="Денежный 2 7 10" xfId="3401" xr:uid="{00000000-0005-0000-0000-000027290000}"/>
    <cellStyle name="Денежный 2 7 11" xfId="3470" xr:uid="{00000000-0005-0000-0000-000028290000}"/>
    <cellStyle name="Денежный 2 7 12" xfId="3893" xr:uid="{00000000-0005-0000-0000-000029290000}"/>
    <cellStyle name="Денежный 2 7 13" xfId="4069" xr:uid="{00000000-0005-0000-0000-00002A290000}"/>
    <cellStyle name="Денежный 2 7 14" xfId="4010" xr:uid="{00000000-0005-0000-0000-00002B290000}"/>
    <cellStyle name="Денежный 2 7 15" xfId="4255" xr:uid="{00000000-0005-0000-0000-00002C290000}"/>
    <cellStyle name="Денежный 2 7 16" xfId="4482" xr:uid="{00000000-0005-0000-0000-00002D290000}"/>
    <cellStyle name="Денежный 2 7 17" xfId="4922" xr:uid="{00000000-0005-0000-0000-00002E290000}"/>
    <cellStyle name="Денежный 2 7 18" xfId="4868" xr:uid="{00000000-0005-0000-0000-00002F290000}"/>
    <cellStyle name="Денежный 2 7 19" xfId="4900" xr:uid="{00000000-0005-0000-0000-000030290000}"/>
    <cellStyle name="Денежный 2 7 2" xfId="984" xr:uid="{00000000-0005-0000-0000-000031290000}"/>
    <cellStyle name="Денежный 2 7 2 10" xfId="9648" xr:uid="{00000000-0005-0000-0000-000032290000}"/>
    <cellStyle name="Денежный 2 7 2 11" xfId="10881" xr:uid="{00000000-0005-0000-0000-000033290000}"/>
    <cellStyle name="Денежный 2 7 2 12" xfId="11692" xr:uid="{00000000-0005-0000-0000-000034290000}"/>
    <cellStyle name="Денежный 2 7 2 2" xfId="985" xr:uid="{00000000-0005-0000-0000-000035290000}"/>
    <cellStyle name="Денежный 2 7 2 2 10" xfId="12248" xr:uid="{00000000-0005-0000-0000-000036290000}"/>
    <cellStyle name="Денежный 2 7 2 2 2" xfId="6079" xr:uid="{00000000-0005-0000-0000-000037290000}"/>
    <cellStyle name="Денежный 2 7 2 2 2 2" xfId="6080" xr:uid="{00000000-0005-0000-0000-000038290000}"/>
    <cellStyle name="Денежный 2 7 2 2 2 3" xfId="12249" xr:uid="{00000000-0005-0000-0000-000039290000}"/>
    <cellStyle name="Денежный 2 7 2 2 3" xfId="6547" xr:uid="{00000000-0005-0000-0000-00003A290000}"/>
    <cellStyle name="Денежный 2 7 2 2 4" xfId="7045" xr:uid="{00000000-0005-0000-0000-00003B290000}"/>
    <cellStyle name="Денежный 2 7 2 2 5" xfId="7543" xr:uid="{00000000-0005-0000-0000-00003C290000}"/>
    <cellStyle name="Денежный 2 7 2 2 6" xfId="8623" xr:uid="{00000000-0005-0000-0000-00003D290000}"/>
    <cellStyle name="Денежный 2 7 2 2 7" xfId="9116" xr:uid="{00000000-0005-0000-0000-00003E290000}"/>
    <cellStyle name="Денежный 2 7 2 2 8" xfId="9649" xr:uid="{00000000-0005-0000-0000-00003F290000}"/>
    <cellStyle name="Денежный 2 7 2 2 9" xfId="10882" xr:uid="{00000000-0005-0000-0000-000040290000}"/>
    <cellStyle name="Денежный 2 7 2 3" xfId="997" xr:uid="{00000000-0005-0000-0000-000041290000}"/>
    <cellStyle name="Денежный 2 7 2 3 2" xfId="9661" xr:uid="{00000000-0005-0000-0000-000042290000}"/>
    <cellStyle name="Денежный 2 7 2 3 3" xfId="10894" xr:uid="{00000000-0005-0000-0000-000043290000}"/>
    <cellStyle name="Денежный 2 7 2 4" xfId="960" xr:uid="{00000000-0005-0000-0000-000044290000}"/>
    <cellStyle name="Денежный 2 7 2 4 2" xfId="9624" xr:uid="{00000000-0005-0000-0000-000045290000}"/>
    <cellStyle name="Денежный 2 7 2 4 3" xfId="10857" xr:uid="{00000000-0005-0000-0000-000046290000}"/>
    <cellStyle name="Денежный 2 7 2 5" xfId="1877" xr:uid="{00000000-0005-0000-0000-000047290000}"/>
    <cellStyle name="Денежный 2 7 2 5 2" xfId="6546" xr:uid="{00000000-0005-0000-0000-000048290000}"/>
    <cellStyle name="Денежный 2 7 2 5 3" xfId="12463" xr:uid="{00000000-0005-0000-0000-000049290000}"/>
    <cellStyle name="Денежный 2 7 2 6" xfId="7044" xr:uid="{00000000-0005-0000-0000-00004A290000}"/>
    <cellStyle name="Денежный 2 7 2 7" xfId="7542" xr:uid="{00000000-0005-0000-0000-00004B290000}"/>
    <cellStyle name="Денежный 2 7 2 8" xfId="8622" xr:uid="{00000000-0005-0000-0000-00004C290000}"/>
    <cellStyle name="Денежный 2 7 2 9" xfId="9115" xr:uid="{00000000-0005-0000-0000-00004D290000}"/>
    <cellStyle name="Денежный 2 7 20" xfId="5022" xr:uid="{00000000-0005-0000-0000-00004E290000}"/>
    <cellStyle name="Денежный 2 7 21" xfId="5691" xr:uid="{00000000-0005-0000-0000-00004F290000}"/>
    <cellStyle name="Денежный 2 7 22" xfId="5670" xr:uid="{00000000-0005-0000-0000-000050290000}"/>
    <cellStyle name="Денежный 2 7 23" xfId="6697" xr:uid="{00000000-0005-0000-0000-000051290000}"/>
    <cellStyle name="Денежный 2 7 24" xfId="7195" xr:uid="{00000000-0005-0000-0000-000052290000}"/>
    <cellStyle name="Денежный 2 7 25" xfId="7905" xr:uid="{00000000-0005-0000-0000-000053290000}"/>
    <cellStyle name="Денежный 2 7 26" xfId="7840" xr:uid="{00000000-0005-0000-0000-000054290000}"/>
    <cellStyle name="Денежный 2 7 27" xfId="7721" xr:uid="{00000000-0005-0000-0000-000055290000}"/>
    <cellStyle name="Денежный 2 7 28" xfId="10152" xr:uid="{00000000-0005-0000-0000-000056290000}"/>
    <cellStyle name="Денежный 2 7 29" xfId="11220" xr:uid="{00000000-0005-0000-0000-000057290000}"/>
    <cellStyle name="Денежный 2 7 3" xfId="986" xr:uid="{00000000-0005-0000-0000-000058290000}"/>
    <cellStyle name="Денежный 2 7 3 2" xfId="9650" xr:uid="{00000000-0005-0000-0000-000059290000}"/>
    <cellStyle name="Денежный 2 7 3 3" xfId="10883" xr:uid="{00000000-0005-0000-0000-00005A290000}"/>
    <cellStyle name="Денежный 2 7 4" xfId="998" xr:uid="{00000000-0005-0000-0000-00005B290000}"/>
    <cellStyle name="Денежный 2 7 4 10" xfId="11803" xr:uid="{00000000-0005-0000-0000-00005C290000}"/>
    <cellStyle name="Денежный 2 7 4 2" xfId="2062" xr:uid="{00000000-0005-0000-0000-00005D290000}"/>
    <cellStyle name="Денежный 2 7 4 2 2" xfId="6087" xr:uid="{00000000-0005-0000-0000-00005E290000}"/>
    <cellStyle name="Денежный 2 7 4 2 3" xfId="12256" xr:uid="{00000000-0005-0000-0000-00005F290000}"/>
    <cellStyle name="Денежный 2 7 4 3" xfId="6554" xr:uid="{00000000-0005-0000-0000-000060290000}"/>
    <cellStyle name="Денежный 2 7 4 4" xfId="7052" xr:uid="{00000000-0005-0000-0000-000061290000}"/>
    <cellStyle name="Денежный 2 7 4 5" xfId="7550" xr:uid="{00000000-0005-0000-0000-000062290000}"/>
    <cellStyle name="Денежный 2 7 4 6" xfId="8634" xr:uid="{00000000-0005-0000-0000-000063290000}"/>
    <cellStyle name="Денежный 2 7 4 7" xfId="9129" xr:uid="{00000000-0005-0000-0000-000064290000}"/>
    <cellStyle name="Денежный 2 7 4 8" xfId="9662" xr:uid="{00000000-0005-0000-0000-000065290000}"/>
    <cellStyle name="Денежный 2 7 4 9" xfId="10895" xr:uid="{00000000-0005-0000-0000-000066290000}"/>
    <cellStyle name="Денежный 2 7 5" xfId="958" xr:uid="{00000000-0005-0000-0000-000067290000}"/>
    <cellStyle name="Денежный 2 7 5 10" xfId="11641" xr:uid="{00000000-0005-0000-0000-000068290000}"/>
    <cellStyle name="Денежный 2 7 5 2" xfId="1784" xr:uid="{00000000-0005-0000-0000-000069290000}"/>
    <cellStyle name="Денежный 2 7 5 2 2" xfId="6062" xr:uid="{00000000-0005-0000-0000-00006A290000}"/>
    <cellStyle name="Денежный 2 7 5 2 3" xfId="12231" xr:uid="{00000000-0005-0000-0000-00006B290000}"/>
    <cellStyle name="Денежный 2 7 5 3" xfId="6529" xr:uid="{00000000-0005-0000-0000-00006C290000}"/>
    <cellStyle name="Денежный 2 7 5 4" xfId="7027" xr:uid="{00000000-0005-0000-0000-00006D290000}"/>
    <cellStyle name="Денежный 2 7 5 5" xfId="7525" xr:uid="{00000000-0005-0000-0000-00006E290000}"/>
    <cellStyle name="Денежный 2 7 5 6" xfId="8596" xr:uid="{00000000-0005-0000-0000-00006F290000}"/>
    <cellStyle name="Денежный 2 7 5 7" xfId="9089" xr:uid="{00000000-0005-0000-0000-000070290000}"/>
    <cellStyle name="Денежный 2 7 5 8" xfId="9622" xr:uid="{00000000-0005-0000-0000-000071290000}"/>
    <cellStyle name="Денежный 2 7 5 9" xfId="10855" xr:uid="{00000000-0005-0000-0000-000072290000}"/>
    <cellStyle name="Денежный 2 7 6" xfId="1335" xr:uid="{00000000-0005-0000-0000-000073290000}"/>
    <cellStyle name="Денежный 2 7 6 2" xfId="2204" xr:uid="{00000000-0005-0000-0000-000074290000}"/>
    <cellStyle name="Денежный 2 7 6 3" xfId="11923" xr:uid="{00000000-0005-0000-0000-000075290000}"/>
    <cellStyle name="Денежный 2 7 7" xfId="2528" xr:uid="{00000000-0005-0000-0000-000076290000}"/>
    <cellStyle name="Денежный 2 7 8" xfId="2984" xr:uid="{00000000-0005-0000-0000-000077290000}"/>
    <cellStyle name="Денежный 2 7 9" xfId="3085" xr:uid="{00000000-0005-0000-0000-000078290000}"/>
    <cellStyle name="Денежный 2 8" xfId="252" xr:uid="{00000000-0005-0000-0000-000079290000}"/>
    <cellStyle name="Денежный 2 8 10" xfId="3408" xr:uid="{00000000-0005-0000-0000-00007A290000}"/>
    <cellStyle name="Денежный 2 8 11" xfId="3378" xr:uid="{00000000-0005-0000-0000-00007B290000}"/>
    <cellStyle name="Денежный 2 8 12" xfId="3900" xr:uid="{00000000-0005-0000-0000-00007C290000}"/>
    <cellStyle name="Денежный 2 8 13" xfId="4065" xr:uid="{00000000-0005-0000-0000-00007D290000}"/>
    <cellStyle name="Денежный 2 8 14" xfId="4012" xr:uid="{00000000-0005-0000-0000-00007E290000}"/>
    <cellStyle name="Денежный 2 8 15" xfId="4257" xr:uid="{00000000-0005-0000-0000-00007F290000}"/>
    <cellStyle name="Денежный 2 8 16" xfId="4408" xr:uid="{00000000-0005-0000-0000-000080290000}"/>
    <cellStyle name="Денежный 2 8 17" xfId="4929" xr:uid="{00000000-0005-0000-0000-000081290000}"/>
    <cellStyle name="Денежный 2 8 18" xfId="4864" xr:uid="{00000000-0005-0000-0000-000082290000}"/>
    <cellStyle name="Денежный 2 8 19" xfId="4824" xr:uid="{00000000-0005-0000-0000-000083290000}"/>
    <cellStyle name="Денежный 2 8 2" xfId="987" xr:uid="{00000000-0005-0000-0000-000084290000}"/>
    <cellStyle name="Денежный 2 8 2 10" xfId="9651" xr:uid="{00000000-0005-0000-0000-000085290000}"/>
    <cellStyle name="Денежный 2 8 2 11" xfId="10884" xr:uid="{00000000-0005-0000-0000-000086290000}"/>
    <cellStyle name="Денежный 2 8 2 12" xfId="11700" xr:uid="{00000000-0005-0000-0000-000087290000}"/>
    <cellStyle name="Денежный 2 8 2 2" xfId="988" xr:uid="{00000000-0005-0000-0000-000088290000}"/>
    <cellStyle name="Денежный 2 8 2 2 10" xfId="12250" xr:uid="{00000000-0005-0000-0000-000089290000}"/>
    <cellStyle name="Денежный 2 8 2 2 2" xfId="6081" xr:uid="{00000000-0005-0000-0000-00008A290000}"/>
    <cellStyle name="Денежный 2 8 2 2 2 2" xfId="6082" xr:uid="{00000000-0005-0000-0000-00008B290000}"/>
    <cellStyle name="Денежный 2 8 2 2 2 3" xfId="12251" xr:uid="{00000000-0005-0000-0000-00008C290000}"/>
    <cellStyle name="Денежный 2 8 2 2 3" xfId="6549" xr:uid="{00000000-0005-0000-0000-00008D290000}"/>
    <cellStyle name="Денежный 2 8 2 2 4" xfId="7047" xr:uid="{00000000-0005-0000-0000-00008E290000}"/>
    <cellStyle name="Денежный 2 8 2 2 5" xfId="7545" xr:uid="{00000000-0005-0000-0000-00008F290000}"/>
    <cellStyle name="Денежный 2 8 2 2 6" xfId="8626" xr:uid="{00000000-0005-0000-0000-000090290000}"/>
    <cellStyle name="Денежный 2 8 2 2 7" xfId="9119" xr:uid="{00000000-0005-0000-0000-000091290000}"/>
    <cellStyle name="Денежный 2 8 2 2 8" xfId="9652" xr:uid="{00000000-0005-0000-0000-000092290000}"/>
    <cellStyle name="Денежный 2 8 2 2 9" xfId="10885" xr:uid="{00000000-0005-0000-0000-000093290000}"/>
    <cellStyle name="Денежный 2 8 2 3" xfId="995" xr:uid="{00000000-0005-0000-0000-000094290000}"/>
    <cellStyle name="Денежный 2 8 2 3 2" xfId="9659" xr:uid="{00000000-0005-0000-0000-000095290000}"/>
    <cellStyle name="Денежный 2 8 2 3 3" xfId="10892" xr:uid="{00000000-0005-0000-0000-000096290000}"/>
    <cellStyle name="Денежный 2 8 2 4" xfId="966" xr:uid="{00000000-0005-0000-0000-000097290000}"/>
    <cellStyle name="Денежный 2 8 2 4 2" xfId="9630" xr:uid="{00000000-0005-0000-0000-000098290000}"/>
    <cellStyle name="Денежный 2 8 2 4 3" xfId="10863" xr:uid="{00000000-0005-0000-0000-000099290000}"/>
    <cellStyle name="Денежный 2 8 2 5" xfId="1885" xr:uid="{00000000-0005-0000-0000-00009A290000}"/>
    <cellStyle name="Денежный 2 8 2 5 2" xfId="6548" xr:uid="{00000000-0005-0000-0000-00009B290000}"/>
    <cellStyle name="Денежный 2 8 2 5 3" xfId="12464" xr:uid="{00000000-0005-0000-0000-00009C290000}"/>
    <cellStyle name="Денежный 2 8 2 6" xfId="7046" xr:uid="{00000000-0005-0000-0000-00009D290000}"/>
    <cellStyle name="Денежный 2 8 2 7" xfId="7544" xr:uid="{00000000-0005-0000-0000-00009E290000}"/>
    <cellStyle name="Денежный 2 8 2 8" xfId="8625" xr:uid="{00000000-0005-0000-0000-00009F290000}"/>
    <cellStyle name="Денежный 2 8 2 9" xfId="9118" xr:uid="{00000000-0005-0000-0000-0000A0290000}"/>
    <cellStyle name="Денежный 2 8 20" xfId="5021" xr:uid="{00000000-0005-0000-0000-0000A1290000}"/>
    <cellStyle name="Денежный 2 8 21" xfId="5698" xr:uid="{00000000-0005-0000-0000-0000A2290000}"/>
    <cellStyle name="Денежный 2 8 22" xfId="5666" xr:uid="{00000000-0005-0000-0000-0000A3290000}"/>
    <cellStyle name="Денежный 2 8 23" xfId="6704" xr:uid="{00000000-0005-0000-0000-0000A4290000}"/>
    <cellStyle name="Денежный 2 8 24" xfId="7202" xr:uid="{00000000-0005-0000-0000-0000A5290000}"/>
    <cellStyle name="Денежный 2 8 25" xfId="7913" xr:uid="{00000000-0005-0000-0000-0000A6290000}"/>
    <cellStyle name="Денежный 2 8 26" xfId="7836" xr:uid="{00000000-0005-0000-0000-0000A7290000}"/>
    <cellStyle name="Денежный 2 8 27" xfId="8649" xr:uid="{00000000-0005-0000-0000-0000A8290000}"/>
    <cellStyle name="Денежный 2 8 28" xfId="10160" xr:uid="{00000000-0005-0000-0000-0000A9290000}"/>
    <cellStyle name="Денежный 2 8 29" xfId="11228" xr:uid="{00000000-0005-0000-0000-0000AA290000}"/>
    <cellStyle name="Денежный 2 8 3" xfId="989" xr:uid="{00000000-0005-0000-0000-0000AB290000}"/>
    <cellStyle name="Денежный 2 8 3 2" xfId="9653" xr:uid="{00000000-0005-0000-0000-0000AC290000}"/>
    <cellStyle name="Денежный 2 8 3 3" xfId="10886" xr:uid="{00000000-0005-0000-0000-0000AD290000}"/>
    <cellStyle name="Денежный 2 8 4" xfId="996" xr:uid="{00000000-0005-0000-0000-0000AE290000}"/>
    <cellStyle name="Денежный 2 8 4 10" xfId="11812" xr:uid="{00000000-0005-0000-0000-0000AF290000}"/>
    <cellStyle name="Денежный 2 8 4 2" xfId="2071" xr:uid="{00000000-0005-0000-0000-0000B0290000}"/>
    <cellStyle name="Денежный 2 8 4 2 2" xfId="6086" xr:uid="{00000000-0005-0000-0000-0000B1290000}"/>
    <cellStyle name="Денежный 2 8 4 2 3" xfId="12255" xr:uid="{00000000-0005-0000-0000-0000B2290000}"/>
    <cellStyle name="Денежный 2 8 4 3" xfId="6553" xr:uid="{00000000-0005-0000-0000-0000B3290000}"/>
    <cellStyle name="Денежный 2 8 4 4" xfId="7051" xr:uid="{00000000-0005-0000-0000-0000B4290000}"/>
    <cellStyle name="Денежный 2 8 4 5" xfId="7549" xr:uid="{00000000-0005-0000-0000-0000B5290000}"/>
    <cellStyle name="Денежный 2 8 4 6" xfId="8632" xr:uid="{00000000-0005-0000-0000-0000B6290000}"/>
    <cellStyle name="Денежный 2 8 4 7" xfId="9127" xr:uid="{00000000-0005-0000-0000-0000B7290000}"/>
    <cellStyle name="Денежный 2 8 4 8" xfId="9660" xr:uid="{00000000-0005-0000-0000-0000B8290000}"/>
    <cellStyle name="Денежный 2 8 4 9" xfId="10893" xr:uid="{00000000-0005-0000-0000-0000B9290000}"/>
    <cellStyle name="Денежный 2 8 5" xfId="963" xr:uid="{00000000-0005-0000-0000-0000BA290000}"/>
    <cellStyle name="Денежный 2 8 5 10" xfId="11761" xr:uid="{00000000-0005-0000-0000-0000BB290000}"/>
    <cellStyle name="Денежный 2 8 5 2" xfId="1977" xr:uid="{00000000-0005-0000-0000-0000BC290000}"/>
    <cellStyle name="Денежный 2 8 5 2 2" xfId="6064" xr:uid="{00000000-0005-0000-0000-0000BD290000}"/>
    <cellStyle name="Денежный 2 8 5 2 3" xfId="12233" xr:uid="{00000000-0005-0000-0000-0000BE290000}"/>
    <cellStyle name="Денежный 2 8 5 3" xfId="6531" xr:uid="{00000000-0005-0000-0000-0000BF290000}"/>
    <cellStyle name="Денежный 2 8 5 4" xfId="7029" xr:uid="{00000000-0005-0000-0000-0000C0290000}"/>
    <cellStyle name="Денежный 2 8 5 5" xfId="7527" xr:uid="{00000000-0005-0000-0000-0000C1290000}"/>
    <cellStyle name="Денежный 2 8 5 6" xfId="8601" xr:uid="{00000000-0005-0000-0000-0000C2290000}"/>
    <cellStyle name="Денежный 2 8 5 7" xfId="9094" xr:uid="{00000000-0005-0000-0000-0000C3290000}"/>
    <cellStyle name="Денежный 2 8 5 8" xfId="9627" xr:uid="{00000000-0005-0000-0000-0000C4290000}"/>
    <cellStyle name="Денежный 2 8 5 9" xfId="10860" xr:uid="{00000000-0005-0000-0000-0000C5290000}"/>
    <cellStyle name="Денежный 2 8 6" xfId="1343" xr:uid="{00000000-0005-0000-0000-0000C6290000}"/>
    <cellStyle name="Денежный 2 8 6 2" xfId="1960" xr:uid="{00000000-0005-0000-0000-0000C7290000}"/>
    <cellStyle name="Денежный 2 8 6 3" xfId="11756" xr:uid="{00000000-0005-0000-0000-0000C8290000}"/>
    <cellStyle name="Денежный 2 8 7" xfId="2530" xr:uid="{00000000-0005-0000-0000-0000C9290000}"/>
    <cellStyle name="Денежный 2 8 8" xfId="2991" xr:uid="{00000000-0005-0000-0000-0000CA290000}"/>
    <cellStyle name="Денежный 2 8 9" xfId="3081" xr:uid="{00000000-0005-0000-0000-0000CB290000}"/>
    <cellStyle name="Денежный 2 9" xfId="260" xr:uid="{00000000-0005-0000-0000-0000CC290000}"/>
    <cellStyle name="Денежный 2 9 10" xfId="3410" xr:uid="{00000000-0005-0000-0000-0000CD290000}"/>
    <cellStyle name="Денежный 2 9 11" xfId="3377" xr:uid="{00000000-0005-0000-0000-0000CE290000}"/>
    <cellStyle name="Денежный 2 9 12" xfId="3906" xr:uid="{00000000-0005-0000-0000-0000CF290000}"/>
    <cellStyle name="Денежный 2 9 13" xfId="4006" xr:uid="{00000000-0005-0000-0000-0000D0290000}"/>
    <cellStyle name="Денежный 2 9 14" xfId="4034" xr:uid="{00000000-0005-0000-0000-0000D1290000}"/>
    <cellStyle name="Денежный 2 9 15" xfId="4258" xr:uid="{00000000-0005-0000-0000-0000D2290000}"/>
    <cellStyle name="Денежный 2 9 16" xfId="4413" xr:uid="{00000000-0005-0000-0000-0000D3290000}"/>
    <cellStyle name="Денежный 2 9 17" xfId="4932" xr:uid="{00000000-0005-0000-0000-0000D4290000}"/>
    <cellStyle name="Денежный 2 9 18" xfId="4862" xr:uid="{00000000-0005-0000-0000-0000D5290000}"/>
    <cellStyle name="Денежный 2 9 19" xfId="4825" xr:uid="{00000000-0005-0000-0000-0000D6290000}"/>
    <cellStyle name="Денежный 2 9 2" xfId="990" xr:uid="{00000000-0005-0000-0000-0000D7290000}"/>
    <cellStyle name="Денежный 2 9 2 10" xfId="9654" xr:uid="{00000000-0005-0000-0000-0000D8290000}"/>
    <cellStyle name="Денежный 2 9 2 11" xfId="10887" xr:uid="{00000000-0005-0000-0000-0000D9290000}"/>
    <cellStyle name="Денежный 2 9 2 12" xfId="11702" xr:uid="{00000000-0005-0000-0000-0000DA290000}"/>
    <cellStyle name="Денежный 2 9 2 2" xfId="991" xr:uid="{00000000-0005-0000-0000-0000DB290000}"/>
    <cellStyle name="Денежный 2 9 2 2 10" xfId="12252" xr:uid="{00000000-0005-0000-0000-0000DC290000}"/>
    <cellStyle name="Денежный 2 9 2 2 2" xfId="6083" xr:uid="{00000000-0005-0000-0000-0000DD290000}"/>
    <cellStyle name="Денежный 2 9 2 2 2 2" xfId="6084" xr:uid="{00000000-0005-0000-0000-0000DE290000}"/>
    <cellStyle name="Денежный 2 9 2 2 2 3" xfId="12253" xr:uid="{00000000-0005-0000-0000-0000DF290000}"/>
    <cellStyle name="Денежный 2 9 2 2 3" xfId="6551" xr:uid="{00000000-0005-0000-0000-0000E0290000}"/>
    <cellStyle name="Денежный 2 9 2 2 4" xfId="7049" xr:uid="{00000000-0005-0000-0000-0000E1290000}"/>
    <cellStyle name="Денежный 2 9 2 2 5" xfId="7547" xr:uid="{00000000-0005-0000-0000-0000E2290000}"/>
    <cellStyle name="Денежный 2 9 2 2 6" xfId="8628" xr:uid="{00000000-0005-0000-0000-0000E3290000}"/>
    <cellStyle name="Денежный 2 9 2 2 7" xfId="9122" xr:uid="{00000000-0005-0000-0000-0000E4290000}"/>
    <cellStyle name="Денежный 2 9 2 2 8" xfId="9655" xr:uid="{00000000-0005-0000-0000-0000E5290000}"/>
    <cellStyle name="Денежный 2 9 2 2 9" xfId="10888" xr:uid="{00000000-0005-0000-0000-0000E6290000}"/>
    <cellStyle name="Денежный 2 9 2 3" xfId="993" xr:uid="{00000000-0005-0000-0000-0000E7290000}"/>
    <cellStyle name="Денежный 2 9 2 3 2" xfId="9657" xr:uid="{00000000-0005-0000-0000-0000E8290000}"/>
    <cellStyle name="Денежный 2 9 2 3 3" xfId="10890" xr:uid="{00000000-0005-0000-0000-0000E9290000}"/>
    <cellStyle name="Денежный 2 9 2 4" xfId="970" xr:uid="{00000000-0005-0000-0000-0000EA290000}"/>
    <cellStyle name="Денежный 2 9 2 4 2" xfId="9634" xr:uid="{00000000-0005-0000-0000-0000EB290000}"/>
    <cellStyle name="Денежный 2 9 2 4 3" xfId="10867" xr:uid="{00000000-0005-0000-0000-0000EC290000}"/>
    <cellStyle name="Денежный 2 9 2 5" xfId="1889" xr:uid="{00000000-0005-0000-0000-0000ED290000}"/>
    <cellStyle name="Денежный 2 9 2 5 2" xfId="6550" xr:uid="{00000000-0005-0000-0000-0000EE290000}"/>
    <cellStyle name="Денежный 2 9 2 5 3" xfId="12465" xr:uid="{00000000-0005-0000-0000-0000EF290000}"/>
    <cellStyle name="Денежный 2 9 2 6" xfId="7048" xr:uid="{00000000-0005-0000-0000-0000F0290000}"/>
    <cellStyle name="Денежный 2 9 2 7" xfId="7546" xr:uid="{00000000-0005-0000-0000-0000F1290000}"/>
    <cellStyle name="Денежный 2 9 2 8" xfId="8627" xr:uid="{00000000-0005-0000-0000-0000F2290000}"/>
    <cellStyle name="Денежный 2 9 2 9" xfId="9121" xr:uid="{00000000-0005-0000-0000-0000F3290000}"/>
    <cellStyle name="Денежный 2 9 20" xfId="4821" xr:uid="{00000000-0005-0000-0000-0000F4290000}"/>
    <cellStyle name="Денежный 2 9 21" xfId="5700" xr:uid="{00000000-0005-0000-0000-0000F5290000}"/>
    <cellStyle name="Денежный 2 9 22" xfId="5665" xr:uid="{00000000-0005-0000-0000-0000F6290000}"/>
    <cellStyle name="Денежный 2 9 23" xfId="6706" xr:uid="{00000000-0005-0000-0000-0000F7290000}"/>
    <cellStyle name="Денежный 2 9 24" xfId="7204" xr:uid="{00000000-0005-0000-0000-0000F8290000}"/>
    <cellStyle name="Денежный 2 9 25" xfId="7921" xr:uid="{00000000-0005-0000-0000-0000F9290000}"/>
    <cellStyle name="Денежный 2 9 26" xfId="7833" xr:uid="{00000000-0005-0000-0000-0000FA290000}"/>
    <cellStyle name="Денежный 2 9 27" xfId="7682" xr:uid="{00000000-0005-0000-0000-0000FB290000}"/>
    <cellStyle name="Денежный 2 9 28" xfId="10168" xr:uid="{00000000-0005-0000-0000-0000FC290000}"/>
    <cellStyle name="Денежный 2 9 29" xfId="11237" xr:uid="{00000000-0005-0000-0000-0000FD290000}"/>
    <cellStyle name="Денежный 2 9 3" xfId="992" xr:uid="{00000000-0005-0000-0000-0000FE290000}"/>
    <cellStyle name="Денежный 2 9 3 2" xfId="9656" xr:uid="{00000000-0005-0000-0000-0000FF290000}"/>
    <cellStyle name="Денежный 2 9 3 3" xfId="10889" xr:uid="{00000000-0005-0000-0000-0000002A0000}"/>
    <cellStyle name="Денежный 2 9 4" xfId="994" xr:uid="{00000000-0005-0000-0000-0000012A0000}"/>
    <cellStyle name="Денежный 2 9 4 10" xfId="11819" xr:uid="{00000000-0005-0000-0000-0000022A0000}"/>
    <cellStyle name="Денежный 2 9 4 2" xfId="2080" xr:uid="{00000000-0005-0000-0000-0000032A0000}"/>
    <cellStyle name="Денежный 2 9 4 2 2" xfId="6085" xr:uid="{00000000-0005-0000-0000-0000042A0000}"/>
    <cellStyle name="Денежный 2 9 4 2 3" xfId="12254" xr:uid="{00000000-0005-0000-0000-0000052A0000}"/>
    <cellStyle name="Денежный 2 9 4 3" xfId="6552" xr:uid="{00000000-0005-0000-0000-0000062A0000}"/>
    <cellStyle name="Денежный 2 9 4 4" xfId="7050" xr:uid="{00000000-0005-0000-0000-0000072A0000}"/>
    <cellStyle name="Денежный 2 9 4 5" xfId="7548" xr:uid="{00000000-0005-0000-0000-0000082A0000}"/>
    <cellStyle name="Денежный 2 9 4 6" xfId="8630" xr:uid="{00000000-0005-0000-0000-0000092A0000}"/>
    <cellStyle name="Денежный 2 9 4 7" xfId="9125" xr:uid="{00000000-0005-0000-0000-00000A2A0000}"/>
    <cellStyle name="Денежный 2 9 4 8" xfId="9658" xr:uid="{00000000-0005-0000-0000-00000B2A0000}"/>
    <cellStyle name="Денежный 2 9 4 9" xfId="10891" xr:uid="{00000000-0005-0000-0000-00000C2A0000}"/>
    <cellStyle name="Денежный 2 9 5" xfId="967" xr:uid="{00000000-0005-0000-0000-00000D2A0000}"/>
    <cellStyle name="Денежный 2 9 5 10" xfId="11626" xr:uid="{00000000-0005-0000-0000-00000E2A0000}"/>
    <cellStyle name="Денежный 2 9 5 2" xfId="1749" xr:uid="{00000000-0005-0000-0000-00000F2A0000}"/>
    <cellStyle name="Денежный 2 9 5 2 2" xfId="6066" xr:uid="{00000000-0005-0000-0000-0000102A0000}"/>
    <cellStyle name="Денежный 2 9 5 2 3" xfId="12235" xr:uid="{00000000-0005-0000-0000-0000112A0000}"/>
    <cellStyle name="Денежный 2 9 5 3" xfId="6533" xr:uid="{00000000-0005-0000-0000-0000122A0000}"/>
    <cellStyle name="Денежный 2 9 5 4" xfId="7031" xr:uid="{00000000-0005-0000-0000-0000132A0000}"/>
    <cellStyle name="Денежный 2 9 5 5" xfId="7529" xr:uid="{00000000-0005-0000-0000-0000142A0000}"/>
    <cellStyle name="Денежный 2 9 5 6" xfId="8605" xr:uid="{00000000-0005-0000-0000-0000152A0000}"/>
    <cellStyle name="Денежный 2 9 5 7" xfId="9098" xr:uid="{00000000-0005-0000-0000-0000162A0000}"/>
    <cellStyle name="Денежный 2 9 5 8" xfId="9631" xr:uid="{00000000-0005-0000-0000-0000172A0000}"/>
    <cellStyle name="Денежный 2 9 5 9" xfId="10864" xr:uid="{00000000-0005-0000-0000-0000182A0000}"/>
    <cellStyle name="Денежный 2 9 6" xfId="1352" xr:uid="{00000000-0005-0000-0000-0000192A0000}"/>
    <cellStyle name="Денежный 2 9 6 2" xfId="2330" xr:uid="{00000000-0005-0000-0000-00001A2A0000}"/>
    <cellStyle name="Денежный 2 9 6 3" xfId="11970" xr:uid="{00000000-0005-0000-0000-00001B2A0000}"/>
    <cellStyle name="Денежный 2 9 7" xfId="2531" xr:uid="{00000000-0005-0000-0000-00001C2A0000}"/>
    <cellStyle name="Денежный 2 9 8" xfId="2993" xr:uid="{00000000-0005-0000-0000-00001D2A0000}"/>
    <cellStyle name="Денежный 2 9 9" xfId="3068" xr:uid="{00000000-0005-0000-0000-00001E2A0000}"/>
    <cellStyle name="Денежный 25" xfId="201" xr:uid="{00000000-0005-0000-0000-00001F2A0000}"/>
    <cellStyle name="Денежный 25 2" xfId="561" xr:uid="{00000000-0005-0000-0000-0000202A0000}"/>
    <cellStyle name="Денежный 25 2 2" xfId="9152" xr:uid="{00000000-0005-0000-0000-0000212A0000}"/>
    <cellStyle name="Денежный 25 2 3" xfId="10469" xr:uid="{00000000-0005-0000-0000-0000222A0000}"/>
    <cellStyle name="Денежный 25 3" xfId="1540" xr:uid="{00000000-0005-0000-0000-0000232A0000}"/>
    <cellStyle name="Денежный 25 3 2" xfId="8231" xr:uid="{00000000-0005-0000-0000-0000242A0000}"/>
    <cellStyle name="Денежный 25 3 2 2" xfId="13649" xr:uid="{00000000-0005-0000-0000-0000252A0000}"/>
    <cellStyle name="Денежный 25 3 2 3" xfId="14673" xr:uid="{00000000-0005-0000-0000-0000262A0000}"/>
    <cellStyle name="Денежный 25 3 2 3 2" xfId="16307" xr:uid="{00000000-0005-0000-0000-0000272A0000}"/>
    <cellStyle name="Денежный 25 3 2 3 3" xfId="20290" xr:uid="{00000000-0005-0000-0000-0000282A0000}"/>
    <cellStyle name="Денежный 25 3 2 3 4" xfId="23041" xr:uid="{00000000-0005-0000-0000-0000292A0000}"/>
    <cellStyle name="Денежный 25 3 2 3 5" xfId="25823" xr:uid="{00000000-0005-0000-0000-00002A2A0000}"/>
    <cellStyle name="Денежный 25 3 2 3 6" xfId="25047" xr:uid="{00000000-0005-0000-0000-00002B2A0000}"/>
    <cellStyle name="Денежный 25 3 2 3 7" xfId="24336" xr:uid="{00000000-0005-0000-0000-00002C2A0000}"/>
    <cellStyle name="Денежный 25 3 2 3 8" xfId="33463" xr:uid="{00000000-0005-0000-0000-00002D2A0000}"/>
    <cellStyle name="Денежный 25 3 2 3 9" xfId="32491" xr:uid="{00000000-0005-0000-0000-00002E2A0000}"/>
    <cellStyle name="Денежный 25 3 2 4" xfId="17345" xr:uid="{00000000-0005-0000-0000-00002F2A0000}"/>
    <cellStyle name="Денежный 25 3 2 5" xfId="18657" xr:uid="{00000000-0005-0000-0000-0000302A0000}"/>
    <cellStyle name="Денежный 25 3 2 5 2" xfId="22865" xr:uid="{00000000-0005-0000-0000-0000312A0000}"/>
    <cellStyle name="Денежный 25 3 2 5 3" xfId="27800" xr:uid="{00000000-0005-0000-0000-0000322A0000}"/>
    <cellStyle name="Денежный 25 3 2 5 4" xfId="29237" xr:uid="{00000000-0005-0000-0000-0000332A0000}"/>
    <cellStyle name="Денежный 25 3 2 5 5" xfId="30543" xr:uid="{00000000-0005-0000-0000-0000342A0000}"/>
    <cellStyle name="Денежный 25 3 2 5 6" xfId="34830" xr:uid="{00000000-0005-0000-0000-0000352A0000}"/>
    <cellStyle name="Денежный 25 3 2 5 7" xfId="36166" xr:uid="{00000000-0005-0000-0000-0000362A0000}"/>
    <cellStyle name="Денежный 25 3 3" xfId="12631" xr:uid="{00000000-0005-0000-0000-0000372A0000}"/>
    <cellStyle name="Денежный 25 3 3 2" xfId="13001" xr:uid="{00000000-0005-0000-0000-0000382A0000}"/>
    <cellStyle name="Денежный 25 3 3 3" xfId="15321" xr:uid="{00000000-0005-0000-0000-0000392A0000}"/>
    <cellStyle name="Денежный 25 3 3 3 2" xfId="15659" xr:uid="{00000000-0005-0000-0000-00003A2A0000}"/>
    <cellStyle name="Денежный 25 3 3 3 3" xfId="19642" xr:uid="{00000000-0005-0000-0000-00003B2A0000}"/>
    <cellStyle name="Денежный 25 3 3 3 4" xfId="21635" xr:uid="{00000000-0005-0000-0000-00003C2A0000}"/>
    <cellStyle name="Денежный 25 3 3 3 5" xfId="26589" xr:uid="{00000000-0005-0000-0000-00003D2A0000}"/>
    <cellStyle name="Денежный 25 3 3 3 6" xfId="21137" xr:uid="{00000000-0005-0000-0000-00003E2A0000}"/>
    <cellStyle name="Денежный 25 3 3 3 7" xfId="24452" xr:uid="{00000000-0005-0000-0000-00003F2A0000}"/>
    <cellStyle name="Денежный 25 3 3 3 8" xfId="32815" xr:uid="{00000000-0005-0000-0000-0000402A0000}"/>
    <cellStyle name="Денежный 25 3 3 3 9" xfId="31450" xr:uid="{00000000-0005-0000-0000-0000412A0000}"/>
    <cellStyle name="Денежный 25 3 3 4" xfId="17993" xr:uid="{00000000-0005-0000-0000-0000422A0000}"/>
    <cellStyle name="Денежный 25 3 3 5" xfId="19305" xr:uid="{00000000-0005-0000-0000-0000432A0000}"/>
    <cellStyle name="Денежный 25 3 3 5 2" xfId="23801" xr:uid="{00000000-0005-0000-0000-0000442A0000}"/>
    <cellStyle name="Денежный 25 3 3 5 3" xfId="28448" xr:uid="{00000000-0005-0000-0000-0000452A0000}"/>
    <cellStyle name="Денежный 25 3 3 5 4" xfId="29885" xr:uid="{00000000-0005-0000-0000-0000462A0000}"/>
    <cellStyle name="Денежный 25 3 3 5 5" xfId="31191" xr:uid="{00000000-0005-0000-0000-0000472A0000}"/>
    <cellStyle name="Денежный 25 3 3 5 6" xfId="34182" xr:uid="{00000000-0005-0000-0000-0000482A0000}"/>
    <cellStyle name="Денежный 25 3 3 5 7" xfId="35518" xr:uid="{00000000-0005-0000-0000-0000492A0000}"/>
    <cellStyle name="Денежный 25 4" xfId="10111" xr:uid="{00000000-0005-0000-0000-00004A2A0000}"/>
    <cellStyle name="Денежный 25 4 2" xfId="13291" xr:uid="{00000000-0005-0000-0000-00004B2A0000}"/>
    <cellStyle name="Денежный 25 4 3" xfId="15031" xr:uid="{00000000-0005-0000-0000-00004C2A0000}"/>
    <cellStyle name="Денежный 25 4 3 2" xfId="15949" xr:uid="{00000000-0005-0000-0000-00004D2A0000}"/>
    <cellStyle name="Денежный 25 4 3 3" xfId="19932" xr:uid="{00000000-0005-0000-0000-00004E2A0000}"/>
    <cellStyle name="Денежный 25 4 3 4" xfId="21567" xr:uid="{00000000-0005-0000-0000-00004F2A0000}"/>
    <cellStyle name="Денежный 25 4 3 5" xfId="20856" xr:uid="{00000000-0005-0000-0000-0000502A0000}"/>
    <cellStyle name="Денежный 25 4 3 6" xfId="21836" xr:uid="{00000000-0005-0000-0000-0000512A0000}"/>
    <cellStyle name="Денежный 25 4 3 7" xfId="27100" xr:uid="{00000000-0005-0000-0000-0000522A0000}"/>
    <cellStyle name="Денежный 25 4 3 8" xfId="33105" xr:uid="{00000000-0005-0000-0000-0000532A0000}"/>
    <cellStyle name="Денежный 25 4 3 9" xfId="31732" xr:uid="{00000000-0005-0000-0000-0000542A0000}"/>
    <cellStyle name="Денежный 25 4 4" xfId="17703" xr:uid="{00000000-0005-0000-0000-0000552A0000}"/>
    <cellStyle name="Денежный 25 4 5" xfId="19015" xr:uid="{00000000-0005-0000-0000-0000562A0000}"/>
    <cellStyle name="Денежный 25 4 5 2" xfId="24767" xr:uid="{00000000-0005-0000-0000-0000572A0000}"/>
    <cellStyle name="Денежный 25 4 5 3" xfId="28158" xr:uid="{00000000-0005-0000-0000-0000582A0000}"/>
    <cellStyle name="Денежный 25 4 5 4" xfId="29595" xr:uid="{00000000-0005-0000-0000-0000592A0000}"/>
    <cellStyle name="Денежный 25 4 5 5" xfId="30901" xr:uid="{00000000-0005-0000-0000-00005A2A0000}"/>
    <cellStyle name="Денежный 25 4 5 6" xfId="34472" xr:uid="{00000000-0005-0000-0000-00005B2A0000}"/>
    <cellStyle name="Денежный 25 4 5 7" xfId="35808" xr:uid="{00000000-0005-0000-0000-00005C2A0000}"/>
    <cellStyle name="Денежный 25 5" xfId="11425" xr:uid="{00000000-0005-0000-0000-00005D2A0000}"/>
    <cellStyle name="Денежный 25 6" xfId="13939" xr:uid="{00000000-0005-0000-0000-00005E2A0000}"/>
    <cellStyle name="Денежный 25 7" xfId="14383" xr:uid="{00000000-0005-0000-0000-00005F2A0000}"/>
    <cellStyle name="Денежный 25 7 2" xfId="16597" xr:uid="{00000000-0005-0000-0000-0000602A0000}"/>
    <cellStyle name="Денежный 25 7 3" xfId="20580" xr:uid="{00000000-0005-0000-0000-0000612A0000}"/>
    <cellStyle name="Денежный 25 7 4" xfId="24469" xr:uid="{00000000-0005-0000-0000-0000622A0000}"/>
    <cellStyle name="Денежный 25 7 5" xfId="26926" xr:uid="{00000000-0005-0000-0000-0000632A0000}"/>
    <cellStyle name="Денежный 25 7 6" xfId="22703" xr:uid="{00000000-0005-0000-0000-0000642A0000}"/>
    <cellStyle name="Денежный 25 7 7" xfId="21090" xr:uid="{00000000-0005-0000-0000-0000652A0000}"/>
    <cellStyle name="Денежный 25 7 8" xfId="33753" xr:uid="{00000000-0005-0000-0000-0000662A0000}"/>
    <cellStyle name="Денежный 25 7 9" xfId="32340" xr:uid="{00000000-0005-0000-0000-0000672A0000}"/>
    <cellStyle name="Денежный 25 8" xfId="17055" xr:uid="{00000000-0005-0000-0000-0000682A0000}"/>
    <cellStyle name="Денежный 25 9" xfId="18367" xr:uid="{00000000-0005-0000-0000-0000692A0000}"/>
    <cellStyle name="Денежный 25 9 2" xfId="21142" xr:uid="{00000000-0005-0000-0000-00006A2A0000}"/>
    <cellStyle name="Денежный 25 9 3" xfId="27510" xr:uid="{00000000-0005-0000-0000-00006B2A0000}"/>
    <cellStyle name="Денежный 25 9 4" xfId="28947" xr:uid="{00000000-0005-0000-0000-00006C2A0000}"/>
    <cellStyle name="Денежный 25 9 5" xfId="30253" xr:uid="{00000000-0005-0000-0000-00006D2A0000}"/>
    <cellStyle name="Денежный 25 9 6" xfId="35120" xr:uid="{00000000-0005-0000-0000-00006E2A0000}"/>
    <cellStyle name="Денежный 25 9 7" xfId="36456" xr:uid="{00000000-0005-0000-0000-00006F2A0000}"/>
    <cellStyle name="Денежный 27" xfId="202" xr:uid="{00000000-0005-0000-0000-0000702A0000}"/>
    <cellStyle name="Денежный 27 2" xfId="562" xr:uid="{00000000-0005-0000-0000-0000712A0000}"/>
    <cellStyle name="Денежный 27 2 2" xfId="9065" xr:uid="{00000000-0005-0000-0000-0000722A0000}"/>
    <cellStyle name="Денежный 27 2 3" xfId="10470" xr:uid="{00000000-0005-0000-0000-0000732A0000}"/>
    <cellStyle name="Денежный 27 3" xfId="1541" xr:uid="{00000000-0005-0000-0000-0000742A0000}"/>
    <cellStyle name="Денежный 27 3 2" xfId="8088" xr:uid="{00000000-0005-0000-0000-0000752A0000}"/>
    <cellStyle name="Денежный 27 3 2 2" xfId="13692" xr:uid="{00000000-0005-0000-0000-0000762A0000}"/>
    <cellStyle name="Денежный 27 3 2 3" xfId="14630" xr:uid="{00000000-0005-0000-0000-0000772A0000}"/>
    <cellStyle name="Денежный 27 3 2 3 2" xfId="16350" xr:uid="{00000000-0005-0000-0000-0000782A0000}"/>
    <cellStyle name="Денежный 27 3 2 3 3" xfId="20333" xr:uid="{00000000-0005-0000-0000-0000792A0000}"/>
    <cellStyle name="Денежный 27 3 2 3 4" xfId="22455" xr:uid="{00000000-0005-0000-0000-00007A2A0000}"/>
    <cellStyle name="Денежный 27 3 2 3 5" xfId="22077" xr:uid="{00000000-0005-0000-0000-00007B2A0000}"/>
    <cellStyle name="Денежный 27 3 2 3 6" xfId="22520" xr:uid="{00000000-0005-0000-0000-00007C2A0000}"/>
    <cellStyle name="Денежный 27 3 2 3 7" xfId="25514" xr:uid="{00000000-0005-0000-0000-00007D2A0000}"/>
    <cellStyle name="Денежный 27 3 2 3 8" xfId="33506" xr:uid="{00000000-0005-0000-0000-00007E2A0000}"/>
    <cellStyle name="Денежный 27 3 2 3 9" xfId="31550" xr:uid="{00000000-0005-0000-0000-00007F2A0000}"/>
    <cellStyle name="Денежный 27 3 2 4" xfId="17302" xr:uid="{00000000-0005-0000-0000-0000802A0000}"/>
    <cellStyle name="Денежный 27 3 2 5" xfId="18614" xr:uid="{00000000-0005-0000-0000-0000812A0000}"/>
    <cellStyle name="Денежный 27 3 2 5 2" xfId="21480" xr:uid="{00000000-0005-0000-0000-0000822A0000}"/>
    <cellStyle name="Денежный 27 3 2 5 3" xfId="27757" xr:uid="{00000000-0005-0000-0000-0000832A0000}"/>
    <cellStyle name="Денежный 27 3 2 5 4" xfId="29194" xr:uid="{00000000-0005-0000-0000-0000842A0000}"/>
    <cellStyle name="Денежный 27 3 2 5 5" xfId="30500" xr:uid="{00000000-0005-0000-0000-0000852A0000}"/>
    <cellStyle name="Денежный 27 3 2 5 6" xfId="34873" xr:uid="{00000000-0005-0000-0000-0000862A0000}"/>
    <cellStyle name="Денежный 27 3 2 5 7" xfId="36209" xr:uid="{00000000-0005-0000-0000-0000872A0000}"/>
    <cellStyle name="Денежный 27 3 3" xfId="12588" xr:uid="{00000000-0005-0000-0000-0000882A0000}"/>
    <cellStyle name="Денежный 27 3 3 2" xfId="13044" xr:uid="{00000000-0005-0000-0000-0000892A0000}"/>
    <cellStyle name="Денежный 27 3 3 3" xfId="15278" xr:uid="{00000000-0005-0000-0000-00008A2A0000}"/>
    <cellStyle name="Денежный 27 3 3 3 2" xfId="15702" xr:uid="{00000000-0005-0000-0000-00008B2A0000}"/>
    <cellStyle name="Денежный 27 3 3 3 3" xfId="19685" xr:uid="{00000000-0005-0000-0000-00008C2A0000}"/>
    <cellStyle name="Денежный 27 3 3 3 4" xfId="23064" xr:uid="{00000000-0005-0000-0000-00008D2A0000}"/>
    <cellStyle name="Денежный 27 3 3 3 5" xfId="25809" xr:uid="{00000000-0005-0000-0000-00008E2A0000}"/>
    <cellStyle name="Денежный 27 3 3 3 6" xfId="21563" xr:uid="{00000000-0005-0000-0000-00008F2A0000}"/>
    <cellStyle name="Денежный 27 3 3 3 7" xfId="24676" xr:uid="{00000000-0005-0000-0000-0000902A0000}"/>
    <cellStyle name="Денежный 27 3 3 3 8" xfId="32858" xr:uid="{00000000-0005-0000-0000-0000912A0000}"/>
    <cellStyle name="Денежный 27 3 3 3 9" xfId="32302" xr:uid="{00000000-0005-0000-0000-0000922A0000}"/>
    <cellStyle name="Денежный 27 3 3 4" xfId="17950" xr:uid="{00000000-0005-0000-0000-0000932A0000}"/>
    <cellStyle name="Денежный 27 3 3 5" xfId="19262" xr:uid="{00000000-0005-0000-0000-0000942A0000}"/>
    <cellStyle name="Денежный 27 3 3 5 2" xfId="22322" xr:uid="{00000000-0005-0000-0000-0000952A0000}"/>
    <cellStyle name="Денежный 27 3 3 5 3" xfId="28405" xr:uid="{00000000-0005-0000-0000-0000962A0000}"/>
    <cellStyle name="Денежный 27 3 3 5 4" xfId="29842" xr:uid="{00000000-0005-0000-0000-0000972A0000}"/>
    <cellStyle name="Денежный 27 3 3 5 5" xfId="31148" xr:uid="{00000000-0005-0000-0000-0000982A0000}"/>
    <cellStyle name="Денежный 27 3 3 5 6" xfId="34225" xr:uid="{00000000-0005-0000-0000-0000992A0000}"/>
    <cellStyle name="Денежный 27 3 3 5 7" xfId="35561" xr:uid="{00000000-0005-0000-0000-00009A2A0000}"/>
    <cellStyle name="Денежный 27 4" xfId="10112" xr:uid="{00000000-0005-0000-0000-00009B2A0000}"/>
    <cellStyle name="Денежный 27 4 2" xfId="13290" xr:uid="{00000000-0005-0000-0000-00009C2A0000}"/>
    <cellStyle name="Денежный 27 4 3" xfId="15032" xr:uid="{00000000-0005-0000-0000-00009D2A0000}"/>
    <cellStyle name="Денежный 27 4 3 2" xfId="15948" xr:uid="{00000000-0005-0000-0000-00009E2A0000}"/>
    <cellStyle name="Денежный 27 4 3 3" xfId="19931" xr:uid="{00000000-0005-0000-0000-00009F2A0000}"/>
    <cellStyle name="Денежный 27 4 3 4" xfId="25201" xr:uid="{00000000-0005-0000-0000-0000A02A0000}"/>
    <cellStyle name="Денежный 27 4 3 5" xfId="26514" xr:uid="{00000000-0005-0000-0000-0000A12A0000}"/>
    <cellStyle name="Денежный 27 4 3 6" xfId="21369" xr:uid="{00000000-0005-0000-0000-0000A22A0000}"/>
    <cellStyle name="Денежный 27 4 3 7" xfId="26875" xr:uid="{00000000-0005-0000-0000-0000A32A0000}"/>
    <cellStyle name="Денежный 27 4 3 8" xfId="33104" xr:uid="{00000000-0005-0000-0000-0000A42A0000}"/>
    <cellStyle name="Денежный 27 4 3 9" xfId="31788" xr:uid="{00000000-0005-0000-0000-0000A52A0000}"/>
    <cellStyle name="Денежный 27 4 4" xfId="17704" xr:uid="{00000000-0005-0000-0000-0000A62A0000}"/>
    <cellStyle name="Денежный 27 4 5" xfId="19016" xr:uid="{00000000-0005-0000-0000-0000A72A0000}"/>
    <cellStyle name="Денежный 27 4 5 2" xfId="24387" xr:uid="{00000000-0005-0000-0000-0000A82A0000}"/>
    <cellStyle name="Денежный 27 4 5 3" xfId="28159" xr:uid="{00000000-0005-0000-0000-0000A92A0000}"/>
    <cellStyle name="Денежный 27 4 5 4" xfId="29596" xr:uid="{00000000-0005-0000-0000-0000AA2A0000}"/>
    <cellStyle name="Денежный 27 4 5 5" xfId="30902" xr:uid="{00000000-0005-0000-0000-0000AB2A0000}"/>
    <cellStyle name="Денежный 27 4 5 6" xfId="34471" xr:uid="{00000000-0005-0000-0000-0000AC2A0000}"/>
    <cellStyle name="Денежный 27 4 5 7" xfId="35807" xr:uid="{00000000-0005-0000-0000-0000AD2A0000}"/>
    <cellStyle name="Денежный 27 5" xfId="11426" xr:uid="{00000000-0005-0000-0000-0000AE2A0000}"/>
    <cellStyle name="Денежный 27 6" xfId="13938" xr:uid="{00000000-0005-0000-0000-0000AF2A0000}"/>
    <cellStyle name="Денежный 27 7" xfId="14384" xr:uid="{00000000-0005-0000-0000-0000B02A0000}"/>
    <cellStyle name="Денежный 27 7 2" xfId="16596" xr:uid="{00000000-0005-0000-0000-0000B12A0000}"/>
    <cellStyle name="Денежный 27 7 3" xfId="20579" xr:uid="{00000000-0005-0000-0000-0000B22A0000}"/>
    <cellStyle name="Денежный 27 7 4" xfId="24260" xr:uid="{00000000-0005-0000-0000-0000B32A0000}"/>
    <cellStyle name="Денежный 27 7 5" xfId="25535" xr:uid="{00000000-0005-0000-0000-0000B42A0000}"/>
    <cellStyle name="Денежный 27 7 6" xfId="25023" xr:uid="{00000000-0005-0000-0000-0000B52A0000}"/>
    <cellStyle name="Денежный 27 7 7" xfId="25546" xr:uid="{00000000-0005-0000-0000-0000B62A0000}"/>
    <cellStyle name="Денежный 27 7 8" xfId="33752" xr:uid="{00000000-0005-0000-0000-0000B72A0000}"/>
    <cellStyle name="Денежный 27 7 9" xfId="32640" xr:uid="{00000000-0005-0000-0000-0000B82A0000}"/>
    <cellStyle name="Денежный 27 8" xfId="17056" xr:uid="{00000000-0005-0000-0000-0000B92A0000}"/>
    <cellStyle name="Денежный 27 9" xfId="18368" xr:uid="{00000000-0005-0000-0000-0000BA2A0000}"/>
    <cellStyle name="Денежный 27 9 2" xfId="24779" xr:uid="{00000000-0005-0000-0000-0000BB2A0000}"/>
    <cellStyle name="Денежный 27 9 3" xfId="27511" xr:uid="{00000000-0005-0000-0000-0000BC2A0000}"/>
    <cellStyle name="Денежный 27 9 4" xfId="28948" xr:uid="{00000000-0005-0000-0000-0000BD2A0000}"/>
    <cellStyle name="Денежный 27 9 5" xfId="30254" xr:uid="{00000000-0005-0000-0000-0000BE2A0000}"/>
    <cellStyle name="Денежный 27 9 6" xfId="35119" xr:uid="{00000000-0005-0000-0000-0000BF2A0000}"/>
    <cellStyle name="Денежный 27 9 7" xfId="36455" xr:uid="{00000000-0005-0000-0000-0000C02A0000}"/>
    <cellStyle name="Обычный" xfId="0" builtinId="0"/>
    <cellStyle name="Обычный 2" xfId="1" xr:uid="{00000000-0005-0000-0000-0000C22A0000}"/>
    <cellStyle name="Обычный 3" xfId="206" xr:uid="{00000000-0005-0000-0000-0000C32A0000}"/>
    <cellStyle name="Обычный 4" xfId="36659" xr:uid="{00000000-0005-0000-0000-0000C42A0000}"/>
    <cellStyle name="Обычный 5" xfId="36660" xr:uid="{00000000-0005-0000-0000-0000C52A0000}"/>
    <cellStyle name="Промежуточный итог" xfId="36665" xr:uid="{00000000-0005-0000-0000-0000C62A0000}"/>
    <cellStyle name="Процентный 2" xfId="205" xr:uid="{00000000-0005-0000-0000-0000C72A0000}"/>
    <cellStyle name="Строка заголовка" xfId="36663" xr:uid="{00000000-0005-0000-0000-0000C82A0000}"/>
    <cellStyle name="Текст подписи" xfId="36661" xr:uid="{00000000-0005-0000-0000-0000C92A0000}"/>
    <cellStyle name="Текст таблицы" xfId="36664" xr:uid="{00000000-0005-0000-0000-0000CA2A0000}"/>
    <cellStyle name="Финансовый 17" xfId="199" xr:uid="{00000000-0005-0000-0000-0000CB2A0000}"/>
    <cellStyle name="Финансовый 17 2" xfId="559" xr:uid="{00000000-0005-0000-0000-0000CC2A0000}"/>
    <cellStyle name="Финансовый 17 2 2" xfId="9070" xr:uid="{00000000-0005-0000-0000-0000CD2A0000}"/>
    <cellStyle name="Финансовый 17 2 3" xfId="10467" xr:uid="{00000000-0005-0000-0000-0000CE2A0000}"/>
    <cellStyle name="Финансовый 17 3" xfId="1538" xr:uid="{00000000-0005-0000-0000-0000CF2A0000}"/>
    <cellStyle name="Финансовый 17 3 2" xfId="7902" xr:uid="{00000000-0005-0000-0000-0000D02A0000}"/>
    <cellStyle name="Финансовый 17 3 2 2" xfId="13743" xr:uid="{00000000-0005-0000-0000-0000D12A0000}"/>
    <cellStyle name="Финансовый 17 3 2 3" xfId="14579" xr:uid="{00000000-0005-0000-0000-0000D22A0000}"/>
    <cellStyle name="Финансовый 17 3 2 3 2" xfId="16401" xr:uid="{00000000-0005-0000-0000-0000D32A0000}"/>
    <cellStyle name="Финансовый 17 3 2 3 3" xfId="20384" xr:uid="{00000000-0005-0000-0000-0000D42A0000}"/>
    <cellStyle name="Финансовый 17 3 2 3 4" xfId="24856" xr:uid="{00000000-0005-0000-0000-0000D52A0000}"/>
    <cellStyle name="Финансовый 17 3 2 3 5" xfId="21099" xr:uid="{00000000-0005-0000-0000-0000D62A0000}"/>
    <cellStyle name="Финансовый 17 3 2 3 6" xfId="25804" xr:uid="{00000000-0005-0000-0000-0000D72A0000}"/>
    <cellStyle name="Финансовый 17 3 2 3 7" xfId="24991" xr:uid="{00000000-0005-0000-0000-0000D82A0000}"/>
    <cellStyle name="Финансовый 17 3 2 3 8" xfId="33557" xr:uid="{00000000-0005-0000-0000-0000D92A0000}"/>
    <cellStyle name="Финансовый 17 3 2 3 9" xfId="32513" xr:uid="{00000000-0005-0000-0000-0000DA2A0000}"/>
    <cellStyle name="Финансовый 17 3 2 4" xfId="17251" xr:uid="{00000000-0005-0000-0000-0000DB2A0000}"/>
    <cellStyle name="Финансовый 17 3 2 5" xfId="18563" xr:uid="{00000000-0005-0000-0000-0000DC2A0000}"/>
    <cellStyle name="Финансовый 17 3 2 5 2" xfId="22146" xr:uid="{00000000-0005-0000-0000-0000DD2A0000}"/>
    <cellStyle name="Финансовый 17 3 2 5 3" xfId="27706" xr:uid="{00000000-0005-0000-0000-0000DE2A0000}"/>
    <cellStyle name="Финансовый 17 3 2 5 4" xfId="29143" xr:uid="{00000000-0005-0000-0000-0000DF2A0000}"/>
    <cellStyle name="Финансовый 17 3 2 5 5" xfId="30449" xr:uid="{00000000-0005-0000-0000-0000E02A0000}"/>
    <cellStyle name="Финансовый 17 3 2 5 6" xfId="34924" xr:uid="{00000000-0005-0000-0000-0000E12A0000}"/>
    <cellStyle name="Финансовый 17 3 2 5 7" xfId="36260" xr:uid="{00000000-0005-0000-0000-0000E22A0000}"/>
    <cellStyle name="Финансовый 17 3 3" xfId="12537" xr:uid="{00000000-0005-0000-0000-0000E32A0000}"/>
    <cellStyle name="Финансовый 17 3 3 2" xfId="13095" xr:uid="{00000000-0005-0000-0000-0000E42A0000}"/>
    <cellStyle name="Финансовый 17 3 3 3" xfId="15227" xr:uid="{00000000-0005-0000-0000-0000E52A0000}"/>
    <cellStyle name="Финансовый 17 3 3 3 2" xfId="15753" xr:uid="{00000000-0005-0000-0000-0000E62A0000}"/>
    <cellStyle name="Финансовый 17 3 3 3 3" xfId="19736" xr:uid="{00000000-0005-0000-0000-0000E72A0000}"/>
    <cellStyle name="Финансовый 17 3 3 3 4" xfId="21449" xr:uid="{00000000-0005-0000-0000-0000E82A0000}"/>
    <cellStyle name="Финансовый 17 3 3 3 5" xfId="25914" xr:uid="{00000000-0005-0000-0000-0000E92A0000}"/>
    <cellStyle name="Финансовый 17 3 3 3 6" xfId="22699" xr:uid="{00000000-0005-0000-0000-0000EA2A0000}"/>
    <cellStyle name="Финансовый 17 3 3 3 7" xfId="26526" xr:uid="{00000000-0005-0000-0000-0000EB2A0000}"/>
    <cellStyle name="Финансовый 17 3 3 3 8" xfId="32909" xr:uid="{00000000-0005-0000-0000-0000EC2A0000}"/>
    <cellStyle name="Финансовый 17 3 3 3 9" xfId="32278" xr:uid="{00000000-0005-0000-0000-0000ED2A0000}"/>
    <cellStyle name="Финансовый 17 3 3 4" xfId="17899" xr:uid="{00000000-0005-0000-0000-0000EE2A0000}"/>
    <cellStyle name="Финансовый 17 3 3 5" xfId="19211" xr:uid="{00000000-0005-0000-0000-0000EF2A0000}"/>
    <cellStyle name="Финансовый 17 3 3 5 2" xfId="25081" xr:uid="{00000000-0005-0000-0000-0000F02A0000}"/>
    <cellStyle name="Финансовый 17 3 3 5 3" xfId="28354" xr:uid="{00000000-0005-0000-0000-0000F12A0000}"/>
    <cellStyle name="Финансовый 17 3 3 5 4" xfId="29791" xr:uid="{00000000-0005-0000-0000-0000F22A0000}"/>
    <cellStyle name="Финансовый 17 3 3 5 5" xfId="31097" xr:uid="{00000000-0005-0000-0000-0000F32A0000}"/>
    <cellStyle name="Финансовый 17 3 3 5 6" xfId="34276" xr:uid="{00000000-0005-0000-0000-0000F42A0000}"/>
    <cellStyle name="Финансовый 17 3 3 5 7" xfId="35612" xr:uid="{00000000-0005-0000-0000-0000F52A0000}"/>
    <cellStyle name="Финансовый 17 4" xfId="10109" xr:uid="{00000000-0005-0000-0000-0000F62A0000}"/>
    <cellStyle name="Финансовый 17 4 2" xfId="13293" xr:uid="{00000000-0005-0000-0000-0000F72A0000}"/>
    <cellStyle name="Финансовый 17 4 3" xfId="15029" xr:uid="{00000000-0005-0000-0000-0000F82A0000}"/>
    <cellStyle name="Финансовый 17 4 3 2" xfId="15951" xr:uid="{00000000-0005-0000-0000-0000F92A0000}"/>
    <cellStyle name="Финансовый 17 4 3 3" xfId="19934" xr:uid="{00000000-0005-0000-0000-0000FA2A0000}"/>
    <cellStyle name="Финансовый 17 4 3 4" xfId="25323" xr:uid="{00000000-0005-0000-0000-0000FB2A0000}"/>
    <cellStyle name="Финансовый 17 4 3 5" xfId="21265" xr:uid="{00000000-0005-0000-0000-0000FC2A0000}"/>
    <cellStyle name="Финансовый 17 4 3 6" xfId="23113" xr:uid="{00000000-0005-0000-0000-0000FD2A0000}"/>
    <cellStyle name="Финансовый 17 4 3 7" xfId="20904" xr:uid="{00000000-0005-0000-0000-0000FE2A0000}"/>
    <cellStyle name="Финансовый 17 4 3 8" xfId="33107" xr:uid="{00000000-0005-0000-0000-0000FF2A0000}"/>
    <cellStyle name="Финансовый 17 4 3 9" xfId="31680" xr:uid="{00000000-0005-0000-0000-0000002B0000}"/>
    <cellStyle name="Финансовый 17 4 4" xfId="17701" xr:uid="{00000000-0005-0000-0000-0000012B0000}"/>
    <cellStyle name="Финансовый 17 4 5" xfId="19013" xr:uid="{00000000-0005-0000-0000-0000022B0000}"/>
    <cellStyle name="Финансовый 17 4 5 2" xfId="25190" xr:uid="{00000000-0005-0000-0000-0000032B0000}"/>
    <cellStyle name="Финансовый 17 4 5 3" xfId="28156" xr:uid="{00000000-0005-0000-0000-0000042B0000}"/>
    <cellStyle name="Финансовый 17 4 5 4" xfId="29593" xr:uid="{00000000-0005-0000-0000-0000052B0000}"/>
    <cellStyle name="Финансовый 17 4 5 5" xfId="30899" xr:uid="{00000000-0005-0000-0000-0000062B0000}"/>
    <cellStyle name="Финансовый 17 4 5 6" xfId="34474" xr:uid="{00000000-0005-0000-0000-0000072B0000}"/>
    <cellStyle name="Финансовый 17 4 5 7" xfId="35810" xr:uid="{00000000-0005-0000-0000-0000082B0000}"/>
    <cellStyle name="Финансовый 17 5" xfId="11423" xr:uid="{00000000-0005-0000-0000-0000092B0000}"/>
    <cellStyle name="Финансовый 17 6" xfId="13941" xr:uid="{00000000-0005-0000-0000-00000A2B0000}"/>
    <cellStyle name="Финансовый 17 7" xfId="14381" xr:uid="{00000000-0005-0000-0000-00000B2B0000}"/>
    <cellStyle name="Финансовый 17 7 2" xfId="16599" xr:uid="{00000000-0005-0000-0000-00000C2B0000}"/>
    <cellStyle name="Финансовый 17 7 3" xfId="20582" xr:uid="{00000000-0005-0000-0000-00000D2B0000}"/>
    <cellStyle name="Финансовый 17 7 4" xfId="21011" xr:uid="{00000000-0005-0000-0000-00000E2B0000}"/>
    <cellStyle name="Финансовый 17 7 5" xfId="26987" xr:uid="{00000000-0005-0000-0000-00000F2B0000}"/>
    <cellStyle name="Финансовый 17 7 6" xfId="23042" xr:uid="{00000000-0005-0000-0000-0000102B0000}"/>
    <cellStyle name="Финансовый 17 7 7" xfId="28658" xr:uid="{00000000-0005-0000-0000-0000112B0000}"/>
    <cellStyle name="Финансовый 17 7 8" xfId="33755" xr:uid="{00000000-0005-0000-0000-0000122B0000}"/>
    <cellStyle name="Финансовый 17 7 9" xfId="31380" xr:uid="{00000000-0005-0000-0000-0000132B0000}"/>
    <cellStyle name="Финансовый 17 8" xfId="17053" xr:uid="{00000000-0005-0000-0000-0000142B0000}"/>
    <cellStyle name="Финансовый 17 9" xfId="18365" xr:uid="{00000000-0005-0000-0000-0000152B0000}"/>
    <cellStyle name="Финансовый 17 9 2" xfId="24875" xr:uid="{00000000-0005-0000-0000-0000162B0000}"/>
    <cellStyle name="Финансовый 17 9 3" xfId="27508" xr:uid="{00000000-0005-0000-0000-0000172B0000}"/>
    <cellStyle name="Финансовый 17 9 4" xfId="28945" xr:uid="{00000000-0005-0000-0000-0000182B0000}"/>
    <cellStyle name="Финансовый 17 9 5" xfId="30251" xr:uid="{00000000-0005-0000-0000-0000192B0000}"/>
    <cellStyle name="Финансовый 17 9 6" xfId="35122" xr:uid="{00000000-0005-0000-0000-00001A2B0000}"/>
    <cellStyle name="Финансовый 17 9 7" xfId="36458" xr:uid="{00000000-0005-0000-0000-00001B2B0000}"/>
    <cellStyle name="Финансовый 18" xfId="200" xr:uid="{00000000-0005-0000-0000-00001C2B0000}"/>
    <cellStyle name="Финансовый 18 2" xfId="560" xr:uid="{00000000-0005-0000-0000-00001D2B0000}"/>
    <cellStyle name="Финансовый 18 2 2" xfId="8990" xr:uid="{00000000-0005-0000-0000-00001E2B0000}"/>
    <cellStyle name="Финансовый 18 2 3" xfId="10468" xr:uid="{00000000-0005-0000-0000-00001F2B0000}"/>
    <cellStyle name="Финансовый 18 3" xfId="1539" xr:uid="{00000000-0005-0000-0000-0000202B0000}"/>
    <cellStyle name="Финансовый 18 3 2" xfId="7711" xr:uid="{00000000-0005-0000-0000-0000212B0000}"/>
    <cellStyle name="Финансовый 18 3 2 2" xfId="13793" xr:uid="{00000000-0005-0000-0000-0000222B0000}"/>
    <cellStyle name="Финансовый 18 3 2 3" xfId="14529" xr:uid="{00000000-0005-0000-0000-0000232B0000}"/>
    <cellStyle name="Финансовый 18 3 2 3 2" xfId="16451" xr:uid="{00000000-0005-0000-0000-0000242B0000}"/>
    <cellStyle name="Финансовый 18 3 2 3 3" xfId="20434" xr:uid="{00000000-0005-0000-0000-0000252B0000}"/>
    <cellStyle name="Финансовый 18 3 2 3 4" xfId="24956" xr:uid="{00000000-0005-0000-0000-0000262B0000}"/>
    <cellStyle name="Финансовый 18 3 2 3 5" xfId="22025" xr:uid="{00000000-0005-0000-0000-0000272B0000}"/>
    <cellStyle name="Финансовый 18 3 2 3 6" xfId="27251" xr:uid="{00000000-0005-0000-0000-0000282B0000}"/>
    <cellStyle name="Финансовый 18 3 2 3 7" xfId="25347" xr:uid="{00000000-0005-0000-0000-0000292B0000}"/>
    <cellStyle name="Финансовый 18 3 2 3 8" xfId="33607" xr:uid="{00000000-0005-0000-0000-00002A2B0000}"/>
    <cellStyle name="Финансовый 18 3 2 3 9" xfId="31810" xr:uid="{00000000-0005-0000-0000-00002B2B0000}"/>
    <cellStyle name="Финансовый 18 3 2 4" xfId="17201" xr:uid="{00000000-0005-0000-0000-00002C2B0000}"/>
    <cellStyle name="Финансовый 18 3 2 5" xfId="18513" xr:uid="{00000000-0005-0000-0000-00002D2B0000}"/>
    <cellStyle name="Финансовый 18 3 2 5 2" xfId="23727" xr:uid="{00000000-0005-0000-0000-00002E2B0000}"/>
    <cellStyle name="Финансовый 18 3 2 5 3" xfId="27656" xr:uid="{00000000-0005-0000-0000-00002F2B0000}"/>
    <cellStyle name="Финансовый 18 3 2 5 4" xfId="29093" xr:uid="{00000000-0005-0000-0000-0000302B0000}"/>
    <cellStyle name="Финансовый 18 3 2 5 5" xfId="30399" xr:uid="{00000000-0005-0000-0000-0000312B0000}"/>
    <cellStyle name="Финансовый 18 3 2 5 6" xfId="34974" xr:uid="{00000000-0005-0000-0000-0000322B0000}"/>
    <cellStyle name="Финансовый 18 3 2 5 7" xfId="36310" xr:uid="{00000000-0005-0000-0000-0000332B0000}"/>
    <cellStyle name="Финансовый 18 3 3" xfId="12487" xr:uid="{00000000-0005-0000-0000-0000342B0000}"/>
    <cellStyle name="Финансовый 18 3 3 2" xfId="13145" xr:uid="{00000000-0005-0000-0000-0000352B0000}"/>
    <cellStyle name="Финансовый 18 3 3 3" xfId="15177" xr:uid="{00000000-0005-0000-0000-0000362B0000}"/>
    <cellStyle name="Финансовый 18 3 3 3 2" xfId="15803" xr:uid="{00000000-0005-0000-0000-0000372B0000}"/>
    <cellStyle name="Финансовый 18 3 3 3 3" xfId="19786" xr:uid="{00000000-0005-0000-0000-0000382B0000}"/>
    <cellStyle name="Финансовый 18 3 3 3 4" xfId="23587" xr:uid="{00000000-0005-0000-0000-0000392B0000}"/>
    <cellStyle name="Финансовый 18 3 3 3 5" xfId="24690" xr:uid="{00000000-0005-0000-0000-00003A2B0000}"/>
    <cellStyle name="Финансовый 18 3 3 3 6" xfId="21813" xr:uid="{00000000-0005-0000-0000-00003B2B0000}"/>
    <cellStyle name="Финансовый 18 3 3 3 7" xfId="25679" xr:uid="{00000000-0005-0000-0000-00003C2B0000}"/>
    <cellStyle name="Финансовый 18 3 3 3 8" xfId="32959" xr:uid="{00000000-0005-0000-0000-00003D2B0000}"/>
    <cellStyle name="Финансовый 18 3 3 3 9" xfId="31601" xr:uid="{00000000-0005-0000-0000-00003E2B0000}"/>
    <cellStyle name="Финансовый 18 3 3 4" xfId="17849" xr:uid="{00000000-0005-0000-0000-00003F2B0000}"/>
    <cellStyle name="Финансовый 18 3 3 5" xfId="19161" xr:uid="{00000000-0005-0000-0000-0000402B0000}"/>
    <cellStyle name="Финансовый 18 3 3 5 2" xfId="25133" xr:uid="{00000000-0005-0000-0000-0000412B0000}"/>
    <cellStyle name="Финансовый 18 3 3 5 3" xfId="28304" xr:uid="{00000000-0005-0000-0000-0000422B0000}"/>
    <cellStyle name="Финансовый 18 3 3 5 4" xfId="29741" xr:uid="{00000000-0005-0000-0000-0000432B0000}"/>
    <cellStyle name="Финансовый 18 3 3 5 5" xfId="31047" xr:uid="{00000000-0005-0000-0000-0000442B0000}"/>
    <cellStyle name="Финансовый 18 3 3 5 6" xfId="34326" xr:uid="{00000000-0005-0000-0000-0000452B0000}"/>
    <cellStyle name="Финансовый 18 3 3 5 7" xfId="35662" xr:uid="{00000000-0005-0000-0000-0000462B0000}"/>
    <cellStyle name="Финансовый 18 4" xfId="10110" xr:uid="{00000000-0005-0000-0000-0000472B0000}"/>
    <cellStyle name="Финансовый 18 4 2" xfId="13292" xr:uid="{00000000-0005-0000-0000-0000482B0000}"/>
    <cellStyle name="Финансовый 18 4 3" xfId="15030" xr:uid="{00000000-0005-0000-0000-0000492B0000}"/>
    <cellStyle name="Финансовый 18 4 3 2" xfId="15950" xr:uid="{00000000-0005-0000-0000-00004A2B0000}"/>
    <cellStyle name="Финансовый 18 4 3 3" xfId="19933" xr:uid="{00000000-0005-0000-0000-00004B2B0000}"/>
    <cellStyle name="Финансовый 18 4 3 4" xfId="23105" xr:uid="{00000000-0005-0000-0000-00004C2B0000}"/>
    <cellStyle name="Финансовый 18 4 3 5" xfId="22133" xr:uid="{00000000-0005-0000-0000-00004D2B0000}"/>
    <cellStyle name="Финансовый 18 4 3 6" xfId="27219" xr:uid="{00000000-0005-0000-0000-00004E2B0000}"/>
    <cellStyle name="Финансовый 18 4 3 7" xfId="25220" xr:uid="{00000000-0005-0000-0000-00004F2B0000}"/>
    <cellStyle name="Финансовый 18 4 3 8" xfId="33106" xr:uid="{00000000-0005-0000-0000-0000502B0000}"/>
    <cellStyle name="Финансовый 18 4 3 9" xfId="31716" xr:uid="{00000000-0005-0000-0000-0000512B0000}"/>
    <cellStyle name="Финансовый 18 4 4" xfId="17702" xr:uid="{00000000-0005-0000-0000-0000522B0000}"/>
    <cellStyle name="Финансовый 18 4 5" xfId="19014" xr:uid="{00000000-0005-0000-0000-0000532B0000}"/>
    <cellStyle name="Финансовый 18 4 5 2" xfId="21150" xr:uid="{00000000-0005-0000-0000-0000542B0000}"/>
    <cellStyle name="Финансовый 18 4 5 3" xfId="28157" xr:uid="{00000000-0005-0000-0000-0000552B0000}"/>
    <cellStyle name="Финансовый 18 4 5 4" xfId="29594" xr:uid="{00000000-0005-0000-0000-0000562B0000}"/>
    <cellStyle name="Финансовый 18 4 5 5" xfId="30900" xr:uid="{00000000-0005-0000-0000-0000572B0000}"/>
    <cellStyle name="Финансовый 18 4 5 6" xfId="34473" xr:uid="{00000000-0005-0000-0000-0000582B0000}"/>
    <cellStyle name="Финансовый 18 4 5 7" xfId="35809" xr:uid="{00000000-0005-0000-0000-0000592B0000}"/>
    <cellStyle name="Финансовый 18 5" xfId="11424" xr:uid="{00000000-0005-0000-0000-00005A2B0000}"/>
    <cellStyle name="Финансовый 18 6" xfId="13940" xr:uid="{00000000-0005-0000-0000-00005B2B0000}"/>
    <cellStyle name="Финансовый 18 7" xfId="14382" xr:uid="{00000000-0005-0000-0000-00005C2B0000}"/>
    <cellStyle name="Финансовый 18 7 2" xfId="16598" xr:uid="{00000000-0005-0000-0000-00005D2B0000}"/>
    <cellStyle name="Финансовый 18 7 3" xfId="20581" xr:uid="{00000000-0005-0000-0000-00005E2B0000}"/>
    <cellStyle name="Финансовый 18 7 4" xfId="24851" xr:uid="{00000000-0005-0000-0000-00005F2B0000}"/>
    <cellStyle name="Финансовый 18 7 5" xfId="26997" xr:uid="{00000000-0005-0000-0000-0000602B0000}"/>
    <cellStyle name="Финансовый 18 7 6" xfId="23800" xr:uid="{00000000-0005-0000-0000-0000612B0000}"/>
    <cellStyle name="Финансовый 18 7 7" xfId="21187" xr:uid="{00000000-0005-0000-0000-0000622B0000}"/>
    <cellStyle name="Финансовый 18 7 8" xfId="33754" xr:uid="{00000000-0005-0000-0000-0000632B0000}"/>
    <cellStyle name="Финансовый 18 7 9" xfId="31489" xr:uid="{00000000-0005-0000-0000-0000642B0000}"/>
    <cellStyle name="Финансовый 18 8" xfId="17054" xr:uid="{00000000-0005-0000-0000-0000652B0000}"/>
    <cellStyle name="Финансовый 18 9" xfId="18366" xr:uid="{00000000-0005-0000-0000-0000662B0000}"/>
    <cellStyle name="Финансовый 18 9 2" xfId="24491" xr:uid="{00000000-0005-0000-0000-0000672B0000}"/>
    <cellStyle name="Финансовый 18 9 3" xfId="27509" xr:uid="{00000000-0005-0000-0000-0000682B0000}"/>
    <cellStyle name="Финансовый 18 9 4" xfId="28946" xr:uid="{00000000-0005-0000-0000-0000692B0000}"/>
    <cellStyle name="Финансовый 18 9 5" xfId="30252" xr:uid="{00000000-0005-0000-0000-00006A2B0000}"/>
    <cellStyle name="Финансовый 18 9 6" xfId="35121" xr:uid="{00000000-0005-0000-0000-00006B2B0000}"/>
    <cellStyle name="Финансовый 18 9 7" xfId="36457" xr:uid="{00000000-0005-0000-0000-00006C2B0000}"/>
    <cellStyle name="Финансовый 2" xfId="4" xr:uid="{00000000-0005-0000-0000-00006D2B0000}"/>
    <cellStyle name="Финансовый 2 10" xfId="2" xr:uid="{00000000-0005-0000-0000-00006E2B0000}"/>
    <cellStyle name="Финансовый 2 10 2" xfId="340" xr:uid="{00000000-0005-0000-0000-00006F2B0000}"/>
    <cellStyle name="Финансовый 2 10 2 2" xfId="7733" xr:uid="{00000000-0005-0000-0000-0000702B0000}"/>
    <cellStyle name="Финансовый 2 10 2 3" xfId="10248" xr:uid="{00000000-0005-0000-0000-0000712B0000}"/>
    <cellStyle name="Финансовый 2 10 3" xfId="1276" xr:uid="{00000000-0005-0000-0000-0000722B0000}"/>
    <cellStyle name="Финансовый 2 10 3 2" xfId="9252" xr:uid="{00000000-0005-0000-0000-0000732B0000}"/>
    <cellStyle name="Финансовый 2 10 3 2 2" xfId="13572" xr:uid="{00000000-0005-0000-0000-0000742B0000}"/>
    <cellStyle name="Финансовый 2 10 3 2 3" xfId="14750" xr:uid="{00000000-0005-0000-0000-0000752B0000}"/>
    <cellStyle name="Финансовый 2 10 3 2 3 2" xfId="16230" xr:uid="{00000000-0005-0000-0000-0000762B0000}"/>
    <cellStyle name="Финансовый 2 10 3 2 3 3" xfId="20213" xr:uid="{00000000-0005-0000-0000-0000772B0000}"/>
    <cellStyle name="Финансовый 2 10 3 2 3 4" xfId="24855" xr:uid="{00000000-0005-0000-0000-0000782B0000}"/>
    <cellStyle name="Финансовый 2 10 3 2 3 5" xfId="26503" xr:uid="{00000000-0005-0000-0000-0000792B0000}"/>
    <cellStyle name="Финансовый 2 10 3 2 3 6" xfId="21084" xr:uid="{00000000-0005-0000-0000-00007A2B0000}"/>
    <cellStyle name="Финансовый 2 10 3 2 3 7" xfId="21754" xr:uid="{00000000-0005-0000-0000-00007B2B0000}"/>
    <cellStyle name="Финансовый 2 10 3 2 3 8" xfId="33386" xr:uid="{00000000-0005-0000-0000-00007C2B0000}"/>
    <cellStyle name="Финансовый 2 10 3 2 3 9" xfId="31842" xr:uid="{00000000-0005-0000-0000-00007D2B0000}"/>
    <cellStyle name="Финансовый 2 10 3 2 4" xfId="17422" xr:uid="{00000000-0005-0000-0000-00007E2B0000}"/>
    <cellStyle name="Финансовый 2 10 3 2 5" xfId="18734" xr:uid="{00000000-0005-0000-0000-00007F2B0000}"/>
    <cellStyle name="Финансовый 2 10 3 2 5 2" xfId="24597" xr:uid="{00000000-0005-0000-0000-0000802B0000}"/>
    <cellStyle name="Финансовый 2 10 3 2 5 3" xfId="27877" xr:uid="{00000000-0005-0000-0000-0000812B0000}"/>
    <cellStyle name="Финансовый 2 10 3 2 5 4" xfId="29314" xr:uid="{00000000-0005-0000-0000-0000822B0000}"/>
    <cellStyle name="Финансовый 2 10 3 2 5 5" xfId="30620" xr:uid="{00000000-0005-0000-0000-0000832B0000}"/>
    <cellStyle name="Финансовый 2 10 3 2 5 6" xfId="34753" xr:uid="{00000000-0005-0000-0000-0000842B0000}"/>
    <cellStyle name="Финансовый 2 10 3 2 5 7" xfId="36089" xr:uid="{00000000-0005-0000-0000-0000852B0000}"/>
    <cellStyle name="Финансовый 2 10 3 3" xfId="12707" xr:uid="{00000000-0005-0000-0000-0000862B0000}"/>
    <cellStyle name="Финансовый 2 10 3 3 2" xfId="12925" xr:uid="{00000000-0005-0000-0000-0000872B0000}"/>
    <cellStyle name="Финансовый 2 10 3 3 3" xfId="15397" xr:uid="{00000000-0005-0000-0000-0000882B0000}"/>
    <cellStyle name="Финансовый 2 10 3 3 3 2" xfId="15583" xr:uid="{00000000-0005-0000-0000-0000892B0000}"/>
    <cellStyle name="Финансовый 2 10 3 3 3 3" xfId="19566" xr:uid="{00000000-0005-0000-0000-00008A2B0000}"/>
    <cellStyle name="Финансовый 2 10 3 3 3 4" xfId="21287" xr:uid="{00000000-0005-0000-0000-00008B2B0000}"/>
    <cellStyle name="Финансовый 2 10 3 3 3 5" xfId="26255" xr:uid="{00000000-0005-0000-0000-00008C2B0000}"/>
    <cellStyle name="Финансовый 2 10 3 3 3 6" xfId="21560" xr:uid="{00000000-0005-0000-0000-00008D2B0000}"/>
    <cellStyle name="Финансовый 2 10 3 3 3 7" xfId="28641" xr:uid="{00000000-0005-0000-0000-00008E2B0000}"/>
    <cellStyle name="Финансовый 2 10 3 3 3 8" xfId="32739" xr:uid="{00000000-0005-0000-0000-00008F2B0000}"/>
    <cellStyle name="Финансовый 2 10 3 3 3 9" xfId="31486" xr:uid="{00000000-0005-0000-0000-0000902B0000}"/>
    <cellStyle name="Финансовый 2 10 3 3 4" xfId="18069" xr:uid="{00000000-0005-0000-0000-0000912B0000}"/>
    <cellStyle name="Финансовый 2 10 3 3 5" xfId="19381" xr:uid="{00000000-0005-0000-0000-0000922B0000}"/>
    <cellStyle name="Финансовый 2 10 3 3 5 2" xfId="22724" xr:uid="{00000000-0005-0000-0000-0000932B0000}"/>
    <cellStyle name="Финансовый 2 10 3 3 5 3" xfId="28524" xr:uid="{00000000-0005-0000-0000-0000942B0000}"/>
    <cellStyle name="Финансовый 2 10 3 3 5 4" xfId="29961" xr:uid="{00000000-0005-0000-0000-0000952B0000}"/>
    <cellStyle name="Финансовый 2 10 3 3 5 5" xfId="31267" xr:uid="{00000000-0005-0000-0000-0000962B0000}"/>
    <cellStyle name="Финансовый 2 10 3 3 5 6" xfId="34106" xr:uid="{00000000-0005-0000-0000-0000972B0000}"/>
    <cellStyle name="Финансовый 2 10 3 3 5 7" xfId="35442" xr:uid="{00000000-0005-0000-0000-0000982B0000}"/>
    <cellStyle name="Финансовый 2 10 4" xfId="9735" xr:uid="{00000000-0005-0000-0000-0000992B0000}"/>
    <cellStyle name="Финансовый 2 10 4 2" xfId="13535" xr:uid="{00000000-0005-0000-0000-00009A2B0000}"/>
    <cellStyle name="Финансовый 2 10 4 3" xfId="14787" xr:uid="{00000000-0005-0000-0000-00009B2B0000}"/>
    <cellStyle name="Финансовый 2 10 4 3 2" xfId="16193" xr:uid="{00000000-0005-0000-0000-00009C2B0000}"/>
    <cellStyle name="Финансовый 2 10 4 3 3" xfId="20176" xr:uid="{00000000-0005-0000-0000-00009D2B0000}"/>
    <cellStyle name="Финансовый 2 10 4 3 4" xfId="24022" xr:uid="{00000000-0005-0000-0000-00009E2B0000}"/>
    <cellStyle name="Финансовый 2 10 4 3 5" xfId="27045" xr:uid="{00000000-0005-0000-0000-00009F2B0000}"/>
    <cellStyle name="Финансовый 2 10 4 3 6" xfId="23334" xr:uid="{00000000-0005-0000-0000-0000A02B0000}"/>
    <cellStyle name="Финансовый 2 10 4 3 7" xfId="24226" xr:uid="{00000000-0005-0000-0000-0000A12B0000}"/>
    <cellStyle name="Финансовый 2 10 4 3 8" xfId="33349" xr:uid="{00000000-0005-0000-0000-0000A22B0000}"/>
    <cellStyle name="Финансовый 2 10 4 3 9" xfId="32331" xr:uid="{00000000-0005-0000-0000-0000A32B0000}"/>
    <cellStyle name="Финансовый 2 10 4 4" xfId="17459" xr:uid="{00000000-0005-0000-0000-0000A42B0000}"/>
    <cellStyle name="Финансовый 2 10 4 5" xfId="18771" xr:uid="{00000000-0005-0000-0000-0000A52B0000}"/>
    <cellStyle name="Финансовый 2 10 4 5 2" xfId="21377" xr:uid="{00000000-0005-0000-0000-0000A62B0000}"/>
    <cellStyle name="Финансовый 2 10 4 5 3" xfId="27914" xr:uid="{00000000-0005-0000-0000-0000A72B0000}"/>
    <cellStyle name="Финансовый 2 10 4 5 4" xfId="29351" xr:uid="{00000000-0005-0000-0000-0000A82B0000}"/>
    <cellStyle name="Финансовый 2 10 4 5 5" xfId="30657" xr:uid="{00000000-0005-0000-0000-0000A92B0000}"/>
    <cellStyle name="Финансовый 2 10 4 5 6" xfId="34716" xr:uid="{00000000-0005-0000-0000-0000AA2B0000}"/>
    <cellStyle name="Финансовый 2 10 4 5 7" xfId="36052" xr:uid="{00000000-0005-0000-0000-0000AB2B0000}"/>
    <cellStyle name="Финансовый 2 10 5" xfId="11161" xr:uid="{00000000-0005-0000-0000-0000AC2B0000}"/>
    <cellStyle name="Финансовый 2 10 6" xfId="14138" xr:uid="{00000000-0005-0000-0000-0000AD2B0000}"/>
    <cellStyle name="Финансовый 2 10 7" xfId="14158" xr:uid="{00000000-0005-0000-0000-0000AE2B0000}"/>
    <cellStyle name="Финансовый 2 10 7 2" xfId="16796" xr:uid="{00000000-0005-0000-0000-0000AF2B0000}"/>
    <cellStyle name="Финансовый 2 10 7 3" xfId="20779" xr:uid="{00000000-0005-0000-0000-0000B02B0000}"/>
    <cellStyle name="Финансовый 2 10 7 4" xfId="24219" xr:uid="{00000000-0005-0000-0000-0000B12B0000}"/>
    <cellStyle name="Финансовый 2 10 7 5" xfId="26347" xr:uid="{00000000-0005-0000-0000-0000B22B0000}"/>
    <cellStyle name="Финансовый 2 10 7 6" xfId="21077" xr:uid="{00000000-0005-0000-0000-0000B32B0000}"/>
    <cellStyle name="Финансовый 2 10 7 7" xfId="26465" xr:uid="{00000000-0005-0000-0000-0000B42B0000}"/>
    <cellStyle name="Финансовый 2 10 7 8" xfId="33952" xr:uid="{00000000-0005-0000-0000-0000B52B0000}"/>
    <cellStyle name="Финансовый 2 10 7 9" xfId="31984" xr:uid="{00000000-0005-0000-0000-0000B62B0000}"/>
    <cellStyle name="Финансовый 2 10 8" xfId="14184" xr:uid="{00000000-0005-0000-0000-0000B72B0000}"/>
    <cellStyle name="Финансовый 2 10 8 2" xfId="16856" xr:uid="{00000000-0005-0000-0000-0000B82B0000}"/>
    <cellStyle name="Финансовый 2 10 8 3" xfId="20786" xr:uid="{00000000-0005-0000-0000-0000B92B0000}"/>
    <cellStyle name="Финансовый 2 10 8 4" xfId="24813" xr:uid="{00000000-0005-0000-0000-0000BA2B0000}"/>
    <cellStyle name="Финансовый 2 10 8 5" xfId="27130" xr:uid="{00000000-0005-0000-0000-0000BB2B0000}"/>
    <cellStyle name="Финансовый 2 10 8 6" xfId="22653" xr:uid="{00000000-0005-0000-0000-0000BC2B0000}"/>
    <cellStyle name="Финансовый 2 10 8 7" xfId="28675" xr:uid="{00000000-0005-0000-0000-0000BD2B0000}"/>
    <cellStyle name="Финансовый 2 10 8 8" xfId="33959" xr:uid="{00000000-0005-0000-0000-0000BE2B0000}"/>
    <cellStyle name="Финансовый 2 10 8 9" xfId="35320" xr:uid="{00000000-0005-0000-0000-0000BF2B0000}"/>
    <cellStyle name="Финансовый 2 10 9" xfId="18168" xr:uid="{00000000-0005-0000-0000-0000C02B0000}"/>
    <cellStyle name="Финансовый 2 10 9 2" xfId="23821" xr:uid="{00000000-0005-0000-0000-0000C12B0000}"/>
    <cellStyle name="Финансовый 2 10 9 3" xfId="25972" xr:uid="{00000000-0005-0000-0000-0000C22B0000}"/>
    <cellStyle name="Финансовый 2 10 9 4" xfId="23539" xr:uid="{00000000-0005-0000-0000-0000C32B0000}"/>
    <cellStyle name="Финансовый 2 10 9 5" xfId="26890" xr:uid="{00000000-0005-0000-0000-0000C42B0000}"/>
    <cellStyle name="Финансовый 2 10 9 6" xfId="35319" xr:uid="{00000000-0005-0000-0000-0000C52B0000}"/>
    <cellStyle name="Финансовый 2 10 9 7" xfId="36655" xr:uid="{00000000-0005-0000-0000-0000C62B0000}"/>
    <cellStyle name="Финансовый 2 100" xfId="6" xr:uid="{00000000-0005-0000-0000-0000C72B0000}"/>
    <cellStyle name="Финансовый 2 100 2" xfId="400" xr:uid="{00000000-0005-0000-0000-0000C82B0000}"/>
    <cellStyle name="Финансовый 2 100 2 2" xfId="7747" xr:uid="{00000000-0005-0000-0000-0000C92B0000}"/>
    <cellStyle name="Финансовый 2 100 2 3" xfId="10308" xr:uid="{00000000-0005-0000-0000-0000CA2B0000}"/>
    <cellStyle name="Финансовый 2 100 3" xfId="1374" xr:uid="{00000000-0005-0000-0000-0000CB2B0000}"/>
    <cellStyle name="Финансовый 2 100 3 2" xfId="9251" xr:uid="{00000000-0005-0000-0000-0000CC2B0000}"/>
    <cellStyle name="Финансовый 2 100 3 2 2" xfId="13573" xr:uid="{00000000-0005-0000-0000-0000CD2B0000}"/>
    <cellStyle name="Финансовый 2 100 3 2 3" xfId="14749" xr:uid="{00000000-0005-0000-0000-0000CE2B0000}"/>
    <cellStyle name="Финансовый 2 100 3 2 3 2" xfId="16231" xr:uid="{00000000-0005-0000-0000-0000CF2B0000}"/>
    <cellStyle name="Финансовый 2 100 3 2 3 3" xfId="20214" xr:uid="{00000000-0005-0000-0000-0000D02B0000}"/>
    <cellStyle name="Финансовый 2 100 3 2 3 4" xfId="21004" xr:uid="{00000000-0005-0000-0000-0000D12B0000}"/>
    <cellStyle name="Финансовый 2 100 3 2 3 5" xfId="26676" xr:uid="{00000000-0005-0000-0000-0000D22B0000}"/>
    <cellStyle name="Финансовый 2 100 3 2 3 6" xfId="26438" xr:uid="{00000000-0005-0000-0000-0000D32B0000}"/>
    <cellStyle name="Финансовый 2 100 3 2 3 7" xfId="26796" xr:uid="{00000000-0005-0000-0000-0000D42B0000}"/>
    <cellStyle name="Финансовый 2 100 3 2 3 8" xfId="33387" xr:uid="{00000000-0005-0000-0000-0000D52B0000}"/>
    <cellStyle name="Финансовый 2 100 3 2 3 9" xfId="31824" xr:uid="{00000000-0005-0000-0000-0000D62B0000}"/>
    <cellStyle name="Финансовый 2 100 3 2 4" xfId="17421" xr:uid="{00000000-0005-0000-0000-0000D72B0000}"/>
    <cellStyle name="Финансовый 2 100 3 2 5" xfId="18733" xr:uid="{00000000-0005-0000-0000-0000D82B0000}"/>
    <cellStyle name="Финансовый 2 100 3 2 5 2" xfId="24942" xr:uid="{00000000-0005-0000-0000-0000D92B0000}"/>
    <cellStyle name="Финансовый 2 100 3 2 5 3" xfId="27876" xr:uid="{00000000-0005-0000-0000-0000DA2B0000}"/>
    <cellStyle name="Финансовый 2 100 3 2 5 4" xfId="29313" xr:uid="{00000000-0005-0000-0000-0000DB2B0000}"/>
    <cellStyle name="Финансовый 2 100 3 2 5 5" xfId="30619" xr:uid="{00000000-0005-0000-0000-0000DC2B0000}"/>
    <cellStyle name="Финансовый 2 100 3 2 5 6" xfId="34754" xr:uid="{00000000-0005-0000-0000-0000DD2B0000}"/>
    <cellStyle name="Финансовый 2 100 3 2 5 7" xfId="36090" xr:uid="{00000000-0005-0000-0000-0000DE2B0000}"/>
    <cellStyle name="Финансовый 2 100 3 3" xfId="12706" xr:uid="{00000000-0005-0000-0000-0000DF2B0000}"/>
    <cellStyle name="Финансовый 2 100 3 3 2" xfId="12926" xr:uid="{00000000-0005-0000-0000-0000E02B0000}"/>
    <cellStyle name="Финансовый 2 100 3 3 3" xfId="15396" xr:uid="{00000000-0005-0000-0000-0000E12B0000}"/>
    <cellStyle name="Финансовый 2 100 3 3 3 2" xfId="15584" xr:uid="{00000000-0005-0000-0000-0000E22B0000}"/>
    <cellStyle name="Финансовый 2 100 3 3 3 3" xfId="19567" xr:uid="{00000000-0005-0000-0000-0000E32B0000}"/>
    <cellStyle name="Финансовый 2 100 3 3 3 4" xfId="21346" xr:uid="{00000000-0005-0000-0000-0000E42B0000}"/>
    <cellStyle name="Финансовый 2 100 3 3 3 5" xfId="25602" xr:uid="{00000000-0005-0000-0000-0000E52B0000}"/>
    <cellStyle name="Финансовый 2 100 3 3 3 6" xfId="25134" xr:uid="{00000000-0005-0000-0000-0000E62B0000}"/>
    <cellStyle name="Финансовый 2 100 3 3 3 7" xfId="21386" xr:uid="{00000000-0005-0000-0000-0000E72B0000}"/>
    <cellStyle name="Финансовый 2 100 3 3 3 8" xfId="32740" xr:uid="{00000000-0005-0000-0000-0000E82B0000}"/>
    <cellStyle name="Финансовый 2 100 3 3 3 9" xfId="32464" xr:uid="{00000000-0005-0000-0000-0000E92B0000}"/>
    <cellStyle name="Финансовый 2 100 3 3 4" xfId="18068" xr:uid="{00000000-0005-0000-0000-0000EA2B0000}"/>
    <cellStyle name="Финансовый 2 100 3 3 5" xfId="19380" xr:uid="{00000000-0005-0000-0000-0000EB2B0000}"/>
    <cellStyle name="Финансовый 2 100 3 3 5 2" xfId="22788" xr:uid="{00000000-0005-0000-0000-0000EC2B0000}"/>
    <cellStyle name="Финансовый 2 100 3 3 5 3" xfId="28523" xr:uid="{00000000-0005-0000-0000-0000ED2B0000}"/>
    <cellStyle name="Финансовый 2 100 3 3 5 4" xfId="29960" xr:uid="{00000000-0005-0000-0000-0000EE2B0000}"/>
    <cellStyle name="Финансовый 2 100 3 3 5 5" xfId="31266" xr:uid="{00000000-0005-0000-0000-0000EF2B0000}"/>
    <cellStyle name="Финансовый 2 100 3 3 5 6" xfId="34107" xr:uid="{00000000-0005-0000-0000-0000F02B0000}"/>
    <cellStyle name="Финансовый 2 100 3 3 5 7" xfId="35443" xr:uid="{00000000-0005-0000-0000-0000F12B0000}"/>
    <cellStyle name="Финансовый 2 100 4" xfId="9736" xr:uid="{00000000-0005-0000-0000-0000F22B0000}"/>
    <cellStyle name="Финансовый 2 100 4 2" xfId="13534" xr:uid="{00000000-0005-0000-0000-0000F32B0000}"/>
    <cellStyle name="Финансовый 2 100 4 3" xfId="14788" xr:uid="{00000000-0005-0000-0000-0000F42B0000}"/>
    <cellStyle name="Финансовый 2 100 4 3 2" xfId="16192" xr:uid="{00000000-0005-0000-0000-0000F52B0000}"/>
    <cellStyle name="Финансовый 2 100 4 3 3" xfId="20175" xr:uid="{00000000-0005-0000-0000-0000F62B0000}"/>
    <cellStyle name="Финансовый 2 100 4 3 4" xfId="23657" xr:uid="{00000000-0005-0000-0000-0000F72B0000}"/>
    <cellStyle name="Финансовый 2 100 4 3 5" xfId="26790" xr:uid="{00000000-0005-0000-0000-0000F82B0000}"/>
    <cellStyle name="Финансовый 2 100 4 3 6" xfId="22928" xr:uid="{00000000-0005-0000-0000-0000F92B0000}"/>
    <cellStyle name="Финансовый 2 100 4 3 7" xfId="26651" xr:uid="{00000000-0005-0000-0000-0000FA2B0000}"/>
    <cellStyle name="Финансовый 2 100 4 3 8" xfId="33348" xr:uid="{00000000-0005-0000-0000-0000FB2B0000}"/>
    <cellStyle name="Финансовый 2 100 4 3 9" xfId="32388" xr:uid="{00000000-0005-0000-0000-0000FC2B0000}"/>
    <cellStyle name="Финансовый 2 100 4 4" xfId="17460" xr:uid="{00000000-0005-0000-0000-0000FD2B0000}"/>
    <cellStyle name="Финансовый 2 100 4 5" xfId="18772" xr:uid="{00000000-0005-0000-0000-0000FE2B0000}"/>
    <cellStyle name="Финансовый 2 100 4 5 2" xfId="24919" xr:uid="{00000000-0005-0000-0000-0000FF2B0000}"/>
    <cellStyle name="Финансовый 2 100 4 5 3" xfId="27915" xr:uid="{00000000-0005-0000-0000-0000002C0000}"/>
    <cellStyle name="Финансовый 2 100 4 5 4" xfId="29352" xr:uid="{00000000-0005-0000-0000-0000012C0000}"/>
    <cellStyle name="Финансовый 2 100 4 5 5" xfId="30658" xr:uid="{00000000-0005-0000-0000-0000022C0000}"/>
    <cellStyle name="Финансовый 2 100 4 5 6" xfId="34715" xr:uid="{00000000-0005-0000-0000-0000032C0000}"/>
    <cellStyle name="Финансовый 2 100 4 5 7" xfId="36051" xr:uid="{00000000-0005-0000-0000-0000042C0000}"/>
    <cellStyle name="Финансовый 2 100 5" xfId="11259" xr:uid="{00000000-0005-0000-0000-0000052C0000}"/>
    <cellStyle name="Финансовый 2 100 6" xfId="14134" xr:uid="{00000000-0005-0000-0000-0000062C0000}"/>
    <cellStyle name="Финансовый 2 100 7" xfId="14188" xr:uid="{00000000-0005-0000-0000-0000072C0000}"/>
    <cellStyle name="Финансовый 2 100 7 2" xfId="16792" xr:uid="{00000000-0005-0000-0000-0000082C0000}"/>
    <cellStyle name="Финансовый 2 100 7 3" xfId="20775" xr:uid="{00000000-0005-0000-0000-0000092C0000}"/>
    <cellStyle name="Финансовый 2 100 7 4" xfId="24163" xr:uid="{00000000-0005-0000-0000-00000A2C0000}"/>
    <cellStyle name="Финансовый 2 100 7 5" xfId="24980" xr:uid="{00000000-0005-0000-0000-00000B2C0000}"/>
    <cellStyle name="Финансовый 2 100 7 6" xfId="23237" xr:uid="{00000000-0005-0000-0000-00000C2C0000}"/>
    <cellStyle name="Финансовый 2 100 7 7" xfId="25831" xr:uid="{00000000-0005-0000-0000-00000D2C0000}"/>
    <cellStyle name="Финансовый 2 100 7 8" xfId="33948" xr:uid="{00000000-0005-0000-0000-00000E2C0000}"/>
    <cellStyle name="Финансовый 2 100 7 9" xfId="32238" xr:uid="{00000000-0005-0000-0000-00000F2C0000}"/>
    <cellStyle name="Финансовый 2 100 8" xfId="16860" xr:uid="{00000000-0005-0000-0000-0000102C0000}"/>
    <cellStyle name="Финансовый 2 100 9" xfId="18172" xr:uid="{00000000-0005-0000-0000-0000112C0000}"/>
    <cellStyle name="Финансовый 2 100 9 2" xfId="22952" xr:uid="{00000000-0005-0000-0000-0000122C0000}"/>
    <cellStyle name="Финансовый 2 100 9 3" xfId="25537" xr:uid="{00000000-0005-0000-0000-0000132C0000}"/>
    <cellStyle name="Финансовый 2 100 9 4" xfId="23322" xr:uid="{00000000-0005-0000-0000-0000142C0000}"/>
    <cellStyle name="Финансовый 2 100 9 5" xfId="28636" xr:uid="{00000000-0005-0000-0000-0000152C0000}"/>
    <cellStyle name="Финансовый 2 100 9 6" xfId="35315" xr:uid="{00000000-0005-0000-0000-0000162C0000}"/>
    <cellStyle name="Финансовый 2 100 9 7" xfId="36651" xr:uid="{00000000-0005-0000-0000-0000172C0000}"/>
    <cellStyle name="Финансовый 2 101" xfId="7" xr:uid="{00000000-0005-0000-0000-0000182C0000}"/>
    <cellStyle name="Финансовый 2 101 2" xfId="401" xr:uid="{00000000-0005-0000-0000-0000192C0000}"/>
    <cellStyle name="Финансовый 2 101 2 2" xfId="7879" xr:uid="{00000000-0005-0000-0000-00001A2C0000}"/>
    <cellStyle name="Финансовый 2 101 2 3" xfId="10309" xr:uid="{00000000-0005-0000-0000-00001B2C0000}"/>
    <cellStyle name="Финансовый 2 101 3" xfId="1375" xr:uid="{00000000-0005-0000-0000-00001C2C0000}"/>
    <cellStyle name="Финансовый 2 101 3 2" xfId="9361" xr:uid="{00000000-0005-0000-0000-00001D2C0000}"/>
    <cellStyle name="Финансовый 2 101 3 2 2" xfId="13547" xr:uid="{00000000-0005-0000-0000-00001E2C0000}"/>
    <cellStyle name="Финансовый 2 101 3 2 3" xfId="14775" xr:uid="{00000000-0005-0000-0000-00001F2C0000}"/>
    <cellStyle name="Финансовый 2 101 3 2 3 2" xfId="16205" xr:uid="{00000000-0005-0000-0000-0000202C0000}"/>
    <cellStyle name="Финансовый 2 101 3 2 3 3" xfId="20188" xr:uid="{00000000-0005-0000-0000-0000212C0000}"/>
    <cellStyle name="Финансовый 2 101 3 2 3 4" xfId="24703" xr:uid="{00000000-0005-0000-0000-0000222C0000}"/>
    <cellStyle name="Финансовый 2 101 3 2 3 5" xfId="21144" xr:uid="{00000000-0005-0000-0000-0000232C0000}"/>
    <cellStyle name="Финансовый 2 101 3 2 3 6" xfId="23115" xr:uid="{00000000-0005-0000-0000-0000242C0000}"/>
    <cellStyle name="Финансовый 2 101 3 2 3 7" xfId="24045" xr:uid="{00000000-0005-0000-0000-0000252C0000}"/>
    <cellStyle name="Финансовый 2 101 3 2 3 8" xfId="33361" xr:uid="{00000000-0005-0000-0000-0000262C0000}"/>
    <cellStyle name="Финансовый 2 101 3 2 3 9" xfId="32358" xr:uid="{00000000-0005-0000-0000-0000272C0000}"/>
    <cellStyle name="Финансовый 2 101 3 2 4" xfId="17447" xr:uid="{00000000-0005-0000-0000-0000282C0000}"/>
    <cellStyle name="Финансовый 2 101 3 2 5" xfId="18759" xr:uid="{00000000-0005-0000-0000-0000292C0000}"/>
    <cellStyle name="Финансовый 2 101 3 2 5 2" xfId="23297" xr:uid="{00000000-0005-0000-0000-00002A2C0000}"/>
    <cellStyle name="Финансовый 2 101 3 2 5 3" xfId="27902" xr:uid="{00000000-0005-0000-0000-00002B2C0000}"/>
    <cellStyle name="Финансовый 2 101 3 2 5 4" xfId="29339" xr:uid="{00000000-0005-0000-0000-00002C2C0000}"/>
    <cellStyle name="Финансовый 2 101 3 2 5 5" xfId="30645" xr:uid="{00000000-0005-0000-0000-00002D2C0000}"/>
    <cellStyle name="Финансовый 2 101 3 2 5 6" xfId="34728" xr:uid="{00000000-0005-0000-0000-00002E2C0000}"/>
    <cellStyle name="Финансовый 2 101 3 2 5 7" xfId="36064" xr:uid="{00000000-0005-0000-0000-00002F2C0000}"/>
    <cellStyle name="Финансовый 2 101 3 3" xfId="12732" xr:uid="{00000000-0005-0000-0000-0000302C0000}"/>
    <cellStyle name="Финансовый 2 101 3 3 2" xfId="12900" xr:uid="{00000000-0005-0000-0000-0000312C0000}"/>
    <cellStyle name="Финансовый 2 101 3 3 3" xfId="15422" xr:uid="{00000000-0005-0000-0000-0000322C0000}"/>
    <cellStyle name="Финансовый 2 101 3 3 3 2" xfId="15558" xr:uid="{00000000-0005-0000-0000-0000332C0000}"/>
    <cellStyle name="Финансовый 2 101 3 3 3 3" xfId="19541" xr:uid="{00000000-0005-0000-0000-0000342C0000}"/>
    <cellStyle name="Финансовый 2 101 3 3 3 4" xfId="24862" xr:uid="{00000000-0005-0000-0000-0000352C0000}"/>
    <cellStyle name="Финансовый 2 101 3 3 3 5" xfId="26541" xr:uid="{00000000-0005-0000-0000-0000362C0000}"/>
    <cellStyle name="Финансовый 2 101 3 3 3 6" xfId="27295" xr:uid="{00000000-0005-0000-0000-0000372C0000}"/>
    <cellStyle name="Финансовый 2 101 3 3 3 7" xfId="22317" xr:uid="{00000000-0005-0000-0000-0000382C0000}"/>
    <cellStyle name="Финансовый 2 101 3 3 3 8" xfId="32714" xr:uid="{00000000-0005-0000-0000-0000392C0000}"/>
    <cellStyle name="Финансовый 2 101 3 3 3 9" xfId="31869" xr:uid="{00000000-0005-0000-0000-00003A2C0000}"/>
    <cellStyle name="Финансовый 2 101 3 3 4" xfId="18094" xr:uid="{00000000-0005-0000-0000-00003B2C0000}"/>
    <cellStyle name="Финансовый 2 101 3 3 5" xfId="19406" xr:uid="{00000000-0005-0000-0000-00003C2C0000}"/>
    <cellStyle name="Финансовый 2 101 3 3 5 2" xfId="24537" xr:uid="{00000000-0005-0000-0000-00003D2C0000}"/>
    <cellStyle name="Финансовый 2 101 3 3 5 3" xfId="28549" xr:uid="{00000000-0005-0000-0000-00003E2C0000}"/>
    <cellStyle name="Финансовый 2 101 3 3 5 4" xfId="29986" xr:uid="{00000000-0005-0000-0000-00003F2C0000}"/>
    <cellStyle name="Финансовый 2 101 3 3 5 5" xfId="31292" xr:uid="{00000000-0005-0000-0000-0000402C0000}"/>
    <cellStyle name="Финансовый 2 101 3 3 5 6" xfId="34081" xr:uid="{00000000-0005-0000-0000-0000412C0000}"/>
    <cellStyle name="Финансовый 2 101 3 3 5 7" xfId="35417" xr:uid="{00000000-0005-0000-0000-0000422C0000}"/>
    <cellStyle name="Финансовый 2 101 4" xfId="9507" xr:uid="{00000000-0005-0000-0000-0000432C0000}"/>
    <cellStyle name="Финансовый 2 101 4 2" xfId="13538" xr:uid="{00000000-0005-0000-0000-0000442C0000}"/>
    <cellStyle name="Финансовый 2 101 4 3" xfId="14784" xr:uid="{00000000-0005-0000-0000-0000452C0000}"/>
    <cellStyle name="Финансовый 2 101 4 3 2" xfId="16196" xr:uid="{00000000-0005-0000-0000-0000462C0000}"/>
    <cellStyle name="Финансовый 2 101 4 3 3" xfId="20179" xr:uid="{00000000-0005-0000-0000-0000472C0000}"/>
    <cellStyle name="Финансовый 2 101 4 3 4" xfId="24802" xr:uid="{00000000-0005-0000-0000-0000482C0000}"/>
    <cellStyle name="Финансовый 2 101 4 3 5" xfId="27188" xr:uid="{00000000-0005-0000-0000-0000492C0000}"/>
    <cellStyle name="Финансовый 2 101 4 3 6" xfId="22234" xr:uid="{00000000-0005-0000-0000-00004A2C0000}"/>
    <cellStyle name="Финансовый 2 101 4 3 7" xfId="25653" xr:uid="{00000000-0005-0000-0000-00004B2C0000}"/>
    <cellStyle name="Финансовый 2 101 4 3 8" xfId="33352" xr:uid="{00000000-0005-0000-0000-00004C2C0000}"/>
    <cellStyle name="Финансовый 2 101 4 3 9" xfId="32134" xr:uid="{00000000-0005-0000-0000-00004D2C0000}"/>
    <cellStyle name="Финансовый 2 101 4 4" xfId="17456" xr:uid="{00000000-0005-0000-0000-00004E2C0000}"/>
    <cellStyle name="Финансовый 2 101 4 5" xfId="18768" xr:uid="{00000000-0005-0000-0000-00004F2C0000}"/>
    <cellStyle name="Финансовый 2 101 4 5 2" xfId="23430" xr:uid="{00000000-0005-0000-0000-0000502C0000}"/>
    <cellStyle name="Финансовый 2 101 4 5 3" xfId="27911" xr:uid="{00000000-0005-0000-0000-0000512C0000}"/>
    <cellStyle name="Финансовый 2 101 4 5 4" xfId="29348" xr:uid="{00000000-0005-0000-0000-0000522C0000}"/>
    <cellStyle name="Финансовый 2 101 4 5 5" xfId="30654" xr:uid="{00000000-0005-0000-0000-0000532C0000}"/>
    <cellStyle name="Финансовый 2 101 4 5 6" xfId="34719" xr:uid="{00000000-0005-0000-0000-0000542C0000}"/>
    <cellStyle name="Финансовый 2 101 4 5 7" xfId="36055" xr:uid="{00000000-0005-0000-0000-0000552C0000}"/>
    <cellStyle name="Финансовый 2 101 5" xfId="11260" xr:uid="{00000000-0005-0000-0000-0000562C0000}"/>
    <cellStyle name="Финансовый 2 101 6" xfId="14133" xr:uid="{00000000-0005-0000-0000-0000572C0000}"/>
    <cellStyle name="Финансовый 2 101 7" xfId="14189" xr:uid="{00000000-0005-0000-0000-0000582C0000}"/>
    <cellStyle name="Финансовый 2 101 7 2" xfId="16791" xr:uid="{00000000-0005-0000-0000-0000592C0000}"/>
    <cellStyle name="Финансовый 2 101 7 3" xfId="20774" xr:uid="{00000000-0005-0000-0000-00005A2C0000}"/>
    <cellStyle name="Финансовый 2 101 7 4" xfId="23882" xr:uid="{00000000-0005-0000-0000-00005B2C0000}"/>
    <cellStyle name="Финансовый 2 101 7 5" xfId="26618" xr:uid="{00000000-0005-0000-0000-00005C2C0000}"/>
    <cellStyle name="Финансовый 2 101 7 6" xfId="27152" xr:uid="{00000000-0005-0000-0000-00005D2C0000}"/>
    <cellStyle name="Финансовый 2 101 7 7" xfId="23135" xr:uid="{00000000-0005-0000-0000-00005E2C0000}"/>
    <cellStyle name="Финансовый 2 101 7 8" xfId="33947" xr:uid="{00000000-0005-0000-0000-00005F2C0000}"/>
    <cellStyle name="Финансовый 2 101 7 9" xfId="32281" xr:uid="{00000000-0005-0000-0000-0000602C0000}"/>
    <cellStyle name="Финансовый 2 101 8" xfId="16861" xr:uid="{00000000-0005-0000-0000-0000612C0000}"/>
    <cellStyle name="Финансовый 2 101 9" xfId="18173" xr:uid="{00000000-0005-0000-0000-0000622C0000}"/>
    <cellStyle name="Финансовый 2 101 9 2" xfId="22665" xr:uid="{00000000-0005-0000-0000-0000632C0000}"/>
    <cellStyle name="Финансовый 2 101 9 3" xfId="23745" xr:uid="{00000000-0005-0000-0000-0000642C0000}"/>
    <cellStyle name="Финансовый 2 101 9 4" xfId="23880" xr:uid="{00000000-0005-0000-0000-0000652C0000}"/>
    <cellStyle name="Финансовый 2 101 9 5" xfId="26887" xr:uid="{00000000-0005-0000-0000-0000662C0000}"/>
    <cellStyle name="Финансовый 2 101 9 6" xfId="35314" xr:uid="{00000000-0005-0000-0000-0000672C0000}"/>
    <cellStyle name="Финансовый 2 101 9 7" xfId="36650" xr:uid="{00000000-0005-0000-0000-0000682C0000}"/>
    <cellStyle name="Финансовый 2 102" xfId="8" xr:uid="{00000000-0005-0000-0000-0000692C0000}"/>
    <cellStyle name="Финансовый 2 102 2" xfId="402" xr:uid="{00000000-0005-0000-0000-00006A2C0000}"/>
    <cellStyle name="Финансовый 2 102 2 2" xfId="8022" xr:uid="{00000000-0005-0000-0000-00006B2C0000}"/>
    <cellStyle name="Финансовый 2 102 2 3" xfId="10310" xr:uid="{00000000-0005-0000-0000-00006C2C0000}"/>
    <cellStyle name="Финансовый 2 102 3" xfId="1376" xr:uid="{00000000-0005-0000-0000-00006D2C0000}"/>
    <cellStyle name="Финансовый 2 102 3 2" xfId="9333" xr:uid="{00000000-0005-0000-0000-00006E2C0000}"/>
    <cellStyle name="Финансовый 2 102 3 2 2" xfId="13559" xr:uid="{00000000-0005-0000-0000-00006F2C0000}"/>
    <cellStyle name="Финансовый 2 102 3 2 3" xfId="14763" xr:uid="{00000000-0005-0000-0000-0000702C0000}"/>
    <cellStyle name="Финансовый 2 102 3 2 3 2" xfId="16217" xr:uid="{00000000-0005-0000-0000-0000712C0000}"/>
    <cellStyle name="Финансовый 2 102 3 2 3 3" xfId="20200" xr:uid="{00000000-0005-0000-0000-0000722C0000}"/>
    <cellStyle name="Финансовый 2 102 3 2 3 4" xfId="24431" xr:uid="{00000000-0005-0000-0000-0000732C0000}"/>
    <cellStyle name="Финансовый 2 102 3 2 3 5" xfId="25464" xr:uid="{00000000-0005-0000-0000-0000742C0000}"/>
    <cellStyle name="Финансовый 2 102 3 2 3 6" xfId="23009" xr:uid="{00000000-0005-0000-0000-0000752C0000}"/>
    <cellStyle name="Финансовый 2 102 3 2 3 7" xfId="28644" xr:uid="{00000000-0005-0000-0000-0000762C0000}"/>
    <cellStyle name="Финансовый 2 102 3 2 3 8" xfId="33373" xr:uid="{00000000-0005-0000-0000-0000772C0000}"/>
    <cellStyle name="Финансовый 2 102 3 2 3 9" xfId="32181" xr:uid="{00000000-0005-0000-0000-0000782C0000}"/>
    <cellStyle name="Финансовый 2 102 3 2 4" xfId="17435" xr:uid="{00000000-0005-0000-0000-0000792C0000}"/>
    <cellStyle name="Финансовый 2 102 3 2 5" xfId="18747" xr:uid="{00000000-0005-0000-0000-00007A2C0000}"/>
    <cellStyle name="Финансовый 2 102 3 2 5 2" xfId="23318" xr:uid="{00000000-0005-0000-0000-00007B2C0000}"/>
    <cellStyle name="Финансовый 2 102 3 2 5 3" xfId="27890" xr:uid="{00000000-0005-0000-0000-00007C2C0000}"/>
    <cellStyle name="Финансовый 2 102 3 2 5 4" xfId="29327" xr:uid="{00000000-0005-0000-0000-00007D2C0000}"/>
    <cellStyle name="Финансовый 2 102 3 2 5 5" xfId="30633" xr:uid="{00000000-0005-0000-0000-00007E2C0000}"/>
    <cellStyle name="Финансовый 2 102 3 2 5 6" xfId="34740" xr:uid="{00000000-0005-0000-0000-00007F2C0000}"/>
    <cellStyle name="Финансовый 2 102 3 2 5 7" xfId="36076" xr:uid="{00000000-0005-0000-0000-0000802C0000}"/>
    <cellStyle name="Финансовый 2 102 3 3" xfId="12720" xr:uid="{00000000-0005-0000-0000-0000812C0000}"/>
    <cellStyle name="Финансовый 2 102 3 3 2" xfId="12912" xr:uid="{00000000-0005-0000-0000-0000822C0000}"/>
    <cellStyle name="Финансовый 2 102 3 3 3" xfId="15410" xr:uid="{00000000-0005-0000-0000-0000832C0000}"/>
    <cellStyle name="Финансовый 2 102 3 3 3 2" xfId="15570" xr:uid="{00000000-0005-0000-0000-0000842C0000}"/>
    <cellStyle name="Финансовый 2 102 3 3 3 3" xfId="19553" xr:uid="{00000000-0005-0000-0000-0000852C0000}"/>
    <cellStyle name="Финансовый 2 102 3 3 3 4" xfId="24903" xr:uid="{00000000-0005-0000-0000-0000862C0000}"/>
    <cellStyle name="Финансовый 2 102 3 3 3 5" xfId="26907" xr:uid="{00000000-0005-0000-0000-0000872C0000}"/>
    <cellStyle name="Финансовый 2 102 3 3 3 6" xfId="27207" xr:uid="{00000000-0005-0000-0000-0000882C0000}"/>
    <cellStyle name="Финансовый 2 102 3 3 3 7" xfId="24489" xr:uid="{00000000-0005-0000-0000-0000892C0000}"/>
    <cellStyle name="Финансовый 2 102 3 3 3 8" xfId="32726" xr:uid="{00000000-0005-0000-0000-00008A2C0000}"/>
    <cellStyle name="Финансовый 2 102 3 3 3 9" xfId="32100" xr:uid="{00000000-0005-0000-0000-00008B2C0000}"/>
    <cellStyle name="Финансовый 2 102 3 3 4" xfId="18082" xr:uid="{00000000-0005-0000-0000-00008C2C0000}"/>
    <cellStyle name="Финансовый 2 102 3 3 5" xfId="19394" xr:uid="{00000000-0005-0000-0000-00008D2C0000}"/>
    <cellStyle name="Финансовый 2 102 3 3 5 2" xfId="23337" xr:uid="{00000000-0005-0000-0000-00008E2C0000}"/>
    <cellStyle name="Финансовый 2 102 3 3 5 3" xfId="28537" xr:uid="{00000000-0005-0000-0000-00008F2C0000}"/>
    <cellStyle name="Финансовый 2 102 3 3 5 4" xfId="29974" xr:uid="{00000000-0005-0000-0000-0000902C0000}"/>
    <cellStyle name="Финансовый 2 102 3 3 5 5" xfId="31280" xr:uid="{00000000-0005-0000-0000-0000912C0000}"/>
    <cellStyle name="Финансовый 2 102 3 3 5 6" xfId="34093" xr:uid="{00000000-0005-0000-0000-0000922C0000}"/>
    <cellStyle name="Финансовый 2 102 3 3 5 7" xfId="35429" xr:uid="{00000000-0005-0000-0000-0000932C0000}"/>
    <cellStyle name="Финансовый 2 102 4" xfId="9411" xr:uid="{00000000-0005-0000-0000-0000942C0000}"/>
    <cellStyle name="Финансовый 2 102 4 2" xfId="13543" xr:uid="{00000000-0005-0000-0000-0000952C0000}"/>
    <cellStyle name="Финансовый 2 102 4 3" xfId="14779" xr:uid="{00000000-0005-0000-0000-0000962C0000}"/>
    <cellStyle name="Финансовый 2 102 4 3 2" xfId="16201" xr:uid="{00000000-0005-0000-0000-0000972C0000}"/>
    <cellStyle name="Финансовый 2 102 4 3 3" xfId="20184" xr:uid="{00000000-0005-0000-0000-0000982C0000}"/>
    <cellStyle name="Финансовый 2 102 4 3 4" xfId="23583" xr:uid="{00000000-0005-0000-0000-0000992C0000}"/>
    <cellStyle name="Финансовый 2 102 4 3 5" xfId="22057" xr:uid="{00000000-0005-0000-0000-00009A2C0000}"/>
    <cellStyle name="Финансовый 2 102 4 3 6" xfId="21402" xr:uid="{00000000-0005-0000-0000-00009B2C0000}"/>
    <cellStyle name="Финансовый 2 102 4 3 7" xfId="24451" xr:uid="{00000000-0005-0000-0000-00009C2C0000}"/>
    <cellStyle name="Финансовый 2 102 4 3 8" xfId="33357" xr:uid="{00000000-0005-0000-0000-00009D2C0000}"/>
    <cellStyle name="Финансовый 2 102 4 3 9" xfId="32566" xr:uid="{00000000-0005-0000-0000-00009E2C0000}"/>
    <cellStyle name="Финансовый 2 102 4 4" xfId="17451" xr:uid="{00000000-0005-0000-0000-00009F2C0000}"/>
    <cellStyle name="Финансовый 2 102 4 5" xfId="18763" xr:uid="{00000000-0005-0000-0000-0000A02C0000}"/>
    <cellStyle name="Финансовый 2 102 4 5 2" xfId="25132" xr:uid="{00000000-0005-0000-0000-0000A12C0000}"/>
    <cellStyle name="Финансовый 2 102 4 5 3" xfId="27906" xr:uid="{00000000-0005-0000-0000-0000A22C0000}"/>
    <cellStyle name="Финансовый 2 102 4 5 4" xfId="29343" xr:uid="{00000000-0005-0000-0000-0000A32C0000}"/>
    <cellStyle name="Финансовый 2 102 4 5 5" xfId="30649" xr:uid="{00000000-0005-0000-0000-0000A42C0000}"/>
    <cellStyle name="Финансовый 2 102 4 5 6" xfId="34724" xr:uid="{00000000-0005-0000-0000-0000A52C0000}"/>
    <cellStyle name="Финансовый 2 102 4 5 7" xfId="36060" xr:uid="{00000000-0005-0000-0000-0000A62C0000}"/>
    <cellStyle name="Финансовый 2 102 5" xfId="11261" xr:uid="{00000000-0005-0000-0000-0000A72C0000}"/>
    <cellStyle name="Финансовый 2 102 6" xfId="14132" xr:uid="{00000000-0005-0000-0000-0000A82C0000}"/>
    <cellStyle name="Финансовый 2 102 7" xfId="14190" xr:uid="{00000000-0005-0000-0000-0000A92C0000}"/>
    <cellStyle name="Финансовый 2 102 7 2" xfId="16790" xr:uid="{00000000-0005-0000-0000-0000AA2C0000}"/>
    <cellStyle name="Финансовый 2 102 7 3" xfId="20773" xr:uid="{00000000-0005-0000-0000-0000AB2C0000}"/>
    <cellStyle name="Финансовый 2 102 7 4" xfId="23828" xr:uid="{00000000-0005-0000-0000-0000AC2C0000}"/>
    <cellStyle name="Финансовый 2 102 7 5" xfId="20853" xr:uid="{00000000-0005-0000-0000-0000AD2C0000}"/>
    <cellStyle name="Финансовый 2 102 7 6" xfId="22500" xr:uid="{00000000-0005-0000-0000-0000AE2C0000}"/>
    <cellStyle name="Финансовый 2 102 7 7" xfId="27214" xr:uid="{00000000-0005-0000-0000-0000AF2C0000}"/>
    <cellStyle name="Финансовый 2 102 7 8" xfId="33946" xr:uid="{00000000-0005-0000-0000-0000B02C0000}"/>
    <cellStyle name="Финансовый 2 102 7 9" xfId="32417" xr:uid="{00000000-0005-0000-0000-0000B12C0000}"/>
    <cellStyle name="Финансовый 2 102 8" xfId="16862" xr:uid="{00000000-0005-0000-0000-0000B22C0000}"/>
    <cellStyle name="Финансовый 2 102 9" xfId="18174" xr:uid="{00000000-0005-0000-0000-0000B32C0000}"/>
    <cellStyle name="Финансовый 2 102 9 2" xfId="22593" xr:uid="{00000000-0005-0000-0000-0000B42C0000}"/>
    <cellStyle name="Финансовый 2 102 9 3" xfId="25892" xr:uid="{00000000-0005-0000-0000-0000B52C0000}"/>
    <cellStyle name="Финансовый 2 102 9 4" xfId="25490" xr:uid="{00000000-0005-0000-0000-0000B62C0000}"/>
    <cellStyle name="Финансовый 2 102 9 5" xfId="21238" xr:uid="{00000000-0005-0000-0000-0000B72C0000}"/>
    <cellStyle name="Финансовый 2 102 9 6" xfId="35313" xr:uid="{00000000-0005-0000-0000-0000B82C0000}"/>
    <cellStyle name="Финансовый 2 102 9 7" xfId="36649" xr:uid="{00000000-0005-0000-0000-0000B92C0000}"/>
    <cellStyle name="Финансовый 2 103" xfId="9" xr:uid="{00000000-0005-0000-0000-0000BA2C0000}"/>
    <cellStyle name="Финансовый 2 103 2" xfId="403" xr:uid="{00000000-0005-0000-0000-0000BB2C0000}"/>
    <cellStyle name="Финансовый 2 103 2 2" xfId="8054" xr:uid="{00000000-0005-0000-0000-0000BC2C0000}"/>
    <cellStyle name="Финансовый 2 103 2 3" xfId="10311" xr:uid="{00000000-0005-0000-0000-0000BD2C0000}"/>
    <cellStyle name="Финансовый 2 103 3" xfId="1377" xr:uid="{00000000-0005-0000-0000-0000BE2C0000}"/>
    <cellStyle name="Финансовый 2 103 3 2" xfId="9250" xr:uid="{00000000-0005-0000-0000-0000BF2C0000}"/>
    <cellStyle name="Финансовый 2 103 3 2 2" xfId="13574" xr:uid="{00000000-0005-0000-0000-0000C02C0000}"/>
    <cellStyle name="Финансовый 2 103 3 2 3" xfId="14748" xr:uid="{00000000-0005-0000-0000-0000C12C0000}"/>
    <cellStyle name="Финансовый 2 103 3 2 3 2" xfId="16232" xr:uid="{00000000-0005-0000-0000-0000C22C0000}"/>
    <cellStyle name="Финансовый 2 103 3 2 3 3" xfId="20215" xr:uid="{00000000-0005-0000-0000-0000C32C0000}"/>
    <cellStyle name="Финансовый 2 103 3 2 3 4" xfId="25243" xr:uid="{00000000-0005-0000-0000-0000C42C0000}"/>
    <cellStyle name="Финансовый 2 103 3 2 3 5" xfId="21544" xr:uid="{00000000-0005-0000-0000-0000C52C0000}"/>
    <cellStyle name="Финансовый 2 103 3 2 3 6" xfId="20895" xr:uid="{00000000-0005-0000-0000-0000C62C0000}"/>
    <cellStyle name="Финансовый 2 103 3 2 3 7" xfId="21496" xr:uid="{00000000-0005-0000-0000-0000C72C0000}"/>
    <cellStyle name="Финансовый 2 103 3 2 3 8" xfId="33388" xr:uid="{00000000-0005-0000-0000-0000C82C0000}"/>
    <cellStyle name="Финансовый 2 103 3 2 3 9" xfId="31805" xr:uid="{00000000-0005-0000-0000-0000C92C0000}"/>
    <cellStyle name="Финансовый 2 103 3 2 4" xfId="17420" xr:uid="{00000000-0005-0000-0000-0000CA2C0000}"/>
    <cellStyle name="Финансовый 2 103 3 2 5" xfId="18732" xr:uid="{00000000-0005-0000-0000-0000CB2C0000}"/>
    <cellStyle name="Финансовый 2 103 3 2 5 2" xfId="25465" xr:uid="{00000000-0005-0000-0000-0000CC2C0000}"/>
    <cellStyle name="Финансовый 2 103 3 2 5 3" xfId="27875" xr:uid="{00000000-0005-0000-0000-0000CD2C0000}"/>
    <cellStyle name="Финансовый 2 103 3 2 5 4" xfId="29312" xr:uid="{00000000-0005-0000-0000-0000CE2C0000}"/>
    <cellStyle name="Финансовый 2 103 3 2 5 5" xfId="30618" xr:uid="{00000000-0005-0000-0000-0000CF2C0000}"/>
    <cellStyle name="Финансовый 2 103 3 2 5 6" xfId="34755" xr:uid="{00000000-0005-0000-0000-0000D02C0000}"/>
    <cellStyle name="Финансовый 2 103 3 2 5 7" xfId="36091" xr:uid="{00000000-0005-0000-0000-0000D12C0000}"/>
    <cellStyle name="Финансовый 2 103 3 3" xfId="12705" xr:uid="{00000000-0005-0000-0000-0000D22C0000}"/>
    <cellStyle name="Финансовый 2 103 3 3 2" xfId="12927" xr:uid="{00000000-0005-0000-0000-0000D32C0000}"/>
    <cellStyle name="Финансовый 2 103 3 3 3" xfId="15395" xr:uid="{00000000-0005-0000-0000-0000D42C0000}"/>
    <cellStyle name="Финансовый 2 103 3 3 3 2" xfId="15585" xr:uid="{00000000-0005-0000-0000-0000D52C0000}"/>
    <cellStyle name="Финансовый 2 103 3 3 3 3" xfId="19568" xr:uid="{00000000-0005-0000-0000-0000D62C0000}"/>
    <cellStyle name="Финансовый 2 103 3 3 3 4" xfId="25058" xr:uid="{00000000-0005-0000-0000-0000D72C0000}"/>
    <cellStyle name="Финансовый 2 103 3 3 3 5" xfId="27142" xr:uid="{00000000-0005-0000-0000-0000D82C0000}"/>
    <cellStyle name="Финансовый 2 103 3 3 3 6" xfId="24898" xr:uid="{00000000-0005-0000-0000-0000D92C0000}"/>
    <cellStyle name="Финансовый 2 103 3 3 3 7" xfId="21260" xr:uid="{00000000-0005-0000-0000-0000DA2C0000}"/>
    <cellStyle name="Финансовый 2 103 3 3 3 8" xfId="32741" xr:uid="{00000000-0005-0000-0000-0000DB2C0000}"/>
    <cellStyle name="Финансовый 2 103 3 3 3 9" xfId="32380" xr:uid="{00000000-0005-0000-0000-0000DC2C0000}"/>
    <cellStyle name="Финансовый 2 103 3 3 4" xfId="18067" xr:uid="{00000000-0005-0000-0000-0000DD2C0000}"/>
    <cellStyle name="Финансовый 2 103 3 3 5" xfId="19379" xr:uid="{00000000-0005-0000-0000-0000DE2C0000}"/>
    <cellStyle name="Финансовый 2 103 3 3 5 2" xfId="22840" xr:uid="{00000000-0005-0000-0000-0000DF2C0000}"/>
    <cellStyle name="Финансовый 2 103 3 3 5 3" xfId="28522" xr:uid="{00000000-0005-0000-0000-0000E02C0000}"/>
    <cellStyle name="Финансовый 2 103 3 3 5 4" xfId="29959" xr:uid="{00000000-0005-0000-0000-0000E12C0000}"/>
    <cellStyle name="Финансовый 2 103 3 3 5 5" xfId="31265" xr:uid="{00000000-0005-0000-0000-0000E22C0000}"/>
    <cellStyle name="Финансовый 2 103 3 3 5 6" xfId="34108" xr:uid="{00000000-0005-0000-0000-0000E32C0000}"/>
    <cellStyle name="Финансовый 2 103 3 3 5 7" xfId="35444" xr:uid="{00000000-0005-0000-0000-0000E42C0000}"/>
    <cellStyle name="Финансовый 2 103 4" xfId="9879" xr:uid="{00000000-0005-0000-0000-0000E52C0000}"/>
    <cellStyle name="Финансовый 2 103 4 2" xfId="13500" xr:uid="{00000000-0005-0000-0000-0000E62C0000}"/>
    <cellStyle name="Финансовый 2 103 4 3" xfId="14822" xr:uid="{00000000-0005-0000-0000-0000E72C0000}"/>
    <cellStyle name="Финансовый 2 103 4 3 2" xfId="16158" xr:uid="{00000000-0005-0000-0000-0000E82C0000}"/>
    <cellStyle name="Финансовый 2 103 4 3 3" xfId="20141" xr:uid="{00000000-0005-0000-0000-0000E92C0000}"/>
    <cellStyle name="Финансовый 2 103 4 3 4" xfId="22255" xr:uid="{00000000-0005-0000-0000-0000EA2C0000}"/>
    <cellStyle name="Финансовый 2 103 4 3 5" xfId="26291" xr:uid="{00000000-0005-0000-0000-0000EB2C0000}"/>
    <cellStyle name="Финансовый 2 103 4 3 6" xfId="21954" xr:uid="{00000000-0005-0000-0000-0000EC2C0000}"/>
    <cellStyle name="Финансовый 2 103 4 3 7" xfId="20840" xr:uid="{00000000-0005-0000-0000-0000ED2C0000}"/>
    <cellStyle name="Финансовый 2 103 4 3 8" xfId="33314" xr:uid="{00000000-0005-0000-0000-0000EE2C0000}"/>
    <cellStyle name="Финансовый 2 103 4 3 9" xfId="31479" xr:uid="{00000000-0005-0000-0000-0000EF2C0000}"/>
    <cellStyle name="Финансовый 2 103 4 4" xfId="17494" xr:uid="{00000000-0005-0000-0000-0000F02C0000}"/>
    <cellStyle name="Финансовый 2 103 4 5" xfId="18806" xr:uid="{00000000-0005-0000-0000-0000F12C0000}"/>
    <cellStyle name="Финансовый 2 103 4 5 2" xfId="23615" xr:uid="{00000000-0005-0000-0000-0000F22C0000}"/>
    <cellStyle name="Финансовый 2 103 4 5 3" xfId="27949" xr:uid="{00000000-0005-0000-0000-0000F32C0000}"/>
    <cellStyle name="Финансовый 2 103 4 5 4" xfId="29386" xr:uid="{00000000-0005-0000-0000-0000F42C0000}"/>
    <cellStyle name="Финансовый 2 103 4 5 5" xfId="30692" xr:uid="{00000000-0005-0000-0000-0000F52C0000}"/>
    <cellStyle name="Финансовый 2 103 4 5 6" xfId="34681" xr:uid="{00000000-0005-0000-0000-0000F62C0000}"/>
    <cellStyle name="Финансовый 2 103 4 5 7" xfId="36017" xr:uid="{00000000-0005-0000-0000-0000F72C0000}"/>
    <cellStyle name="Финансовый 2 103 5" xfId="11262" xr:uid="{00000000-0005-0000-0000-0000F82C0000}"/>
    <cellStyle name="Финансовый 2 103 6" xfId="14131" xr:uid="{00000000-0005-0000-0000-0000F92C0000}"/>
    <cellStyle name="Финансовый 2 103 7" xfId="14191" xr:uid="{00000000-0005-0000-0000-0000FA2C0000}"/>
    <cellStyle name="Финансовый 2 103 7 2" xfId="16789" xr:uid="{00000000-0005-0000-0000-0000FB2C0000}"/>
    <cellStyle name="Финансовый 2 103 7 3" xfId="20772" xr:uid="{00000000-0005-0000-0000-0000FC2C0000}"/>
    <cellStyle name="Финансовый 2 103 7 4" xfId="23560" xr:uid="{00000000-0005-0000-0000-0000FD2C0000}"/>
    <cellStyle name="Финансовый 2 103 7 5" xfId="25591" xr:uid="{00000000-0005-0000-0000-0000FE2C0000}"/>
    <cellStyle name="Финансовый 2 103 7 6" xfId="22219" xr:uid="{00000000-0005-0000-0000-0000FF2C0000}"/>
    <cellStyle name="Финансовый 2 103 7 7" xfId="25827" xr:uid="{00000000-0005-0000-0000-0000002D0000}"/>
    <cellStyle name="Финансовый 2 103 7 8" xfId="33945" xr:uid="{00000000-0005-0000-0000-0000012D0000}"/>
    <cellStyle name="Финансовый 2 103 7 9" xfId="32500" xr:uid="{00000000-0005-0000-0000-0000022D0000}"/>
    <cellStyle name="Финансовый 2 103 8" xfId="16863" xr:uid="{00000000-0005-0000-0000-0000032D0000}"/>
    <cellStyle name="Финансовый 2 103 9" xfId="18175" xr:uid="{00000000-0005-0000-0000-0000042D0000}"/>
    <cellStyle name="Финансовый 2 103 9 2" xfId="22682" xr:uid="{00000000-0005-0000-0000-0000052D0000}"/>
    <cellStyle name="Финансовый 2 103 9 3" xfId="26896" xr:uid="{00000000-0005-0000-0000-0000062D0000}"/>
    <cellStyle name="Финансовый 2 103 9 4" xfId="27097" xr:uid="{00000000-0005-0000-0000-0000072D0000}"/>
    <cellStyle name="Финансовый 2 103 9 5" xfId="26272" xr:uid="{00000000-0005-0000-0000-0000082D0000}"/>
    <cellStyle name="Финансовый 2 103 9 6" xfId="35312" xr:uid="{00000000-0005-0000-0000-0000092D0000}"/>
    <cellStyle name="Финансовый 2 103 9 7" xfId="36648" xr:uid="{00000000-0005-0000-0000-00000A2D0000}"/>
    <cellStyle name="Финансовый 2 104" xfId="10" xr:uid="{00000000-0005-0000-0000-00000B2D0000}"/>
    <cellStyle name="Финансовый 2 104 2" xfId="404" xr:uid="{00000000-0005-0000-0000-00000C2D0000}"/>
    <cellStyle name="Финансовый 2 104 2 2" xfId="8119" xr:uid="{00000000-0005-0000-0000-00000D2D0000}"/>
    <cellStyle name="Финансовый 2 104 2 3" xfId="10312" xr:uid="{00000000-0005-0000-0000-00000E2D0000}"/>
    <cellStyle name="Финансовый 2 104 3" xfId="1378" xr:uid="{00000000-0005-0000-0000-00000F2D0000}"/>
    <cellStyle name="Финансовый 2 104 3 2" xfId="9249" xr:uid="{00000000-0005-0000-0000-0000102D0000}"/>
    <cellStyle name="Финансовый 2 104 3 2 2" xfId="13575" xr:uid="{00000000-0005-0000-0000-0000112D0000}"/>
    <cellStyle name="Финансовый 2 104 3 2 3" xfId="14747" xr:uid="{00000000-0005-0000-0000-0000122D0000}"/>
    <cellStyle name="Финансовый 2 104 3 2 3 2" xfId="16233" xr:uid="{00000000-0005-0000-0000-0000132D0000}"/>
    <cellStyle name="Финансовый 2 104 3 2 3 3" xfId="20216" xr:uid="{00000000-0005-0000-0000-0000142D0000}"/>
    <cellStyle name="Финансовый 2 104 3 2 3 4" xfId="21680" xr:uid="{00000000-0005-0000-0000-0000152D0000}"/>
    <cellStyle name="Финансовый 2 104 3 2 3 5" xfId="25541" xr:uid="{00000000-0005-0000-0000-0000162D0000}"/>
    <cellStyle name="Финансовый 2 104 3 2 3 6" xfId="24410" xr:uid="{00000000-0005-0000-0000-0000172D0000}"/>
    <cellStyle name="Финансовый 2 104 3 2 3 7" xfId="25818" xr:uid="{00000000-0005-0000-0000-0000182D0000}"/>
    <cellStyle name="Финансовый 2 104 3 2 3 8" xfId="33389" xr:uid="{00000000-0005-0000-0000-0000192D0000}"/>
    <cellStyle name="Финансовый 2 104 3 2 3 9" xfId="31746" xr:uid="{00000000-0005-0000-0000-00001A2D0000}"/>
    <cellStyle name="Финансовый 2 104 3 2 4" xfId="17419" xr:uid="{00000000-0005-0000-0000-00001B2D0000}"/>
    <cellStyle name="Финансовый 2 104 3 2 5" xfId="18731" xr:uid="{00000000-0005-0000-0000-00001C2D0000}"/>
    <cellStyle name="Финансовый 2 104 3 2 5 2" xfId="25468" xr:uid="{00000000-0005-0000-0000-00001D2D0000}"/>
    <cellStyle name="Финансовый 2 104 3 2 5 3" xfId="27874" xr:uid="{00000000-0005-0000-0000-00001E2D0000}"/>
    <cellStyle name="Финансовый 2 104 3 2 5 4" xfId="29311" xr:uid="{00000000-0005-0000-0000-00001F2D0000}"/>
    <cellStyle name="Финансовый 2 104 3 2 5 5" xfId="30617" xr:uid="{00000000-0005-0000-0000-0000202D0000}"/>
    <cellStyle name="Финансовый 2 104 3 2 5 6" xfId="34756" xr:uid="{00000000-0005-0000-0000-0000212D0000}"/>
    <cellStyle name="Финансовый 2 104 3 2 5 7" xfId="36092" xr:uid="{00000000-0005-0000-0000-0000222D0000}"/>
    <cellStyle name="Финансовый 2 104 3 3" xfId="12704" xr:uid="{00000000-0005-0000-0000-0000232D0000}"/>
    <cellStyle name="Финансовый 2 104 3 3 2" xfId="12928" xr:uid="{00000000-0005-0000-0000-0000242D0000}"/>
    <cellStyle name="Финансовый 2 104 3 3 3" xfId="15394" xr:uid="{00000000-0005-0000-0000-0000252D0000}"/>
    <cellStyle name="Финансовый 2 104 3 3 3 2" xfId="15586" xr:uid="{00000000-0005-0000-0000-0000262D0000}"/>
    <cellStyle name="Финансовый 2 104 3 3 3 3" xfId="19569" xr:uid="{00000000-0005-0000-0000-0000272D0000}"/>
    <cellStyle name="Финансовый 2 104 3 3 3 4" xfId="21431" xr:uid="{00000000-0005-0000-0000-0000282D0000}"/>
    <cellStyle name="Финансовый 2 104 3 3 3 5" xfId="26603" xr:uid="{00000000-0005-0000-0000-0000292D0000}"/>
    <cellStyle name="Финансовый 2 104 3 3 3 6" xfId="20858" xr:uid="{00000000-0005-0000-0000-00002A2D0000}"/>
    <cellStyle name="Финансовый 2 104 3 3 3 7" xfId="22235" xr:uid="{00000000-0005-0000-0000-00002B2D0000}"/>
    <cellStyle name="Финансовый 2 104 3 3 3 8" xfId="32742" xr:uid="{00000000-0005-0000-0000-00002C2D0000}"/>
    <cellStyle name="Финансовый 2 104 3 3 3 9" xfId="31412" xr:uid="{00000000-0005-0000-0000-00002D2D0000}"/>
    <cellStyle name="Финансовый 2 104 3 3 4" xfId="18066" xr:uid="{00000000-0005-0000-0000-00002E2D0000}"/>
    <cellStyle name="Финансовый 2 104 3 3 5" xfId="19378" xr:uid="{00000000-0005-0000-0000-00002F2D0000}"/>
    <cellStyle name="Финансовый 2 104 3 3 5 2" xfId="21018" xr:uid="{00000000-0005-0000-0000-0000302D0000}"/>
    <cellStyle name="Финансовый 2 104 3 3 5 3" xfId="28521" xr:uid="{00000000-0005-0000-0000-0000312D0000}"/>
    <cellStyle name="Финансовый 2 104 3 3 5 4" xfId="29958" xr:uid="{00000000-0005-0000-0000-0000322D0000}"/>
    <cellStyle name="Финансовый 2 104 3 3 5 5" xfId="31264" xr:uid="{00000000-0005-0000-0000-0000332D0000}"/>
    <cellStyle name="Финансовый 2 104 3 3 5 6" xfId="34109" xr:uid="{00000000-0005-0000-0000-0000342D0000}"/>
    <cellStyle name="Финансовый 2 104 3 3 5 7" xfId="35445" xr:uid="{00000000-0005-0000-0000-0000352D0000}"/>
    <cellStyle name="Финансовый 2 104 4" xfId="9787" xr:uid="{00000000-0005-0000-0000-0000362D0000}"/>
    <cellStyle name="Финансовый 2 104 4 2" xfId="13520" xr:uid="{00000000-0005-0000-0000-0000372D0000}"/>
    <cellStyle name="Финансовый 2 104 4 3" xfId="14802" xr:uid="{00000000-0005-0000-0000-0000382D0000}"/>
    <cellStyle name="Финансовый 2 104 4 3 2" xfId="16178" xr:uid="{00000000-0005-0000-0000-0000392D0000}"/>
    <cellStyle name="Финансовый 2 104 4 3 3" xfId="20161" xr:uid="{00000000-0005-0000-0000-00003A2D0000}"/>
    <cellStyle name="Финансовый 2 104 4 3 4" xfId="22375" xr:uid="{00000000-0005-0000-0000-00003B2D0000}"/>
    <cellStyle name="Финансовый 2 104 4 3 5" xfId="26573" xr:uid="{00000000-0005-0000-0000-00003C2D0000}"/>
    <cellStyle name="Финансовый 2 104 4 3 6" xfId="24360" xr:uid="{00000000-0005-0000-0000-00003D2D0000}"/>
    <cellStyle name="Финансовый 2 104 4 3 7" xfId="26579" xr:uid="{00000000-0005-0000-0000-00003E2D0000}"/>
    <cellStyle name="Финансовый 2 104 4 3 8" xfId="33334" xr:uid="{00000000-0005-0000-0000-00003F2D0000}"/>
    <cellStyle name="Финансовый 2 104 4 3 9" xfId="31494" xr:uid="{00000000-0005-0000-0000-0000402D0000}"/>
    <cellStyle name="Финансовый 2 104 4 4" xfId="17474" xr:uid="{00000000-0005-0000-0000-0000412D0000}"/>
    <cellStyle name="Финансовый 2 104 4 5" xfId="18786" xr:uid="{00000000-0005-0000-0000-0000422D0000}"/>
    <cellStyle name="Финансовый 2 104 4 5 2" xfId="23054" xr:uid="{00000000-0005-0000-0000-0000432D0000}"/>
    <cellStyle name="Финансовый 2 104 4 5 3" xfId="27929" xr:uid="{00000000-0005-0000-0000-0000442D0000}"/>
    <cellStyle name="Финансовый 2 104 4 5 4" xfId="29366" xr:uid="{00000000-0005-0000-0000-0000452D0000}"/>
    <cellStyle name="Финансовый 2 104 4 5 5" xfId="30672" xr:uid="{00000000-0005-0000-0000-0000462D0000}"/>
    <cellStyle name="Финансовый 2 104 4 5 6" xfId="34701" xr:uid="{00000000-0005-0000-0000-0000472D0000}"/>
    <cellStyle name="Финансовый 2 104 4 5 7" xfId="36037" xr:uid="{00000000-0005-0000-0000-0000482D0000}"/>
    <cellStyle name="Финансовый 2 104 5" xfId="11263" xr:uid="{00000000-0005-0000-0000-0000492D0000}"/>
    <cellStyle name="Финансовый 2 104 6" xfId="14130" xr:uid="{00000000-0005-0000-0000-00004A2D0000}"/>
    <cellStyle name="Финансовый 2 104 7" xfId="14192" xr:uid="{00000000-0005-0000-0000-00004B2D0000}"/>
    <cellStyle name="Финансовый 2 104 7 2" xfId="16788" xr:uid="{00000000-0005-0000-0000-00004C2D0000}"/>
    <cellStyle name="Финансовый 2 104 7 3" xfId="20771" xr:uid="{00000000-0005-0000-0000-00004D2D0000}"/>
    <cellStyle name="Финансовый 2 104 7 4" xfId="23346" xr:uid="{00000000-0005-0000-0000-00004E2D0000}"/>
    <cellStyle name="Финансовый 2 104 7 5" xfId="26371" xr:uid="{00000000-0005-0000-0000-00004F2D0000}"/>
    <cellStyle name="Финансовый 2 104 7 6" xfId="25004" xr:uid="{00000000-0005-0000-0000-0000502D0000}"/>
    <cellStyle name="Финансовый 2 104 7 7" xfId="26585" xr:uid="{00000000-0005-0000-0000-0000512D0000}"/>
    <cellStyle name="Финансовый 2 104 7 8" xfId="33944" xr:uid="{00000000-0005-0000-0000-0000522D0000}"/>
    <cellStyle name="Финансовый 2 104 7 9" xfId="31390" xr:uid="{00000000-0005-0000-0000-0000532D0000}"/>
    <cellStyle name="Финансовый 2 104 8" xfId="16864" xr:uid="{00000000-0005-0000-0000-0000542D0000}"/>
    <cellStyle name="Финансовый 2 104 9" xfId="18176" xr:uid="{00000000-0005-0000-0000-0000552D0000}"/>
    <cellStyle name="Финансовый 2 104 9 2" xfId="21791" xr:uid="{00000000-0005-0000-0000-0000562D0000}"/>
    <cellStyle name="Финансовый 2 104 9 3" xfId="26988" xr:uid="{00000000-0005-0000-0000-0000572D0000}"/>
    <cellStyle name="Финансовый 2 104 9 4" xfId="21364" xr:uid="{00000000-0005-0000-0000-0000582D0000}"/>
    <cellStyle name="Финансовый 2 104 9 5" xfId="28707" xr:uid="{00000000-0005-0000-0000-0000592D0000}"/>
    <cellStyle name="Финансовый 2 104 9 6" xfId="35311" xr:uid="{00000000-0005-0000-0000-00005A2D0000}"/>
    <cellStyle name="Финансовый 2 104 9 7" xfId="36647" xr:uid="{00000000-0005-0000-0000-00005B2D0000}"/>
    <cellStyle name="Финансовый 2 105" xfId="11" xr:uid="{00000000-0005-0000-0000-00005C2D0000}"/>
    <cellStyle name="Финансовый 2 105 2" xfId="405" xr:uid="{00000000-0005-0000-0000-00005D2D0000}"/>
    <cellStyle name="Финансовый 2 105 2 2" xfId="7880" xr:uid="{00000000-0005-0000-0000-00005E2D0000}"/>
    <cellStyle name="Финансовый 2 105 2 3" xfId="10313" xr:uid="{00000000-0005-0000-0000-00005F2D0000}"/>
    <cellStyle name="Финансовый 2 105 3" xfId="1379" xr:uid="{00000000-0005-0000-0000-0000602D0000}"/>
    <cellStyle name="Финансовый 2 105 3 2" xfId="8510" xr:uid="{00000000-0005-0000-0000-0000612D0000}"/>
    <cellStyle name="Финансовый 2 105 3 2 2" xfId="13634" xr:uid="{00000000-0005-0000-0000-0000622D0000}"/>
    <cellStyle name="Финансовый 2 105 3 2 3" xfId="14688" xr:uid="{00000000-0005-0000-0000-0000632D0000}"/>
    <cellStyle name="Финансовый 2 105 3 2 3 2" xfId="16292" xr:uid="{00000000-0005-0000-0000-0000642D0000}"/>
    <cellStyle name="Финансовый 2 105 3 2 3 3" xfId="20275" xr:uid="{00000000-0005-0000-0000-0000652D0000}"/>
    <cellStyle name="Финансовый 2 105 3 2 3 4" xfId="21120" xr:uid="{00000000-0005-0000-0000-0000662D0000}"/>
    <cellStyle name="Финансовый 2 105 3 2 3 5" xfId="26092" xr:uid="{00000000-0005-0000-0000-0000672D0000}"/>
    <cellStyle name="Финансовый 2 105 3 2 3 6" xfId="21838" xr:uid="{00000000-0005-0000-0000-0000682D0000}"/>
    <cellStyle name="Финансовый 2 105 3 2 3 7" xfId="21982" xr:uid="{00000000-0005-0000-0000-0000692D0000}"/>
    <cellStyle name="Финансовый 2 105 3 2 3 8" xfId="33448" xr:uid="{00000000-0005-0000-0000-00006A2D0000}"/>
    <cellStyle name="Финансовый 2 105 3 2 3 9" xfId="31873" xr:uid="{00000000-0005-0000-0000-00006B2D0000}"/>
    <cellStyle name="Финансовый 2 105 3 2 4" xfId="17360" xr:uid="{00000000-0005-0000-0000-00006C2D0000}"/>
    <cellStyle name="Финансовый 2 105 3 2 5" xfId="18672" xr:uid="{00000000-0005-0000-0000-00006D2D0000}"/>
    <cellStyle name="Финансовый 2 105 3 2 5 2" xfId="24707" xr:uid="{00000000-0005-0000-0000-00006E2D0000}"/>
    <cellStyle name="Финансовый 2 105 3 2 5 3" xfId="27815" xr:uid="{00000000-0005-0000-0000-00006F2D0000}"/>
    <cellStyle name="Финансовый 2 105 3 2 5 4" xfId="29252" xr:uid="{00000000-0005-0000-0000-0000702D0000}"/>
    <cellStyle name="Финансовый 2 105 3 2 5 5" xfId="30558" xr:uid="{00000000-0005-0000-0000-0000712D0000}"/>
    <cellStyle name="Финансовый 2 105 3 2 5 6" xfId="34815" xr:uid="{00000000-0005-0000-0000-0000722D0000}"/>
    <cellStyle name="Финансовый 2 105 3 2 5 7" xfId="36151" xr:uid="{00000000-0005-0000-0000-0000732D0000}"/>
    <cellStyle name="Финансовый 2 105 3 3" xfId="12646" xr:uid="{00000000-0005-0000-0000-0000742D0000}"/>
    <cellStyle name="Финансовый 2 105 3 3 2" xfId="12986" xr:uid="{00000000-0005-0000-0000-0000752D0000}"/>
    <cellStyle name="Финансовый 2 105 3 3 3" xfId="15336" xr:uid="{00000000-0005-0000-0000-0000762D0000}"/>
    <cellStyle name="Финансовый 2 105 3 3 3 2" xfId="15644" xr:uid="{00000000-0005-0000-0000-0000772D0000}"/>
    <cellStyle name="Финансовый 2 105 3 3 3 3" xfId="19627" xr:uid="{00000000-0005-0000-0000-0000782D0000}"/>
    <cellStyle name="Финансовый 2 105 3 3 3 4" xfId="22834" xr:uid="{00000000-0005-0000-0000-0000792D0000}"/>
    <cellStyle name="Финансовый 2 105 3 3 3 5" xfId="22087" xr:uid="{00000000-0005-0000-0000-00007A2D0000}"/>
    <cellStyle name="Финансовый 2 105 3 3 3 6" xfId="26225" xr:uid="{00000000-0005-0000-0000-00007B2D0000}"/>
    <cellStyle name="Финансовый 2 105 3 3 3 7" xfId="22631" xr:uid="{00000000-0005-0000-0000-00007C2D0000}"/>
    <cellStyle name="Финансовый 2 105 3 3 3 8" xfId="32800" xr:uid="{00000000-0005-0000-0000-00007D2D0000}"/>
    <cellStyle name="Финансовый 2 105 3 3 3 9" xfId="31761" xr:uid="{00000000-0005-0000-0000-00007E2D0000}"/>
    <cellStyle name="Финансовый 2 105 3 3 4" xfId="18008" xr:uid="{00000000-0005-0000-0000-00007F2D0000}"/>
    <cellStyle name="Финансовый 2 105 3 3 5" xfId="19320" xr:uid="{00000000-0005-0000-0000-0000802D0000}"/>
    <cellStyle name="Финансовый 2 105 3 3 5 2" xfId="21282" xr:uid="{00000000-0005-0000-0000-0000812D0000}"/>
    <cellStyle name="Финансовый 2 105 3 3 5 3" xfId="28463" xr:uid="{00000000-0005-0000-0000-0000822D0000}"/>
    <cellStyle name="Финансовый 2 105 3 3 5 4" xfId="29900" xr:uid="{00000000-0005-0000-0000-0000832D0000}"/>
    <cellStyle name="Финансовый 2 105 3 3 5 5" xfId="31206" xr:uid="{00000000-0005-0000-0000-0000842D0000}"/>
    <cellStyle name="Финансовый 2 105 3 3 5 6" xfId="34167" xr:uid="{00000000-0005-0000-0000-0000852D0000}"/>
    <cellStyle name="Финансовый 2 105 3 3 5 7" xfId="35503" xr:uid="{00000000-0005-0000-0000-0000862D0000}"/>
    <cellStyle name="Финансовый 2 105 4" xfId="9433" xr:uid="{00000000-0005-0000-0000-0000872D0000}"/>
    <cellStyle name="Финансовый 2 105 4 2" xfId="13540" xr:uid="{00000000-0005-0000-0000-0000882D0000}"/>
    <cellStyle name="Финансовый 2 105 4 3" xfId="14782" xr:uid="{00000000-0005-0000-0000-0000892D0000}"/>
    <cellStyle name="Финансовый 2 105 4 3 2" xfId="16198" xr:uid="{00000000-0005-0000-0000-00008A2D0000}"/>
    <cellStyle name="Финансовый 2 105 4 3 3" xfId="20181" xr:uid="{00000000-0005-0000-0000-00008B2D0000}"/>
    <cellStyle name="Финансовый 2 105 4 3 4" xfId="22991" xr:uid="{00000000-0005-0000-0000-00008C2D0000}"/>
    <cellStyle name="Финансовый 2 105 4 3 5" xfId="20910" xr:uid="{00000000-0005-0000-0000-00008D2D0000}"/>
    <cellStyle name="Финансовый 2 105 4 3 6" xfId="21171" xr:uid="{00000000-0005-0000-0000-00008E2D0000}"/>
    <cellStyle name="Финансовый 2 105 4 3 7" xfId="24733" xr:uid="{00000000-0005-0000-0000-00008F2D0000}"/>
    <cellStyle name="Финансовый 2 105 4 3 8" xfId="33354" xr:uid="{00000000-0005-0000-0000-0000902D0000}"/>
    <cellStyle name="Финансовый 2 105 4 3 9" xfId="32603" xr:uid="{00000000-0005-0000-0000-0000912D0000}"/>
    <cellStyle name="Финансовый 2 105 4 4" xfId="17454" xr:uid="{00000000-0005-0000-0000-0000922D0000}"/>
    <cellStyle name="Финансовый 2 105 4 5" xfId="18766" xr:uid="{00000000-0005-0000-0000-0000932D0000}"/>
    <cellStyle name="Финансовый 2 105 4 5 2" xfId="23983" xr:uid="{00000000-0005-0000-0000-0000942D0000}"/>
    <cellStyle name="Финансовый 2 105 4 5 3" xfId="27909" xr:uid="{00000000-0005-0000-0000-0000952D0000}"/>
    <cellStyle name="Финансовый 2 105 4 5 4" xfId="29346" xr:uid="{00000000-0005-0000-0000-0000962D0000}"/>
    <cellStyle name="Финансовый 2 105 4 5 5" xfId="30652" xr:uid="{00000000-0005-0000-0000-0000972D0000}"/>
    <cellStyle name="Финансовый 2 105 4 5 6" xfId="34721" xr:uid="{00000000-0005-0000-0000-0000982D0000}"/>
    <cellStyle name="Финансовый 2 105 4 5 7" xfId="36057" xr:uid="{00000000-0005-0000-0000-0000992D0000}"/>
    <cellStyle name="Финансовый 2 105 5" xfId="11264" xr:uid="{00000000-0005-0000-0000-00009A2D0000}"/>
    <cellStyle name="Финансовый 2 105 6" xfId="14129" xr:uid="{00000000-0005-0000-0000-00009B2D0000}"/>
    <cellStyle name="Финансовый 2 105 7" xfId="14193" xr:uid="{00000000-0005-0000-0000-00009C2D0000}"/>
    <cellStyle name="Финансовый 2 105 7 2" xfId="16787" xr:uid="{00000000-0005-0000-0000-00009D2D0000}"/>
    <cellStyle name="Финансовый 2 105 7 3" xfId="20770" xr:uid="{00000000-0005-0000-0000-00009E2D0000}"/>
    <cellStyle name="Финансовый 2 105 7 4" xfId="22977" xr:uid="{00000000-0005-0000-0000-00009F2D0000}"/>
    <cellStyle name="Финансовый 2 105 7 5" xfId="25492" xr:uid="{00000000-0005-0000-0000-0000A02D0000}"/>
    <cellStyle name="Финансовый 2 105 7 6" xfId="24990" xr:uid="{00000000-0005-0000-0000-0000A12D0000}"/>
    <cellStyle name="Финансовый 2 105 7 7" xfId="28708" xr:uid="{00000000-0005-0000-0000-0000A22D0000}"/>
    <cellStyle name="Финансовый 2 105 7 8" xfId="33943" xr:uid="{00000000-0005-0000-0000-0000A32D0000}"/>
    <cellStyle name="Финансовый 2 105 7 9" xfId="32359" xr:uid="{00000000-0005-0000-0000-0000A42D0000}"/>
    <cellStyle name="Финансовый 2 105 8" xfId="16865" xr:uid="{00000000-0005-0000-0000-0000A52D0000}"/>
    <cellStyle name="Финансовый 2 105 9" xfId="18177" xr:uid="{00000000-0005-0000-0000-0000A62D0000}"/>
    <cellStyle name="Финансовый 2 105 9 2" xfId="21734" xr:uid="{00000000-0005-0000-0000-0000A72D0000}"/>
    <cellStyle name="Финансовый 2 105 9 3" xfId="25931" xr:uid="{00000000-0005-0000-0000-0000A82D0000}"/>
    <cellStyle name="Финансовый 2 105 9 4" xfId="21745" xr:uid="{00000000-0005-0000-0000-0000A92D0000}"/>
    <cellStyle name="Финансовый 2 105 9 5" xfId="25040" xr:uid="{00000000-0005-0000-0000-0000AA2D0000}"/>
    <cellStyle name="Финансовый 2 105 9 6" xfId="35310" xr:uid="{00000000-0005-0000-0000-0000AB2D0000}"/>
    <cellStyle name="Финансовый 2 105 9 7" xfId="36646" xr:uid="{00000000-0005-0000-0000-0000AC2D0000}"/>
    <cellStyle name="Финансовый 2 106" xfId="12" xr:uid="{00000000-0005-0000-0000-0000AD2D0000}"/>
    <cellStyle name="Финансовый 2 106 2" xfId="406" xr:uid="{00000000-0005-0000-0000-0000AE2D0000}"/>
    <cellStyle name="Финансовый 2 106 2 2" xfId="7748" xr:uid="{00000000-0005-0000-0000-0000AF2D0000}"/>
    <cellStyle name="Финансовый 2 106 2 3" xfId="10314" xr:uid="{00000000-0005-0000-0000-0000B02D0000}"/>
    <cellStyle name="Финансовый 2 106 3" xfId="1380" xr:uid="{00000000-0005-0000-0000-0000B12D0000}"/>
    <cellStyle name="Финансовый 2 106 3 2" xfId="8148" xr:uid="{00000000-0005-0000-0000-0000B22D0000}"/>
    <cellStyle name="Финансовый 2 106 3 2 2" xfId="13676" xr:uid="{00000000-0005-0000-0000-0000B32D0000}"/>
    <cellStyle name="Финансовый 2 106 3 2 3" xfId="14646" xr:uid="{00000000-0005-0000-0000-0000B42D0000}"/>
    <cellStyle name="Финансовый 2 106 3 2 3 2" xfId="16334" xr:uid="{00000000-0005-0000-0000-0000B52D0000}"/>
    <cellStyle name="Финансовый 2 106 3 2 3 3" xfId="20317" xr:uid="{00000000-0005-0000-0000-0000B62D0000}"/>
    <cellStyle name="Финансовый 2 106 3 2 3 4" xfId="21781" xr:uid="{00000000-0005-0000-0000-0000B72D0000}"/>
    <cellStyle name="Финансовый 2 106 3 2 3 5" xfId="26334" xr:uid="{00000000-0005-0000-0000-0000B82D0000}"/>
    <cellStyle name="Финансовый 2 106 3 2 3 6" xfId="24892" xr:uid="{00000000-0005-0000-0000-0000B92D0000}"/>
    <cellStyle name="Финансовый 2 106 3 2 3 7" xfId="28667" xr:uid="{00000000-0005-0000-0000-0000BA2D0000}"/>
    <cellStyle name="Финансовый 2 106 3 2 3 8" xfId="33490" xr:uid="{00000000-0005-0000-0000-0000BB2D0000}"/>
    <cellStyle name="Финансовый 2 106 3 2 3 9" xfId="32283" xr:uid="{00000000-0005-0000-0000-0000BC2D0000}"/>
    <cellStyle name="Финансовый 2 106 3 2 4" xfId="17318" xr:uid="{00000000-0005-0000-0000-0000BD2D0000}"/>
    <cellStyle name="Финансовый 2 106 3 2 5" xfId="18630" xr:uid="{00000000-0005-0000-0000-0000BE2D0000}"/>
    <cellStyle name="Финансовый 2 106 3 2 5 2" xfId="23947" xr:uid="{00000000-0005-0000-0000-0000BF2D0000}"/>
    <cellStyle name="Финансовый 2 106 3 2 5 3" xfId="27773" xr:uid="{00000000-0005-0000-0000-0000C02D0000}"/>
    <cellStyle name="Финансовый 2 106 3 2 5 4" xfId="29210" xr:uid="{00000000-0005-0000-0000-0000C12D0000}"/>
    <cellStyle name="Финансовый 2 106 3 2 5 5" xfId="30516" xr:uid="{00000000-0005-0000-0000-0000C22D0000}"/>
    <cellStyle name="Финансовый 2 106 3 2 5 6" xfId="34857" xr:uid="{00000000-0005-0000-0000-0000C32D0000}"/>
    <cellStyle name="Финансовый 2 106 3 2 5 7" xfId="36193" xr:uid="{00000000-0005-0000-0000-0000C42D0000}"/>
    <cellStyle name="Финансовый 2 106 3 3" xfId="12604" xr:uid="{00000000-0005-0000-0000-0000C52D0000}"/>
    <cellStyle name="Финансовый 2 106 3 3 2" xfId="13028" xr:uid="{00000000-0005-0000-0000-0000C62D0000}"/>
    <cellStyle name="Финансовый 2 106 3 3 3" xfId="15294" xr:uid="{00000000-0005-0000-0000-0000C72D0000}"/>
    <cellStyle name="Финансовый 2 106 3 3 3 2" xfId="15686" xr:uid="{00000000-0005-0000-0000-0000C82D0000}"/>
    <cellStyle name="Финансовый 2 106 3 3 3 3" xfId="19669" xr:uid="{00000000-0005-0000-0000-0000C92D0000}"/>
    <cellStyle name="Финансовый 2 106 3 3 3 4" xfId="24358" xr:uid="{00000000-0005-0000-0000-0000CA2D0000}"/>
    <cellStyle name="Финансовый 2 106 3 3 3 5" xfId="26326" xr:uid="{00000000-0005-0000-0000-0000CB2D0000}"/>
    <cellStyle name="Финансовый 2 106 3 3 3 6" xfId="23224" xr:uid="{00000000-0005-0000-0000-0000CC2D0000}"/>
    <cellStyle name="Финансовый 2 106 3 3 3 7" xfId="24586" xr:uid="{00000000-0005-0000-0000-0000CD2D0000}"/>
    <cellStyle name="Финансовый 2 106 3 3 3 8" xfId="32842" xr:uid="{00000000-0005-0000-0000-0000CE2D0000}"/>
    <cellStyle name="Финансовый 2 106 3 3 3 9" xfId="31900" xr:uid="{00000000-0005-0000-0000-0000CF2D0000}"/>
    <cellStyle name="Финансовый 2 106 3 3 4" xfId="17966" xr:uid="{00000000-0005-0000-0000-0000D02D0000}"/>
    <cellStyle name="Финансовый 2 106 3 3 5" xfId="19278" xr:uid="{00000000-0005-0000-0000-0000D12D0000}"/>
    <cellStyle name="Финансовый 2 106 3 3 5 2" xfId="21444" xr:uid="{00000000-0005-0000-0000-0000D22D0000}"/>
    <cellStyle name="Финансовый 2 106 3 3 5 3" xfId="28421" xr:uid="{00000000-0005-0000-0000-0000D32D0000}"/>
    <cellStyle name="Финансовый 2 106 3 3 5 4" xfId="29858" xr:uid="{00000000-0005-0000-0000-0000D42D0000}"/>
    <cellStyle name="Финансовый 2 106 3 3 5 5" xfId="31164" xr:uid="{00000000-0005-0000-0000-0000D52D0000}"/>
    <cellStyle name="Финансовый 2 106 3 3 5 6" xfId="34209" xr:uid="{00000000-0005-0000-0000-0000D62D0000}"/>
    <cellStyle name="Финансовый 2 106 3 3 5 7" xfId="35545" xr:uid="{00000000-0005-0000-0000-0000D72D0000}"/>
    <cellStyle name="Финансовый 2 106 4" xfId="9922" xr:uid="{00000000-0005-0000-0000-0000D82D0000}"/>
    <cellStyle name="Финансовый 2 106 4 2" xfId="13480" xr:uid="{00000000-0005-0000-0000-0000D92D0000}"/>
    <cellStyle name="Финансовый 2 106 4 3" xfId="14842" xr:uid="{00000000-0005-0000-0000-0000DA2D0000}"/>
    <cellStyle name="Финансовый 2 106 4 3 2" xfId="16138" xr:uid="{00000000-0005-0000-0000-0000DB2D0000}"/>
    <cellStyle name="Финансовый 2 106 4 3 3" xfId="20121" xr:uid="{00000000-0005-0000-0000-0000DC2D0000}"/>
    <cellStyle name="Финансовый 2 106 4 3 4" xfId="25078" xr:uid="{00000000-0005-0000-0000-0000DD2D0000}"/>
    <cellStyle name="Финансовый 2 106 4 3 5" xfId="26895" xr:uid="{00000000-0005-0000-0000-0000DE2D0000}"/>
    <cellStyle name="Финансовый 2 106 4 3 6" xfId="25419" xr:uid="{00000000-0005-0000-0000-0000DF2D0000}"/>
    <cellStyle name="Финансовый 2 106 4 3 7" xfId="27112" xr:uid="{00000000-0005-0000-0000-0000E02D0000}"/>
    <cellStyle name="Финансовый 2 106 4 3 8" xfId="33294" xr:uid="{00000000-0005-0000-0000-0000E12D0000}"/>
    <cellStyle name="Финансовый 2 106 4 3 9" xfId="31369" xr:uid="{00000000-0005-0000-0000-0000E22D0000}"/>
    <cellStyle name="Финансовый 2 106 4 4" xfId="17514" xr:uid="{00000000-0005-0000-0000-0000E32D0000}"/>
    <cellStyle name="Финансовый 2 106 4 5" xfId="18826" xr:uid="{00000000-0005-0000-0000-0000E42D0000}"/>
    <cellStyle name="Финансовый 2 106 4 5 2" xfId="21913" xr:uid="{00000000-0005-0000-0000-0000E52D0000}"/>
    <cellStyle name="Финансовый 2 106 4 5 3" xfId="27969" xr:uid="{00000000-0005-0000-0000-0000E62D0000}"/>
    <cellStyle name="Финансовый 2 106 4 5 4" xfId="29406" xr:uid="{00000000-0005-0000-0000-0000E72D0000}"/>
    <cellStyle name="Финансовый 2 106 4 5 5" xfId="30712" xr:uid="{00000000-0005-0000-0000-0000E82D0000}"/>
    <cellStyle name="Финансовый 2 106 4 5 6" xfId="34661" xr:uid="{00000000-0005-0000-0000-0000E92D0000}"/>
    <cellStyle name="Финансовый 2 106 4 5 7" xfId="35997" xr:uid="{00000000-0005-0000-0000-0000EA2D0000}"/>
    <cellStyle name="Финансовый 2 106 5" xfId="11265" xr:uid="{00000000-0005-0000-0000-0000EB2D0000}"/>
    <cellStyle name="Финансовый 2 106 6" xfId="14128" xr:uid="{00000000-0005-0000-0000-0000EC2D0000}"/>
    <cellStyle name="Финансовый 2 106 7" xfId="14194" xr:uid="{00000000-0005-0000-0000-0000ED2D0000}"/>
    <cellStyle name="Финансовый 2 106 7 2" xfId="16786" xr:uid="{00000000-0005-0000-0000-0000EE2D0000}"/>
    <cellStyle name="Финансовый 2 106 7 3" xfId="20769" xr:uid="{00000000-0005-0000-0000-0000EF2D0000}"/>
    <cellStyle name="Финансовый 2 106 7 4" xfId="22958" xr:uid="{00000000-0005-0000-0000-0000F02D0000}"/>
    <cellStyle name="Финансовый 2 106 7 5" xfId="21198" xr:uid="{00000000-0005-0000-0000-0000F12D0000}"/>
    <cellStyle name="Финансовый 2 106 7 6" xfId="27266" xr:uid="{00000000-0005-0000-0000-0000F22D0000}"/>
    <cellStyle name="Финансовый 2 106 7 7" xfId="21168" xr:uid="{00000000-0005-0000-0000-0000F32D0000}"/>
    <cellStyle name="Финансовый 2 106 7 8" xfId="33942" xr:uid="{00000000-0005-0000-0000-0000F42D0000}"/>
    <cellStyle name="Финансовый 2 106 7 9" xfId="32443" xr:uid="{00000000-0005-0000-0000-0000F52D0000}"/>
    <cellStyle name="Финансовый 2 106 8" xfId="16866" xr:uid="{00000000-0005-0000-0000-0000F62D0000}"/>
    <cellStyle name="Финансовый 2 106 9" xfId="18178" xr:uid="{00000000-0005-0000-0000-0000F72D0000}"/>
    <cellStyle name="Финансовый 2 106 9 2" xfId="25241" xr:uid="{00000000-0005-0000-0000-0000F82D0000}"/>
    <cellStyle name="Финансовый 2 106 9 3" xfId="27015" xr:uid="{00000000-0005-0000-0000-0000F92D0000}"/>
    <cellStyle name="Финансовый 2 106 9 4" xfId="24959" xr:uid="{00000000-0005-0000-0000-0000FA2D0000}"/>
    <cellStyle name="Финансовый 2 106 9 5" xfId="28729" xr:uid="{00000000-0005-0000-0000-0000FB2D0000}"/>
    <cellStyle name="Финансовый 2 106 9 6" xfId="35309" xr:uid="{00000000-0005-0000-0000-0000FC2D0000}"/>
    <cellStyle name="Финансовый 2 106 9 7" xfId="36645" xr:uid="{00000000-0005-0000-0000-0000FD2D0000}"/>
    <cellStyle name="Финансовый 2 107" xfId="13" xr:uid="{00000000-0005-0000-0000-0000FE2D0000}"/>
    <cellStyle name="Финансовый 2 107 2" xfId="407" xr:uid="{00000000-0005-0000-0000-0000FF2D0000}"/>
    <cellStyle name="Финансовый 2 107 2 2" xfId="8055" xr:uid="{00000000-0005-0000-0000-0000002E0000}"/>
    <cellStyle name="Финансовый 2 107 2 3" xfId="10315" xr:uid="{00000000-0005-0000-0000-0000012E0000}"/>
    <cellStyle name="Финансовый 2 107 3" xfId="1381" xr:uid="{00000000-0005-0000-0000-0000022E0000}"/>
    <cellStyle name="Финансовый 2 107 3 2" xfId="8143" xr:uid="{00000000-0005-0000-0000-0000032E0000}"/>
    <cellStyle name="Финансовый 2 107 3 2 2" xfId="13681" xr:uid="{00000000-0005-0000-0000-0000042E0000}"/>
    <cellStyle name="Финансовый 2 107 3 2 3" xfId="14641" xr:uid="{00000000-0005-0000-0000-0000052E0000}"/>
    <cellStyle name="Финансовый 2 107 3 2 3 2" xfId="16339" xr:uid="{00000000-0005-0000-0000-0000062E0000}"/>
    <cellStyle name="Финансовый 2 107 3 2 3 3" xfId="20322" xr:uid="{00000000-0005-0000-0000-0000072E0000}"/>
    <cellStyle name="Финансовый 2 107 3 2 3 4" xfId="22924" xr:uid="{00000000-0005-0000-0000-0000082E0000}"/>
    <cellStyle name="Финансовый 2 107 3 2 3 5" xfId="26704" xr:uid="{00000000-0005-0000-0000-0000092E0000}"/>
    <cellStyle name="Финансовый 2 107 3 2 3 6" xfId="23944" xr:uid="{00000000-0005-0000-0000-00000A2E0000}"/>
    <cellStyle name="Финансовый 2 107 3 2 3 7" xfId="28735" xr:uid="{00000000-0005-0000-0000-00000B2E0000}"/>
    <cellStyle name="Финансовый 2 107 3 2 3 8" xfId="33495" xr:uid="{00000000-0005-0000-0000-00000C2E0000}"/>
    <cellStyle name="Финансовый 2 107 3 2 3 9" xfId="31998" xr:uid="{00000000-0005-0000-0000-00000D2E0000}"/>
    <cellStyle name="Финансовый 2 107 3 2 4" xfId="17313" xr:uid="{00000000-0005-0000-0000-00000E2E0000}"/>
    <cellStyle name="Финансовый 2 107 3 2 5" xfId="18625" xr:uid="{00000000-0005-0000-0000-00000F2E0000}"/>
    <cellStyle name="Финансовый 2 107 3 2 5 2" xfId="21572" xr:uid="{00000000-0005-0000-0000-0000102E0000}"/>
    <cellStyle name="Финансовый 2 107 3 2 5 3" xfId="27768" xr:uid="{00000000-0005-0000-0000-0000112E0000}"/>
    <cellStyle name="Финансовый 2 107 3 2 5 4" xfId="29205" xr:uid="{00000000-0005-0000-0000-0000122E0000}"/>
    <cellStyle name="Финансовый 2 107 3 2 5 5" xfId="30511" xr:uid="{00000000-0005-0000-0000-0000132E0000}"/>
    <cellStyle name="Финансовый 2 107 3 2 5 6" xfId="34862" xr:uid="{00000000-0005-0000-0000-0000142E0000}"/>
    <cellStyle name="Финансовый 2 107 3 2 5 7" xfId="36198" xr:uid="{00000000-0005-0000-0000-0000152E0000}"/>
    <cellStyle name="Финансовый 2 107 3 3" xfId="12599" xr:uid="{00000000-0005-0000-0000-0000162E0000}"/>
    <cellStyle name="Финансовый 2 107 3 3 2" xfId="13033" xr:uid="{00000000-0005-0000-0000-0000172E0000}"/>
    <cellStyle name="Финансовый 2 107 3 3 3" xfId="15289" xr:uid="{00000000-0005-0000-0000-0000182E0000}"/>
    <cellStyle name="Финансовый 2 107 3 3 3 2" xfId="15691" xr:uid="{00000000-0005-0000-0000-0000192E0000}"/>
    <cellStyle name="Финансовый 2 107 3 3 3 3" xfId="19674" xr:uid="{00000000-0005-0000-0000-00001A2E0000}"/>
    <cellStyle name="Финансовый 2 107 3 3 3 4" xfId="21723" xr:uid="{00000000-0005-0000-0000-00001B2E0000}"/>
    <cellStyle name="Финансовый 2 107 3 3 3 5" xfId="27272" xr:uid="{00000000-0005-0000-0000-00001C2E0000}"/>
    <cellStyle name="Финансовый 2 107 3 3 3 6" xfId="22645" xr:uid="{00000000-0005-0000-0000-00001D2E0000}"/>
    <cellStyle name="Финансовый 2 107 3 3 3 7" xfId="24199" xr:uid="{00000000-0005-0000-0000-00001E2E0000}"/>
    <cellStyle name="Финансовый 2 107 3 3 3 8" xfId="32847" xr:uid="{00000000-0005-0000-0000-00001F2E0000}"/>
    <cellStyle name="Финансовый 2 107 3 3 3 9" xfId="31758" xr:uid="{00000000-0005-0000-0000-0000202E0000}"/>
    <cellStyle name="Финансовый 2 107 3 3 4" xfId="17961" xr:uid="{00000000-0005-0000-0000-0000212E0000}"/>
    <cellStyle name="Финансовый 2 107 3 3 5" xfId="19273" xr:uid="{00000000-0005-0000-0000-0000222E0000}"/>
    <cellStyle name="Финансовый 2 107 3 3 5 2" xfId="21882" xr:uid="{00000000-0005-0000-0000-0000232E0000}"/>
    <cellStyle name="Финансовый 2 107 3 3 5 3" xfId="28416" xr:uid="{00000000-0005-0000-0000-0000242E0000}"/>
    <cellStyle name="Финансовый 2 107 3 3 5 4" xfId="29853" xr:uid="{00000000-0005-0000-0000-0000252E0000}"/>
    <cellStyle name="Финансовый 2 107 3 3 5 5" xfId="31159" xr:uid="{00000000-0005-0000-0000-0000262E0000}"/>
    <cellStyle name="Финансовый 2 107 3 3 5 6" xfId="34214" xr:uid="{00000000-0005-0000-0000-0000272E0000}"/>
    <cellStyle name="Финансовый 2 107 3 3 5 7" xfId="35550" xr:uid="{00000000-0005-0000-0000-0000282E0000}"/>
    <cellStyle name="Финансовый 2 107 4" xfId="9923" xr:uid="{00000000-0005-0000-0000-0000292E0000}"/>
    <cellStyle name="Финансовый 2 107 4 2" xfId="13479" xr:uid="{00000000-0005-0000-0000-00002A2E0000}"/>
    <cellStyle name="Финансовый 2 107 4 3" xfId="14843" xr:uid="{00000000-0005-0000-0000-00002B2E0000}"/>
    <cellStyle name="Финансовый 2 107 4 3 2" xfId="16137" xr:uid="{00000000-0005-0000-0000-00002C2E0000}"/>
    <cellStyle name="Финансовый 2 107 4 3 3" xfId="20120" xr:uid="{00000000-0005-0000-0000-00002D2E0000}"/>
    <cellStyle name="Финансовый 2 107 4 3 4" xfId="21163" xr:uid="{00000000-0005-0000-0000-00002E2E0000}"/>
    <cellStyle name="Финансовый 2 107 4 3 5" xfId="20934" xr:uid="{00000000-0005-0000-0000-00002F2E0000}"/>
    <cellStyle name="Финансовый 2 107 4 3 6" xfId="21935" xr:uid="{00000000-0005-0000-0000-0000302E0000}"/>
    <cellStyle name="Финансовый 2 107 4 3 7" xfId="26474" xr:uid="{00000000-0005-0000-0000-0000312E0000}"/>
    <cellStyle name="Финансовый 2 107 4 3 8" xfId="33293" xr:uid="{00000000-0005-0000-0000-0000322E0000}"/>
    <cellStyle name="Финансовый 2 107 4 3 9" xfId="31641" xr:uid="{00000000-0005-0000-0000-0000332E0000}"/>
    <cellStyle name="Финансовый 2 107 4 4" xfId="17515" xr:uid="{00000000-0005-0000-0000-0000342E0000}"/>
    <cellStyle name="Финансовый 2 107 4 5" xfId="18827" xr:uid="{00000000-0005-0000-0000-0000352E0000}"/>
    <cellStyle name="Финансовый 2 107 4 5 2" xfId="21807" xr:uid="{00000000-0005-0000-0000-0000362E0000}"/>
    <cellStyle name="Финансовый 2 107 4 5 3" xfId="27970" xr:uid="{00000000-0005-0000-0000-0000372E0000}"/>
    <cellStyle name="Финансовый 2 107 4 5 4" xfId="29407" xr:uid="{00000000-0005-0000-0000-0000382E0000}"/>
    <cellStyle name="Финансовый 2 107 4 5 5" xfId="30713" xr:uid="{00000000-0005-0000-0000-0000392E0000}"/>
    <cellStyle name="Финансовый 2 107 4 5 6" xfId="34660" xr:uid="{00000000-0005-0000-0000-00003A2E0000}"/>
    <cellStyle name="Финансовый 2 107 4 5 7" xfId="35996" xr:uid="{00000000-0005-0000-0000-00003B2E0000}"/>
    <cellStyle name="Финансовый 2 107 5" xfId="11266" xr:uid="{00000000-0005-0000-0000-00003C2E0000}"/>
    <cellStyle name="Финансовый 2 107 6" xfId="14127" xr:uid="{00000000-0005-0000-0000-00003D2E0000}"/>
    <cellStyle name="Финансовый 2 107 7" xfId="14195" xr:uid="{00000000-0005-0000-0000-00003E2E0000}"/>
    <cellStyle name="Финансовый 2 107 7 2" xfId="16785" xr:uid="{00000000-0005-0000-0000-00003F2E0000}"/>
    <cellStyle name="Финансовый 2 107 7 3" xfId="20768" xr:uid="{00000000-0005-0000-0000-0000402E0000}"/>
    <cellStyle name="Финансовый 2 107 7 4" xfId="22762" xr:uid="{00000000-0005-0000-0000-0000412E0000}"/>
    <cellStyle name="Финансовый 2 107 7 5" xfId="25937" xr:uid="{00000000-0005-0000-0000-0000422E0000}"/>
    <cellStyle name="Финансовый 2 107 7 6" xfId="26441" xr:uid="{00000000-0005-0000-0000-0000432E0000}"/>
    <cellStyle name="Финансовый 2 107 7 7" xfId="25459" xr:uid="{00000000-0005-0000-0000-0000442E0000}"/>
    <cellStyle name="Финансовый 2 107 7 8" xfId="33941" xr:uid="{00000000-0005-0000-0000-0000452E0000}"/>
    <cellStyle name="Финансовый 2 107 7 9" xfId="31430" xr:uid="{00000000-0005-0000-0000-0000462E0000}"/>
    <cellStyle name="Финансовый 2 107 8" xfId="16867" xr:uid="{00000000-0005-0000-0000-0000472E0000}"/>
    <cellStyle name="Финансовый 2 107 9" xfId="18179" xr:uid="{00000000-0005-0000-0000-0000482E0000}"/>
    <cellStyle name="Финансовый 2 107 9 2" xfId="21678" xr:uid="{00000000-0005-0000-0000-0000492E0000}"/>
    <cellStyle name="Финансовый 2 107 9 3" xfId="25830" xr:uid="{00000000-0005-0000-0000-00004A2E0000}"/>
    <cellStyle name="Финансовый 2 107 9 4" xfId="24255" xr:uid="{00000000-0005-0000-0000-00004B2E0000}"/>
    <cellStyle name="Финансовый 2 107 9 5" xfId="26912" xr:uid="{00000000-0005-0000-0000-00004C2E0000}"/>
    <cellStyle name="Финансовый 2 107 9 6" xfId="35308" xr:uid="{00000000-0005-0000-0000-00004D2E0000}"/>
    <cellStyle name="Финансовый 2 107 9 7" xfId="36644" xr:uid="{00000000-0005-0000-0000-00004E2E0000}"/>
    <cellStyle name="Финансовый 2 108" xfId="14" xr:uid="{00000000-0005-0000-0000-00004F2E0000}"/>
    <cellStyle name="Финансовый 2 108 2" xfId="408" xr:uid="{00000000-0005-0000-0000-0000502E0000}"/>
    <cellStyle name="Финансовый 2 108 2 2" xfId="8120" xr:uid="{00000000-0005-0000-0000-0000512E0000}"/>
    <cellStyle name="Финансовый 2 108 2 3" xfId="10316" xr:uid="{00000000-0005-0000-0000-0000522E0000}"/>
    <cellStyle name="Финансовый 2 108 3" xfId="1382" xr:uid="{00000000-0005-0000-0000-0000532E0000}"/>
    <cellStyle name="Финансовый 2 108 3 2" xfId="8026" xr:uid="{00000000-0005-0000-0000-0000542E0000}"/>
    <cellStyle name="Финансовый 2 108 3 2 2" xfId="13726" xr:uid="{00000000-0005-0000-0000-0000552E0000}"/>
    <cellStyle name="Финансовый 2 108 3 2 3" xfId="14596" xr:uid="{00000000-0005-0000-0000-0000562E0000}"/>
    <cellStyle name="Финансовый 2 108 3 2 3 2" xfId="16384" xr:uid="{00000000-0005-0000-0000-0000572E0000}"/>
    <cellStyle name="Финансовый 2 108 3 2 3 3" xfId="20367" xr:uid="{00000000-0005-0000-0000-0000582E0000}"/>
    <cellStyle name="Финансовый 2 108 3 2 3 4" xfId="23453" xr:uid="{00000000-0005-0000-0000-0000592E0000}"/>
    <cellStyle name="Финансовый 2 108 3 2 3 5" xfId="26942" xr:uid="{00000000-0005-0000-0000-00005A2E0000}"/>
    <cellStyle name="Финансовый 2 108 3 2 3 6" xfId="21637" xr:uid="{00000000-0005-0000-0000-00005B2E0000}"/>
    <cellStyle name="Финансовый 2 108 3 2 3 7" xfId="26418" xr:uid="{00000000-0005-0000-0000-00005C2E0000}"/>
    <cellStyle name="Финансовый 2 108 3 2 3 8" xfId="33540" xr:uid="{00000000-0005-0000-0000-00005D2E0000}"/>
    <cellStyle name="Финансовый 2 108 3 2 3 9" xfId="31948" xr:uid="{00000000-0005-0000-0000-00005E2E0000}"/>
    <cellStyle name="Финансовый 2 108 3 2 4" xfId="17268" xr:uid="{00000000-0005-0000-0000-00005F2E0000}"/>
    <cellStyle name="Финансовый 2 108 3 2 5" xfId="18580" xr:uid="{00000000-0005-0000-0000-0000602E0000}"/>
    <cellStyle name="Финансовый 2 108 3 2 5 2" xfId="21305" xr:uid="{00000000-0005-0000-0000-0000612E0000}"/>
    <cellStyle name="Финансовый 2 108 3 2 5 3" xfId="27723" xr:uid="{00000000-0005-0000-0000-0000622E0000}"/>
    <cellStyle name="Финансовый 2 108 3 2 5 4" xfId="29160" xr:uid="{00000000-0005-0000-0000-0000632E0000}"/>
    <cellStyle name="Финансовый 2 108 3 2 5 5" xfId="30466" xr:uid="{00000000-0005-0000-0000-0000642E0000}"/>
    <cellStyle name="Финансовый 2 108 3 2 5 6" xfId="34907" xr:uid="{00000000-0005-0000-0000-0000652E0000}"/>
    <cellStyle name="Финансовый 2 108 3 2 5 7" xfId="36243" xr:uid="{00000000-0005-0000-0000-0000662E0000}"/>
    <cellStyle name="Финансовый 2 108 3 3" xfId="12554" xr:uid="{00000000-0005-0000-0000-0000672E0000}"/>
    <cellStyle name="Финансовый 2 108 3 3 2" xfId="13078" xr:uid="{00000000-0005-0000-0000-0000682E0000}"/>
    <cellStyle name="Финансовый 2 108 3 3 3" xfId="15244" xr:uid="{00000000-0005-0000-0000-0000692E0000}"/>
    <cellStyle name="Финансовый 2 108 3 3 3 2" xfId="15736" xr:uid="{00000000-0005-0000-0000-00006A2E0000}"/>
    <cellStyle name="Финансовый 2 108 3 3 3 3" xfId="19719" xr:uid="{00000000-0005-0000-0000-00006B2E0000}"/>
    <cellStyle name="Финансовый 2 108 3 3 3 4" xfId="24863" xr:uid="{00000000-0005-0000-0000-00006C2E0000}"/>
    <cellStyle name="Финансовый 2 108 3 3 3 5" xfId="26241" xr:uid="{00000000-0005-0000-0000-00006D2E0000}"/>
    <cellStyle name="Финансовый 2 108 3 3 3 6" xfId="21901" xr:uid="{00000000-0005-0000-0000-00006E2E0000}"/>
    <cellStyle name="Финансовый 2 108 3 3 3 7" xfId="28740" xr:uid="{00000000-0005-0000-0000-00006F2E0000}"/>
    <cellStyle name="Финансовый 2 108 3 3 3 8" xfId="32892" xr:uid="{00000000-0005-0000-0000-0000702E0000}"/>
    <cellStyle name="Финансовый 2 108 3 3 3 9" xfId="32504" xr:uid="{00000000-0005-0000-0000-0000712E0000}"/>
    <cellStyle name="Финансовый 2 108 3 3 4" xfId="17916" xr:uid="{00000000-0005-0000-0000-0000722E0000}"/>
    <cellStyle name="Финансовый 2 108 3 3 5" xfId="19228" xr:uid="{00000000-0005-0000-0000-0000732E0000}"/>
    <cellStyle name="Финансовый 2 108 3 3 5 2" xfId="22522" xr:uid="{00000000-0005-0000-0000-0000742E0000}"/>
    <cellStyle name="Финансовый 2 108 3 3 5 3" xfId="28371" xr:uid="{00000000-0005-0000-0000-0000752E0000}"/>
    <cellStyle name="Финансовый 2 108 3 3 5 4" xfId="29808" xr:uid="{00000000-0005-0000-0000-0000762E0000}"/>
    <cellStyle name="Финансовый 2 108 3 3 5 5" xfId="31114" xr:uid="{00000000-0005-0000-0000-0000772E0000}"/>
    <cellStyle name="Финансовый 2 108 3 3 5 6" xfId="34259" xr:uid="{00000000-0005-0000-0000-0000782E0000}"/>
    <cellStyle name="Финансовый 2 108 3 3 5 7" xfId="35595" xr:uid="{00000000-0005-0000-0000-0000792E0000}"/>
    <cellStyle name="Финансовый 2 108 4" xfId="9924" xr:uid="{00000000-0005-0000-0000-00007A2E0000}"/>
    <cellStyle name="Финансовый 2 108 4 2" xfId="13478" xr:uid="{00000000-0005-0000-0000-00007B2E0000}"/>
    <cellStyle name="Финансовый 2 108 4 3" xfId="14844" xr:uid="{00000000-0005-0000-0000-00007C2E0000}"/>
    <cellStyle name="Финансовый 2 108 4 3 2" xfId="16136" xr:uid="{00000000-0005-0000-0000-00007D2E0000}"/>
    <cellStyle name="Финансовый 2 108 4 3 3" xfId="20119" xr:uid="{00000000-0005-0000-0000-00007E2E0000}"/>
    <cellStyle name="Финансовый 2 108 4 3 4" xfId="24860" xr:uid="{00000000-0005-0000-0000-00007F2E0000}"/>
    <cellStyle name="Финансовый 2 108 4 3 5" xfId="25976" xr:uid="{00000000-0005-0000-0000-0000802E0000}"/>
    <cellStyle name="Финансовый 2 108 4 3 6" xfId="21133" xr:uid="{00000000-0005-0000-0000-0000812E0000}"/>
    <cellStyle name="Финансовый 2 108 4 3 7" xfId="25594" xr:uid="{00000000-0005-0000-0000-0000822E0000}"/>
    <cellStyle name="Финансовый 2 108 4 3 8" xfId="33292" xr:uid="{00000000-0005-0000-0000-0000832E0000}"/>
    <cellStyle name="Финансовый 2 108 4 3 9" xfId="31707" xr:uid="{00000000-0005-0000-0000-0000842E0000}"/>
    <cellStyle name="Финансовый 2 108 4 4" xfId="17516" xr:uid="{00000000-0005-0000-0000-0000852E0000}"/>
    <cellStyle name="Финансовый 2 108 4 5" xfId="18828" xr:uid="{00000000-0005-0000-0000-0000862E0000}"/>
    <cellStyle name="Финансовый 2 108 4 5 2" xfId="21748" xr:uid="{00000000-0005-0000-0000-0000872E0000}"/>
    <cellStyle name="Финансовый 2 108 4 5 3" xfId="27971" xr:uid="{00000000-0005-0000-0000-0000882E0000}"/>
    <cellStyle name="Финансовый 2 108 4 5 4" xfId="29408" xr:uid="{00000000-0005-0000-0000-0000892E0000}"/>
    <cellStyle name="Финансовый 2 108 4 5 5" xfId="30714" xr:uid="{00000000-0005-0000-0000-00008A2E0000}"/>
    <cellStyle name="Финансовый 2 108 4 5 6" xfId="34659" xr:uid="{00000000-0005-0000-0000-00008B2E0000}"/>
    <cellStyle name="Финансовый 2 108 4 5 7" xfId="35995" xr:uid="{00000000-0005-0000-0000-00008C2E0000}"/>
    <cellStyle name="Финансовый 2 108 5" xfId="11267" xr:uid="{00000000-0005-0000-0000-00008D2E0000}"/>
    <cellStyle name="Финансовый 2 108 6" xfId="14126" xr:uid="{00000000-0005-0000-0000-00008E2E0000}"/>
    <cellStyle name="Финансовый 2 108 7" xfId="14196" xr:uid="{00000000-0005-0000-0000-00008F2E0000}"/>
    <cellStyle name="Финансовый 2 108 7 2" xfId="16784" xr:uid="{00000000-0005-0000-0000-0000902E0000}"/>
    <cellStyle name="Финансовый 2 108 7 3" xfId="20767" xr:uid="{00000000-0005-0000-0000-0000912E0000}"/>
    <cellStyle name="Финансовый 2 108 7 4" xfId="22585" xr:uid="{00000000-0005-0000-0000-0000922E0000}"/>
    <cellStyle name="Финансовый 2 108 7 5" xfId="21255" xr:uid="{00000000-0005-0000-0000-0000932E0000}"/>
    <cellStyle name="Финансовый 2 108 7 6" xfId="22282" xr:uid="{00000000-0005-0000-0000-0000942E0000}"/>
    <cellStyle name="Финансовый 2 108 7 7" xfId="28626" xr:uid="{00000000-0005-0000-0000-0000952E0000}"/>
    <cellStyle name="Финансовый 2 108 7 8" xfId="33940" xr:uid="{00000000-0005-0000-0000-0000962E0000}"/>
    <cellStyle name="Финансовый 2 108 7 9" xfId="32548" xr:uid="{00000000-0005-0000-0000-0000972E0000}"/>
    <cellStyle name="Финансовый 2 108 8" xfId="16868" xr:uid="{00000000-0005-0000-0000-0000982E0000}"/>
    <cellStyle name="Финансовый 2 108 9" xfId="18180" xr:uid="{00000000-0005-0000-0000-0000992E0000}"/>
    <cellStyle name="Финансовый 2 108 9 2" xfId="21309" xr:uid="{00000000-0005-0000-0000-00009A2E0000}"/>
    <cellStyle name="Финансовый 2 108 9 3" xfId="27323" xr:uid="{00000000-0005-0000-0000-00009B2E0000}"/>
    <cellStyle name="Финансовый 2 108 9 4" xfId="28760" xr:uid="{00000000-0005-0000-0000-00009C2E0000}"/>
    <cellStyle name="Финансовый 2 108 9 5" xfId="30066" xr:uid="{00000000-0005-0000-0000-00009D2E0000}"/>
    <cellStyle name="Финансовый 2 108 9 6" xfId="35307" xr:uid="{00000000-0005-0000-0000-00009E2E0000}"/>
    <cellStyle name="Финансовый 2 108 9 7" xfId="36643" xr:uid="{00000000-0005-0000-0000-00009F2E0000}"/>
    <cellStyle name="Финансовый 2 109" xfId="15" xr:uid="{00000000-0005-0000-0000-0000A02E0000}"/>
    <cellStyle name="Финансовый 2 109 2" xfId="409" xr:uid="{00000000-0005-0000-0000-0000A12E0000}"/>
    <cellStyle name="Финансовый 2 109 2 2" xfId="7881" xr:uid="{00000000-0005-0000-0000-0000A22E0000}"/>
    <cellStyle name="Финансовый 2 109 2 3" xfId="10317" xr:uid="{00000000-0005-0000-0000-0000A32E0000}"/>
    <cellStyle name="Финансовый 2 109 3" xfId="1383" xr:uid="{00000000-0005-0000-0000-0000A42E0000}"/>
    <cellStyle name="Финансовый 2 109 3 2" xfId="7774" xr:uid="{00000000-0005-0000-0000-0000A52E0000}"/>
    <cellStyle name="Финансовый 2 109 3 2 2" xfId="13784" xr:uid="{00000000-0005-0000-0000-0000A62E0000}"/>
    <cellStyle name="Финансовый 2 109 3 2 3" xfId="14538" xr:uid="{00000000-0005-0000-0000-0000A72E0000}"/>
    <cellStyle name="Финансовый 2 109 3 2 3 2" xfId="16442" xr:uid="{00000000-0005-0000-0000-0000A82E0000}"/>
    <cellStyle name="Финансовый 2 109 3 2 3 3" xfId="20425" xr:uid="{00000000-0005-0000-0000-0000A92E0000}"/>
    <cellStyle name="Финансовый 2 109 3 2 3 4" xfId="22782" xr:uid="{00000000-0005-0000-0000-0000AA2E0000}"/>
    <cellStyle name="Финансовый 2 109 3 2 3 5" xfId="25824" xr:uid="{00000000-0005-0000-0000-0000AB2E0000}"/>
    <cellStyle name="Финансовый 2 109 3 2 3 6" xfId="24350" xr:uid="{00000000-0005-0000-0000-0000AC2E0000}"/>
    <cellStyle name="Финансовый 2 109 3 2 3 7" xfId="25994" xr:uid="{00000000-0005-0000-0000-0000AD2E0000}"/>
    <cellStyle name="Финансовый 2 109 3 2 3 8" xfId="33598" xr:uid="{00000000-0005-0000-0000-0000AE2E0000}"/>
    <cellStyle name="Финансовый 2 109 3 2 3 9" xfId="31979" xr:uid="{00000000-0005-0000-0000-0000AF2E0000}"/>
    <cellStyle name="Финансовый 2 109 3 2 4" xfId="17210" xr:uid="{00000000-0005-0000-0000-0000B02E0000}"/>
    <cellStyle name="Финансовый 2 109 3 2 5" xfId="18522" xr:uid="{00000000-0005-0000-0000-0000B12E0000}"/>
    <cellStyle name="Финансовый 2 109 3 2 5 2" xfId="24494" xr:uid="{00000000-0005-0000-0000-0000B22E0000}"/>
    <cellStyle name="Финансовый 2 109 3 2 5 3" xfId="27665" xr:uid="{00000000-0005-0000-0000-0000B32E0000}"/>
    <cellStyle name="Финансовый 2 109 3 2 5 4" xfId="29102" xr:uid="{00000000-0005-0000-0000-0000B42E0000}"/>
    <cellStyle name="Финансовый 2 109 3 2 5 5" xfId="30408" xr:uid="{00000000-0005-0000-0000-0000B52E0000}"/>
    <cellStyle name="Финансовый 2 109 3 2 5 6" xfId="34965" xr:uid="{00000000-0005-0000-0000-0000B62E0000}"/>
    <cellStyle name="Финансовый 2 109 3 2 5 7" xfId="36301" xr:uid="{00000000-0005-0000-0000-0000B72E0000}"/>
    <cellStyle name="Финансовый 2 109 3 3" xfId="12496" xr:uid="{00000000-0005-0000-0000-0000B82E0000}"/>
    <cellStyle name="Финансовый 2 109 3 3 2" xfId="13136" xr:uid="{00000000-0005-0000-0000-0000B92E0000}"/>
    <cellStyle name="Финансовый 2 109 3 3 3" xfId="15186" xr:uid="{00000000-0005-0000-0000-0000BA2E0000}"/>
    <cellStyle name="Финансовый 2 109 3 3 3 2" xfId="15794" xr:uid="{00000000-0005-0000-0000-0000BB2E0000}"/>
    <cellStyle name="Финансовый 2 109 3 3 3 3" xfId="19777" xr:uid="{00000000-0005-0000-0000-0000BC2E0000}"/>
    <cellStyle name="Финансовый 2 109 3 3 3 4" xfId="22768" xr:uid="{00000000-0005-0000-0000-0000BD2E0000}"/>
    <cellStyle name="Финансовый 2 109 3 3 3 5" xfId="22504" xr:uid="{00000000-0005-0000-0000-0000BE2E0000}"/>
    <cellStyle name="Финансовый 2 109 3 3 3 6" xfId="26085" xr:uid="{00000000-0005-0000-0000-0000BF2E0000}"/>
    <cellStyle name="Финансовый 2 109 3 3 3 7" xfId="21436" xr:uid="{00000000-0005-0000-0000-0000C02E0000}"/>
    <cellStyle name="Финансовый 2 109 3 3 3 8" xfId="32950" xr:uid="{00000000-0005-0000-0000-0000C12E0000}"/>
    <cellStyle name="Финансовый 2 109 3 3 3 9" xfId="31408" xr:uid="{00000000-0005-0000-0000-0000C22E0000}"/>
    <cellStyle name="Финансовый 2 109 3 3 4" xfId="17858" xr:uid="{00000000-0005-0000-0000-0000C32E0000}"/>
    <cellStyle name="Финансовый 2 109 3 3 5" xfId="19170" xr:uid="{00000000-0005-0000-0000-0000C42E0000}"/>
    <cellStyle name="Финансовый 2 109 3 3 5 2" xfId="25344" xr:uid="{00000000-0005-0000-0000-0000C52E0000}"/>
    <cellStyle name="Финансовый 2 109 3 3 5 3" xfId="28313" xr:uid="{00000000-0005-0000-0000-0000C62E0000}"/>
    <cellStyle name="Финансовый 2 109 3 3 5 4" xfId="29750" xr:uid="{00000000-0005-0000-0000-0000C72E0000}"/>
    <cellStyle name="Финансовый 2 109 3 3 5 5" xfId="31056" xr:uid="{00000000-0005-0000-0000-0000C82E0000}"/>
    <cellStyle name="Финансовый 2 109 3 3 5 6" xfId="34317" xr:uid="{00000000-0005-0000-0000-0000C92E0000}"/>
    <cellStyle name="Финансовый 2 109 3 3 5 7" xfId="35653" xr:uid="{00000000-0005-0000-0000-0000CA2E0000}"/>
    <cellStyle name="Финансовый 2 109 4" xfId="9925" xr:uid="{00000000-0005-0000-0000-0000CB2E0000}"/>
    <cellStyle name="Финансовый 2 109 4 2" xfId="13477" xr:uid="{00000000-0005-0000-0000-0000CC2E0000}"/>
    <cellStyle name="Финансовый 2 109 4 3" xfId="14845" xr:uid="{00000000-0005-0000-0000-0000CD2E0000}"/>
    <cellStyle name="Финансовый 2 109 4 3 2" xfId="16135" xr:uid="{00000000-0005-0000-0000-0000CE2E0000}"/>
    <cellStyle name="Финансовый 2 109 4 3 3" xfId="20118" xr:uid="{00000000-0005-0000-0000-0000CF2E0000}"/>
    <cellStyle name="Финансовый 2 109 4 3 4" xfId="24478" xr:uid="{00000000-0005-0000-0000-0000D02E0000}"/>
    <cellStyle name="Финансовый 2 109 4 3 5" xfId="27233" xr:uid="{00000000-0005-0000-0000-0000D12E0000}"/>
    <cellStyle name="Финансовый 2 109 4 3 6" xfId="22143" xr:uid="{00000000-0005-0000-0000-0000D22E0000}"/>
    <cellStyle name="Финансовый 2 109 4 3 7" xfId="25928" xr:uid="{00000000-0005-0000-0000-0000D32E0000}"/>
    <cellStyle name="Финансовый 2 109 4 3 8" xfId="33291" xr:uid="{00000000-0005-0000-0000-0000D42E0000}"/>
    <cellStyle name="Финансовый 2 109 4 3 9" xfId="31695" xr:uid="{00000000-0005-0000-0000-0000D52E0000}"/>
    <cellStyle name="Финансовый 2 109 4 4" xfId="17517" xr:uid="{00000000-0005-0000-0000-0000D62E0000}"/>
    <cellStyle name="Финансовый 2 109 4 5" xfId="18829" xr:uid="{00000000-0005-0000-0000-0000D72E0000}"/>
    <cellStyle name="Финансовый 2 109 4 5 2" xfId="21694" xr:uid="{00000000-0005-0000-0000-0000D82E0000}"/>
    <cellStyle name="Финансовый 2 109 4 5 3" xfId="27972" xr:uid="{00000000-0005-0000-0000-0000D92E0000}"/>
    <cellStyle name="Финансовый 2 109 4 5 4" xfId="29409" xr:uid="{00000000-0005-0000-0000-0000DA2E0000}"/>
    <cellStyle name="Финансовый 2 109 4 5 5" xfId="30715" xr:uid="{00000000-0005-0000-0000-0000DB2E0000}"/>
    <cellStyle name="Финансовый 2 109 4 5 6" xfId="34658" xr:uid="{00000000-0005-0000-0000-0000DC2E0000}"/>
    <cellStyle name="Финансовый 2 109 4 5 7" xfId="35994" xr:uid="{00000000-0005-0000-0000-0000DD2E0000}"/>
    <cellStyle name="Финансовый 2 109 5" xfId="11268" xr:uid="{00000000-0005-0000-0000-0000DE2E0000}"/>
    <cellStyle name="Финансовый 2 109 6" xfId="14125" xr:uid="{00000000-0005-0000-0000-0000DF2E0000}"/>
    <cellStyle name="Финансовый 2 109 7" xfId="14197" xr:uid="{00000000-0005-0000-0000-0000E02E0000}"/>
    <cellStyle name="Финансовый 2 109 7 2" xfId="16783" xr:uid="{00000000-0005-0000-0000-0000E12E0000}"/>
    <cellStyle name="Финансовый 2 109 7 3" xfId="20766" xr:uid="{00000000-0005-0000-0000-0000E22E0000}"/>
    <cellStyle name="Финансовый 2 109 7 4" xfId="21962" xr:uid="{00000000-0005-0000-0000-0000E32E0000}"/>
    <cellStyle name="Финансовый 2 109 7 5" xfId="25686" xr:uid="{00000000-0005-0000-0000-0000E42E0000}"/>
    <cellStyle name="Финансовый 2 109 7 6" xfId="20898" xr:uid="{00000000-0005-0000-0000-0000E52E0000}"/>
    <cellStyle name="Финансовый 2 109 7 7" xfId="23590" xr:uid="{00000000-0005-0000-0000-0000E62E0000}"/>
    <cellStyle name="Финансовый 2 109 7 8" xfId="33939" xr:uid="{00000000-0005-0000-0000-0000E72E0000}"/>
    <cellStyle name="Финансовый 2 109 7 9" xfId="31532" xr:uid="{00000000-0005-0000-0000-0000E82E0000}"/>
    <cellStyle name="Финансовый 2 109 8" xfId="16869" xr:uid="{00000000-0005-0000-0000-0000E92E0000}"/>
    <cellStyle name="Финансовый 2 109 9" xfId="18181" xr:uid="{00000000-0005-0000-0000-0000EA2E0000}"/>
    <cellStyle name="Финансовый 2 109 9 2" xfId="24912" xr:uid="{00000000-0005-0000-0000-0000EB2E0000}"/>
    <cellStyle name="Финансовый 2 109 9 3" xfId="27324" xr:uid="{00000000-0005-0000-0000-0000EC2E0000}"/>
    <cellStyle name="Финансовый 2 109 9 4" xfId="28761" xr:uid="{00000000-0005-0000-0000-0000ED2E0000}"/>
    <cellStyle name="Финансовый 2 109 9 5" xfId="30067" xr:uid="{00000000-0005-0000-0000-0000EE2E0000}"/>
    <cellStyle name="Финансовый 2 109 9 6" xfId="35306" xr:uid="{00000000-0005-0000-0000-0000EF2E0000}"/>
    <cellStyle name="Финансовый 2 109 9 7" xfId="36642" xr:uid="{00000000-0005-0000-0000-0000F02E0000}"/>
    <cellStyle name="Финансовый 2 11" xfId="16" xr:uid="{00000000-0005-0000-0000-0000F12E0000}"/>
    <cellStyle name="Финансовый 2 11 2" xfId="341" xr:uid="{00000000-0005-0000-0000-0000F22E0000}"/>
    <cellStyle name="Финансовый 2 11 2 2" xfId="7996" xr:uid="{00000000-0005-0000-0000-0000F32E0000}"/>
    <cellStyle name="Финансовый 2 11 2 3" xfId="10249" xr:uid="{00000000-0005-0000-0000-0000F42E0000}"/>
    <cellStyle name="Финансовый 2 11 3" xfId="1277" xr:uid="{00000000-0005-0000-0000-0000F52E0000}"/>
    <cellStyle name="Финансовый 2 11 3 2" xfId="7850" xr:uid="{00000000-0005-0000-0000-0000F62E0000}"/>
    <cellStyle name="Финансовый 2 11 3 2 2" xfId="13757" xr:uid="{00000000-0005-0000-0000-0000F72E0000}"/>
    <cellStyle name="Финансовый 2 11 3 2 3" xfId="14565" xr:uid="{00000000-0005-0000-0000-0000F82E0000}"/>
    <cellStyle name="Финансовый 2 11 3 2 3 2" xfId="16415" xr:uid="{00000000-0005-0000-0000-0000F92E0000}"/>
    <cellStyle name="Финансовый 2 11 3 2 3 3" xfId="20398" xr:uid="{00000000-0005-0000-0000-0000FA2E0000}"/>
    <cellStyle name="Финансовый 2 11 3 2 3 4" xfId="21470" xr:uid="{00000000-0005-0000-0000-0000FB2E0000}"/>
    <cellStyle name="Финансовый 2 11 3 2 3 5" xfId="25448" xr:uid="{00000000-0005-0000-0000-0000FC2E0000}"/>
    <cellStyle name="Финансовый 2 11 3 2 3 6" xfId="22854" xr:uid="{00000000-0005-0000-0000-0000FD2E0000}"/>
    <cellStyle name="Финансовый 2 11 3 2 3 7" xfId="27236" xr:uid="{00000000-0005-0000-0000-0000FE2E0000}"/>
    <cellStyle name="Финансовый 2 11 3 2 3 8" xfId="33571" xr:uid="{00000000-0005-0000-0000-0000FF2E0000}"/>
    <cellStyle name="Финансовый 2 11 3 2 3 9" xfId="31464" xr:uid="{00000000-0005-0000-0000-0000002F0000}"/>
    <cellStyle name="Финансовый 2 11 3 2 4" xfId="17237" xr:uid="{00000000-0005-0000-0000-0000012F0000}"/>
    <cellStyle name="Финансовый 2 11 3 2 5" xfId="18549" xr:uid="{00000000-0005-0000-0000-0000022F0000}"/>
    <cellStyle name="Финансовый 2 11 3 2 5 2" xfId="23230" xr:uid="{00000000-0005-0000-0000-0000032F0000}"/>
    <cellStyle name="Финансовый 2 11 3 2 5 3" xfId="27692" xr:uid="{00000000-0005-0000-0000-0000042F0000}"/>
    <cellStyle name="Финансовый 2 11 3 2 5 4" xfId="29129" xr:uid="{00000000-0005-0000-0000-0000052F0000}"/>
    <cellStyle name="Финансовый 2 11 3 2 5 5" xfId="30435" xr:uid="{00000000-0005-0000-0000-0000062F0000}"/>
    <cellStyle name="Финансовый 2 11 3 2 5 6" xfId="34938" xr:uid="{00000000-0005-0000-0000-0000072F0000}"/>
    <cellStyle name="Финансовый 2 11 3 2 5 7" xfId="36274" xr:uid="{00000000-0005-0000-0000-0000082F0000}"/>
    <cellStyle name="Финансовый 2 11 3 3" xfId="12523" xr:uid="{00000000-0005-0000-0000-0000092F0000}"/>
    <cellStyle name="Финансовый 2 11 3 3 2" xfId="13109" xr:uid="{00000000-0005-0000-0000-00000A2F0000}"/>
    <cellStyle name="Финансовый 2 11 3 3 3" xfId="15213" xr:uid="{00000000-0005-0000-0000-00000B2F0000}"/>
    <cellStyle name="Финансовый 2 11 3 3 3 2" xfId="15767" xr:uid="{00000000-0005-0000-0000-00000C2F0000}"/>
    <cellStyle name="Финансовый 2 11 3 3 3 3" xfId="19750" xr:uid="{00000000-0005-0000-0000-00000D2F0000}"/>
    <cellStyle name="Финансовый 2 11 3 3 3 4" xfId="22054" xr:uid="{00000000-0005-0000-0000-00000E2F0000}"/>
    <cellStyle name="Финансовый 2 11 3 3 3 5" xfId="24039" xr:uid="{00000000-0005-0000-0000-00000F2F0000}"/>
    <cellStyle name="Финансовый 2 11 3 3 3 6" xfId="21925" xr:uid="{00000000-0005-0000-0000-0000102F0000}"/>
    <cellStyle name="Финансовый 2 11 3 3 3 7" xfId="25913" xr:uid="{00000000-0005-0000-0000-0000112F0000}"/>
    <cellStyle name="Финансовый 2 11 3 3 3 8" xfId="32923" xr:uid="{00000000-0005-0000-0000-0000122F0000}"/>
    <cellStyle name="Финансовый 2 11 3 3 3 9" xfId="31850" xr:uid="{00000000-0005-0000-0000-0000132F0000}"/>
    <cellStyle name="Финансовый 2 11 3 3 4" xfId="17885" xr:uid="{00000000-0005-0000-0000-0000142F0000}"/>
    <cellStyle name="Финансовый 2 11 3 3 5" xfId="19197" xr:uid="{00000000-0005-0000-0000-0000152F0000}"/>
    <cellStyle name="Финансовый 2 11 3 3 5 2" xfId="23046" xr:uid="{00000000-0005-0000-0000-0000162F0000}"/>
    <cellStyle name="Финансовый 2 11 3 3 5 3" xfId="28340" xr:uid="{00000000-0005-0000-0000-0000172F0000}"/>
    <cellStyle name="Финансовый 2 11 3 3 5 4" xfId="29777" xr:uid="{00000000-0005-0000-0000-0000182F0000}"/>
    <cellStyle name="Финансовый 2 11 3 3 5 5" xfId="31083" xr:uid="{00000000-0005-0000-0000-0000192F0000}"/>
    <cellStyle name="Финансовый 2 11 3 3 5 6" xfId="34290" xr:uid="{00000000-0005-0000-0000-00001A2F0000}"/>
    <cellStyle name="Финансовый 2 11 3 3 5 7" xfId="35626" xr:uid="{00000000-0005-0000-0000-00001B2F0000}"/>
    <cellStyle name="Финансовый 2 11 4" xfId="9926" xr:uid="{00000000-0005-0000-0000-00001C2F0000}"/>
    <cellStyle name="Финансовый 2 11 4 2" xfId="13476" xr:uid="{00000000-0005-0000-0000-00001D2F0000}"/>
    <cellStyle name="Финансовый 2 11 4 3" xfId="14846" xr:uid="{00000000-0005-0000-0000-00001E2F0000}"/>
    <cellStyle name="Финансовый 2 11 4 3 2" xfId="16134" xr:uid="{00000000-0005-0000-0000-00001F2F0000}"/>
    <cellStyle name="Финансовый 2 11 4 3 3" xfId="20117" xr:uid="{00000000-0005-0000-0000-0000202F0000}"/>
    <cellStyle name="Финансовый 2 11 4 3 4" xfId="24268" xr:uid="{00000000-0005-0000-0000-0000212F0000}"/>
    <cellStyle name="Финансовый 2 11 4 3 5" xfId="26089" xr:uid="{00000000-0005-0000-0000-0000222F0000}"/>
    <cellStyle name="Финансовый 2 11 4 3 6" xfId="25067" xr:uid="{00000000-0005-0000-0000-0000232F0000}"/>
    <cellStyle name="Финансовый 2 11 4 3 7" xfId="25203" xr:uid="{00000000-0005-0000-0000-0000242F0000}"/>
    <cellStyle name="Финансовый 2 11 4 3 8" xfId="33290" xr:uid="{00000000-0005-0000-0000-0000252F0000}"/>
    <cellStyle name="Финансовый 2 11 4 3 9" xfId="31771" xr:uid="{00000000-0005-0000-0000-0000262F0000}"/>
    <cellStyle name="Финансовый 2 11 4 4" xfId="17518" xr:uid="{00000000-0005-0000-0000-0000272F0000}"/>
    <cellStyle name="Финансовый 2 11 4 5" xfId="18830" xr:uid="{00000000-0005-0000-0000-0000282F0000}"/>
    <cellStyle name="Финансовый 2 11 4 5 2" xfId="21633" xr:uid="{00000000-0005-0000-0000-0000292F0000}"/>
    <cellStyle name="Финансовый 2 11 4 5 3" xfId="27973" xr:uid="{00000000-0005-0000-0000-00002A2F0000}"/>
    <cellStyle name="Финансовый 2 11 4 5 4" xfId="29410" xr:uid="{00000000-0005-0000-0000-00002B2F0000}"/>
    <cellStyle name="Финансовый 2 11 4 5 5" xfId="30716" xr:uid="{00000000-0005-0000-0000-00002C2F0000}"/>
    <cellStyle name="Финансовый 2 11 4 5 6" xfId="34657" xr:uid="{00000000-0005-0000-0000-00002D2F0000}"/>
    <cellStyle name="Финансовый 2 11 4 5 7" xfId="35993" xr:uid="{00000000-0005-0000-0000-00002E2F0000}"/>
    <cellStyle name="Финансовый 2 11 5" xfId="11162" xr:uid="{00000000-0005-0000-0000-00002F2F0000}"/>
    <cellStyle name="Финансовый 2 11 6" xfId="14124" xr:uid="{00000000-0005-0000-0000-0000302F0000}"/>
    <cellStyle name="Финансовый 2 11 7" xfId="14159" xr:uid="{00000000-0005-0000-0000-0000312F0000}"/>
    <cellStyle name="Финансовый 2 11 7 2" xfId="16782" xr:uid="{00000000-0005-0000-0000-0000322F0000}"/>
    <cellStyle name="Финансовый 2 11 7 3" xfId="20765" xr:uid="{00000000-0005-0000-0000-0000332F0000}"/>
    <cellStyle name="Финансовый 2 11 7 4" xfId="24033" xr:uid="{00000000-0005-0000-0000-0000342F0000}"/>
    <cellStyle name="Финансовый 2 11 7 5" xfId="26046" xr:uid="{00000000-0005-0000-0000-0000352F0000}"/>
    <cellStyle name="Финансовый 2 11 7 6" xfId="24151" xr:uid="{00000000-0005-0000-0000-0000362F0000}"/>
    <cellStyle name="Финансовый 2 11 7 7" xfId="28618" xr:uid="{00000000-0005-0000-0000-0000372F0000}"/>
    <cellStyle name="Финансовый 2 11 7 8" xfId="33938" xr:uid="{00000000-0005-0000-0000-0000382F0000}"/>
    <cellStyle name="Финансовый 2 11 7 9" xfId="32025" xr:uid="{00000000-0005-0000-0000-0000392F0000}"/>
    <cellStyle name="Финансовый 2 11 8" xfId="14198" xr:uid="{00000000-0005-0000-0000-00003A2F0000}"/>
    <cellStyle name="Финансовый 2 11 8 2" xfId="16870" xr:uid="{00000000-0005-0000-0000-00003B2F0000}"/>
    <cellStyle name="Финансовый 2 11 8 3" xfId="20790" xr:uid="{00000000-0005-0000-0000-00003C2F0000}"/>
    <cellStyle name="Финансовый 2 11 8 4" xfId="21909" xr:uid="{00000000-0005-0000-0000-00003D2F0000}"/>
    <cellStyle name="Финансовый 2 11 8 5" xfId="27297" xr:uid="{00000000-0005-0000-0000-00003E2F0000}"/>
    <cellStyle name="Финансовый 2 11 8 6" xfId="24043" xr:uid="{00000000-0005-0000-0000-00003F2F0000}"/>
    <cellStyle name="Финансовый 2 11 8 7" xfId="25881" xr:uid="{00000000-0005-0000-0000-0000402F0000}"/>
    <cellStyle name="Финансовый 2 11 8 8" xfId="33963" xr:uid="{00000000-0005-0000-0000-0000412F0000}"/>
    <cellStyle name="Финансовый 2 11 8 9" xfId="35324" xr:uid="{00000000-0005-0000-0000-0000422F0000}"/>
    <cellStyle name="Финансовый 2 11 9" xfId="18182" xr:uid="{00000000-0005-0000-0000-0000432F0000}"/>
    <cellStyle name="Финансовый 2 11 9 2" xfId="24526" xr:uid="{00000000-0005-0000-0000-0000442F0000}"/>
    <cellStyle name="Финансовый 2 11 9 3" xfId="27325" xr:uid="{00000000-0005-0000-0000-0000452F0000}"/>
    <cellStyle name="Финансовый 2 11 9 4" xfId="28762" xr:uid="{00000000-0005-0000-0000-0000462F0000}"/>
    <cellStyle name="Финансовый 2 11 9 5" xfId="30068" xr:uid="{00000000-0005-0000-0000-0000472F0000}"/>
    <cellStyle name="Финансовый 2 11 9 6" xfId="35305" xr:uid="{00000000-0005-0000-0000-0000482F0000}"/>
    <cellStyle name="Финансовый 2 11 9 7" xfId="36641" xr:uid="{00000000-0005-0000-0000-0000492F0000}"/>
    <cellStyle name="Финансовый 2 110" xfId="17" xr:uid="{00000000-0005-0000-0000-00004A2F0000}"/>
    <cellStyle name="Финансовый 2 110 2" xfId="410" xr:uid="{00000000-0005-0000-0000-00004B2F0000}"/>
    <cellStyle name="Финансовый 2 110 2 2" xfId="7749" xr:uid="{00000000-0005-0000-0000-00004C2F0000}"/>
    <cellStyle name="Финансовый 2 110 2 3" xfId="10318" xr:uid="{00000000-0005-0000-0000-00004D2F0000}"/>
    <cellStyle name="Финансовый 2 110 3" xfId="1384" xr:uid="{00000000-0005-0000-0000-00004E2F0000}"/>
    <cellStyle name="Финансовый 2 110 3 2" xfId="8144" xr:uid="{00000000-0005-0000-0000-00004F2F0000}"/>
    <cellStyle name="Финансовый 2 110 3 2 2" xfId="13680" xr:uid="{00000000-0005-0000-0000-0000502F0000}"/>
    <cellStyle name="Финансовый 2 110 3 2 3" xfId="14642" xr:uid="{00000000-0005-0000-0000-0000512F0000}"/>
    <cellStyle name="Финансовый 2 110 3 2 3 2" xfId="16338" xr:uid="{00000000-0005-0000-0000-0000522F0000}"/>
    <cellStyle name="Финансовый 2 110 3 2 3 3" xfId="20321" xr:uid="{00000000-0005-0000-0000-0000532F0000}"/>
    <cellStyle name="Финансовый 2 110 3 2 3 4" xfId="22942" xr:uid="{00000000-0005-0000-0000-0000542F0000}"/>
    <cellStyle name="Финансовый 2 110 3 2 3 5" xfId="26933" xr:uid="{00000000-0005-0000-0000-0000552F0000}"/>
    <cellStyle name="Финансовый 2 110 3 2 3 6" xfId="27029" xr:uid="{00000000-0005-0000-0000-0000562F0000}"/>
    <cellStyle name="Финансовый 2 110 3 2 3 7" xfId="25331" xr:uid="{00000000-0005-0000-0000-0000572F0000}"/>
    <cellStyle name="Финансовый 2 110 3 2 3 8" xfId="33494" xr:uid="{00000000-0005-0000-0000-0000582F0000}"/>
    <cellStyle name="Финансовый 2 110 3 2 3 9" xfId="32050" xr:uid="{00000000-0005-0000-0000-0000592F0000}"/>
    <cellStyle name="Финансовый 2 110 3 2 4" xfId="17314" xr:uid="{00000000-0005-0000-0000-00005A2F0000}"/>
    <cellStyle name="Финансовый 2 110 3 2 5" xfId="18626" xr:uid="{00000000-0005-0000-0000-00005B2F0000}"/>
    <cellStyle name="Финансовый 2 110 3 2 5 2" xfId="25053" xr:uid="{00000000-0005-0000-0000-00005C2F0000}"/>
    <cellStyle name="Финансовый 2 110 3 2 5 3" xfId="27769" xr:uid="{00000000-0005-0000-0000-00005D2F0000}"/>
    <cellStyle name="Финансовый 2 110 3 2 5 4" xfId="29206" xr:uid="{00000000-0005-0000-0000-00005E2F0000}"/>
    <cellStyle name="Финансовый 2 110 3 2 5 5" xfId="30512" xr:uid="{00000000-0005-0000-0000-00005F2F0000}"/>
    <cellStyle name="Финансовый 2 110 3 2 5 6" xfId="34861" xr:uid="{00000000-0005-0000-0000-0000602F0000}"/>
    <cellStyle name="Финансовый 2 110 3 2 5 7" xfId="36197" xr:uid="{00000000-0005-0000-0000-0000612F0000}"/>
    <cellStyle name="Финансовый 2 110 3 3" xfId="12600" xr:uid="{00000000-0005-0000-0000-0000622F0000}"/>
    <cellStyle name="Финансовый 2 110 3 3 2" xfId="13032" xr:uid="{00000000-0005-0000-0000-0000632F0000}"/>
    <cellStyle name="Финансовый 2 110 3 3 3" xfId="15290" xr:uid="{00000000-0005-0000-0000-0000642F0000}"/>
    <cellStyle name="Финансовый 2 110 3 3 3 2" xfId="15690" xr:uid="{00000000-0005-0000-0000-0000652F0000}"/>
    <cellStyle name="Финансовый 2 110 3 3 3 3" xfId="19673" xr:uid="{00000000-0005-0000-0000-0000662F0000}"/>
    <cellStyle name="Финансовый 2 110 3 3 3 4" xfId="21663" xr:uid="{00000000-0005-0000-0000-0000672F0000}"/>
    <cellStyle name="Финансовый 2 110 3 3 3 5" xfId="25454" xr:uid="{00000000-0005-0000-0000-0000682F0000}"/>
    <cellStyle name="Финансовый 2 110 3 3 3 6" xfId="23961" xr:uid="{00000000-0005-0000-0000-0000692F0000}"/>
    <cellStyle name="Финансовый 2 110 3 3 3 7" xfId="28734" xr:uid="{00000000-0005-0000-0000-00006A2F0000}"/>
    <cellStyle name="Финансовый 2 110 3 3 3 8" xfId="32846" xr:uid="{00000000-0005-0000-0000-00006B2F0000}"/>
    <cellStyle name="Финансовый 2 110 3 3 3 9" xfId="31828" xr:uid="{00000000-0005-0000-0000-00006C2F0000}"/>
    <cellStyle name="Финансовый 2 110 3 3 4" xfId="17962" xr:uid="{00000000-0005-0000-0000-00006D2F0000}"/>
    <cellStyle name="Финансовый 2 110 3 3 5" xfId="19274" xr:uid="{00000000-0005-0000-0000-00006E2F0000}"/>
    <cellStyle name="Финансовый 2 110 3 3 5 2" xfId="21875" xr:uid="{00000000-0005-0000-0000-00006F2F0000}"/>
    <cellStyle name="Финансовый 2 110 3 3 5 3" xfId="28417" xr:uid="{00000000-0005-0000-0000-0000702F0000}"/>
    <cellStyle name="Финансовый 2 110 3 3 5 4" xfId="29854" xr:uid="{00000000-0005-0000-0000-0000712F0000}"/>
    <cellStyle name="Финансовый 2 110 3 3 5 5" xfId="31160" xr:uid="{00000000-0005-0000-0000-0000722F0000}"/>
    <cellStyle name="Финансовый 2 110 3 3 5 6" xfId="34213" xr:uid="{00000000-0005-0000-0000-0000732F0000}"/>
    <cellStyle name="Финансовый 2 110 3 3 5 7" xfId="35549" xr:uid="{00000000-0005-0000-0000-0000742F0000}"/>
    <cellStyle name="Финансовый 2 110 4" xfId="9927" xr:uid="{00000000-0005-0000-0000-0000752F0000}"/>
    <cellStyle name="Финансовый 2 110 4 2" xfId="13475" xr:uid="{00000000-0005-0000-0000-0000762F0000}"/>
    <cellStyle name="Финансовый 2 110 4 3" xfId="14847" xr:uid="{00000000-0005-0000-0000-0000772F0000}"/>
    <cellStyle name="Финансовый 2 110 4 3 2" xfId="16133" xr:uid="{00000000-0005-0000-0000-0000782F0000}"/>
    <cellStyle name="Финансовый 2 110 4 3 3" xfId="20116" xr:uid="{00000000-0005-0000-0000-0000792F0000}"/>
    <cellStyle name="Финансовый 2 110 4 3 4" xfId="24083" xr:uid="{00000000-0005-0000-0000-00007A2F0000}"/>
    <cellStyle name="Финансовый 2 110 4 3 5" xfId="23155" xr:uid="{00000000-0005-0000-0000-00007B2F0000}"/>
    <cellStyle name="Финансовый 2 110 4 3 6" xfId="25635" xr:uid="{00000000-0005-0000-0000-00007C2F0000}"/>
    <cellStyle name="Финансовый 2 110 4 3 7" xfId="24557" xr:uid="{00000000-0005-0000-0000-00007D2F0000}"/>
    <cellStyle name="Финансовый 2 110 4 3 8" xfId="33289" xr:uid="{00000000-0005-0000-0000-00007E2F0000}"/>
    <cellStyle name="Финансовый 2 110 4 3 9" xfId="31752" xr:uid="{00000000-0005-0000-0000-00007F2F0000}"/>
    <cellStyle name="Финансовый 2 110 4 4" xfId="17519" xr:uid="{00000000-0005-0000-0000-0000802F0000}"/>
    <cellStyle name="Финансовый 2 110 4 5" xfId="18831" xr:uid="{00000000-0005-0000-0000-0000812F0000}"/>
    <cellStyle name="Финансовый 2 110 4 5 2" xfId="21555" xr:uid="{00000000-0005-0000-0000-0000822F0000}"/>
    <cellStyle name="Финансовый 2 110 4 5 3" xfId="27974" xr:uid="{00000000-0005-0000-0000-0000832F0000}"/>
    <cellStyle name="Финансовый 2 110 4 5 4" xfId="29411" xr:uid="{00000000-0005-0000-0000-0000842F0000}"/>
    <cellStyle name="Финансовый 2 110 4 5 5" xfId="30717" xr:uid="{00000000-0005-0000-0000-0000852F0000}"/>
    <cellStyle name="Финансовый 2 110 4 5 6" xfId="34656" xr:uid="{00000000-0005-0000-0000-0000862F0000}"/>
    <cellStyle name="Финансовый 2 110 4 5 7" xfId="35992" xr:uid="{00000000-0005-0000-0000-0000872F0000}"/>
    <cellStyle name="Финансовый 2 110 5" xfId="11269" xr:uid="{00000000-0005-0000-0000-0000882F0000}"/>
    <cellStyle name="Финансовый 2 110 6" xfId="14123" xr:uid="{00000000-0005-0000-0000-0000892F0000}"/>
    <cellStyle name="Финансовый 2 110 7" xfId="14199" xr:uid="{00000000-0005-0000-0000-00008A2F0000}"/>
    <cellStyle name="Финансовый 2 110 7 2" xfId="16781" xr:uid="{00000000-0005-0000-0000-00008B2F0000}"/>
    <cellStyle name="Финансовый 2 110 7 3" xfId="20764" xr:uid="{00000000-0005-0000-0000-00008C2F0000}"/>
    <cellStyle name="Финансовый 2 110 7 4" xfId="21802" xr:uid="{00000000-0005-0000-0000-00008D2F0000}"/>
    <cellStyle name="Финансовый 2 110 7 5" xfId="26470" xr:uid="{00000000-0005-0000-0000-00008E2F0000}"/>
    <cellStyle name="Финансовый 2 110 7 6" xfId="22640" xr:uid="{00000000-0005-0000-0000-00008F2F0000}"/>
    <cellStyle name="Финансовый 2 110 7 7" xfId="24058" xr:uid="{00000000-0005-0000-0000-0000902F0000}"/>
    <cellStyle name="Финансовый 2 110 7 8" xfId="33937" xr:uid="{00000000-0005-0000-0000-0000912F0000}"/>
    <cellStyle name="Финансовый 2 110 7 9" xfId="32608" xr:uid="{00000000-0005-0000-0000-0000922F0000}"/>
    <cellStyle name="Финансовый 2 110 8" xfId="16871" xr:uid="{00000000-0005-0000-0000-0000932F0000}"/>
    <cellStyle name="Финансовый 2 110 9" xfId="18183" xr:uid="{00000000-0005-0000-0000-0000942F0000}"/>
    <cellStyle name="Финансовый 2 110 9 2" xfId="24320" xr:uid="{00000000-0005-0000-0000-0000952F0000}"/>
    <cellStyle name="Финансовый 2 110 9 3" xfId="27326" xr:uid="{00000000-0005-0000-0000-0000962F0000}"/>
    <cellStyle name="Финансовый 2 110 9 4" xfId="28763" xr:uid="{00000000-0005-0000-0000-0000972F0000}"/>
    <cellStyle name="Финансовый 2 110 9 5" xfId="30069" xr:uid="{00000000-0005-0000-0000-0000982F0000}"/>
    <cellStyle name="Финансовый 2 110 9 6" xfId="35304" xr:uid="{00000000-0005-0000-0000-0000992F0000}"/>
    <cellStyle name="Финансовый 2 110 9 7" xfId="36640" xr:uid="{00000000-0005-0000-0000-00009A2F0000}"/>
    <cellStyle name="Финансовый 2 111" xfId="18" xr:uid="{00000000-0005-0000-0000-00009B2F0000}"/>
    <cellStyle name="Финансовый 2 111 2" xfId="411" xr:uid="{00000000-0005-0000-0000-00009C2F0000}"/>
    <cellStyle name="Финансовый 2 111 2 2" xfId="8056" xr:uid="{00000000-0005-0000-0000-00009D2F0000}"/>
    <cellStyle name="Финансовый 2 111 2 3" xfId="10319" xr:uid="{00000000-0005-0000-0000-00009E2F0000}"/>
    <cellStyle name="Финансовый 2 111 3" xfId="1385" xr:uid="{00000000-0005-0000-0000-00009F2F0000}"/>
    <cellStyle name="Финансовый 2 111 3 2" xfId="7797" xr:uid="{00000000-0005-0000-0000-0000A02F0000}"/>
    <cellStyle name="Финансовый 2 111 3 2 2" xfId="13771" xr:uid="{00000000-0005-0000-0000-0000A12F0000}"/>
    <cellStyle name="Финансовый 2 111 3 2 3" xfId="14551" xr:uid="{00000000-0005-0000-0000-0000A22F0000}"/>
    <cellStyle name="Финансовый 2 111 3 2 3 2" xfId="16429" xr:uid="{00000000-0005-0000-0000-0000A32F0000}"/>
    <cellStyle name="Финансовый 2 111 3 2 3 3" xfId="20412" xr:uid="{00000000-0005-0000-0000-0000A42F0000}"/>
    <cellStyle name="Финансовый 2 111 3 2 3 4" xfId="22611" xr:uid="{00000000-0005-0000-0000-0000A52F0000}"/>
    <cellStyle name="Финансовый 2 111 3 2 3 5" xfId="23000" xr:uid="{00000000-0005-0000-0000-0000A62F0000}"/>
    <cellStyle name="Финансовый 2 111 3 2 3 6" xfId="25377" xr:uid="{00000000-0005-0000-0000-0000A72F0000}"/>
    <cellStyle name="Финансовый 2 111 3 2 3 7" xfId="22694" xr:uid="{00000000-0005-0000-0000-0000A82F0000}"/>
    <cellStyle name="Финансовый 2 111 3 2 3 8" xfId="33585" xr:uid="{00000000-0005-0000-0000-0000A92F0000}"/>
    <cellStyle name="Финансовый 2 111 3 2 3 9" xfId="31529" xr:uid="{00000000-0005-0000-0000-0000AA2F0000}"/>
    <cellStyle name="Финансовый 2 111 3 2 4" xfId="17223" xr:uid="{00000000-0005-0000-0000-0000AB2F0000}"/>
    <cellStyle name="Финансовый 2 111 3 2 5" xfId="18535" xr:uid="{00000000-0005-0000-0000-0000AC2F0000}"/>
    <cellStyle name="Финансовый 2 111 3 2 5 2" xfId="24338" xr:uid="{00000000-0005-0000-0000-0000AD2F0000}"/>
    <cellStyle name="Финансовый 2 111 3 2 5 3" xfId="27678" xr:uid="{00000000-0005-0000-0000-0000AE2F0000}"/>
    <cellStyle name="Финансовый 2 111 3 2 5 4" xfId="29115" xr:uid="{00000000-0005-0000-0000-0000AF2F0000}"/>
    <cellStyle name="Финансовый 2 111 3 2 5 5" xfId="30421" xr:uid="{00000000-0005-0000-0000-0000B02F0000}"/>
    <cellStyle name="Финансовый 2 111 3 2 5 6" xfId="34952" xr:uid="{00000000-0005-0000-0000-0000B12F0000}"/>
    <cellStyle name="Финансовый 2 111 3 2 5 7" xfId="36288" xr:uid="{00000000-0005-0000-0000-0000B22F0000}"/>
    <cellStyle name="Финансовый 2 111 3 3" xfId="12509" xr:uid="{00000000-0005-0000-0000-0000B32F0000}"/>
    <cellStyle name="Финансовый 2 111 3 3 2" xfId="13123" xr:uid="{00000000-0005-0000-0000-0000B42F0000}"/>
    <cellStyle name="Финансовый 2 111 3 3 3" xfId="15199" xr:uid="{00000000-0005-0000-0000-0000B52F0000}"/>
    <cellStyle name="Финансовый 2 111 3 3 3 2" xfId="15781" xr:uid="{00000000-0005-0000-0000-0000B62F0000}"/>
    <cellStyle name="Финансовый 2 111 3 3 3 3" xfId="19764" xr:uid="{00000000-0005-0000-0000-0000B72F0000}"/>
    <cellStyle name="Финансовый 2 111 3 3 3 4" xfId="22430" xr:uid="{00000000-0005-0000-0000-0000B82F0000}"/>
    <cellStyle name="Финансовый 2 111 3 3 3 5" xfId="26810" xr:uid="{00000000-0005-0000-0000-0000B92F0000}"/>
    <cellStyle name="Финансовый 2 111 3 3 3 6" xfId="22916" xr:uid="{00000000-0005-0000-0000-0000BA2F0000}"/>
    <cellStyle name="Финансовый 2 111 3 3 3 7" xfId="21466" xr:uid="{00000000-0005-0000-0000-0000BB2F0000}"/>
    <cellStyle name="Финансовый 2 111 3 3 3 8" xfId="32937" xr:uid="{00000000-0005-0000-0000-0000BC2F0000}"/>
    <cellStyle name="Финансовый 2 111 3 3 3 9" xfId="31781" xr:uid="{00000000-0005-0000-0000-0000BD2F0000}"/>
    <cellStyle name="Финансовый 2 111 3 3 4" xfId="17871" xr:uid="{00000000-0005-0000-0000-0000BE2F0000}"/>
    <cellStyle name="Финансовый 2 111 3 3 5" xfId="19183" xr:uid="{00000000-0005-0000-0000-0000BF2F0000}"/>
    <cellStyle name="Финансовый 2 111 3 3 5 2" xfId="24535" xr:uid="{00000000-0005-0000-0000-0000C02F0000}"/>
    <cellStyle name="Финансовый 2 111 3 3 5 3" xfId="28326" xr:uid="{00000000-0005-0000-0000-0000C12F0000}"/>
    <cellStyle name="Финансовый 2 111 3 3 5 4" xfId="29763" xr:uid="{00000000-0005-0000-0000-0000C22F0000}"/>
    <cellStyle name="Финансовый 2 111 3 3 5 5" xfId="31069" xr:uid="{00000000-0005-0000-0000-0000C32F0000}"/>
    <cellStyle name="Финансовый 2 111 3 3 5 6" xfId="34304" xr:uid="{00000000-0005-0000-0000-0000C42F0000}"/>
    <cellStyle name="Финансовый 2 111 3 3 5 7" xfId="35640" xr:uid="{00000000-0005-0000-0000-0000C52F0000}"/>
    <cellStyle name="Финансовый 2 111 4" xfId="9928" xr:uid="{00000000-0005-0000-0000-0000C62F0000}"/>
    <cellStyle name="Финансовый 2 111 4 2" xfId="13474" xr:uid="{00000000-0005-0000-0000-0000C72F0000}"/>
    <cellStyle name="Финансовый 2 111 4 3" xfId="14848" xr:uid="{00000000-0005-0000-0000-0000C82F0000}"/>
    <cellStyle name="Финансовый 2 111 4 3 2" xfId="16132" xr:uid="{00000000-0005-0000-0000-0000C92F0000}"/>
    <cellStyle name="Финансовый 2 111 4 3 3" xfId="20115" xr:uid="{00000000-0005-0000-0000-0000CA2F0000}"/>
    <cellStyle name="Финансовый 2 111 4 3 4" xfId="23700" xr:uid="{00000000-0005-0000-0000-0000CB2F0000}"/>
    <cellStyle name="Финансовый 2 111 4 3 5" xfId="25688" xr:uid="{00000000-0005-0000-0000-0000CC2F0000}"/>
    <cellStyle name="Финансовый 2 111 4 3 6" xfId="21275" xr:uid="{00000000-0005-0000-0000-0000CD2F0000}"/>
    <cellStyle name="Финансовый 2 111 4 3 7" xfId="23856" xr:uid="{00000000-0005-0000-0000-0000CE2F0000}"/>
    <cellStyle name="Финансовый 2 111 4 3 8" xfId="33288" xr:uid="{00000000-0005-0000-0000-0000CF2F0000}"/>
    <cellStyle name="Финансовый 2 111 4 3 9" xfId="31766" xr:uid="{00000000-0005-0000-0000-0000D02F0000}"/>
    <cellStyle name="Финансовый 2 111 4 4" xfId="17520" xr:uid="{00000000-0005-0000-0000-0000D12F0000}"/>
    <cellStyle name="Финансовый 2 111 4 5" xfId="18832" xr:uid="{00000000-0005-0000-0000-0000D22F0000}"/>
    <cellStyle name="Финансовый 2 111 4 5 2" xfId="25033" xr:uid="{00000000-0005-0000-0000-0000D32F0000}"/>
    <cellStyle name="Финансовый 2 111 4 5 3" xfId="27975" xr:uid="{00000000-0005-0000-0000-0000D42F0000}"/>
    <cellStyle name="Финансовый 2 111 4 5 4" xfId="29412" xr:uid="{00000000-0005-0000-0000-0000D52F0000}"/>
    <cellStyle name="Финансовый 2 111 4 5 5" xfId="30718" xr:uid="{00000000-0005-0000-0000-0000D62F0000}"/>
    <cellStyle name="Финансовый 2 111 4 5 6" xfId="34655" xr:uid="{00000000-0005-0000-0000-0000D72F0000}"/>
    <cellStyle name="Финансовый 2 111 4 5 7" xfId="35991" xr:uid="{00000000-0005-0000-0000-0000D82F0000}"/>
    <cellStyle name="Финансовый 2 111 5" xfId="11270" xr:uid="{00000000-0005-0000-0000-0000D92F0000}"/>
    <cellStyle name="Финансовый 2 111 6" xfId="14122" xr:uid="{00000000-0005-0000-0000-0000DA2F0000}"/>
    <cellStyle name="Финансовый 2 111 7" xfId="14200" xr:uid="{00000000-0005-0000-0000-0000DB2F0000}"/>
    <cellStyle name="Финансовый 2 111 7 2" xfId="16780" xr:uid="{00000000-0005-0000-0000-0000DC2F0000}"/>
    <cellStyle name="Финансовый 2 111 7 3" xfId="20763" xr:uid="{00000000-0005-0000-0000-0000DD2F0000}"/>
    <cellStyle name="Финансовый 2 111 7 4" xfId="21743" xr:uid="{00000000-0005-0000-0000-0000DE2F0000}"/>
    <cellStyle name="Финансовый 2 111 7 5" xfId="24945" xr:uid="{00000000-0005-0000-0000-0000DF2F0000}"/>
    <cellStyle name="Финансовый 2 111 7 6" xfId="24594" xr:uid="{00000000-0005-0000-0000-0000E02F0000}"/>
    <cellStyle name="Финансовый 2 111 7 7" xfId="23676" xr:uid="{00000000-0005-0000-0000-0000E12F0000}"/>
    <cellStyle name="Финансовый 2 111 7 8" xfId="33936" xr:uid="{00000000-0005-0000-0000-0000E22F0000}"/>
    <cellStyle name="Финансовый 2 111 7 9" xfId="32078" xr:uid="{00000000-0005-0000-0000-0000E32F0000}"/>
    <cellStyle name="Финансовый 2 111 8" xfId="16872" xr:uid="{00000000-0005-0000-0000-0000E42F0000}"/>
    <cellStyle name="Финансовый 2 111 9" xfId="18184" xr:uid="{00000000-0005-0000-0000-0000E52F0000}"/>
    <cellStyle name="Финансовый 2 111 9 2" xfId="24137" xr:uid="{00000000-0005-0000-0000-0000E62F0000}"/>
    <cellStyle name="Финансовый 2 111 9 3" xfId="27327" xr:uid="{00000000-0005-0000-0000-0000E72F0000}"/>
    <cellStyle name="Финансовый 2 111 9 4" xfId="28764" xr:uid="{00000000-0005-0000-0000-0000E82F0000}"/>
    <cellStyle name="Финансовый 2 111 9 5" xfId="30070" xr:uid="{00000000-0005-0000-0000-0000E92F0000}"/>
    <cellStyle name="Финансовый 2 111 9 6" xfId="35303" xr:uid="{00000000-0005-0000-0000-0000EA2F0000}"/>
    <cellStyle name="Финансовый 2 111 9 7" xfId="36639" xr:uid="{00000000-0005-0000-0000-0000EB2F0000}"/>
    <cellStyle name="Финансовый 2 112" xfId="19" xr:uid="{00000000-0005-0000-0000-0000EC2F0000}"/>
    <cellStyle name="Финансовый 2 112 2" xfId="412" xr:uid="{00000000-0005-0000-0000-0000ED2F0000}"/>
    <cellStyle name="Финансовый 2 112 2 2" xfId="8121" xr:uid="{00000000-0005-0000-0000-0000EE2F0000}"/>
    <cellStyle name="Финансовый 2 112 2 3" xfId="10320" xr:uid="{00000000-0005-0000-0000-0000EF2F0000}"/>
    <cellStyle name="Финансовый 2 112 3" xfId="1386" xr:uid="{00000000-0005-0000-0000-0000F02F0000}"/>
    <cellStyle name="Финансовый 2 112 3 2" xfId="7775" xr:uid="{00000000-0005-0000-0000-0000F12F0000}"/>
    <cellStyle name="Финансовый 2 112 3 2 2" xfId="13783" xr:uid="{00000000-0005-0000-0000-0000F22F0000}"/>
    <cellStyle name="Финансовый 2 112 3 2 3" xfId="14539" xr:uid="{00000000-0005-0000-0000-0000F32F0000}"/>
    <cellStyle name="Финансовый 2 112 3 2 3 2" xfId="16441" xr:uid="{00000000-0005-0000-0000-0000F42F0000}"/>
    <cellStyle name="Финансовый 2 112 3 2 3 3" xfId="20424" xr:uid="{00000000-0005-0000-0000-0000F52F0000}"/>
    <cellStyle name="Финансовый 2 112 3 2 3 4" xfId="24807" xr:uid="{00000000-0005-0000-0000-0000F62F0000}"/>
    <cellStyle name="Финансовый 2 112 3 2 3 5" xfId="20885" xr:uid="{00000000-0005-0000-0000-0000F72F0000}"/>
    <cellStyle name="Финансовый 2 112 3 2 3 6" xfId="27075" xr:uid="{00000000-0005-0000-0000-0000F82F0000}"/>
    <cellStyle name="Финансовый 2 112 3 2 3 7" xfId="21324" xr:uid="{00000000-0005-0000-0000-0000F92F0000}"/>
    <cellStyle name="Финансовый 2 112 3 2 3 8" xfId="33597" xr:uid="{00000000-0005-0000-0000-0000FA2F0000}"/>
    <cellStyle name="Финансовый 2 112 3 2 3 9" xfId="31983" xr:uid="{00000000-0005-0000-0000-0000FB2F0000}"/>
    <cellStyle name="Финансовый 2 112 3 2 4" xfId="17211" xr:uid="{00000000-0005-0000-0000-0000FC2F0000}"/>
    <cellStyle name="Финансовый 2 112 3 2 5" xfId="18523" xr:uid="{00000000-0005-0000-0000-0000FD2F0000}"/>
    <cellStyle name="Финансовый 2 112 3 2 5 2" xfId="24283" xr:uid="{00000000-0005-0000-0000-0000FE2F0000}"/>
    <cellStyle name="Финансовый 2 112 3 2 5 3" xfId="27666" xr:uid="{00000000-0005-0000-0000-0000FF2F0000}"/>
    <cellStyle name="Финансовый 2 112 3 2 5 4" xfId="29103" xr:uid="{00000000-0005-0000-0000-000000300000}"/>
    <cellStyle name="Финансовый 2 112 3 2 5 5" xfId="30409" xr:uid="{00000000-0005-0000-0000-000001300000}"/>
    <cellStyle name="Финансовый 2 112 3 2 5 6" xfId="34964" xr:uid="{00000000-0005-0000-0000-000002300000}"/>
    <cellStyle name="Финансовый 2 112 3 2 5 7" xfId="36300" xr:uid="{00000000-0005-0000-0000-000003300000}"/>
    <cellStyle name="Финансовый 2 112 3 3" xfId="12497" xr:uid="{00000000-0005-0000-0000-000004300000}"/>
    <cellStyle name="Финансовый 2 112 3 3 2" xfId="13135" xr:uid="{00000000-0005-0000-0000-000005300000}"/>
    <cellStyle name="Финансовый 2 112 3 3 3" xfId="15187" xr:uid="{00000000-0005-0000-0000-000006300000}"/>
    <cellStyle name="Финансовый 2 112 3 3 3 2" xfId="15793" xr:uid="{00000000-0005-0000-0000-000007300000}"/>
    <cellStyle name="Финансовый 2 112 3 3 3 3" xfId="19776" xr:uid="{00000000-0005-0000-0000-000008300000}"/>
    <cellStyle name="Финансовый 2 112 3 3 3 4" xfId="22709" xr:uid="{00000000-0005-0000-0000-000009300000}"/>
    <cellStyle name="Финансовый 2 112 3 3 3 5" xfId="26833" xr:uid="{00000000-0005-0000-0000-00000A300000}"/>
    <cellStyle name="Финансовый 2 112 3 3 3 6" xfId="26210" xr:uid="{00000000-0005-0000-0000-00000B300000}"/>
    <cellStyle name="Финансовый 2 112 3 3 3 7" xfId="25855" xr:uid="{00000000-0005-0000-0000-00000C300000}"/>
    <cellStyle name="Финансовый 2 112 3 3 3 8" xfId="32949" xr:uid="{00000000-0005-0000-0000-00000D300000}"/>
    <cellStyle name="Финансовый 2 112 3 3 3 9" xfId="32376" xr:uid="{00000000-0005-0000-0000-00000E300000}"/>
    <cellStyle name="Финансовый 2 112 3 3 4" xfId="17859" xr:uid="{00000000-0005-0000-0000-00000F300000}"/>
    <cellStyle name="Финансовый 2 112 3 3 5" xfId="19171" xr:uid="{00000000-0005-0000-0000-000010300000}"/>
    <cellStyle name="Финансовый 2 112 3 3 5 2" xfId="23126" xr:uid="{00000000-0005-0000-0000-000011300000}"/>
    <cellStyle name="Финансовый 2 112 3 3 5 3" xfId="28314" xr:uid="{00000000-0005-0000-0000-000012300000}"/>
    <cellStyle name="Финансовый 2 112 3 3 5 4" xfId="29751" xr:uid="{00000000-0005-0000-0000-000013300000}"/>
    <cellStyle name="Финансовый 2 112 3 3 5 5" xfId="31057" xr:uid="{00000000-0005-0000-0000-000014300000}"/>
    <cellStyle name="Финансовый 2 112 3 3 5 6" xfId="34316" xr:uid="{00000000-0005-0000-0000-000015300000}"/>
    <cellStyle name="Финансовый 2 112 3 3 5 7" xfId="35652" xr:uid="{00000000-0005-0000-0000-000016300000}"/>
    <cellStyle name="Финансовый 2 112 4" xfId="9929" xr:uid="{00000000-0005-0000-0000-000017300000}"/>
    <cellStyle name="Финансовый 2 112 4 2" xfId="13473" xr:uid="{00000000-0005-0000-0000-000018300000}"/>
    <cellStyle name="Финансовый 2 112 4 3" xfId="14849" xr:uid="{00000000-0005-0000-0000-000019300000}"/>
    <cellStyle name="Финансовый 2 112 4 3 2" xfId="16131" xr:uid="{00000000-0005-0000-0000-00001A300000}"/>
    <cellStyle name="Финансовый 2 112 4 3 3" xfId="20114" xr:uid="{00000000-0005-0000-0000-00001B300000}"/>
    <cellStyle name="Финансовый 2 112 4 3 4" xfId="23494" xr:uid="{00000000-0005-0000-0000-00001C300000}"/>
    <cellStyle name="Финансовый 2 112 4 3 5" xfId="24560" xr:uid="{00000000-0005-0000-0000-00001D300000}"/>
    <cellStyle name="Финансовый 2 112 4 3 6" xfId="26567" xr:uid="{00000000-0005-0000-0000-00001E300000}"/>
    <cellStyle name="Финансовый 2 112 4 3 7" xfId="26301" xr:uid="{00000000-0005-0000-0000-00001F300000}"/>
    <cellStyle name="Финансовый 2 112 4 3 8" xfId="33287" xr:uid="{00000000-0005-0000-0000-000020300000}"/>
    <cellStyle name="Финансовый 2 112 4 3 9" xfId="31749" xr:uid="{00000000-0005-0000-0000-000021300000}"/>
    <cellStyle name="Финансовый 2 112 4 4" xfId="17521" xr:uid="{00000000-0005-0000-0000-000022300000}"/>
    <cellStyle name="Финансовый 2 112 4 5" xfId="18833" xr:uid="{00000000-0005-0000-0000-000023300000}"/>
    <cellStyle name="Финансовый 2 112 4 5 2" xfId="24715" xr:uid="{00000000-0005-0000-0000-000024300000}"/>
    <cellStyle name="Финансовый 2 112 4 5 3" xfId="27976" xr:uid="{00000000-0005-0000-0000-000025300000}"/>
    <cellStyle name="Финансовый 2 112 4 5 4" xfId="29413" xr:uid="{00000000-0005-0000-0000-000026300000}"/>
    <cellStyle name="Финансовый 2 112 4 5 5" xfId="30719" xr:uid="{00000000-0005-0000-0000-000027300000}"/>
    <cellStyle name="Финансовый 2 112 4 5 6" xfId="34654" xr:uid="{00000000-0005-0000-0000-000028300000}"/>
    <cellStyle name="Финансовый 2 112 4 5 7" xfId="35990" xr:uid="{00000000-0005-0000-0000-000029300000}"/>
    <cellStyle name="Финансовый 2 112 5" xfId="11271" xr:uid="{00000000-0005-0000-0000-00002A300000}"/>
    <cellStyle name="Финансовый 2 112 6" xfId="14121" xr:uid="{00000000-0005-0000-0000-00002B300000}"/>
    <cellStyle name="Финансовый 2 112 7" xfId="14201" xr:uid="{00000000-0005-0000-0000-00002C300000}"/>
    <cellStyle name="Финансовый 2 112 7 2" xfId="16779" xr:uid="{00000000-0005-0000-0000-00002D300000}"/>
    <cellStyle name="Финансовый 2 112 7 3" xfId="20762" xr:uid="{00000000-0005-0000-0000-00002E300000}"/>
    <cellStyle name="Финансовый 2 112 7 4" xfId="21689" xr:uid="{00000000-0005-0000-0000-00002F300000}"/>
    <cellStyle name="Финансовый 2 112 7 5" xfId="27286" xr:uid="{00000000-0005-0000-0000-000030300000}"/>
    <cellStyle name="Финансовый 2 112 7 6" xfId="21939" xr:uid="{00000000-0005-0000-0000-000031300000}"/>
    <cellStyle name="Финансовый 2 112 7 7" xfId="25687" xr:uid="{00000000-0005-0000-0000-000032300000}"/>
    <cellStyle name="Финансовый 2 112 7 8" xfId="33935" xr:uid="{00000000-0005-0000-0000-000033300000}"/>
    <cellStyle name="Финансовый 2 112 7 9" xfId="32139" xr:uid="{00000000-0005-0000-0000-000034300000}"/>
    <cellStyle name="Финансовый 2 112 8" xfId="16873" xr:uid="{00000000-0005-0000-0000-000035300000}"/>
    <cellStyle name="Финансовый 2 112 9" xfId="18185" xr:uid="{00000000-0005-0000-0000-000036300000}"/>
    <cellStyle name="Финансовый 2 112 9 2" xfId="23725" xr:uid="{00000000-0005-0000-0000-000037300000}"/>
    <cellStyle name="Финансовый 2 112 9 3" xfId="27328" xr:uid="{00000000-0005-0000-0000-000038300000}"/>
    <cellStyle name="Финансовый 2 112 9 4" xfId="28765" xr:uid="{00000000-0005-0000-0000-000039300000}"/>
    <cellStyle name="Финансовый 2 112 9 5" xfId="30071" xr:uid="{00000000-0005-0000-0000-00003A300000}"/>
    <cellStyle name="Финансовый 2 112 9 6" xfId="35302" xr:uid="{00000000-0005-0000-0000-00003B300000}"/>
    <cellStyle name="Финансовый 2 112 9 7" xfId="36638" xr:uid="{00000000-0005-0000-0000-00003C300000}"/>
    <cellStyle name="Финансовый 2 113" xfId="20" xr:uid="{00000000-0005-0000-0000-00003D300000}"/>
    <cellStyle name="Финансовый 2 113 2" xfId="413" xr:uid="{00000000-0005-0000-0000-00003E300000}"/>
    <cellStyle name="Финансовый 2 113 2 2" xfId="7882" xr:uid="{00000000-0005-0000-0000-00003F300000}"/>
    <cellStyle name="Финансовый 2 113 2 3" xfId="10321" xr:uid="{00000000-0005-0000-0000-000040300000}"/>
    <cellStyle name="Финансовый 2 113 3" xfId="1387" xr:uid="{00000000-0005-0000-0000-000041300000}"/>
    <cellStyle name="Финансовый 2 113 3 2" xfId="8027" xr:uid="{00000000-0005-0000-0000-000042300000}"/>
    <cellStyle name="Финансовый 2 113 3 2 2" xfId="13725" xr:uid="{00000000-0005-0000-0000-000043300000}"/>
    <cellStyle name="Финансовый 2 113 3 2 3" xfId="14597" xr:uid="{00000000-0005-0000-0000-000044300000}"/>
    <cellStyle name="Финансовый 2 113 3 2 3 2" xfId="16383" xr:uid="{00000000-0005-0000-0000-000045300000}"/>
    <cellStyle name="Финансовый 2 113 3 2 3 3" xfId="20366" xr:uid="{00000000-0005-0000-0000-000046300000}"/>
    <cellStyle name="Финансовый 2 113 3 2 3 4" xfId="23249" xr:uid="{00000000-0005-0000-0000-000047300000}"/>
    <cellStyle name="Финансовый 2 113 3 2 3 5" xfId="25596" xr:uid="{00000000-0005-0000-0000-000048300000}"/>
    <cellStyle name="Финансовый 2 113 3 2 3 6" xfId="22813" xr:uid="{00000000-0005-0000-0000-000049300000}"/>
    <cellStyle name="Финансовый 2 113 3 2 3 7" xfId="25923" xr:uid="{00000000-0005-0000-0000-00004A300000}"/>
    <cellStyle name="Финансовый 2 113 3 2 3 8" xfId="33539" xr:uid="{00000000-0005-0000-0000-00004B300000}"/>
    <cellStyle name="Финансовый 2 113 3 2 3 9" xfId="31466" xr:uid="{00000000-0005-0000-0000-00004C300000}"/>
    <cellStyle name="Финансовый 2 113 3 2 4" xfId="17269" xr:uid="{00000000-0005-0000-0000-00004D300000}"/>
    <cellStyle name="Финансовый 2 113 3 2 5" xfId="18581" xr:uid="{00000000-0005-0000-0000-00004E300000}"/>
    <cellStyle name="Финансовый 2 113 3 2 5 2" xfId="24917" xr:uid="{00000000-0005-0000-0000-00004F300000}"/>
    <cellStyle name="Финансовый 2 113 3 2 5 3" xfId="27724" xr:uid="{00000000-0005-0000-0000-000050300000}"/>
    <cellStyle name="Финансовый 2 113 3 2 5 4" xfId="29161" xr:uid="{00000000-0005-0000-0000-000051300000}"/>
    <cellStyle name="Финансовый 2 113 3 2 5 5" xfId="30467" xr:uid="{00000000-0005-0000-0000-000052300000}"/>
    <cellStyle name="Финансовый 2 113 3 2 5 6" xfId="34906" xr:uid="{00000000-0005-0000-0000-000053300000}"/>
    <cellStyle name="Финансовый 2 113 3 2 5 7" xfId="36242" xr:uid="{00000000-0005-0000-0000-000054300000}"/>
    <cellStyle name="Финансовый 2 113 3 3" xfId="12555" xr:uid="{00000000-0005-0000-0000-000055300000}"/>
    <cellStyle name="Финансовый 2 113 3 3 2" xfId="13077" xr:uid="{00000000-0005-0000-0000-000056300000}"/>
    <cellStyle name="Финансовый 2 113 3 3 3" xfId="15245" xr:uid="{00000000-0005-0000-0000-000057300000}"/>
    <cellStyle name="Финансовый 2 113 3 3 3 2" xfId="15735" xr:uid="{00000000-0005-0000-0000-000058300000}"/>
    <cellStyle name="Финансовый 2 113 3 3 3 3" xfId="19718" xr:uid="{00000000-0005-0000-0000-000059300000}"/>
    <cellStyle name="Финансовый 2 113 3 3 3 4" xfId="24481" xr:uid="{00000000-0005-0000-0000-00005A300000}"/>
    <cellStyle name="Финансовый 2 113 3 3 3 5" xfId="26528" xr:uid="{00000000-0005-0000-0000-00005B300000}"/>
    <cellStyle name="Финансовый 2 113 3 3 3 6" xfId="25184" xr:uid="{00000000-0005-0000-0000-00005C300000}"/>
    <cellStyle name="Финансовый 2 113 3 3 3 7" xfId="28700" xr:uid="{00000000-0005-0000-0000-00005D300000}"/>
    <cellStyle name="Финансовый 2 113 3 3 3 8" xfId="32891" xr:uid="{00000000-0005-0000-0000-00005E300000}"/>
    <cellStyle name="Финансовый 2 113 3 3 3 9" xfId="34007" xr:uid="{00000000-0005-0000-0000-00005F300000}"/>
    <cellStyle name="Финансовый 2 113 3 3 4" xfId="17917" xr:uid="{00000000-0005-0000-0000-000060300000}"/>
    <cellStyle name="Финансовый 2 113 3 3 5" xfId="19229" xr:uid="{00000000-0005-0000-0000-000061300000}"/>
    <cellStyle name="Финансовый 2 113 3 3 5 2" xfId="22472" xr:uid="{00000000-0005-0000-0000-000062300000}"/>
    <cellStyle name="Финансовый 2 113 3 3 5 3" xfId="28372" xr:uid="{00000000-0005-0000-0000-000063300000}"/>
    <cellStyle name="Финансовый 2 113 3 3 5 4" xfId="29809" xr:uid="{00000000-0005-0000-0000-000064300000}"/>
    <cellStyle name="Финансовый 2 113 3 3 5 5" xfId="31115" xr:uid="{00000000-0005-0000-0000-000065300000}"/>
    <cellStyle name="Финансовый 2 113 3 3 5 6" xfId="34258" xr:uid="{00000000-0005-0000-0000-000066300000}"/>
    <cellStyle name="Финансовый 2 113 3 3 5 7" xfId="35594" xr:uid="{00000000-0005-0000-0000-000067300000}"/>
    <cellStyle name="Финансовый 2 113 4" xfId="9930" xr:uid="{00000000-0005-0000-0000-000068300000}"/>
    <cellStyle name="Финансовый 2 113 4 2" xfId="13472" xr:uid="{00000000-0005-0000-0000-000069300000}"/>
    <cellStyle name="Финансовый 2 113 4 3" xfId="14850" xr:uid="{00000000-0005-0000-0000-00006A300000}"/>
    <cellStyle name="Финансовый 2 113 4 3 2" xfId="16130" xr:uid="{00000000-0005-0000-0000-00006B300000}"/>
    <cellStyle name="Финансовый 2 113 4 3 3" xfId="20113" xr:uid="{00000000-0005-0000-0000-00006C300000}"/>
    <cellStyle name="Финансовый 2 113 4 3 4" xfId="23285" xr:uid="{00000000-0005-0000-0000-00006D300000}"/>
    <cellStyle name="Финансовый 2 113 4 3 5" xfId="21252" xr:uid="{00000000-0005-0000-0000-00006E300000}"/>
    <cellStyle name="Финансовый 2 113 4 3 6" xfId="26604" xr:uid="{00000000-0005-0000-0000-00006F300000}"/>
    <cellStyle name="Финансовый 2 113 4 3 7" xfId="22035" xr:uid="{00000000-0005-0000-0000-000070300000}"/>
    <cellStyle name="Финансовый 2 113 4 3 8" xfId="33286" xr:uid="{00000000-0005-0000-0000-000071300000}"/>
    <cellStyle name="Финансовый 2 113 4 3 9" xfId="31791" xr:uid="{00000000-0005-0000-0000-000072300000}"/>
    <cellStyle name="Финансовый 2 113 4 4" xfId="17522" xr:uid="{00000000-0005-0000-0000-000073300000}"/>
    <cellStyle name="Финансовый 2 113 4 5" xfId="18834" xr:uid="{00000000-0005-0000-0000-000074300000}"/>
    <cellStyle name="Финансовый 2 113 4 5 2" xfId="24190" xr:uid="{00000000-0005-0000-0000-000075300000}"/>
    <cellStyle name="Финансовый 2 113 4 5 3" xfId="27977" xr:uid="{00000000-0005-0000-0000-000076300000}"/>
    <cellStyle name="Финансовый 2 113 4 5 4" xfId="29414" xr:uid="{00000000-0005-0000-0000-000077300000}"/>
    <cellStyle name="Финансовый 2 113 4 5 5" xfId="30720" xr:uid="{00000000-0005-0000-0000-000078300000}"/>
    <cellStyle name="Финансовый 2 113 4 5 6" xfId="34653" xr:uid="{00000000-0005-0000-0000-000079300000}"/>
    <cellStyle name="Финансовый 2 113 4 5 7" xfId="35989" xr:uid="{00000000-0005-0000-0000-00007A300000}"/>
    <cellStyle name="Финансовый 2 113 5" xfId="11272" xr:uid="{00000000-0005-0000-0000-00007B300000}"/>
    <cellStyle name="Финансовый 2 113 6" xfId="14120" xr:uid="{00000000-0005-0000-0000-00007C300000}"/>
    <cellStyle name="Финансовый 2 113 7" xfId="14202" xr:uid="{00000000-0005-0000-0000-00007D300000}"/>
    <cellStyle name="Финансовый 2 113 7 2" xfId="16778" xr:uid="{00000000-0005-0000-0000-00007E300000}"/>
    <cellStyle name="Финансовый 2 113 7 3" xfId="20761" xr:uid="{00000000-0005-0000-0000-00007F300000}"/>
    <cellStyle name="Финансовый 2 113 7 4" xfId="21628" xr:uid="{00000000-0005-0000-0000-000080300000}"/>
    <cellStyle name="Финансовый 2 113 7 5" xfId="24581" xr:uid="{00000000-0005-0000-0000-000081300000}"/>
    <cellStyle name="Финансовый 2 113 7 6" xfId="25080" xr:uid="{00000000-0005-0000-0000-000082300000}"/>
    <cellStyle name="Финансовый 2 113 7 7" xfId="25376" xr:uid="{00000000-0005-0000-0000-000083300000}"/>
    <cellStyle name="Финансовый 2 113 7 8" xfId="33934" xr:uid="{00000000-0005-0000-0000-000084300000}"/>
    <cellStyle name="Финансовый 2 113 7 9" xfId="32199" xr:uid="{00000000-0005-0000-0000-000085300000}"/>
    <cellStyle name="Финансовый 2 113 8" xfId="16874" xr:uid="{00000000-0005-0000-0000-000086300000}"/>
    <cellStyle name="Финансовый 2 113 9" xfId="18186" xr:uid="{00000000-0005-0000-0000-000087300000}"/>
    <cellStyle name="Финансовый 2 113 9 2" xfId="23525" xr:uid="{00000000-0005-0000-0000-000088300000}"/>
    <cellStyle name="Финансовый 2 113 9 3" xfId="27329" xr:uid="{00000000-0005-0000-0000-000089300000}"/>
    <cellStyle name="Финансовый 2 113 9 4" xfId="28766" xr:uid="{00000000-0005-0000-0000-00008A300000}"/>
    <cellStyle name="Финансовый 2 113 9 5" xfId="30072" xr:uid="{00000000-0005-0000-0000-00008B300000}"/>
    <cellStyle name="Финансовый 2 113 9 6" xfId="35301" xr:uid="{00000000-0005-0000-0000-00008C300000}"/>
    <cellStyle name="Финансовый 2 113 9 7" xfId="36637" xr:uid="{00000000-0005-0000-0000-00008D300000}"/>
    <cellStyle name="Финансовый 2 114" xfId="21" xr:uid="{00000000-0005-0000-0000-00008E300000}"/>
    <cellStyle name="Финансовый 2 114 2" xfId="414" xr:uid="{00000000-0005-0000-0000-00008F300000}"/>
    <cellStyle name="Финансовый 2 114 2 2" xfId="7750" xr:uid="{00000000-0005-0000-0000-000090300000}"/>
    <cellStyle name="Финансовый 2 114 2 3" xfId="10322" xr:uid="{00000000-0005-0000-0000-000091300000}"/>
    <cellStyle name="Финансовый 2 114 3" xfId="1388" xr:uid="{00000000-0005-0000-0000-000092300000}"/>
    <cellStyle name="Финансовый 2 114 3 2" xfId="8010" xr:uid="{00000000-0005-0000-0000-000093300000}"/>
    <cellStyle name="Финансовый 2 114 3 2 2" xfId="13729" xr:uid="{00000000-0005-0000-0000-000094300000}"/>
    <cellStyle name="Финансовый 2 114 3 2 3" xfId="14593" xr:uid="{00000000-0005-0000-0000-000095300000}"/>
    <cellStyle name="Финансовый 2 114 3 2 3 2" xfId="16387" xr:uid="{00000000-0005-0000-0000-000096300000}"/>
    <cellStyle name="Финансовый 2 114 3 2 3 3" xfId="20370" xr:uid="{00000000-0005-0000-0000-000097300000}"/>
    <cellStyle name="Финансовый 2 114 3 2 3 4" xfId="24208" xr:uid="{00000000-0005-0000-0000-000098300000}"/>
    <cellStyle name="Финансовый 2 114 3 2 3 5" xfId="26278" xr:uid="{00000000-0005-0000-0000-000099300000}"/>
    <cellStyle name="Финансовый 2 114 3 2 3 6" xfId="22380" xr:uid="{00000000-0005-0000-0000-00009A300000}"/>
    <cellStyle name="Финансовый 2 114 3 2 3 7" xfId="22393" xr:uid="{00000000-0005-0000-0000-00009B300000}"/>
    <cellStyle name="Финансовый 2 114 3 2 3 8" xfId="33543" xr:uid="{00000000-0005-0000-0000-00009C300000}"/>
    <cellStyle name="Финансовый 2 114 3 2 3 9" xfId="31870" xr:uid="{00000000-0005-0000-0000-00009D300000}"/>
    <cellStyle name="Финансовый 2 114 3 2 4" xfId="17265" xr:uid="{00000000-0005-0000-0000-00009E300000}"/>
    <cellStyle name="Финансовый 2 114 3 2 5" xfId="18577" xr:uid="{00000000-0005-0000-0000-00009F300000}"/>
    <cellStyle name="Финансовый 2 114 3 2 5 2" xfId="21731" xr:uid="{00000000-0005-0000-0000-0000A0300000}"/>
    <cellStyle name="Финансовый 2 114 3 2 5 3" xfId="27720" xr:uid="{00000000-0005-0000-0000-0000A1300000}"/>
    <cellStyle name="Финансовый 2 114 3 2 5 4" xfId="29157" xr:uid="{00000000-0005-0000-0000-0000A2300000}"/>
    <cellStyle name="Финансовый 2 114 3 2 5 5" xfId="30463" xr:uid="{00000000-0005-0000-0000-0000A3300000}"/>
    <cellStyle name="Финансовый 2 114 3 2 5 6" xfId="34910" xr:uid="{00000000-0005-0000-0000-0000A4300000}"/>
    <cellStyle name="Финансовый 2 114 3 2 5 7" xfId="36246" xr:uid="{00000000-0005-0000-0000-0000A5300000}"/>
    <cellStyle name="Финансовый 2 114 3 3" xfId="12551" xr:uid="{00000000-0005-0000-0000-0000A6300000}"/>
    <cellStyle name="Финансовый 2 114 3 3 2" xfId="13081" xr:uid="{00000000-0005-0000-0000-0000A7300000}"/>
    <cellStyle name="Финансовый 2 114 3 3 3" xfId="15241" xr:uid="{00000000-0005-0000-0000-0000A8300000}"/>
    <cellStyle name="Финансовый 2 114 3 3 3 2" xfId="15739" xr:uid="{00000000-0005-0000-0000-0000A9300000}"/>
    <cellStyle name="Финансовый 2 114 3 3 3 3" xfId="19722" xr:uid="{00000000-0005-0000-0000-0000AA300000}"/>
    <cellStyle name="Финансовый 2 114 3 3 3 4" xfId="21471" xr:uid="{00000000-0005-0000-0000-0000AB300000}"/>
    <cellStyle name="Финансовый 2 114 3 3 3 5" xfId="25815" xr:uid="{00000000-0005-0000-0000-0000AC300000}"/>
    <cellStyle name="Финансовый 2 114 3 3 3 6" xfId="26205" xr:uid="{00000000-0005-0000-0000-0000AD300000}"/>
    <cellStyle name="Финансовый 2 114 3 3 3 7" xfId="21103" xr:uid="{00000000-0005-0000-0000-0000AE300000}"/>
    <cellStyle name="Финансовый 2 114 3 3 3 8" xfId="32895" xr:uid="{00000000-0005-0000-0000-0000AF300000}"/>
    <cellStyle name="Финансовый 2 114 3 3 3 9" xfId="32218" xr:uid="{00000000-0005-0000-0000-0000B0300000}"/>
    <cellStyle name="Финансовый 2 114 3 3 4" xfId="17913" xr:uid="{00000000-0005-0000-0000-0000B1300000}"/>
    <cellStyle name="Финансовый 2 114 3 3 5" xfId="19225" xr:uid="{00000000-0005-0000-0000-0000B2300000}"/>
    <cellStyle name="Финансовый 2 114 3 3 5 2" xfId="22803" xr:uid="{00000000-0005-0000-0000-0000B3300000}"/>
    <cellStyle name="Финансовый 2 114 3 3 5 3" xfId="28368" xr:uid="{00000000-0005-0000-0000-0000B4300000}"/>
    <cellStyle name="Финансовый 2 114 3 3 5 4" xfId="29805" xr:uid="{00000000-0005-0000-0000-0000B5300000}"/>
    <cellStyle name="Финансовый 2 114 3 3 5 5" xfId="31111" xr:uid="{00000000-0005-0000-0000-0000B6300000}"/>
    <cellStyle name="Финансовый 2 114 3 3 5 6" xfId="34262" xr:uid="{00000000-0005-0000-0000-0000B7300000}"/>
    <cellStyle name="Финансовый 2 114 3 3 5 7" xfId="35598" xr:uid="{00000000-0005-0000-0000-0000B8300000}"/>
    <cellStyle name="Финансовый 2 114 4" xfId="9931" xr:uid="{00000000-0005-0000-0000-0000B9300000}"/>
    <cellStyle name="Финансовый 2 114 4 2" xfId="13471" xr:uid="{00000000-0005-0000-0000-0000BA300000}"/>
    <cellStyle name="Финансовый 2 114 4 3" xfId="14851" xr:uid="{00000000-0005-0000-0000-0000BB300000}"/>
    <cellStyle name="Финансовый 2 114 4 3 2" xfId="16129" xr:uid="{00000000-0005-0000-0000-0000BC300000}"/>
    <cellStyle name="Финансовый 2 114 4 3 3" xfId="20112" xr:uid="{00000000-0005-0000-0000-0000BD300000}"/>
    <cellStyle name="Финансовый 2 114 4 3 4" xfId="25325" xr:uid="{00000000-0005-0000-0000-0000BE300000}"/>
    <cellStyle name="Финансовый 2 114 4 3 5" xfId="25502" xr:uid="{00000000-0005-0000-0000-0000BF300000}"/>
    <cellStyle name="Финансовый 2 114 4 3 6" xfId="21667" xr:uid="{00000000-0005-0000-0000-0000C0300000}"/>
    <cellStyle name="Финансовый 2 114 4 3 7" xfId="22564" xr:uid="{00000000-0005-0000-0000-0000C1300000}"/>
    <cellStyle name="Финансовый 2 114 4 3 8" xfId="33285" xr:uid="{00000000-0005-0000-0000-0000C2300000}"/>
    <cellStyle name="Финансовый 2 114 4 3 9" xfId="31892" xr:uid="{00000000-0005-0000-0000-0000C3300000}"/>
    <cellStyle name="Финансовый 2 114 4 4" xfId="17523" xr:uid="{00000000-0005-0000-0000-0000C4300000}"/>
    <cellStyle name="Финансовый 2 114 4 5" xfId="18835" xr:uid="{00000000-0005-0000-0000-0000C5300000}"/>
    <cellStyle name="Финансовый 2 114 4 5 2" xfId="23985" xr:uid="{00000000-0005-0000-0000-0000C6300000}"/>
    <cellStyle name="Финансовый 2 114 4 5 3" xfId="27978" xr:uid="{00000000-0005-0000-0000-0000C7300000}"/>
    <cellStyle name="Финансовый 2 114 4 5 4" xfId="29415" xr:uid="{00000000-0005-0000-0000-0000C8300000}"/>
    <cellStyle name="Финансовый 2 114 4 5 5" xfId="30721" xr:uid="{00000000-0005-0000-0000-0000C9300000}"/>
    <cellStyle name="Финансовый 2 114 4 5 6" xfId="34652" xr:uid="{00000000-0005-0000-0000-0000CA300000}"/>
    <cellStyle name="Финансовый 2 114 4 5 7" xfId="35988" xr:uid="{00000000-0005-0000-0000-0000CB300000}"/>
    <cellStyle name="Финансовый 2 114 5" xfId="11273" xr:uid="{00000000-0005-0000-0000-0000CC300000}"/>
    <cellStyle name="Финансовый 2 114 6" xfId="14119" xr:uid="{00000000-0005-0000-0000-0000CD300000}"/>
    <cellStyle name="Финансовый 2 114 7" xfId="14203" xr:uid="{00000000-0005-0000-0000-0000CE300000}"/>
    <cellStyle name="Финансовый 2 114 7 2" xfId="16777" xr:uid="{00000000-0005-0000-0000-0000CF300000}"/>
    <cellStyle name="Финансовый 2 114 7 3" xfId="20760" xr:uid="{00000000-0005-0000-0000-0000D0300000}"/>
    <cellStyle name="Финансовый 2 114 7 4" xfId="21552" xr:uid="{00000000-0005-0000-0000-0000D1300000}"/>
    <cellStyle name="Финансовый 2 114 7 5" xfId="26169" xr:uid="{00000000-0005-0000-0000-0000D2300000}"/>
    <cellStyle name="Финансовый 2 114 7 6" xfId="25055" xr:uid="{00000000-0005-0000-0000-0000D3300000}"/>
    <cellStyle name="Финансовый 2 114 7 7" xfId="21106" xr:uid="{00000000-0005-0000-0000-0000D4300000}"/>
    <cellStyle name="Финансовый 2 114 7 8" xfId="33933" xr:uid="{00000000-0005-0000-0000-0000D5300000}"/>
    <cellStyle name="Финансовый 2 114 7 9" xfId="32296" xr:uid="{00000000-0005-0000-0000-0000D6300000}"/>
    <cellStyle name="Финансовый 2 114 8" xfId="16875" xr:uid="{00000000-0005-0000-0000-0000D7300000}"/>
    <cellStyle name="Финансовый 2 114 9" xfId="18187" xr:uid="{00000000-0005-0000-0000-0000D8300000}"/>
    <cellStyle name="Финансовый 2 114 9 2" xfId="23312" xr:uid="{00000000-0005-0000-0000-0000D9300000}"/>
    <cellStyle name="Финансовый 2 114 9 3" xfId="27330" xr:uid="{00000000-0005-0000-0000-0000DA300000}"/>
    <cellStyle name="Финансовый 2 114 9 4" xfId="28767" xr:uid="{00000000-0005-0000-0000-0000DB300000}"/>
    <cellStyle name="Финансовый 2 114 9 5" xfId="30073" xr:uid="{00000000-0005-0000-0000-0000DC300000}"/>
    <cellStyle name="Финансовый 2 114 9 6" xfId="35300" xr:uid="{00000000-0005-0000-0000-0000DD300000}"/>
    <cellStyle name="Финансовый 2 114 9 7" xfId="36636" xr:uid="{00000000-0005-0000-0000-0000DE300000}"/>
    <cellStyle name="Финансовый 2 115" xfId="22" xr:uid="{00000000-0005-0000-0000-0000DF300000}"/>
    <cellStyle name="Финансовый 2 115 2" xfId="415" xr:uid="{00000000-0005-0000-0000-0000E0300000}"/>
    <cellStyle name="Финансовый 2 115 2 2" xfId="8057" xr:uid="{00000000-0005-0000-0000-0000E1300000}"/>
    <cellStyle name="Финансовый 2 115 2 3" xfId="10323" xr:uid="{00000000-0005-0000-0000-0000E2300000}"/>
    <cellStyle name="Финансовый 2 115 3" xfId="1389" xr:uid="{00000000-0005-0000-0000-0000E3300000}"/>
    <cellStyle name="Финансовый 2 115 3 2" xfId="7798" xr:uid="{00000000-0005-0000-0000-0000E4300000}"/>
    <cellStyle name="Финансовый 2 115 3 2 2" xfId="13770" xr:uid="{00000000-0005-0000-0000-0000E5300000}"/>
    <cellStyle name="Финансовый 2 115 3 2 3" xfId="14552" xr:uid="{00000000-0005-0000-0000-0000E6300000}"/>
    <cellStyle name="Финансовый 2 115 3 2 3 2" xfId="16428" xr:uid="{00000000-0005-0000-0000-0000E7300000}"/>
    <cellStyle name="Финансовый 2 115 3 2 3 3" xfId="20411" xr:uid="{00000000-0005-0000-0000-0000E8300000}"/>
    <cellStyle name="Финансовый 2 115 3 2 3 4" xfId="22658" xr:uid="{00000000-0005-0000-0000-0000E9300000}"/>
    <cellStyle name="Финансовый 2 115 3 2 3 5" xfId="26312" xr:uid="{00000000-0005-0000-0000-0000EA300000}"/>
    <cellStyle name="Финансовый 2 115 3 2 3 6" xfId="21189" xr:uid="{00000000-0005-0000-0000-0000EB300000}"/>
    <cellStyle name="Финансовый 2 115 3 2 3 7" xfId="28692" xr:uid="{00000000-0005-0000-0000-0000EC300000}"/>
    <cellStyle name="Финансовый 2 115 3 2 3 8" xfId="33584" xr:uid="{00000000-0005-0000-0000-0000ED300000}"/>
    <cellStyle name="Финансовый 2 115 3 2 3 9" xfId="31595" xr:uid="{00000000-0005-0000-0000-0000EE300000}"/>
    <cellStyle name="Финансовый 2 115 3 2 4" xfId="17224" xr:uid="{00000000-0005-0000-0000-0000EF300000}"/>
    <cellStyle name="Финансовый 2 115 3 2 5" xfId="18536" xr:uid="{00000000-0005-0000-0000-0000F0300000}"/>
    <cellStyle name="Финансовый 2 115 3 2 5 2" xfId="23960" xr:uid="{00000000-0005-0000-0000-0000F1300000}"/>
    <cellStyle name="Финансовый 2 115 3 2 5 3" xfId="27679" xr:uid="{00000000-0005-0000-0000-0000F2300000}"/>
    <cellStyle name="Финансовый 2 115 3 2 5 4" xfId="29116" xr:uid="{00000000-0005-0000-0000-0000F3300000}"/>
    <cellStyle name="Финансовый 2 115 3 2 5 5" xfId="30422" xr:uid="{00000000-0005-0000-0000-0000F4300000}"/>
    <cellStyle name="Финансовый 2 115 3 2 5 6" xfId="34951" xr:uid="{00000000-0005-0000-0000-0000F5300000}"/>
    <cellStyle name="Финансовый 2 115 3 2 5 7" xfId="36287" xr:uid="{00000000-0005-0000-0000-0000F6300000}"/>
    <cellStyle name="Финансовый 2 115 3 3" xfId="12510" xr:uid="{00000000-0005-0000-0000-0000F7300000}"/>
    <cellStyle name="Финансовый 2 115 3 3 2" xfId="13122" xr:uid="{00000000-0005-0000-0000-0000F8300000}"/>
    <cellStyle name="Финансовый 2 115 3 3 3" xfId="15200" xr:uid="{00000000-0005-0000-0000-0000F9300000}"/>
    <cellStyle name="Финансовый 2 115 3 3 3 2" xfId="15780" xr:uid="{00000000-0005-0000-0000-0000FA300000}"/>
    <cellStyle name="Финансовый 2 115 3 3 3 3" xfId="19763" xr:uid="{00000000-0005-0000-0000-0000FB300000}"/>
    <cellStyle name="Финансовый 2 115 3 3 3 4" xfId="22372" xr:uid="{00000000-0005-0000-0000-0000FC300000}"/>
    <cellStyle name="Финансовый 2 115 3 3 3 5" xfId="27111" xr:uid="{00000000-0005-0000-0000-0000FD300000}"/>
    <cellStyle name="Финансовый 2 115 3 3 3 6" xfId="24375" xr:uid="{00000000-0005-0000-0000-0000FE300000}"/>
    <cellStyle name="Финансовый 2 115 3 3 3 7" xfId="28631" xr:uid="{00000000-0005-0000-0000-0000FF300000}"/>
    <cellStyle name="Финансовый 2 115 3 3 3 8" xfId="32936" xr:uid="{00000000-0005-0000-0000-000000310000}"/>
    <cellStyle name="Финансовый 2 115 3 3 3 9" xfId="31886" xr:uid="{00000000-0005-0000-0000-000001310000}"/>
    <cellStyle name="Финансовый 2 115 3 3 4" xfId="17872" xr:uid="{00000000-0005-0000-0000-000002310000}"/>
    <cellStyle name="Финансовый 2 115 3 3 5" xfId="19184" xr:uid="{00000000-0005-0000-0000-000003310000}"/>
    <cellStyle name="Финансовый 2 115 3 3 5 2" xfId="21183" xr:uid="{00000000-0005-0000-0000-000004310000}"/>
    <cellStyle name="Финансовый 2 115 3 3 5 3" xfId="28327" xr:uid="{00000000-0005-0000-0000-000005310000}"/>
    <cellStyle name="Финансовый 2 115 3 3 5 4" xfId="29764" xr:uid="{00000000-0005-0000-0000-000006310000}"/>
    <cellStyle name="Финансовый 2 115 3 3 5 5" xfId="31070" xr:uid="{00000000-0005-0000-0000-000007310000}"/>
    <cellStyle name="Финансовый 2 115 3 3 5 6" xfId="34303" xr:uid="{00000000-0005-0000-0000-000008310000}"/>
    <cellStyle name="Финансовый 2 115 3 3 5 7" xfId="35639" xr:uid="{00000000-0005-0000-0000-000009310000}"/>
    <cellStyle name="Финансовый 2 115 4" xfId="9932" xr:uid="{00000000-0005-0000-0000-00000A310000}"/>
    <cellStyle name="Финансовый 2 115 4 2" xfId="13470" xr:uid="{00000000-0005-0000-0000-00000B310000}"/>
    <cellStyle name="Финансовый 2 115 4 3" xfId="14852" xr:uid="{00000000-0005-0000-0000-00000C310000}"/>
    <cellStyle name="Финансовый 2 115 4 3 2" xfId="16128" xr:uid="{00000000-0005-0000-0000-00000D310000}"/>
    <cellStyle name="Финансовый 2 115 4 3 3" xfId="20111" xr:uid="{00000000-0005-0000-0000-00000E310000}"/>
    <cellStyle name="Финансовый 2 115 4 3 4" xfId="23107" xr:uid="{00000000-0005-0000-0000-00000F310000}"/>
    <cellStyle name="Финансовый 2 115 4 3 5" xfId="26081" xr:uid="{00000000-0005-0000-0000-000010310000}"/>
    <cellStyle name="Финансовый 2 115 4 3 6" xfId="25784" xr:uid="{00000000-0005-0000-0000-000011310000}"/>
    <cellStyle name="Финансовый 2 115 4 3 7" xfId="26992" xr:uid="{00000000-0005-0000-0000-000012310000}"/>
    <cellStyle name="Финансовый 2 115 4 3 8" xfId="33284" xr:uid="{00000000-0005-0000-0000-000013310000}"/>
    <cellStyle name="Финансовый 2 115 4 3 9" xfId="31898" xr:uid="{00000000-0005-0000-0000-000014310000}"/>
    <cellStyle name="Финансовый 2 115 4 4" xfId="17524" xr:uid="{00000000-0005-0000-0000-000015310000}"/>
    <cellStyle name="Финансовый 2 115 4 5" xfId="18836" xr:uid="{00000000-0005-0000-0000-000016310000}"/>
    <cellStyle name="Финансовый 2 115 4 5 2" xfId="23924" xr:uid="{00000000-0005-0000-0000-000017310000}"/>
    <cellStyle name="Финансовый 2 115 4 5 3" xfId="27979" xr:uid="{00000000-0005-0000-0000-000018310000}"/>
    <cellStyle name="Финансовый 2 115 4 5 4" xfId="29416" xr:uid="{00000000-0005-0000-0000-000019310000}"/>
    <cellStyle name="Финансовый 2 115 4 5 5" xfId="30722" xr:uid="{00000000-0005-0000-0000-00001A310000}"/>
    <cellStyle name="Финансовый 2 115 4 5 6" xfId="34651" xr:uid="{00000000-0005-0000-0000-00001B310000}"/>
    <cellStyle name="Финансовый 2 115 4 5 7" xfId="35987" xr:uid="{00000000-0005-0000-0000-00001C310000}"/>
    <cellStyle name="Финансовый 2 115 5" xfId="11274" xr:uid="{00000000-0005-0000-0000-00001D310000}"/>
    <cellStyle name="Финансовый 2 115 6" xfId="14118" xr:uid="{00000000-0005-0000-0000-00001E310000}"/>
    <cellStyle name="Финансовый 2 115 7" xfId="14204" xr:uid="{00000000-0005-0000-0000-00001F310000}"/>
    <cellStyle name="Финансовый 2 115 7 2" xfId="16776" xr:uid="{00000000-0005-0000-0000-000020310000}"/>
    <cellStyle name="Финансовый 2 115 7 3" xfId="20759" xr:uid="{00000000-0005-0000-0000-000021310000}"/>
    <cellStyle name="Финансовый 2 115 7 4" xfId="25031" xr:uid="{00000000-0005-0000-0000-000022310000}"/>
    <cellStyle name="Финансовый 2 115 7 5" xfId="26891" xr:uid="{00000000-0005-0000-0000-000023310000}"/>
    <cellStyle name="Финансовый 2 115 7 6" xfId="27016" xr:uid="{00000000-0005-0000-0000-000024310000}"/>
    <cellStyle name="Финансовый 2 115 7 7" xfId="21500" xr:uid="{00000000-0005-0000-0000-000025310000}"/>
    <cellStyle name="Финансовый 2 115 7 8" xfId="33932" xr:uid="{00000000-0005-0000-0000-000026310000}"/>
    <cellStyle name="Финансовый 2 115 7 9" xfId="32337" xr:uid="{00000000-0005-0000-0000-000027310000}"/>
    <cellStyle name="Финансовый 2 115 8" xfId="16876" xr:uid="{00000000-0005-0000-0000-000028310000}"/>
    <cellStyle name="Финансовый 2 115 9" xfId="18188" xr:uid="{00000000-0005-0000-0000-000029310000}"/>
    <cellStyle name="Финансовый 2 115 9 2" xfId="25362" xr:uid="{00000000-0005-0000-0000-00002A310000}"/>
    <cellStyle name="Финансовый 2 115 9 3" xfId="27331" xr:uid="{00000000-0005-0000-0000-00002B310000}"/>
    <cellStyle name="Финансовый 2 115 9 4" xfId="28768" xr:uid="{00000000-0005-0000-0000-00002C310000}"/>
    <cellStyle name="Финансовый 2 115 9 5" xfId="30074" xr:uid="{00000000-0005-0000-0000-00002D310000}"/>
    <cellStyle name="Финансовый 2 115 9 6" xfId="35299" xr:uid="{00000000-0005-0000-0000-00002E310000}"/>
    <cellStyle name="Финансовый 2 115 9 7" xfId="36635" xr:uid="{00000000-0005-0000-0000-00002F310000}"/>
    <cellStyle name="Финансовый 2 116" xfId="23" xr:uid="{00000000-0005-0000-0000-000030310000}"/>
    <cellStyle name="Финансовый 2 116 2" xfId="416" xr:uid="{00000000-0005-0000-0000-000031310000}"/>
    <cellStyle name="Финансовый 2 116 2 2" xfId="8122" xr:uid="{00000000-0005-0000-0000-000032310000}"/>
    <cellStyle name="Финансовый 2 116 2 3" xfId="10324" xr:uid="{00000000-0005-0000-0000-000033310000}"/>
    <cellStyle name="Финансовый 2 116 3" xfId="1390" xr:uid="{00000000-0005-0000-0000-000034310000}"/>
    <cellStyle name="Финансовый 2 116 3 2" xfId="7776" xr:uid="{00000000-0005-0000-0000-000035310000}"/>
    <cellStyle name="Финансовый 2 116 3 2 2" xfId="13782" xr:uid="{00000000-0005-0000-0000-000036310000}"/>
    <cellStyle name="Финансовый 2 116 3 2 3" xfId="14540" xr:uid="{00000000-0005-0000-0000-000037310000}"/>
    <cellStyle name="Финансовый 2 116 3 2 3 2" xfId="16440" xr:uid="{00000000-0005-0000-0000-000038310000}"/>
    <cellStyle name="Финансовый 2 116 3 2 3 3" xfId="20423" xr:uid="{00000000-0005-0000-0000-000039310000}"/>
    <cellStyle name="Финансовый 2 116 3 2 3 4" xfId="24434" xr:uid="{00000000-0005-0000-0000-00003A310000}"/>
    <cellStyle name="Финансовый 2 116 3 2 3 5" xfId="21212" xr:uid="{00000000-0005-0000-0000-00003B310000}"/>
    <cellStyle name="Финансовый 2 116 3 2 3 6" xfId="24057" xr:uid="{00000000-0005-0000-0000-00003C310000}"/>
    <cellStyle name="Финансовый 2 116 3 2 3 7" xfId="25400" xr:uid="{00000000-0005-0000-0000-00003D310000}"/>
    <cellStyle name="Финансовый 2 116 3 2 3 8" xfId="33596" xr:uid="{00000000-0005-0000-0000-00003E310000}"/>
    <cellStyle name="Финансовый 2 116 3 2 3 9" xfId="32097" xr:uid="{00000000-0005-0000-0000-00003F310000}"/>
    <cellStyle name="Финансовый 2 116 3 2 4" xfId="17212" xr:uid="{00000000-0005-0000-0000-000040310000}"/>
    <cellStyle name="Финансовый 2 116 3 2 5" xfId="18524" xr:uid="{00000000-0005-0000-0000-000041310000}"/>
    <cellStyle name="Финансовый 2 116 3 2 5 2" xfId="24099" xr:uid="{00000000-0005-0000-0000-000042310000}"/>
    <cellStyle name="Финансовый 2 116 3 2 5 3" xfId="27667" xr:uid="{00000000-0005-0000-0000-000043310000}"/>
    <cellStyle name="Финансовый 2 116 3 2 5 4" xfId="29104" xr:uid="{00000000-0005-0000-0000-000044310000}"/>
    <cellStyle name="Финансовый 2 116 3 2 5 5" xfId="30410" xr:uid="{00000000-0005-0000-0000-000045310000}"/>
    <cellStyle name="Финансовый 2 116 3 2 5 6" xfId="34963" xr:uid="{00000000-0005-0000-0000-000046310000}"/>
    <cellStyle name="Финансовый 2 116 3 2 5 7" xfId="36299" xr:uid="{00000000-0005-0000-0000-000047310000}"/>
    <cellStyle name="Финансовый 2 116 3 3" xfId="12498" xr:uid="{00000000-0005-0000-0000-000048310000}"/>
    <cellStyle name="Финансовый 2 116 3 3 2" xfId="13134" xr:uid="{00000000-0005-0000-0000-000049310000}"/>
    <cellStyle name="Финансовый 2 116 3 3 3" xfId="15188" xr:uid="{00000000-0005-0000-0000-00004A310000}"/>
    <cellStyle name="Финансовый 2 116 3 3 3 2" xfId="15792" xr:uid="{00000000-0005-0000-0000-00004B310000}"/>
    <cellStyle name="Финансовый 2 116 3 3 3 3" xfId="19775" xr:uid="{00000000-0005-0000-0000-00004C310000}"/>
    <cellStyle name="Финансовый 2 116 3 3 3 4" xfId="22545" xr:uid="{00000000-0005-0000-0000-00004D310000}"/>
    <cellStyle name="Финансовый 2 116 3 3 3 5" xfId="25874" xr:uid="{00000000-0005-0000-0000-00004E310000}"/>
    <cellStyle name="Финансовый 2 116 3 3 3 6" xfId="22615" xr:uid="{00000000-0005-0000-0000-00004F310000}"/>
    <cellStyle name="Финансовый 2 116 3 3 3 7" xfId="26443" xr:uid="{00000000-0005-0000-0000-000050310000}"/>
    <cellStyle name="Финансовый 2 116 3 3 3 8" xfId="32948" xr:uid="{00000000-0005-0000-0000-000051310000}"/>
    <cellStyle name="Финансовый 2 116 3 3 3 9" xfId="32460" xr:uid="{00000000-0005-0000-0000-000052310000}"/>
    <cellStyle name="Финансовый 2 116 3 3 4" xfId="17860" xr:uid="{00000000-0005-0000-0000-000053310000}"/>
    <cellStyle name="Финансовый 2 116 3 3 5" xfId="19172" xr:uid="{00000000-0005-0000-0000-000054310000}"/>
    <cellStyle name="Финансовый 2 116 3 3 5 2" xfId="21437" xr:uid="{00000000-0005-0000-0000-000055310000}"/>
    <cellStyle name="Финансовый 2 116 3 3 5 3" xfId="28315" xr:uid="{00000000-0005-0000-0000-000056310000}"/>
    <cellStyle name="Финансовый 2 116 3 3 5 4" xfId="29752" xr:uid="{00000000-0005-0000-0000-000057310000}"/>
    <cellStyle name="Финансовый 2 116 3 3 5 5" xfId="31058" xr:uid="{00000000-0005-0000-0000-000058310000}"/>
    <cellStyle name="Финансовый 2 116 3 3 5 6" xfId="34315" xr:uid="{00000000-0005-0000-0000-000059310000}"/>
    <cellStyle name="Финансовый 2 116 3 3 5 7" xfId="35651" xr:uid="{00000000-0005-0000-0000-00005A310000}"/>
    <cellStyle name="Финансовый 2 116 4" xfId="9933" xr:uid="{00000000-0005-0000-0000-00005B310000}"/>
    <cellStyle name="Финансовый 2 116 4 2" xfId="13469" xr:uid="{00000000-0005-0000-0000-00005C310000}"/>
    <cellStyle name="Финансовый 2 116 4 3" xfId="14853" xr:uid="{00000000-0005-0000-0000-00005D310000}"/>
    <cellStyle name="Финансовый 2 116 4 3 2" xfId="16127" xr:uid="{00000000-0005-0000-0000-00005E310000}"/>
    <cellStyle name="Финансовый 2 116 4 3 3" xfId="20110" xr:uid="{00000000-0005-0000-0000-00005F310000}"/>
    <cellStyle name="Финансовый 2 116 4 3 4" xfId="21399" xr:uid="{00000000-0005-0000-0000-000060310000}"/>
    <cellStyle name="Финансовый 2 116 4 3 5" xfId="27220" xr:uid="{00000000-0005-0000-0000-000061310000}"/>
    <cellStyle name="Финансовый 2 116 4 3 6" xfId="21785" xr:uid="{00000000-0005-0000-0000-000062310000}"/>
    <cellStyle name="Финансовый 2 116 4 3 7" xfId="26878" xr:uid="{00000000-0005-0000-0000-000063310000}"/>
    <cellStyle name="Финансовый 2 116 4 3 8" xfId="33283" xr:uid="{00000000-0005-0000-0000-000064310000}"/>
    <cellStyle name="Финансовый 2 116 4 3 9" xfId="31458" xr:uid="{00000000-0005-0000-0000-000065310000}"/>
    <cellStyle name="Финансовый 2 116 4 4" xfId="17525" xr:uid="{00000000-0005-0000-0000-000066310000}"/>
    <cellStyle name="Финансовый 2 116 4 5" xfId="18837" xr:uid="{00000000-0005-0000-0000-000067310000}"/>
    <cellStyle name="Финансовый 2 116 4 5 2" xfId="23593" xr:uid="{00000000-0005-0000-0000-000068310000}"/>
    <cellStyle name="Финансовый 2 116 4 5 3" xfId="27980" xr:uid="{00000000-0005-0000-0000-000069310000}"/>
    <cellStyle name="Финансовый 2 116 4 5 4" xfId="29417" xr:uid="{00000000-0005-0000-0000-00006A310000}"/>
    <cellStyle name="Финансовый 2 116 4 5 5" xfId="30723" xr:uid="{00000000-0005-0000-0000-00006B310000}"/>
    <cellStyle name="Финансовый 2 116 4 5 6" xfId="34650" xr:uid="{00000000-0005-0000-0000-00006C310000}"/>
    <cellStyle name="Финансовый 2 116 4 5 7" xfId="35986" xr:uid="{00000000-0005-0000-0000-00006D310000}"/>
    <cellStyle name="Финансовый 2 116 5" xfId="11275" xr:uid="{00000000-0005-0000-0000-00006E310000}"/>
    <cellStyle name="Финансовый 2 116 6" xfId="14117" xr:uid="{00000000-0005-0000-0000-00006F310000}"/>
    <cellStyle name="Финансовый 2 116 7" xfId="14205" xr:uid="{00000000-0005-0000-0000-000070310000}"/>
    <cellStyle name="Финансовый 2 116 7 2" xfId="16775" xr:uid="{00000000-0005-0000-0000-000071310000}"/>
    <cellStyle name="Финансовый 2 116 7 3" xfId="20758" xr:uid="{00000000-0005-0000-0000-000072310000}"/>
    <cellStyle name="Финансовый 2 116 7 4" xfId="24712" xr:uid="{00000000-0005-0000-0000-000073310000}"/>
    <cellStyle name="Финансовый 2 116 7 5" xfId="25563" xr:uid="{00000000-0005-0000-0000-000074310000}"/>
    <cellStyle name="Финансовый 2 116 7 6" xfId="23941" xr:uid="{00000000-0005-0000-0000-000075310000}"/>
    <cellStyle name="Финансовый 2 116 7 7" xfId="24132" xr:uid="{00000000-0005-0000-0000-000076310000}"/>
    <cellStyle name="Финансовый 2 116 7 8" xfId="33931" xr:uid="{00000000-0005-0000-0000-000077310000}"/>
    <cellStyle name="Финансовый 2 116 7 9" xfId="32397" xr:uid="{00000000-0005-0000-0000-000078310000}"/>
    <cellStyle name="Финансовый 2 116 8" xfId="16877" xr:uid="{00000000-0005-0000-0000-000079310000}"/>
    <cellStyle name="Финансовый 2 116 9" xfId="18189" xr:uid="{00000000-0005-0000-0000-00007A310000}"/>
    <cellStyle name="Финансовый 2 116 9 2" xfId="23140" xr:uid="{00000000-0005-0000-0000-00007B310000}"/>
    <cellStyle name="Финансовый 2 116 9 3" xfId="27332" xr:uid="{00000000-0005-0000-0000-00007C310000}"/>
    <cellStyle name="Финансовый 2 116 9 4" xfId="28769" xr:uid="{00000000-0005-0000-0000-00007D310000}"/>
    <cellStyle name="Финансовый 2 116 9 5" xfId="30075" xr:uid="{00000000-0005-0000-0000-00007E310000}"/>
    <cellStyle name="Финансовый 2 116 9 6" xfId="35298" xr:uid="{00000000-0005-0000-0000-00007F310000}"/>
    <cellStyle name="Финансовый 2 116 9 7" xfId="36634" xr:uid="{00000000-0005-0000-0000-000080310000}"/>
    <cellStyle name="Финансовый 2 117" xfId="24" xr:uid="{00000000-0005-0000-0000-000081310000}"/>
    <cellStyle name="Финансовый 2 117 2" xfId="417" xr:uid="{00000000-0005-0000-0000-000082310000}"/>
    <cellStyle name="Финансовый 2 117 2 2" xfId="7869" xr:uid="{00000000-0005-0000-0000-000083310000}"/>
    <cellStyle name="Финансовый 2 117 2 3" xfId="10325" xr:uid="{00000000-0005-0000-0000-000084310000}"/>
    <cellStyle name="Финансовый 2 117 3" xfId="1391" xr:uid="{00000000-0005-0000-0000-000085310000}"/>
    <cellStyle name="Финансовый 2 117 3 2" xfId="8028" xr:uid="{00000000-0005-0000-0000-000086310000}"/>
    <cellStyle name="Финансовый 2 117 3 2 2" xfId="13724" xr:uid="{00000000-0005-0000-0000-000087310000}"/>
    <cellStyle name="Финансовый 2 117 3 2 3" xfId="14598" xr:uid="{00000000-0005-0000-0000-000088310000}"/>
    <cellStyle name="Финансовый 2 117 3 2 3 2" xfId="16382" xr:uid="{00000000-0005-0000-0000-000089310000}"/>
    <cellStyle name="Финансовый 2 117 3 2 3 3" xfId="20365" xr:uid="{00000000-0005-0000-0000-00008A310000}"/>
    <cellStyle name="Финансовый 2 117 3 2 3 4" xfId="25288" xr:uid="{00000000-0005-0000-0000-00008B310000}"/>
    <cellStyle name="Финансовый 2 117 3 2 3 5" xfId="26835" xr:uid="{00000000-0005-0000-0000-00008C310000}"/>
    <cellStyle name="Финансовый 2 117 3 2 3 6" xfId="24511" xr:uid="{00000000-0005-0000-0000-00008D310000}"/>
    <cellStyle name="Финансовый 2 117 3 2 3 7" xfId="28745" xr:uid="{00000000-0005-0000-0000-00008E310000}"/>
    <cellStyle name="Финансовый 2 117 3 2 3 8" xfId="33538" xr:uid="{00000000-0005-0000-0000-00008F310000}"/>
    <cellStyle name="Финансовый 2 117 3 2 3 9" xfId="31548" xr:uid="{00000000-0005-0000-0000-000090310000}"/>
    <cellStyle name="Финансовый 2 117 3 2 4" xfId="17270" xr:uid="{00000000-0005-0000-0000-000091310000}"/>
    <cellStyle name="Финансовый 2 117 3 2 5" xfId="18582" xr:uid="{00000000-0005-0000-0000-000092310000}"/>
    <cellStyle name="Финансовый 2 117 3 2 5 2" xfId="24529" xr:uid="{00000000-0005-0000-0000-000093310000}"/>
    <cellStyle name="Финансовый 2 117 3 2 5 3" xfId="27725" xr:uid="{00000000-0005-0000-0000-000094310000}"/>
    <cellStyle name="Финансовый 2 117 3 2 5 4" xfId="29162" xr:uid="{00000000-0005-0000-0000-000095310000}"/>
    <cellStyle name="Финансовый 2 117 3 2 5 5" xfId="30468" xr:uid="{00000000-0005-0000-0000-000096310000}"/>
    <cellStyle name="Финансовый 2 117 3 2 5 6" xfId="34905" xr:uid="{00000000-0005-0000-0000-000097310000}"/>
    <cellStyle name="Финансовый 2 117 3 2 5 7" xfId="36241" xr:uid="{00000000-0005-0000-0000-000098310000}"/>
    <cellStyle name="Финансовый 2 117 3 3" xfId="12556" xr:uid="{00000000-0005-0000-0000-000099310000}"/>
    <cellStyle name="Финансовый 2 117 3 3 2" xfId="13076" xr:uid="{00000000-0005-0000-0000-00009A310000}"/>
    <cellStyle name="Финансовый 2 117 3 3 3" xfId="15246" xr:uid="{00000000-0005-0000-0000-00009B310000}"/>
    <cellStyle name="Финансовый 2 117 3 3 3 2" xfId="15734" xr:uid="{00000000-0005-0000-0000-00009C310000}"/>
    <cellStyle name="Финансовый 2 117 3 3 3 3" xfId="19717" xr:uid="{00000000-0005-0000-0000-00009D310000}"/>
    <cellStyle name="Финансовый 2 117 3 3 3 4" xfId="24270" xr:uid="{00000000-0005-0000-0000-00009E310000}"/>
    <cellStyle name="Финансовый 2 117 3 3 3 5" xfId="26119" xr:uid="{00000000-0005-0000-0000-00009F310000}"/>
    <cellStyle name="Финансовый 2 117 3 3 3 6" xfId="23027" xr:uid="{00000000-0005-0000-0000-0000A0310000}"/>
    <cellStyle name="Финансовый 2 117 3 3 3 7" xfId="25877" xr:uid="{00000000-0005-0000-0000-0000A1310000}"/>
    <cellStyle name="Финансовый 2 117 3 3 3 8" xfId="32890" xr:uid="{00000000-0005-0000-0000-0000A2310000}"/>
    <cellStyle name="Финансовый 2 117 3 3 3 9" xfId="31404" xr:uid="{00000000-0005-0000-0000-0000A3310000}"/>
    <cellStyle name="Финансовый 2 117 3 3 4" xfId="17918" xr:uid="{00000000-0005-0000-0000-0000A4310000}"/>
    <cellStyle name="Финансовый 2 117 3 3 5" xfId="19230" xr:uid="{00000000-0005-0000-0000-0000A5310000}"/>
    <cellStyle name="Финансовый 2 117 3 3 5 2" xfId="22414" xr:uid="{00000000-0005-0000-0000-0000A6310000}"/>
    <cellStyle name="Финансовый 2 117 3 3 5 3" xfId="28373" xr:uid="{00000000-0005-0000-0000-0000A7310000}"/>
    <cellStyle name="Финансовый 2 117 3 3 5 4" xfId="29810" xr:uid="{00000000-0005-0000-0000-0000A8310000}"/>
    <cellStyle name="Финансовый 2 117 3 3 5 5" xfId="31116" xr:uid="{00000000-0005-0000-0000-0000A9310000}"/>
    <cellStyle name="Финансовый 2 117 3 3 5 6" xfId="34257" xr:uid="{00000000-0005-0000-0000-0000AA310000}"/>
    <cellStyle name="Финансовый 2 117 3 3 5 7" xfId="35593" xr:uid="{00000000-0005-0000-0000-0000AB310000}"/>
    <cellStyle name="Финансовый 2 117 4" xfId="9934" xr:uid="{00000000-0005-0000-0000-0000AC310000}"/>
    <cellStyle name="Финансовый 2 117 4 2" xfId="13468" xr:uid="{00000000-0005-0000-0000-0000AD310000}"/>
    <cellStyle name="Финансовый 2 117 4 3" xfId="14854" xr:uid="{00000000-0005-0000-0000-0000AE310000}"/>
    <cellStyle name="Финансовый 2 117 4 3 2" xfId="16126" xr:uid="{00000000-0005-0000-0000-0000AF310000}"/>
    <cellStyle name="Финансовый 2 117 4 3 3" xfId="20109" xr:uid="{00000000-0005-0000-0000-0000B0310000}"/>
    <cellStyle name="Финансовый 2 117 4 3 4" xfId="25085" xr:uid="{00000000-0005-0000-0000-0000B1310000}"/>
    <cellStyle name="Финансовый 2 117 4 3 5" xfId="25536" xr:uid="{00000000-0005-0000-0000-0000B2310000}"/>
    <cellStyle name="Финансовый 2 117 4 3 6" xfId="26598" xr:uid="{00000000-0005-0000-0000-0000B3310000}"/>
    <cellStyle name="Финансовый 2 117 4 3 7" xfId="27008" xr:uid="{00000000-0005-0000-0000-0000B4310000}"/>
    <cellStyle name="Финансовый 2 117 4 3 8" xfId="33282" xr:uid="{00000000-0005-0000-0000-0000B5310000}"/>
    <cellStyle name="Финансовый 2 117 4 3 9" xfId="31480" xr:uid="{00000000-0005-0000-0000-0000B6310000}"/>
    <cellStyle name="Финансовый 2 117 4 4" xfId="17526" xr:uid="{00000000-0005-0000-0000-0000B7310000}"/>
    <cellStyle name="Финансовый 2 117 4 5" xfId="18838" xr:uid="{00000000-0005-0000-0000-0000B8310000}"/>
    <cellStyle name="Финансовый 2 117 4 5 2" xfId="23379" xr:uid="{00000000-0005-0000-0000-0000B9310000}"/>
    <cellStyle name="Финансовый 2 117 4 5 3" xfId="27981" xr:uid="{00000000-0005-0000-0000-0000BA310000}"/>
    <cellStyle name="Финансовый 2 117 4 5 4" xfId="29418" xr:uid="{00000000-0005-0000-0000-0000BB310000}"/>
    <cellStyle name="Финансовый 2 117 4 5 5" xfId="30724" xr:uid="{00000000-0005-0000-0000-0000BC310000}"/>
    <cellStyle name="Финансовый 2 117 4 5 6" xfId="34649" xr:uid="{00000000-0005-0000-0000-0000BD310000}"/>
    <cellStyle name="Финансовый 2 117 4 5 7" xfId="35985" xr:uid="{00000000-0005-0000-0000-0000BE310000}"/>
    <cellStyle name="Финансовый 2 117 5" xfId="11276" xr:uid="{00000000-0005-0000-0000-0000BF310000}"/>
    <cellStyle name="Финансовый 2 117 6" xfId="14116" xr:uid="{00000000-0005-0000-0000-0000C0310000}"/>
    <cellStyle name="Финансовый 2 117 7" xfId="14206" xr:uid="{00000000-0005-0000-0000-0000C1310000}"/>
    <cellStyle name="Финансовый 2 117 7 2" xfId="16774" xr:uid="{00000000-0005-0000-0000-0000C2310000}"/>
    <cellStyle name="Финансовый 2 117 7 3" xfId="20757" xr:uid="{00000000-0005-0000-0000-0000C3310000}"/>
    <cellStyle name="Финансовый 2 117 7 4" xfId="24276" xr:uid="{00000000-0005-0000-0000-0000C4310000}"/>
    <cellStyle name="Финансовый 2 117 7 5" xfId="25583" xr:uid="{00000000-0005-0000-0000-0000C5310000}"/>
    <cellStyle name="Финансовый 2 117 7 6" xfId="21008" xr:uid="{00000000-0005-0000-0000-0000C6310000}"/>
    <cellStyle name="Финансовый 2 117 7 7" xfId="28633" xr:uid="{00000000-0005-0000-0000-0000C7310000}"/>
    <cellStyle name="Финансовый 2 117 7 8" xfId="33930" xr:uid="{00000000-0005-0000-0000-0000C8310000}"/>
    <cellStyle name="Финансовый 2 117 7 9" xfId="32481" xr:uid="{00000000-0005-0000-0000-0000C9310000}"/>
    <cellStyle name="Финансовый 2 117 8" xfId="16878" xr:uid="{00000000-0005-0000-0000-0000CA310000}"/>
    <cellStyle name="Финансовый 2 117 9" xfId="18190" xr:uid="{00000000-0005-0000-0000-0000CB310000}"/>
    <cellStyle name="Финансовый 2 117 9 2" xfId="21616" xr:uid="{00000000-0005-0000-0000-0000CC310000}"/>
    <cellStyle name="Финансовый 2 117 9 3" xfId="27333" xr:uid="{00000000-0005-0000-0000-0000CD310000}"/>
    <cellStyle name="Финансовый 2 117 9 4" xfId="28770" xr:uid="{00000000-0005-0000-0000-0000CE310000}"/>
    <cellStyle name="Финансовый 2 117 9 5" xfId="30076" xr:uid="{00000000-0005-0000-0000-0000CF310000}"/>
    <cellStyle name="Финансовый 2 117 9 6" xfId="35297" xr:uid="{00000000-0005-0000-0000-0000D0310000}"/>
    <cellStyle name="Финансовый 2 117 9 7" xfId="36633" xr:uid="{00000000-0005-0000-0000-0000D1310000}"/>
    <cellStyle name="Финансовый 2 118" xfId="25" xr:uid="{00000000-0005-0000-0000-0000D2310000}"/>
    <cellStyle name="Финансовый 2 118 2" xfId="418" xr:uid="{00000000-0005-0000-0000-0000D3310000}"/>
    <cellStyle name="Финансовый 2 118 2 2" xfId="7751" xr:uid="{00000000-0005-0000-0000-0000D4310000}"/>
    <cellStyle name="Финансовый 2 118 2 3" xfId="10326" xr:uid="{00000000-0005-0000-0000-0000D5310000}"/>
    <cellStyle name="Финансовый 2 118 3" xfId="1392" xr:uid="{00000000-0005-0000-0000-0000D6310000}"/>
    <cellStyle name="Финансовый 2 118 3 2" xfId="8145" xr:uid="{00000000-0005-0000-0000-0000D7310000}"/>
    <cellStyle name="Финансовый 2 118 3 2 2" xfId="13679" xr:uid="{00000000-0005-0000-0000-0000D8310000}"/>
    <cellStyle name="Финансовый 2 118 3 2 3" xfId="14643" xr:uid="{00000000-0005-0000-0000-0000D9310000}"/>
    <cellStyle name="Финансовый 2 118 3 2 3 2" xfId="16337" xr:uid="{00000000-0005-0000-0000-0000DA310000}"/>
    <cellStyle name="Финансовый 2 118 3 2 3 3" xfId="20320" xr:uid="{00000000-0005-0000-0000-0000DB310000}"/>
    <cellStyle name="Финансовый 2 118 3 2 3 4" xfId="22666" xr:uid="{00000000-0005-0000-0000-0000DC310000}"/>
    <cellStyle name="Финансовый 2 118 3 2 3 5" xfId="25841" xr:uid="{00000000-0005-0000-0000-0000DD310000}"/>
    <cellStyle name="Финансовый 2 118 3 2 3 6" xfId="24619" xr:uid="{00000000-0005-0000-0000-0000DE310000}"/>
    <cellStyle name="Финансовый 2 118 3 2 3 7" xfId="25088" xr:uid="{00000000-0005-0000-0000-0000DF310000}"/>
    <cellStyle name="Финансовый 2 118 3 2 3 8" xfId="33493" xr:uid="{00000000-0005-0000-0000-0000E0310000}"/>
    <cellStyle name="Финансовый 2 118 3 2 3 9" xfId="32111" xr:uid="{00000000-0005-0000-0000-0000E1310000}"/>
    <cellStyle name="Финансовый 2 118 3 2 4" xfId="17315" xr:uid="{00000000-0005-0000-0000-0000E2310000}"/>
    <cellStyle name="Финансовый 2 118 3 2 5" xfId="18627" xr:uid="{00000000-0005-0000-0000-0000E3310000}"/>
    <cellStyle name="Финансовый 2 118 3 2 5 2" xfId="24736" xr:uid="{00000000-0005-0000-0000-0000E4310000}"/>
    <cellStyle name="Финансовый 2 118 3 2 5 3" xfId="27770" xr:uid="{00000000-0005-0000-0000-0000E5310000}"/>
    <cellStyle name="Финансовый 2 118 3 2 5 4" xfId="29207" xr:uid="{00000000-0005-0000-0000-0000E6310000}"/>
    <cellStyle name="Финансовый 2 118 3 2 5 5" xfId="30513" xr:uid="{00000000-0005-0000-0000-0000E7310000}"/>
    <cellStyle name="Финансовый 2 118 3 2 5 6" xfId="34860" xr:uid="{00000000-0005-0000-0000-0000E8310000}"/>
    <cellStyle name="Финансовый 2 118 3 2 5 7" xfId="36196" xr:uid="{00000000-0005-0000-0000-0000E9310000}"/>
    <cellStyle name="Финансовый 2 118 3 3" xfId="12601" xr:uid="{00000000-0005-0000-0000-0000EA310000}"/>
    <cellStyle name="Финансовый 2 118 3 3 2" xfId="13031" xr:uid="{00000000-0005-0000-0000-0000EB310000}"/>
    <cellStyle name="Финансовый 2 118 3 3 3" xfId="15291" xr:uid="{00000000-0005-0000-0000-0000EC310000}"/>
    <cellStyle name="Финансовый 2 118 3 3 3 2" xfId="15689" xr:uid="{00000000-0005-0000-0000-0000ED310000}"/>
    <cellStyle name="Финансовый 2 118 3 3 3 3" xfId="19672" xr:uid="{00000000-0005-0000-0000-0000EE310000}"/>
    <cellStyle name="Финансовый 2 118 3 3 3 4" xfId="21581" xr:uid="{00000000-0005-0000-0000-0000EF310000}"/>
    <cellStyle name="Финансовый 2 118 3 3 3 5" xfId="25981" xr:uid="{00000000-0005-0000-0000-0000F0310000}"/>
    <cellStyle name="Финансовый 2 118 3 3 3 6" xfId="26133" xr:uid="{00000000-0005-0000-0000-0000F1310000}"/>
    <cellStyle name="Финансовый 2 118 3 3 3 7" xfId="25388" xr:uid="{00000000-0005-0000-0000-0000F2310000}"/>
    <cellStyle name="Финансовый 2 118 3 3 3 8" xfId="32845" xr:uid="{00000000-0005-0000-0000-0000F3310000}"/>
    <cellStyle name="Финансовый 2 118 3 3 3 9" xfId="31883" xr:uid="{00000000-0005-0000-0000-0000F4310000}"/>
    <cellStyle name="Финансовый 2 118 3 3 4" xfId="17963" xr:uid="{00000000-0005-0000-0000-0000F5310000}"/>
    <cellStyle name="Финансовый 2 118 3 3 5" xfId="19275" xr:uid="{00000000-0005-0000-0000-0000F6310000}"/>
    <cellStyle name="Финансовый 2 118 3 3 5 2" xfId="21362" xr:uid="{00000000-0005-0000-0000-0000F7310000}"/>
    <cellStyle name="Финансовый 2 118 3 3 5 3" xfId="28418" xr:uid="{00000000-0005-0000-0000-0000F8310000}"/>
    <cellStyle name="Финансовый 2 118 3 3 5 4" xfId="29855" xr:uid="{00000000-0005-0000-0000-0000F9310000}"/>
    <cellStyle name="Финансовый 2 118 3 3 5 5" xfId="31161" xr:uid="{00000000-0005-0000-0000-0000FA310000}"/>
    <cellStyle name="Финансовый 2 118 3 3 5 6" xfId="34212" xr:uid="{00000000-0005-0000-0000-0000FB310000}"/>
    <cellStyle name="Финансовый 2 118 3 3 5 7" xfId="35548" xr:uid="{00000000-0005-0000-0000-0000FC310000}"/>
    <cellStyle name="Финансовый 2 118 4" xfId="9935" xr:uid="{00000000-0005-0000-0000-0000FD310000}"/>
    <cellStyle name="Финансовый 2 118 4 2" xfId="13467" xr:uid="{00000000-0005-0000-0000-0000FE310000}"/>
    <cellStyle name="Финансовый 2 118 4 3" xfId="14855" xr:uid="{00000000-0005-0000-0000-0000FF310000}"/>
    <cellStyle name="Финансовый 2 118 4 3 2" xfId="16125" xr:uid="{00000000-0005-0000-0000-000000320000}"/>
    <cellStyle name="Финансовый 2 118 4 3 3" xfId="20108" xr:uid="{00000000-0005-0000-0000-000001320000}"/>
    <cellStyle name="Финансовый 2 118 4 3 4" xfId="21126" xr:uid="{00000000-0005-0000-0000-000002320000}"/>
    <cellStyle name="Финансовый 2 118 4 3 5" xfId="23762" xr:uid="{00000000-0005-0000-0000-000003320000}"/>
    <cellStyle name="Финансовый 2 118 4 3 6" xfId="24634" xr:uid="{00000000-0005-0000-0000-000004320000}"/>
    <cellStyle name="Финансовый 2 118 4 3 7" xfId="23543" xr:uid="{00000000-0005-0000-0000-000005320000}"/>
    <cellStyle name="Финансовый 2 118 4 3 8" xfId="33281" xr:uid="{00000000-0005-0000-0000-000006320000}"/>
    <cellStyle name="Финансовый 2 118 4 3 9" xfId="32526" xr:uid="{00000000-0005-0000-0000-000007320000}"/>
    <cellStyle name="Финансовый 2 118 4 4" xfId="17527" xr:uid="{00000000-0005-0000-0000-000008320000}"/>
    <cellStyle name="Финансовый 2 118 4 5" xfId="18839" xr:uid="{00000000-0005-0000-0000-000009320000}"/>
    <cellStyle name="Финансовый 2 118 4 5 2" xfId="23176" xr:uid="{00000000-0005-0000-0000-00000A320000}"/>
    <cellStyle name="Финансовый 2 118 4 5 3" xfId="27982" xr:uid="{00000000-0005-0000-0000-00000B320000}"/>
    <cellStyle name="Финансовый 2 118 4 5 4" xfId="29419" xr:uid="{00000000-0005-0000-0000-00000C320000}"/>
    <cellStyle name="Финансовый 2 118 4 5 5" xfId="30725" xr:uid="{00000000-0005-0000-0000-00000D320000}"/>
    <cellStyle name="Финансовый 2 118 4 5 6" xfId="34648" xr:uid="{00000000-0005-0000-0000-00000E320000}"/>
    <cellStyle name="Финансовый 2 118 4 5 7" xfId="35984" xr:uid="{00000000-0005-0000-0000-00000F320000}"/>
    <cellStyle name="Финансовый 2 118 5" xfId="11277" xr:uid="{00000000-0005-0000-0000-000010320000}"/>
    <cellStyle name="Финансовый 2 118 6" xfId="14115" xr:uid="{00000000-0005-0000-0000-000011320000}"/>
    <cellStyle name="Финансовый 2 118 7" xfId="14207" xr:uid="{00000000-0005-0000-0000-000012320000}"/>
    <cellStyle name="Финансовый 2 118 7 2" xfId="16773" xr:uid="{00000000-0005-0000-0000-000013320000}"/>
    <cellStyle name="Финансовый 2 118 7 3" xfId="20756" xr:uid="{00000000-0005-0000-0000-000014320000}"/>
    <cellStyle name="Финансовый 2 118 7 4" xfId="24046" xr:uid="{00000000-0005-0000-0000-000015320000}"/>
    <cellStyle name="Финансовый 2 118 7 5" xfId="25498" xr:uid="{00000000-0005-0000-0000-000016320000}"/>
    <cellStyle name="Финансовый 2 118 7 6" xfId="23180" xr:uid="{00000000-0005-0000-0000-000017320000}"/>
    <cellStyle name="Финансовый 2 118 7 7" xfId="25965" xr:uid="{00000000-0005-0000-0000-000018320000}"/>
    <cellStyle name="Финансовый 2 118 7 8" xfId="33929" xr:uid="{00000000-0005-0000-0000-000019320000}"/>
    <cellStyle name="Финансовый 2 118 7 9" xfId="31448" xr:uid="{00000000-0005-0000-0000-00001A320000}"/>
    <cellStyle name="Финансовый 2 118 8" xfId="16879" xr:uid="{00000000-0005-0000-0000-00001B320000}"/>
    <cellStyle name="Финансовый 2 118 9" xfId="18191" xr:uid="{00000000-0005-0000-0000-00001C320000}"/>
    <cellStyle name="Финансовый 2 118 9 2" xfId="25217" xr:uid="{00000000-0005-0000-0000-00001D320000}"/>
    <cellStyle name="Финансовый 2 118 9 3" xfId="27334" xr:uid="{00000000-0005-0000-0000-00001E320000}"/>
    <cellStyle name="Финансовый 2 118 9 4" xfId="28771" xr:uid="{00000000-0005-0000-0000-00001F320000}"/>
    <cellStyle name="Финансовый 2 118 9 5" xfId="30077" xr:uid="{00000000-0005-0000-0000-000020320000}"/>
    <cellStyle name="Финансовый 2 118 9 6" xfId="35296" xr:uid="{00000000-0005-0000-0000-000021320000}"/>
    <cellStyle name="Финансовый 2 118 9 7" xfId="36632" xr:uid="{00000000-0005-0000-0000-000022320000}"/>
    <cellStyle name="Финансовый 2 119" xfId="26" xr:uid="{00000000-0005-0000-0000-000023320000}"/>
    <cellStyle name="Финансовый 2 119 2" xfId="419" xr:uid="{00000000-0005-0000-0000-000024320000}"/>
    <cellStyle name="Финансовый 2 119 2 2" xfId="7941" xr:uid="{00000000-0005-0000-0000-000025320000}"/>
    <cellStyle name="Финансовый 2 119 2 3" xfId="10327" xr:uid="{00000000-0005-0000-0000-000026320000}"/>
    <cellStyle name="Финансовый 2 119 3" xfId="1393" xr:uid="{00000000-0005-0000-0000-000027320000}"/>
    <cellStyle name="Финансовый 2 119 3 2" xfId="7799" xr:uid="{00000000-0005-0000-0000-000028320000}"/>
    <cellStyle name="Финансовый 2 119 3 2 2" xfId="13769" xr:uid="{00000000-0005-0000-0000-000029320000}"/>
    <cellStyle name="Финансовый 2 119 3 2 3" xfId="14553" xr:uid="{00000000-0005-0000-0000-00002A320000}"/>
    <cellStyle name="Финансовый 2 119 3 2 3 2" xfId="16427" xr:uid="{00000000-0005-0000-0000-00002B320000}"/>
    <cellStyle name="Финансовый 2 119 3 2 3 3" xfId="20410" xr:uid="{00000000-0005-0000-0000-00002C320000}"/>
    <cellStyle name="Финансовый 2 119 3 2 3 4" xfId="22630" xr:uid="{00000000-0005-0000-0000-00002D320000}"/>
    <cellStyle name="Финансовый 2 119 3 2 3 5" xfId="25765" xr:uid="{00000000-0005-0000-0000-00002E320000}"/>
    <cellStyle name="Финансовый 2 119 3 2 3 6" xfId="26295" xr:uid="{00000000-0005-0000-0000-00002F320000}"/>
    <cellStyle name="Финансовый 2 119 3 2 3 7" xfId="23210" xr:uid="{00000000-0005-0000-0000-000030320000}"/>
    <cellStyle name="Финансовый 2 119 3 2 3 8" xfId="33583" xr:uid="{00000000-0005-0000-0000-000031320000}"/>
    <cellStyle name="Финансовый 2 119 3 2 3 9" xfId="31656" xr:uid="{00000000-0005-0000-0000-000032320000}"/>
    <cellStyle name="Финансовый 2 119 3 2 4" xfId="17225" xr:uid="{00000000-0005-0000-0000-000033320000}"/>
    <cellStyle name="Финансовый 2 119 3 2 5" xfId="18537" xr:uid="{00000000-0005-0000-0000-000034320000}"/>
    <cellStyle name="Финансовый 2 119 3 2 5 2" xfId="23939" xr:uid="{00000000-0005-0000-0000-000035320000}"/>
    <cellStyle name="Финансовый 2 119 3 2 5 3" xfId="27680" xr:uid="{00000000-0005-0000-0000-000036320000}"/>
    <cellStyle name="Финансовый 2 119 3 2 5 4" xfId="29117" xr:uid="{00000000-0005-0000-0000-000037320000}"/>
    <cellStyle name="Финансовый 2 119 3 2 5 5" xfId="30423" xr:uid="{00000000-0005-0000-0000-000038320000}"/>
    <cellStyle name="Финансовый 2 119 3 2 5 6" xfId="34950" xr:uid="{00000000-0005-0000-0000-000039320000}"/>
    <cellStyle name="Финансовый 2 119 3 2 5 7" xfId="36286" xr:uid="{00000000-0005-0000-0000-00003A320000}"/>
    <cellStyle name="Финансовый 2 119 3 3" xfId="12511" xr:uid="{00000000-0005-0000-0000-00003B320000}"/>
    <cellStyle name="Финансовый 2 119 3 3 2" xfId="13121" xr:uid="{00000000-0005-0000-0000-00003C320000}"/>
    <cellStyle name="Финансовый 2 119 3 3 3" xfId="15201" xr:uid="{00000000-0005-0000-0000-00003D320000}"/>
    <cellStyle name="Финансовый 2 119 3 3 3 2" xfId="15779" xr:uid="{00000000-0005-0000-0000-00003E320000}"/>
    <cellStyle name="Финансовый 2 119 3 3 3 3" xfId="19762" xr:uid="{00000000-0005-0000-0000-00003F320000}"/>
    <cellStyle name="Финансовый 2 119 3 3 3 4" xfId="22303" xr:uid="{00000000-0005-0000-0000-000040320000}"/>
    <cellStyle name="Финансовый 2 119 3 3 3 5" xfId="23620" xr:uid="{00000000-0005-0000-0000-000041320000}"/>
    <cellStyle name="Финансовый 2 119 3 3 3 6" xfId="25915" xr:uid="{00000000-0005-0000-0000-000042320000}"/>
    <cellStyle name="Финансовый 2 119 3 3 3 7" xfId="26939" xr:uid="{00000000-0005-0000-0000-000043320000}"/>
    <cellStyle name="Финансовый 2 119 3 3 3 8" xfId="32935" xr:uid="{00000000-0005-0000-0000-000044320000}"/>
    <cellStyle name="Финансовый 2 119 3 3 3 9" xfId="31881" xr:uid="{00000000-0005-0000-0000-000045320000}"/>
    <cellStyle name="Финансовый 2 119 3 3 4" xfId="17873" xr:uid="{00000000-0005-0000-0000-000046320000}"/>
    <cellStyle name="Финансовый 2 119 3 3 5" xfId="19185" xr:uid="{00000000-0005-0000-0000-000047320000}"/>
    <cellStyle name="Финансовый 2 119 3 3 5 2" xfId="24885" xr:uid="{00000000-0005-0000-0000-000048320000}"/>
    <cellStyle name="Финансовый 2 119 3 3 5 3" xfId="28328" xr:uid="{00000000-0005-0000-0000-000049320000}"/>
    <cellStyle name="Финансовый 2 119 3 3 5 4" xfId="29765" xr:uid="{00000000-0005-0000-0000-00004A320000}"/>
    <cellStyle name="Финансовый 2 119 3 3 5 5" xfId="31071" xr:uid="{00000000-0005-0000-0000-00004B320000}"/>
    <cellStyle name="Финансовый 2 119 3 3 5 6" xfId="34302" xr:uid="{00000000-0005-0000-0000-00004C320000}"/>
    <cellStyle name="Финансовый 2 119 3 3 5 7" xfId="35638" xr:uid="{00000000-0005-0000-0000-00004D320000}"/>
    <cellStyle name="Финансовый 2 119 4" xfId="9936" xr:uid="{00000000-0005-0000-0000-00004E320000}"/>
    <cellStyle name="Финансовый 2 119 4 2" xfId="13466" xr:uid="{00000000-0005-0000-0000-00004F320000}"/>
    <cellStyle name="Финансовый 2 119 4 3" xfId="14856" xr:uid="{00000000-0005-0000-0000-000050320000}"/>
    <cellStyle name="Финансовый 2 119 4 3 2" xfId="16124" xr:uid="{00000000-0005-0000-0000-000051320000}"/>
    <cellStyle name="Финансовый 2 119 4 3 3" xfId="20107" xr:uid="{00000000-0005-0000-0000-000052320000}"/>
    <cellStyle name="Финансовый 2 119 4 3 4" xfId="24204" xr:uid="{00000000-0005-0000-0000-000053320000}"/>
    <cellStyle name="Финансовый 2 119 4 3 5" xfId="26479" xr:uid="{00000000-0005-0000-0000-000054320000}"/>
    <cellStyle name="Финансовый 2 119 4 3 6" xfId="25359" xr:uid="{00000000-0005-0000-0000-000055320000}"/>
    <cellStyle name="Финансовый 2 119 4 3 7" xfId="26268" xr:uid="{00000000-0005-0000-0000-000056320000}"/>
    <cellStyle name="Финансовый 2 119 4 3 8" xfId="33280" xr:uid="{00000000-0005-0000-0000-000057320000}"/>
    <cellStyle name="Финансовый 2 119 4 3 9" xfId="31909" xr:uid="{00000000-0005-0000-0000-000058320000}"/>
    <cellStyle name="Финансовый 2 119 4 4" xfId="17528" xr:uid="{00000000-0005-0000-0000-000059320000}"/>
    <cellStyle name="Финансовый 2 119 4 5" xfId="18840" xr:uid="{00000000-0005-0000-0000-00005A320000}"/>
    <cellStyle name="Финансовый 2 119 4 5 2" xfId="23002" xr:uid="{00000000-0005-0000-0000-00005B320000}"/>
    <cellStyle name="Финансовый 2 119 4 5 3" xfId="27983" xr:uid="{00000000-0005-0000-0000-00005C320000}"/>
    <cellStyle name="Финансовый 2 119 4 5 4" xfId="29420" xr:uid="{00000000-0005-0000-0000-00005D320000}"/>
    <cellStyle name="Финансовый 2 119 4 5 5" xfId="30726" xr:uid="{00000000-0005-0000-0000-00005E320000}"/>
    <cellStyle name="Финансовый 2 119 4 5 6" xfId="34647" xr:uid="{00000000-0005-0000-0000-00005F320000}"/>
    <cellStyle name="Финансовый 2 119 4 5 7" xfId="35983" xr:uid="{00000000-0005-0000-0000-000060320000}"/>
    <cellStyle name="Финансовый 2 119 5" xfId="11278" xr:uid="{00000000-0005-0000-0000-000061320000}"/>
    <cellStyle name="Финансовый 2 119 6" xfId="14114" xr:uid="{00000000-0005-0000-0000-000062320000}"/>
    <cellStyle name="Финансовый 2 119 7" xfId="14208" xr:uid="{00000000-0005-0000-0000-000063320000}"/>
    <cellStyle name="Финансовый 2 119 7 2" xfId="16772" xr:uid="{00000000-0005-0000-0000-000064320000}"/>
    <cellStyle name="Финансовый 2 119 7 3" xfId="20755" xr:uid="{00000000-0005-0000-0000-000065320000}"/>
    <cellStyle name="Финансовый 2 119 7 4" xfId="23919" xr:uid="{00000000-0005-0000-0000-000066320000}"/>
    <cellStyle name="Финансовый 2 119 7 5" xfId="26236" xr:uid="{00000000-0005-0000-0000-000067320000}"/>
    <cellStyle name="Финансовый 2 119 7 6" xfId="21395" xr:uid="{00000000-0005-0000-0000-000068320000}"/>
    <cellStyle name="Финансовый 2 119 7 7" xfId="26811" xr:uid="{00000000-0005-0000-0000-000069320000}"/>
    <cellStyle name="Финансовый 2 119 7 8" xfId="33928" xr:uid="{00000000-0005-0000-0000-00006A320000}"/>
    <cellStyle name="Финансовый 2 119 7 9" xfId="32541" xr:uid="{00000000-0005-0000-0000-00006B320000}"/>
    <cellStyle name="Финансовый 2 119 8" xfId="16880" xr:uid="{00000000-0005-0000-0000-00006C320000}"/>
    <cellStyle name="Финансовый 2 119 9" xfId="18192" xr:uid="{00000000-0005-0000-0000-00006D320000}"/>
    <cellStyle name="Финансовый 2 119 9 2" xfId="21174" xr:uid="{00000000-0005-0000-0000-00006E320000}"/>
    <cellStyle name="Финансовый 2 119 9 3" xfId="27335" xr:uid="{00000000-0005-0000-0000-00006F320000}"/>
    <cellStyle name="Финансовый 2 119 9 4" xfId="28772" xr:uid="{00000000-0005-0000-0000-000070320000}"/>
    <cellStyle name="Финансовый 2 119 9 5" xfId="30078" xr:uid="{00000000-0005-0000-0000-000071320000}"/>
    <cellStyle name="Финансовый 2 119 9 6" xfId="35295" xr:uid="{00000000-0005-0000-0000-000072320000}"/>
    <cellStyle name="Финансовый 2 119 9 7" xfId="36631" xr:uid="{00000000-0005-0000-0000-000073320000}"/>
    <cellStyle name="Финансовый 2 12" xfId="27" xr:uid="{00000000-0005-0000-0000-000074320000}"/>
    <cellStyle name="Финансовый 2 12 2" xfId="342" xr:uid="{00000000-0005-0000-0000-000075320000}"/>
    <cellStyle name="Финансовый 2 12 2 2" xfId="8107" xr:uid="{00000000-0005-0000-0000-000076320000}"/>
    <cellStyle name="Финансовый 2 12 2 3" xfId="10250" xr:uid="{00000000-0005-0000-0000-000077320000}"/>
    <cellStyle name="Финансовый 2 12 3" xfId="1278" xr:uid="{00000000-0005-0000-0000-000078320000}"/>
    <cellStyle name="Финансовый 2 12 3 2" xfId="7777" xr:uid="{00000000-0005-0000-0000-000079320000}"/>
    <cellStyle name="Финансовый 2 12 3 2 2" xfId="13781" xr:uid="{00000000-0005-0000-0000-00007A320000}"/>
    <cellStyle name="Финансовый 2 12 3 2 3" xfId="14541" xr:uid="{00000000-0005-0000-0000-00007B320000}"/>
    <cellStyle name="Финансовый 2 12 3 2 3 2" xfId="16439" xr:uid="{00000000-0005-0000-0000-00007C320000}"/>
    <cellStyle name="Финансовый 2 12 3 2 3 3" xfId="20422" xr:uid="{00000000-0005-0000-0000-00007D320000}"/>
    <cellStyle name="Финансовый 2 12 3 2 3 4" xfId="24212" xr:uid="{00000000-0005-0000-0000-00007E320000}"/>
    <cellStyle name="Финансовый 2 12 3 2 3 5" xfId="25389" xr:uid="{00000000-0005-0000-0000-00007F320000}"/>
    <cellStyle name="Финансовый 2 12 3 2 3 6" xfId="24160" xr:uid="{00000000-0005-0000-0000-000080320000}"/>
    <cellStyle name="Финансовый 2 12 3 2 3 7" xfId="26827" xr:uid="{00000000-0005-0000-0000-000081320000}"/>
    <cellStyle name="Финансовый 2 12 3 2 3 8" xfId="33595" xr:uid="{00000000-0005-0000-0000-000082320000}"/>
    <cellStyle name="Финансовый 2 12 3 2 3 9" xfId="32158" xr:uid="{00000000-0005-0000-0000-000083320000}"/>
    <cellStyle name="Финансовый 2 12 3 2 4" xfId="17213" xr:uid="{00000000-0005-0000-0000-000084320000}"/>
    <cellStyle name="Финансовый 2 12 3 2 5" xfId="18525" xr:uid="{00000000-0005-0000-0000-000085320000}"/>
    <cellStyle name="Финансовый 2 12 3 2 5 2" xfId="23706" xr:uid="{00000000-0005-0000-0000-000086320000}"/>
    <cellStyle name="Финансовый 2 12 3 2 5 3" xfId="27668" xr:uid="{00000000-0005-0000-0000-000087320000}"/>
    <cellStyle name="Финансовый 2 12 3 2 5 4" xfId="29105" xr:uid="{00000000-0005-0000-0000-000088320000}"/>
    <cellStyle name="Финансовый 2 12 3 2 5 5" xfId="30411" xr:uid="{00000000-0005-0000-0000-000089320000}"/>
    <cellStyle name="Финансовый 2 12 3 2 5 6" xfId="34962" xr:uid="{00000000-0005-0000-0000-00008A320000}"/>
    <cellStyle name="Финансовый 2 12 3 2 5 7" xfId="36298" xr:uid="{00000000-0005-0000-0000-00008B320000}"/>
    <cellStyle name="Финансовый 2 12 3 3" xfId="12499" xr:uid="{00000000-0005-0000-0000-00008C320000}"/>
    <cellStyle name="Финансовый 2 12 3 3 2" xfId="13133" xr:uid="{00000000-0005-0000-0000-00008D320000}"/>
    <cellStyle name="Финансовый 2 12 3 3 3" xfId="15189" xr:uid="{00000000-0005-0000-0000-00008E320000}"/>
    <cellStyle name="Финансовый 2 12 3 3 3 2" xfId="15791" xr:uid="{00000000-0005-0000-0000-00008F320000}"/>
    <cellStyle name="Финансовый 2 12 3 3 3 3" xfId="19774" xr:uid="{00000000-0005-0000-0000-000090320000}"/>
    <cellStyle name="Финансовый 2 12 3 3 3 4" xfId="22493" xr:uid="{00000000-0005-0000-0000-000091320000}"/>
    <cellStyle name="Финансовый 2 12 3 3 3 5" xfId="21385" xr:uid="{00000000-0005-0000-0000-000092320000}"/>
    <cellStyle name="Финансовый 2 12 3 3 3 6" xfId="22465" xr:uid="{00000000-0005-0000-0000-000093320000}"/>
    <cellStyle name="Финансовый 2 12 3 3 3 7" xfId="21821" xr:uid="{00000000-0005-0000-0000-000094320000}"/>
    <cellStyle name="Финансовый 2 12 3 3 3 8" xfId="32947" xr:uid="{00000000-0005-0000-0000-000095320000}"/>
    <cellStyle name="Финансовый 2 12 3 3 3 9" xfId="31456" xr:uid="{00000000-0005-0000-0000-000096320000}"/>
    <cellStyle name="Финансовый 2 12 3 3 4" xfId="17861" xr:uid="{00000000-0005-0000-0000-000097320000}"/>
    <cellStyle name="Финансовый 2 12 3 3 5" xfId="19173" xr:uid="{00000000-0005-0000-0000-000098320000}"/>
    <cellStyle name="Финансовый 2 12 3 3 5 2" xfId="25120" xr:uid="{00000000-0005-0000-0000-000099320000}"/>
    <cellStyle name="Финансовый 2 12 3 3 5 3" xfId="28316" xr:uid="{00000000-0005-0000-0000-00009A320000}"/>
    <cellStyle name="Финансовый 2 12 3 3 5 4" xfId="29753" xr:uid="{00000000-0005-0000-0000-00009B320000}"/>
    <cellStyle name="Финансовый 2 12 3 3 5 5" xfId="31059" xr:uid="{00000000-0005-0000-0000-00009C320000}"/>
    <cellStyle name="Финансовый 2 12 3 3 5 6" xfId="34314" xr:uid="{00000000-0005-0000-0000-00009D320000}"/>
    <cellStyle name="Финансовый 2 12 3 3 5 7" xfId="35650" xr:uid="{00000000-0005-0000-0000-00009E320000}"/>
    <cellStyle name="Финансовый 2 12 4" xfId="9937" xr:uid="{00000000-0005-0000-0000-00009F320000}"/>
    <cellStyle name="Финансовый 2 12 4 2" xfId="13465" xr:uid="{00000000-0005-0000-0000-0000A0320000}"/>
    <cellStyle name="Финансовый 2 12 4 3" xfId="14857" xr:uid="{00000000-0005-0000-0000-0000A1320000}"/>
    <cellStyle name="Финансовый 2 12 4 3 2" xfId="16123" xr:uid="{00000000-0005-0000-0000-0000A2320000}"/>
    <cellStyle name="Финансовый 2 12 4 3 3" xfId="20106" xr:uid="{00000000-0005-0000-0000-0000A3320000}"/>
    <cellStyle name="Финансовый 2 12 4 3 4" xfId="24017" xr:uid="{00000000-0005-0000-0000-0000A4320000}"/>
    <cellStyle name="Финансовый 2 12 4 3 5" xfId="21268" xr:uid="{00000000-0005-0000-0000-0000A5320000}"/>
    <cellStyle name="Финансовый 2 12 4 3 6" xfId="25555" xr:uid="{00000000-0005-0000-0000-0000A6320000}"/>
    <cellStyle name="Финансовый 2 12 4 3 7" xfId="23094" xr:uid="{00000000-0005-0000-0000-0000A7320000}"/>
    <cellStyle name="Финансовый 2 12 4 3 8" xfId="33279" xr:uid="{00000000-0005-0000-0000-0000A8320000}"/>
    <cellStyle name="Финансовый 2 12 4 3 9" xfId="31887" xr:uid="{00000000-0005-0000-0000-0000A9320000}"/>
    <cellStyle name="Финансовый 2 12 4 4" xfId="17529" xr:uid="{00000000-0005-0000-0000-0000AA320000}"/>
    <cellStyle name="Финансовый 2 12 4 5" xfId="18841" xr:uid="{00000000-0005-0000-0000-0000AB320000}"/>
    <cellStyle name="Финансовый 2 12 4 5 2" xfId="22882" xr:uid="{00000000-0005-0000-0000-0000AC320000}"/>
    <cellStyle name="Финансовый 2 12 4 5 3" xfId="27984" xr:uid="{00000000-0005-0000-0000-0000AD320000}"/>
    <cellStyle name="Финансовый 2 12 4 5 4" xfId="29421" xr:uid="{00000000-0005-0000-0000-0000AE320000}"/>
    <cellStyle name="Финансовый 2 12 4 5 5" xfId="30727" xr:uid="{00000000-0005-0000-0000-0000AF320000}"/>
    <cellStyle name="Финансовый 2 12 4 5 6" xfId="34646" xr:uid="{00000000-0005-0000-0000-0000B0320000}"/>
    <cellStyle name="Финансовый 2 12 4 5 7" xfId="35982" xr:uid="{00000000-0005-0000-0000-0000B1320000}"/>
    <cellStyle name="Финансовый 2 12 5" xfId="11163" xr:uid="{00000000-0005-0000-0000-0000B2320000}"/>
    <cellStyle name="Финансовый 2 12 6" xfId="14113" xr:uid="{00000000-0005-0000-0000-0000B3320000}"/>
    <cellStyle name="Финансовый 2 12 7" xfId="14160" xr:uid="{00000000-0005-0000-0000-0000B4320000}"/>
    <cellStyle name="Финансовый 2 12 7 2" xfId="16771" xr:uid="{00000000-0005-0000-0000-0000B5320000}"/>
    <cellStyle name="Финансовый 2 12 7 3" xfId="20754" xr:uid="{00000000-0005-0000-0000-0000B6320000}"/>
    <cellStyle name="Финансовый 2 12 7 4" xfId="23666" xr:uid="{00000000-0005-0000-0000-0000B7320000}"/>
    <cellStyle name="Финансовый 2 12 7 5" xfId="23366" xr:uid="{00000000-0005-0000-0000-0000B8320000}"/>
    <cellStyle name="Финансовый 2 12 7 6" xfId="26972" xr:uid="{00000000-0005-0000-0000-0000B9320000}"/>
    <cellStyle name="Финансовый 2 12 7 7" xfId="24512" xr:uid="{00000000-0005-0000-0000-0000BA320000}"/>
    <cellStyle name="Финансовый 2 12 7 8" xfId="33927" xr:uid="{00000000-0005-0000-0000-0000BB320000}"/>
    <cellStyle name="Финансовый 2 12 7 9" xfId="31499" xr:uid="{00000000-0005-0000-0000-0000BC320000}"/>
    <cellStyle name="Финансовый 2 12 8" xfId="14209" xr:uid="{00000000-0005-0000-0000-0000BD320000}"/>
    <cellStyle name="Финансовый 2 12 8 2" xfId="16881" xr:uid="{00000000-0005-0000-0000-0000BE320000}"/>
    <cellStyle name="Финансовый 2 12 8 3" xfId="20791" xr:uid="{00000000-0005-0000-0000-0000BF320000}"/>
    <cellStyle name="Финансовый 2 12 8 4" xfId="23589" xr:uid="{00000000-0005-0000-0000-0000C0320000}"/>
    <cellStyle name="Финансовый 2 12 8 5" xfId="26012" xr:uid="{00000000-0005-0000-0000-0000C1320000}"/>
    <cellStyle name="Финансовый 2 12 8 6" xfId="21547" xr:uid="{00000000-0005-0000-0000-0000C2320000}"/>
    <cellStyle name="Финансовый 2 12 8 7" xfId="23999" xr:uid="{00000000-0005-0000-0000-0000C3320000}"/>
    <cellStyle name="Финансовый 2 12 8 8" xfId="33964" xr:uid="{00000000-0005-0000-0000-0000C4320000}"/>
    <cellStyle name="Финансовый 2 12 8 9" xfId="35325" xr:uid="{00000000-0005-0000-0000-0000C5320000}"/>
    <cellStyle name="Финансовый 2 12 9" xfId="18193" xr:uid="{00000000-0005-0000-0000-0000C6320000}"/>
    <cellStyle name="Финансовый 2 12 9 2" xfId="24873" xr:uid="{00000000-0005-0000-0000-0000C7320000}"/>
    <cellStyle name="Финансовый 2 12 9 3" xfId="27336" xr:uid="{00000000-0005-0000-0000-0000C8320000}"/>
    <cellStyle name="Финансовый 2 12 9 4" xfId="28773" xr:uid="{00000000-0005-0000-0000-0000C9320000}"/>
    <cellStyle name="Финансовый 2 12 9 5" xfId="30079" xr:uid="{00000000-0005-0000-0000-0000CA320000}"/>
    <cellStyle name="Финансовый 2 12 9 6" xfId="35294" xr:uid="{00000000-0005-0000-0000-0000CB320000}"/>
    <cellStyle name="Финансовый 2 12 9 7" xfId="36630" xr:uid="{00000000-0005-0000-0000-0000CC320000}"/>
    <cellStyle name="Финансовый 2 120" xfId="28" xr:uid="{00000000-0005-0000-0000-0000CD320000}"/>
    <cellStyle name="Финансовый 2 120 2" xfId="420" xr:uid="{00000000-0005-0000-0000-0000CE320000}"/>
    <cellStyle name="Финансовый 2 120 2 2" xfId="8123" xr:uid="{00000000-0005-0000-0000-0000CF320000}"/>
    <cellStyle name="Финансовый 2 120 2 3" xfId="10328" xr:uid="{00000000-0005-0000-0000-0000D0320000}"/>
    <cellStyle name="Финансовый 2 120 3" xfId="1394" xr:uid="{00000000-0005-0000-0000-0000D1320000}"/>
    <cellStyle name="Финансовый 2 120 3 2" xfId="8029" xr:uid="{00000000-0005-0000-0000-0000D2320000}"/>
    <cellStyle name="Финансовый 2 120 3 2 2" xfId="13723" xr:uid="{00000000-0005-0000-0000-0000D3320000}"/>
    <cellStyle name="Финансовый 2 120 3 2 3" xfId="14599" xr:uid="{00000000-0005-0000-0000-0000D4320000}"/>
    <cellStyle name="Финансовый 2 120 3 2 3 2" xfId="16381" xr:uid="{00000000-0005-0000-0000-0000D5320000}"/>
    <cellStyle name="Финансовый 2 120 3 2 3 3" xfId="20364" xr:uid="{00000000-0005-0000-0000-0000D6320000}"/>
    <cellStyle name="Финансовый 2 120 3 2 3 4" xfId="23072" xr:uid="{00000000-0005-0000-0000-0000D7320000}"/>
    <cellStyle name="Финансовый 2 120 3 2 3 5" xfId="24050" xr:uid="{00000000-0005-0000-0000-0000D8320000}"/>
    <cellStyle name="Финансовый 2 120 3 2 3 6" xfId="26561" xr:uid="{00000000-0005-0000-0000-0000D9320000}"/>
    <cellStyle name="Финансовый 2 120 3 2 3 7" xfId="22046" xr:uid="{00000000-0005-0000-0000-0000DA320000}"/>
    <cellStyle name="Финансовый 2 120 3 2 3 8" xfId="33537" xr:uid="{00000000-0005-0000-0000-0000DB320000}"/>
    <cellStyle name="Финансовый 2 120 3 2 3 9" xfId="32555" xr:uid="{00000000-0005-0000-0000-0000DC320000}"/>
    <cellStyle name="Финансовый 2 120 3 2 4" xfId="17271" xr:uid="{00000000-0005-0000-0000-0000DD320000}"/>
    <cellStyle name="Финансовый 2 120 3 2 5" xfId="18583" xr:uid="{00000000-0005-0000-0000-0000DE320000}"/>
    <cellStyle name="Финансовый 2 120 3 2 5 2" xfId="24324" xr:uid="{00000000-0005-0000-0000-0000DF320000}"/>
    <cellStyle name="Финансовый 2 120 3 2 5 3" xfId="27726" xr:uid="{00000000-0005-0000-0000-0000E0320000}"/>
    <cellStyle name="Финансовый 2 120 3 2 5 4" xfId="29163" xr:uid="{00000000-0005-0000-0000-0000E1320000}"/>
    <cellStyle name="Финансовый 2 120 3 2 5 5" xfId="30469" xr:uid="{00000000-0005-0000-0000-0000E2320000}"/>
    <cellStyle name="Финансовый 2 120 3 2 5 6" xfId="34904" xr:uid="{00000000-0005-0000-0000-0000E3320000}"/>
    <cellStyle name="Финансовый 2 120 3 2 5 7" xfId="36240" xr:uid="{00000000-0005-0000-0000-0000E4320000}"/>
    <cellStyle name="Финансовый 2 120 3 3" xfId="12557" xr:uid="{00000000-0005-0000-0000-0000E5320000}"/>
    <cellStyle name="Финансовый 2 120 3 3 2" xfId="13075" xr:uid="{00000000-0005-0000-0000-0000E6320000}"/>
    <cellStyle name="Финансовый 2 120 3 3 3" xfId="15247" xr:uid="{00000000-0005-0000-0000-0000E7320000}"/>
    <cellStyle name="Финансовый 2 120 3 3 3 2" xfId="15733" xr:uid="{00000000-0005-0000-0000-0000E8320000}"/>
    <cellStyle name="Финансовый 2 120 3 3 3 3" xfId="19716" xr:uid="{00000000-0005-0000-0000-0000E9320000}"/>
    <cellStyle name="Финансовый 2 120 3 3 3 4" xfId="24085" xr:uid="{00000000-0005-0000-0000-0000EA320000}"/>
    <cellStyle name="Финансовый 2 120 3 3 3 5" xfId="24549" xr:uid="{00000000-0005-0000-0000-0000EB320000}"/>
    <cellStyle name="Финансовый 2 120 3 3 3 6" xfId="22839" xr:uid="{00000000-0005-0000-0000-0000EC320000}"/>
    <cellStyle name="Финансовый 2 120 3 3 3 7" xfId="25800" xr:uid="{00000000-0005-0000-0000-0000ED320000}"/>
    <cellStyle name="Финансовый 2 120 3 3 3 8" xfId="32889" xr:uid="{00000000-0005-0000-0000-0000EE320000}"/>
    <cellStyle name="Финансовый 2 120 3 3 3 9" xfId="32514" xr:uid="{00000000-0005-0000-0000-0000EF320000}"/>
    <cellStyle name="Финансовый 2 120 3 3 4" xfId="17919" xr:uid="{00000000-0005-0000-0000-0000F0320000}"/>
    <cellStyle name="Финансовый 2 120 3 3 5" xfId="19231" xr:uid="{00000000-0005-0000-0000-0000F1320000}"/>
    <cellStyle name="Финансовый 2 120 3 3 5 2" xfId="22351" xr:uid="{00000000-0005-0000-0000-0000F2320000}"/>
    <cellStyle name="Финансовый 2 120 3 3 5 3" xfId="28374" xr:uid="{00000000-0005-0000-0000-0000F3320000}"/>
    <cellStyle name="Финансовый 2 120 3 3 5 4" xfId="29811" xr:uid="{00000000-0005-0000-0000-0000F4320000}"/>
    <cellStyle name="Финансовый 2 120 3 3 5 5" xfId="31117" xr:uid="{00000000-0005-0000-0000-0000F5320000}"/>
    <cellStyle name="Финансовый 2 120 3 3 5 6" xfId="34256" xr:uid="{00000000-0005-0000-0000-0000F6320000}"/>
    <cellStyle name="Финансовый 2 120 3 3 5 7" xfId="35592" xr:uid="{00000000-0005-0000-0000-0000F7320000}"/>
    <cellStyle name="Финансовый 2 120 4" xfId="9938" xr:uid="{00000000-0005-0000-0000-0000F8320000}"/>
    <cellStyle name="Финансовый 2 120 4 2" xfId="13464" xr:uid="{00000000-0005-0000-0000-0000F9320000}"/>
    <cellStyle name="Финансовый 2 120 4 3" xfId="14858" xr:uid="{00000000-0005-0000-0000-0000FA320000}"/>
    <cellStyle name="Финансовый 2 120 4 3 2" xfId="16122" xr:uid="{00000000-0005-0000-0000-0000FB320000}"/>
    <cellStyle name="Финансовый 2 120 4 3 3" xfId="20105" xr:uid="{00000000-0005-0000-0000-0000FC320000}"/>
    <cellStyle name="Финансовый 2 120 4 3 4" xfId="23652" xr:uid="{00000000-0005-0000-0000-0000FD320000}"/>
    <cellStyle name="Финансовый 2 120 4 3 5" xfId="26003" xr:uid="{00000000-0005-0000-0000-0000FE320000}"/>
    <cellStyle name="Финансовый 2 120 4 3 6" xfId="24443" xr:uid="{00000000-0005-0000-0000-0000FF320000}"/>
    <cellStyle name="Финансовый 2 120 4 3 7" xfId="26577" xr:uid="{00000000-0005-0000-0000-000000330000}"/>
    <cellStyle name="Финансовый 2 120 4 3 8" xfId="33278" xr:uid="{00000000-0005-0000-0000-000001330000}"/>
    <cellStyle name="Финансовый 2 120 4 3 9" xfId="31978" xr:uid="{00000000-0005-0000-0000-000002330000}"/>
    <cellStyle name="Финансовый 2 120 4 4" xfId="17530" xr:uid="{00000000-0005-0000-0000-000003330000}"/>
    <cellStyle name="Финансовый 2 120 4 5" xfId="18842" xr:uid="{00000000-0005-0000-0000-000004330000}"/>
    <cellStyle name="Финансовый 2 120 4 5 2" xfId="25150" xr:uid="{00000000-0005-0000-0000-000005330000}"/>
    <cellStyle name="Финансовый 2 120 4 5 3" xfId="27985" xr:uid="{00000000-0005-0000-0000-000006330000}"/>
    <cellStyle name="Финансовый 2 120 4 5 4" xfId="29422" xr:uid="{00000000-0005-0000-0000-000007330000}"/>
    <cellStyle name="Финансовый 2 120 4 5 5" xfId="30728" xr:uid="{00000000-0005-0000-0000-000008330000}"/>
    <cellStyle name="Финансовый 2 120 4 5 6" xfId="34645" xr:uid="{00000000-0005-0000-0000-000009330000}"/>
    <cellStyle name="Финансовый 2 120 4 5 7" xfId="35981" xr:uid="{00000000-0005-0000-0000-00000A330000}"/>
    <cellStyle name="Финансовый 2 120 5" xfId="11279" xr:uid="{00000000-0005-0000-0000-00000B330000}"/>
    <cellStyle name="Финансовый 2 120 6" xfId="14112" xr:uid="{00000000-0005-0000-0000-00000C330000}"/>
    <cellStyle name="Финансовый 2 120 7" xfId="14210" xr:uid="{00000000-0005-0000-0000-00000D330000}"/>
    <cellStyle name="Финансовый 2 120 7 2" xfId="16770" xr:uid="{00000000-0005-0000-0000-00000E330000}"/>
    <cellStyle name="Финансовый 2 120 7 3" xfId="20753" xr:uid="{00000000-0005-0000-0000-00000F330000}"/>
    <cellStyle name="Финансовый 2 120 7 4" xfId="23373" xr:uid="{00000000-0005-0000-0000-000010330000}"/>
    <cellStyle name="Финансовый 2 120 7 5" xfId="25102" xr:uid="{00000000-0005-0000-0000-000011330000}"/>
    <cellStyle name="Финансовый 2 120 7 6" xfId="25455" xr:uid="{00000000-0005-0000-0000-000012330000}"/>
    <cellStyle name="Финансовый 2 120 7 7" xfId="24441" xr:uid="{00000000-0005-0000-0000-000013330000}"/>
    <cellStyle name="Финансовый 2 120 7 8" xfId="33926" xr:uid="{00000000-0005-0000-0000-000014330000}"/>
    <cellStyle name="Финансовый 2 120 7 9" xfId="32036" xr:uid="{00000000-0005-0000-0000-000015330000}"/>
    <cellStyle name="Финансовый 2 120 8" xfId="16882" xr:uid="{00000000-0005-0000-0000-000016330000}"/>
    <cellStyle name="Финансовый 2 120 9" xfId="18194" xr:uid="{00000000-0005-0000-0000-000017330000}"/>
    <cellStyle name="Финансовый 2 120 9 2" xfId="24490" xr:uid="{00000000-0005-0000-0000-000018330000}"/>
    <cellStyle name="Финансовый 2 120 9 3" xfId="27337" xr:uid="{00000000-0005-0000-0000-000019330000}"/>
    <cellStyle name="Финансовый 2 120 9 4" xfId="28774" xr:uid="{00000000-0005-0000-0000-00001A330000}"/>
    <cellStyle name="Финансовый 2 120 9 5" xfId="30080" xr:uid="{00000000-0005-0000-0000-00001B330000}"/>
    <cellStyle name="Финансовый 2 120 9 6" xfId="35293" xr:uid="{00000000-0005-0000-0000-00001C330000}"/>
    <cellStyle name="Финансовый 2 120 9 7" xfId="36629" xr:uid="{00000000-0005-0000-0000-00001D330000}"/>
    <cellStyle name="Финансовый 2 121" xfId="29" xr:uid="{00000000-0005-0000-0000-00001E330000}"/>
    <cellStyle name="Финансовый 2 121 2" xfId="421" xr:uid="{00000000-0005-0000-0000-00001F330000}"/>
    <cellStyle name="Финансовый 2 121 2 2" xfId="8260" xr:uid="{00000000-0005-0000-0000-000020330000}"/>
    <cellStyle name="Финансовый 2 121 2 3" xfId="10329" xr:uid="{00000000-0005-0000-0000-000021330000}"/>
    <cellStyle name="Финансовый 2 121 3" xfId="1395" xr:uid="{00000000-0005-0000-0000-000022330000}"/>
    <cellStyle name="Финансовый 2 121 3 2" xfId="8146" xr:uid="{00000000-0005-0000-0000-000023330000}"/>
    <cellStyle name="Финансовый 2 121 3 2 2" xfId="13678" xr:uid="{00000000-0005-0000-0000-000024330000}"/>
    <cellStyle name="Финансовый 2 121 3 2 3" xfId="14644" xr:uid="{00000000-0005-0000-0000-000025330000}"/>
    <cellStyle name="Финансовый 2 121 3 2 3 2" xfId="16336" xr:uid="{00000000-0005-0000-0000-000026330000}"/>
    <cellStyle name="Финансовый 2 121 3 2 3 3" xfId="20319" xr:uid="{00000000-0005-0000-0000-000027330000}"/>
    <cellStyle name="Финансовый 2 121 3 2 3 4" xfId="22676" xr:uid="{00000000-0005-0000-0000-000028330000}"/>
    <cellStyle name="Финансовый 2 121 3 2 3 5" xfId="21096" xr:uid="{00000000-0005-0000-0000-000029330000}"/>
    <cellStyle name="Финансовый 2 121 3 2 3 6" xfId="25845" xr:uid="{00000000-0005-0000-0000-00002A330000}"/>
    <cellStyle name="Финансовый 2 121 3 2 3 7" xfId="22437" xr:uid="{00000000-0005-0000-0000-00002B330000}"/>
    <cellStyle name="Финансовый 2 121 3 2 3 8" xfId="33492" xr:uid="{00000000-0005-0000-0000-00002C330000}"/>
    <cellStyle name="Финансовый 2 121 3 2 3 9" xfId="32172" xr:uid="{00000000-0005-0000-0000-00002D330000}"/>
    <cellStyle name="Финансовый 2 121 3 2 4" xfId="17316" xr:uid="{00000000-0005-0000-0000-00002E330000}"/>
    <cellStyle name="Финансовый 2 121 3 2 5" xfId="18628" xr:uid="{00000000-0005-0000-0000-00002F330000}"/>
    <cellStyle name="Финансовый 2 121 3 2 5 2" xfId="24348" xr:uid="{00000000-0005-0000-0000-000030330000}"/>
    <cellStyle name="Финансовый 2 121 3 2 5 3" xfId="27771" xr:uid="{00000000-0005-0000-0000-000031330000}"/>
    <cellStyle name="Финансовый 2 121 3 2 5 4" xfId="29208" xr:uid="{00000000-0005-0000-0000-000032330000}"/>
    <cellStyle name="Финансовый 2 121 3 2 5 5" xfId="30514" xr:uid="{00000000-0005-0000-0000-000033330000}"/>
    <cellStyle name="Финансовый 2 121 3 2 5 6" xfId="34859" xr:uid="{00000000-0005-0000-0000-000034330000}"/>
    <cellStyle name="Финансовый 2 121 3 2 5 7" xfId="36195" xr:uid="{00000000-0005-0000-0000-000035330000}"/>
    <cellStyle name="Финансовый 2 121 3 3" xfId="12602" xr:uid="{00000000-0005-0000-0000-000036330000}"/>
    <cellStyle name="Финансовый 2 121 3 3 2" xfId="13030" xr:uid="{00000000-0005-0000-0000-000037330000}"/>
    <cellStyle name="Финансовый 2 121 3 3 3" xfId="15292" xr:uid="{00000000-0005-0000-0000-000038330000}"/>
    <cellStyle name="Финансовый 2 121 3 3 3 2" xfId="15688" xr:uid="{00000000-0005-0000-0000-000039330000}"/>
    <cellStyle name="Финансовый 2 121 3 3 3 3" xfId="19671" xr:uid="{00000000-0005-0000-0000-00003A330000}"/>
    <cellStyle name="Финансовый 2 121 3 3 3 4" xfId="25087" xr:uid="{00000000-0005-0000-0000-00003B330000}"/>
    <cellStyle name="Финансовый 2 121 3 3 3 5" xfId="25849" xr:uid="{00000000-0005-0000-0000-00003C330000}"/>
    <cellStyle name="Финансовый 2 121 3 3 3 6" xfId="27243" xr:uid="{00000000-0005-0000-0000-00003D330000}"/>
    <cellStyle name="Финансовый 2 121 3 3 3 7" xfId="28722" xr:uid="{00000000-0005-0000-0000-00003E330000}"/>
    <cellStyle name="Финансовый 2 121 3 3 3 8" xfId="32844" xr:uid="{00000000-0005-0000-0000-00003F330000}"/>
    <cellStyle name="Финансовый 2 121 3 3 3 9" xfId="31882" xr:uid="{00000000-0005-0000-0000-000040330000}"/>
    <cellStyle name="Финансовый 2 121 3 3 4" xfId="17964" xr:uid="{00000000-0005-0000-0000-000041330000}"/>
    <cellStyle name="Финансовый 2 121 3 3 5" xfId="19276" xr:uid="{00000000-0005-0000-0000-000042330000}"/>
    <cellStyle name="Финансовый 2 121 3 3 5 2" xfId="21381" xr:uid="{00000000-0005-0000-0000-000043330000}"/>
    <cellStyle name="Финансовый 2 121 3 3 5 3" xfId="28419" xr:uid="{00000000-0005-0000-0000-000044330000}"/>
    <cellStyle name="Финансовый 2 121 3 3 5 4" xfId="29856" xr:uid="{00000000-0005-0000-0000-000045330000}"/>
    <cellStyle name="Финансовый 2 121 3 3 5 5" xfId="31162" xr:uid="{00000000-0005-0000-0000-000046330000}"/>
    <cellStyle name="Финансовый 2 121 3 3 5 6" xfId="34211" xr:uid="{00000000-0005-0000-0000-000047330000}"/>
    <cellStyle name="Финансовый 2 121 3 3 5 7" xfId="35547" xr:uid="{00000000-0005-0000-0000-000048330000}"/>
    <cellStyle name="Финансовый 2 121 4" xfId="9939" xr:uid="{00000000-0005-0000-0000-000049330000}"/>
    <cellStyle name="Финансовый 2 121 4 2" xfId="13463" xr:uid="{00000000-0005-0000-0000-00004A330000}"/>
    <cellStyle name="Финансовый 2 121 4 3" xfId="14859" xr:uid="{00000000-0005-0000-0000-00004B330000}"/>
    <cellStyle name="Финансовый 2 121 4 3 2" xfId="16121" xr:uid="{00000000-0005-0000-0000-00004C330000}"/>
    <cellStyle name="Финансовый 2 121 4 3 3" xfId="20104" xr:uid="{00000000-0005-0000-0000-00004D330000}"/>
    <cellStyle name="Финансовый 2 121 4 3 4" xfId="23449" xr:uid="{00000000-0005-0000-0000-00004E330000}"/>
    <cellStyle name="Финансовый 2 121 4 3 5" xfId="25987" xr:uid="{00000000-0005-0000-0000-00004F330000}"/>
    <cellStyle name="Финансовый 2 121 4 3 6" xfId="22081" xr:uid="{00000000-0005-0000-0000-000050330000}"/>
    <cellStyle name="Финансовый 2 121 4 3 7" xfId="26809" xr:uid="{00000000-0005-0000-0000-000051330000}"/>
    <cellStyle name="Финансовый 2 121 4 3 8" xfId="33277" xr:uid="{00000000-0005-0000-0000-000052330000}"/>
    <cellStyle name="Финансовый 2 121 4 3 9" xfId="31969" xr:uid="{00000000-0005-0000-0000-000053330000}"/>
    <cellStyle name="Финансовый 2 121 4 4" xfId="17531" xr:uid="{00000000-0005-0000-0000-000054330000}"/>
    <cellStyle name="Финансовый 2 121 4 5" xfId="18843" xr:uid="{00000000-0005-0000-0000-000055330000}"/>
    <cellStyle name="Финансовый 2 121 4 5 2" xfId="21494" xr:uid="{00000000-0005-0000-0000-000056330000}"/>
    <cellStyle name="Финансовый 2 121 4 5 3" xfId="27986" xr:uid="{00000000-0005-0000-0000-000057330000}"/>
    <cellStyle name="Финансовый 2 121 4 5 4" xfId="29423" xr:uid="{00000000-0005-0000-0000-000058330000}"/>
    <cellStyle name="Финансовый 2 121 4 5 5" xfId="30729" xr:uid="{00000000-0005-0000-0000-000059330000}"/>
    <cellStyle name="Финансовый 2 121 4 5 6" xfId="34644" xr:uid="{00000000-0005-0000-0000-00005A330000}"/>
    <cellStyle name="Финансовый 2 121 4 5 7" xfId="35980" xr:uid="{00000000-0005-0000-0000-00005B330000}"/>
    <cellStyle name="Финансовый 2 121 5" xfId="11280" xr:uid="{00000000-0005-0000-0000-00005C330000}"/>
    <cellStyle name="Финансовый 2 121 6" xfId="14111" xr:uid="{00000000-0005-0000-0000-00005D330000}"/>
    <cellStyle name="Финансовый 2 121 7" xfId="14211" xr:uid="{00000000-0005-0000-0000-00005E330000}"/>
    <cellStyle name="Финансовый 2 121 7 2" xfId="16769" xr:uid="{00000000-0005-0000-0000-00005F330000}"/>
    <cellStyle name="Финансовый 2 121 7 3" xfId="20752" xr:uid="{00000000-0005-0000-0000-000060330000}"/>
    <cellStyle name="Финансовый 2 121 7 4" xfId="23172" xr:uid="{00000000-0005-0000-0000-000061330000}"/>
    <cellStyle name="Финансовый 2 121 7 5" xfId="27093" xr:uid="{00000000-0005-0000-0000-000062330000}"/>
    <cellStyle name="Финансовый 2 121 7 6" xfId="23419" xr:uid="{00000000-0005-0000-0000-000063330000}"/>
    <cellStyle name="Финансовый 2 121 7 7" xfId="28666" xr:uid="{00000000-0005-0000-0000-000064330000}"/>
    <cellStyle name="Финансовый 2 121 7 8" xfId="33925" xr:uid="{00000000-0005-0000-0000-000065330000}"/>
    <cellStyle name="Финансовый 2 121 7 9" xfId="32619" xr:uid="{00000000-0005-0000-0000-000066330000}"/>
    <cellStyle name="Финансовый 2 121 8" xfId="16883" xr:uid="{00000000-0005-0000-0000-000067330000}"/>
    <cellStyle name="Финансовый 2 121 9" xfId="18195" xr:uid="{00000000-0005-0000-0000-000068330000}"/>
    <cellStyle name="Финансовый 2 121 9 2" xfId="24281" xr:uid="{00000000-0005-0000-0000-000069330000}"/>
    <cellStyle name="Финансовый 2 121 9 3" xfId="27338" xr:uid="{00000000-0005-0000-0000-00006A330000}"/>
    <cellStyle name="Финансовый 2 121 9 4" xfId="28775" xr:uid="{00000000-0005-0000-0000-00006B330000}"/>
    <cellStyle name="Финансовый 2 121 9 5" xfId="30081" xr:uid="{00000000-0005-0000-0000-00006C330000}"/>
    <cellStyle name="Финансовый 2 121 9 6" xfId="35292" xr:uid="{00000000-0005-0000-0000-00006D330000}"/>
    <cellStyle name="Финансовый 2 121 9 7" xfId="36628" xr:uid="{00000000-0005-0000-0000-00006E330000}"/>
    <cellStyle name="Финансовый 2 122" xfId="30" xr:uid="{00000000-0005-0000-0000-00006F330000}"/>
    <cellStyle name="Финансовый 2 122 2" xfId="422" xr:uid="{00000000-0005-0000-0000-000070330000}"/>
    <cellStyle name="Финансовый 2 122 2 2" xfId="7752" xr:uid="{00000000-0005-0000-0000-000071330000}"/>
    <cellStyle name="Финансовый 2 122 2 3" xfId="10330" xr:uid="{00000000-0005-0000-0000-000072330000}"/>
    <cellStyle name="Финансовый 2 122 3" xfId="1396" xr:uid="{00000000-0005-0000-0000-000073330000}"/>
    <cellStyle name="Финансовый 2 122 3 2" xfId="7800" xr:uid="{00000000-0005-0000-0000-000074330000}"/>
    <cellStyle name="Финансовый 2 122 3 2 2" xfId="13768" xr:uid="{00000000-0005-0000-0000-000075330000}"/>
    <cellStyle name="Финансовый 2 122 3 2 3" xfId="14554" xr:uid="{00000000-0005-0000-0000-000076330000}"/>
    <cellStyle name="Финансовый 2 122 3 2 3 2" xfId="16426" xr:uid="{00000000-0005-0000-0000-000077330000}"/>
    <cellStyle name="Финансовый 2 122 3 2 3 3" xfId="20409" xr:uid="{00000000-0005-0000-0000-000078330000}"/>
    <cellStyle name="Финансовый 2 122 3 2 3 4" xfId="22267" xr:uid="{00000000-0005-0000-0000-000079330000}"/>
    <cellStyle name="Финансовый 2 122 3 2 3 5" xfId="24561" xr:uid="{00000000-0005-0000-0000-00007A330000}"/>
    <cellStyle name="Финансовый 2 122 3 2 3 6" xfId="25434" xr:uid="{00000000-0005-0000-0000-00007B330000}"/>
    <cellStyle name="Финансовый 2 122 3 2 3 7" xfId="22109" xr:uid="{00000000-0005-0000-0000-00007C330000}"/>
    <cellStyle name="Финансовый 2 122 3 2 3 8" xfId="33582" xr:uid="{00000000-0005-0000-0000-00007D330000}"/>
    <cellStyle name="Финансовый 2 122 3 2 3 9" xfId="31378" xr:uid="{00000000-0005-0000-0000-00007E330000}"/>
    <cellStyle name="Финансовый 2 122 3 2 4" xfId="17226" xr:uid="{00000000-0005-0000-0000-00007F330000}"/>
    <cellStyle name="Финансовый 2 122 3 2 5" xfId="18538" xr:uid="{00000000-0005-0000-0000-000080330000}"/>
    <cellStyle name="Финансовый 2 122 3 2 5 2" xfId="23603" xr:uid="{00000000-0005-0000-0000-000081330000}"/>
    <cellStyle name="Финансовый 2 122 3 2 5 3" xfId="27681" xr:uid="{00000000-0005-0000-0000-000082330000}"/>
    <cellStyle name="Финансовый 2 122 3 2 5 4" xfId="29118" xr:uid="{00000000-0005-0000-0000-000083330000}"/>
    <cellStyle name="Финансовый 2 122 3 2 5 5" xfId="30424" xr:uid="{00000000-0005-0000-0000-000084330000}"/>
    <cellStyle name="Финансовый 2 122 3 2 5 6" xfId="34949" xr:uid="{00000000-0005-0000-0000-000085330000}"/>
    <cellStyle name="Финансовый 2 122 3 2 5 7" xfId="36285" xr:uid="{00000000-0005-0000-0000-000086330000}"/>
    <cellStyle name="Финансовый 2 122 3 3" xfId="12512" xr:uid="{00000000-0005-0000-0000-000087330000}"/>
    <cellStyle name="Финансовый 2 122 3 3 2" xfId="13120" xr:uid="{00000000-0005-0000-0000-000088330000}"/>
    <cellStyle name="Финансовый 2 122 3 3 3" xfId="15202" xr:uid="{00000000-0005-0000-0000-000089330000}"/>
    <cellStyle name="Финансовый 2 122 3 3 3 2" xfId="15778" xr:uid="{00000000-0005-0000-0000-00008A330000}"/>
    <cellStyle name="Финансовый 2 122 3 3 3 3" xfId="19761" xr:uid="{00000000-0005-0000-0000-00008B330000}"/>
    <cellStyle name="Финансовый 2 122 3 3 3 4" xfId="22121" xr:uid="{00000000-0005-0000-0000-00008C330000}"/>
    <cellStyle name="Финансовый 2 122 3 3 3 5" xfId="26783" xr:uid="{00000000-0005-0000-0000-00008D330000}"/>
    <cellStyle name="Финансовый 2 122 3 3 3 6" xfId="26380" xr:uid="{00000000-0005-0000-0000-00008E330000}"/>
    <cellStyle name="Финансовый 2 122 3 3 3 7" xfId="28718" xr:uid="{00000000-0005-0000-0000-00008F330000}"/>
    <cellStyle name="Финансовый 2 122 3 3 3 8" xfId="32934" xr:uid="{00000000-0005-0000-0000-000090330000}"/>
    <cellStyle name="Финансовый 2 122 3 3 3 9" xfId="31919" xr:uid="{00000000-0005-0000-0000-000091330000}"/>
    <cellStyle name="Финансовый 2 122 3 3 4" xfId="17874" xr:uid="{00000000-0005-0000-0000-000092330000}"/>
    <cellStyle name="Финансовый 2 122 3 3 5" xfId="19186" xr:uid="{00000000-0005-0000-0000-000093330000}"/>
    <cellStyle name="Финансовый 2 122 3 3 5 2" xfId="24501" xr:uid="{00000000-0005-0000-0000-000094330000}"/>
    <cellStyle name="Финансовый 2 122 3 3 5 3" xfId="28329" xr:uid="{00000000-0005-0000-0000-000095330000}"/>
    <cellStyle name="Финансовый 2 122 3 3 5 4" xfId="29766" xr:uid="{00000000-0005-0000-0000-000096330000}"/>
    <cellStyle name="Финансовый 2 122 3 3 5 5" xfId="31072" xr:uid="{00000000-0005-0000-0000-000097330000}"/>
    <cellStyle name="Финансовый 2 122 3 3 5 6" xfId="34301" xr:uid="{00000000-0005-0000-0000-000098330000}"/>
    <cellStyle name="Финансовый 2 122 3 3 5 7" xfId="35637" xr:uid="{00000000-0005-0000-0000-000099330000}"/>
    <cellStyle name="Финансовый 2 122 4" xfId="9940" xr:uid="{00000000-0005-0000-0000-00009A330000}"/>
    <cellStyle name="Финансовый 2 122 4 2" xfId="13462" xr:uid="{00000000-0005-0000-0000-00009B330000}"/>
    <cellStyle name="Финансовый 2 122 4 3" xfId="14860" xr:uid="{00000000-0005-0000-0000-00009C330000}"/>
    <cellStyle name="Финансовый 2 122 4 3 2" xfId="16120" xr:uid="{00000000-0005-0000-0000-00009D330000}"/>
    <cellStyle name="Финансовый 2 122 4 3 3" xfId="20103" xr:uid="{00000000-0005-0000-0000-00009E330000}"/>
    <cellStyle name="Финансовый 2 122 4 3 4" xfId="25384" xr:uid="{00000000-0005-0000-0000-00009F330000}"/>
    <cellStyle name="Финансовый 2 122 4 3 5" xfId="26084" xr:uid="{00000000-0005-0000-0000-0000A0330000}"/>
    <cellStyle name="Финансовый 2 122 4 3 6" xfId="26088" xr:uid="{00000000-0005-0000-0000-0000A1330000}"/>
    <cellStyle name="Финансовый 2 122 4 3 7" xfId="22501" xr:uid="{00000000-0005-0000-0000-0000A2330000}"/>
    <cellStyle name="Финансовый 2 122 4 3 8" xfId="33276" xr:uid="{00000000-0005-0000-0000-0000A3330000}"/>
    <cellStyle name="Финансовый 2 122 4 3 9" xfId="32096" xr:uid="{00000000-0005-0000-0000-0000A4330000}"/>
    <cellStyle name="Финансовый 2 122 4 4" xfId="17532" xr:uid="{00000000-0005-0000-0000-0000A5330000}"/>
    <cellStyle name="Финансовый 2 122 4 5" xfId="18844" xr:uid="{00000000-0005-0000-0000-0000A6330000}"/>
    <cellStyle name="Финансовый 2 122 4 5 2" xfId="21320" xr:uid="{00000000-0005-0000-0000-0000A7330000}"/>
    <cellStyle name="Финансовый 2 122 4 5 3" xfId="27987" xr:uid="{00000000-0005-0000-0000-0000A8330000}"/>
    <cellStyle name="Финансовый 2 122 4 5 4" xfId="29424" xr:uid="{00000000-0005-0000-0000-0000A9330000}"/>
    <cellStyle name="Финансовый 2 122 4 5 5" xfId="30730" xr:uid="{00000000-0005-0000-0000-0000AA330000}"/>
    <cellStyle name="Финансовый 2 122 4 5 6" xfId="34643" xr:uid="{00000000-0005-0000-0000-0000AB330000}"/>
    <cellStyle name="Финансовый 2 122 4 5 7" xfId="35979" xr:uid="{00000000-0005-0000-0000-0000AC330000}"/>
    <cellStyle name="Финансовый 2 122 5" xfId="11281" xr:uid="{00000000-0005-0000-0000-0000AD330000}"/>
    <cellStyle name="Финансовый 2 122 6" xfId="14110" xr:uid="{00000000-0005-0000-0000-0000AE330000}"/>
    <cellStyle name="Финансовый 2 122 7" xfId="14212" xr:uid="{00000000-0005-0000-0000-0000AF330000}"/>
    <cellStyle name="Финансовый 2 122 7 2" xfId="16768" xr:uid="{00000000-0005-0000-0000-0000B0330000}"/>
    <cellStyle name="Финансовый 2 122 7 3" xfId="20751" xr:uid="{00000000-0005-0000-0000-0000B1330000}"/>
    <cellStyle name="Финансовый 2 122 7 4" xfId="22998" xr:uid="{00000000-0005-0000-0000-0000B2330000}"/>
    <cellStyle name="Финансовый 2 122 7 5" xfId="27087" xr:uid="{00000000-0005-0000-0000-0000B3330000}"/>
    <cellStyle name="Финансовый 2 122 7 6" xfId="22608" xr:uid="{00000000-0005-0000-0000-0000B4330000}"/>
    <cellStyle name="Финансовый 2 122 7 7" xfId="28635" xr:uid="{00000000-0005-0000-0000-0000B5330000}"/>
    <cellStyle name="Финансовый 2 122 7 8" xfId="33924" xr:uid="{00000000-0005-0000-0000-0000B6330000}"/>
    <cellStyle name="Финансовый 2 122 7 9" xfId="32089" xr:uid="{00000000-0005-0000-0000-0000B7330000}"/>
    <cellStyle name="Финансовый 2 122 8" xfId="16884" xr:uid="{00000000-0005-0000-0000-0000B8330000}"/>
    <cellStyle name="Финансовый 2 122 9" xfId="18196" xr:uid="{00000000-0005-0000-0000-0000B9330000}"/>
    <cellStyle name="Финансовый 2 122 9 2" xfId="24098" xr:uid="{00000000-0005-0000-0000-0000BA330000}"/>
    <cellStyle name="Финансовый 2 122 9 3" xfId="27339" xr:uid="{00000000-0005-0000-0000-0000BB330000}"/>
    <cellStyle name="Финансовый 2 122 9 4" xfId="28776" xr:uid="{00000000-0005-0000-0000-0000BC330000}"/>
    <cellStyle name="Финансовый 2 122 9 5" xfId="30082" xr:uid="{00000000-0005-0000-0000-0000BD330000}"/>
    <cellStyle name="Финансовый 2 122 9 6" xfId="35291" xr:uid="{00000000-0005-0000-0000-0000BE330000}"/>
    <cellStyle name="Финансовый 2 122 9 7" xfId="36627" xr:uid="{00000000-0005-0000-0000-0000BF330000}"/>
    <cellStyle name="Финансовый 2 123" xfId="31" xr:uid="{00000000-0005-0000-0000-0000C0330000}"/>
    <cellStyle name="Финансовый 2 123 2" xfId="423" xr:uid="{00000000-0005-0000-0000-0000C1330000}"/>
    <cellStyle name="Финансовый 2 123 2 2" xfId="7999" xr:uid="{00000000-0005-0000-0000-0000C2330000}"/>
    <cellStyle name="Финансовый 2 123 2 3" xfId="10331" xr:uid="{00000000-0005-0000-0000-0000C3330000}"/>
    <cellStyle name="Финансовый 2 123 3" xfId="1397" xr:uid="{00000000-0005-0000-0000-0000C4330000}"/>
    <cellStyle name="Финансовый 2 123 3 2" xfId="7778" xr:uid="{00000000-0005-0000-0000-0000C5330000}"/>
    <cellStyle name="Финансовый 2 123 3 2 2" xfId="13780" xr:uid="{00000000-0005-0000-0000-0000C6330000}"/>
    <cellStyle name="Финансовый 2 123 3 2 3" xfId="14542" xr:uid="{00000000-0005-0000-0000-0000C7330000}"/>
    <cellStyle name="Финансовый 2 123 3 2 3 2" xfId="16438" xr:uid="{00000000-0005-0000-0000-0000C8330000}"/>
    <cellStyle name="Финансовый 2 123 3 2 3 3" xfId="20421" xr:uid="{00000000-0005-0000-0000-0000C9330000}"/>
    <cellStyle name="Финансовый 2 123 3 2 3 4" xfId="24027" xr:uid="{00000000-0005-0000-0000-0000CA330000}"/>
    <cellStyle name="Финансовый 2 123 3 2 3 5" xfId="25693" xr:uid="{00000000-0005-0000-0000-0000CB330000}"/>
    <cellStyle name="Финансовый 2 123 3 2 3 6" xfId="26571" xr:uid="{00000000-0005-0000-0000-0000CC330000}"/>
    <cellStyle name="Финансовый 2 123 3 2 3 7" xfId="26237" xr:uid="{00000000-0005-0000-0000-0000CD330000}"/>
    <cellStyle name="Финансовый 2 123 3 2 3 8" xfId="33594" xr:uid="{00000000-0005-0000-0000-0000CE330000}"/>
    <cellStyle name="Финансовый 2 123 3 2 3 9" xfId="32228" xr:uid="{00000000-0005-0000-0000-0000CF330000}"/>
    <cellStyle name="Финансовый 2 123 3 2 4" xfId="17214" xr:uid="{00000000-0005-0000-0000-0000D0330000}"/>
    <cellStyle name="Финансовый 2 123 3 2 5" xfId="18526" xr:uid="{00000000-0005-0000-0000-0000D1330000}"/>
    <cellStyle name="Финансовый 2 123 3 2 5 2" xfId="23503" xr:uid="{00000000-0005-0000-0000-0000D2330000}"/>
    <cellStyle name="Финансовый 2 123 3 2 5 3" xfId="27669" xr:uid="{00000000-0005-0000-0000-0000D3330000}"/>
    <cellStyle name="Финансовый 2 123 3 2 5 4" xfId="29106" xr:uid="{00000000-0005-0000-0000-0000D4330000}"/>
    <cellStyle name="Финансовый 2 123 3 2 5 5" xfId="30412" xr:uid="{00000000-0005-0000-0000-0000D5330000}"/>
    <cellStyle name="Финансовый 2 123 3 2 5 6" xfId="34961" xr:uid="{00000000-0005-0000-0000-0000D6330000}"/>
    <cellStyle name="Финансовый 2 123 3 2 5 7" xfId="36297" xr:uid="{00000000-0005-0000-0000-0000D7330000}"/>
    <cellStyle name="Финансовый 2 123 3 3" xfId="12500" xr:uid="{00000000-0005-0000-0000-0000D8330000}"/>
    <cellStyle name="Финансовый 2 123 3 3 2" xfId="13132" xr:uid="{00000000-0005-0000-0000-0000D9330000}"/>
    <cellStyle name="Финансовый 2 123 3 3 3" xfId="15190" xr:uid="{00000000-0005-0000-0000-0000DA330000}"/>
    <cellStyle name="Финансовый 2 123 3 3 3 2" xfId="15790" xr:uid="{00000000-0005-0000-0000-0000DB330000}"/>
    <cellStyle name="Финансовый 2 123 3 3 3 3" xfId="19773" xr:uid="{00000000-0005-0000-0000-0000DC330000}"/>
    <cellStyle name="Финансовый 2 123 3 3 3 4" xfId="22443" xr:uid="{00000000-0005-0000-0000-0000DD330000}"/>
    <cellStyle name="Финансовый 2 123 3 3 3 5" xfId="26497" xr:uid="{00000000-0005-0000-0000-0000DE330000}"/>
    <cellStyle name="Финансовый 2 123 3 3 3 6" xfId="21746" xr:uid="{00000000-0005-0000-0000-0000DF330000}"/>
    <cellStyle name="Финансовый 2 123 3 3 3 7" xfId="26554" xr:uid="{00000000-0005-0000-0000-0000E0330000}"/>
    <cellStyle name="Финансовый 2 123 3 3 3 8" xfId="32946" xr:uid="{00000000-0005-0000-0000-0000E1330000}"/>
    <cellStyle name="Финансовый 2 123 3 3 3 9" xfId="31555" xr:uid="{00000000-0005-0000-0000-0000E2330000}"/>
    <cellStyle name="Финансовый 2 123 3 3 4" xfId="17862" xr:uid="{00000000-0005-0000-0000-0000E3330000}"/>
    <cellStyle name="Финансовый 2 123 3 3 5" xfId="19174" xr:uid="{00000000-0005-0000-0000-0000E4330000}"/>
    <cellStyle name="Финансовый 2 123 3 3 5 2" xfId="21155" xr:uid="{00000000-0005-0000-0000-0000E5330000}"/>
    <cellStyle name="Финансовый 2 123 3 3 5 3" xfId="28317" xr:uid="{00000000-0005-0000-0000-0000E6330000}"/>
    <cellStyle name="Финансовый 2 123 3 3 5 4" xfId="29754" xr:uid="{00000000-0005-0000-0000-0000E7330000}"/>
    <cellStyle name="Финансовый 2 123 3 3 5 5" xfId="31060" xr:uid="{00000000-0005-0000-0000-0000E8330000}"/>
    <cellStyle name="Финансовый 2 123 3 3 5 6" xfId="34313" xr:uid="{00000000-0005-0000-0000-0000E9330000}"/>
    <cellStyle name="Финансовый 2 123 3 3 5 7" xfId="35649" xr:uid="{00000000-0005-0000-0000-0000EA330000}"/>
    <cellStyle name="Финансовый 2 123 4" xfId="9941" xr:uid="{00000000-0005-0000-0000-0000EB330000}"/>
    <cellStyle name="Финансовый 2 123 4 2" xfId="13461" xr:uid="{00000000-0005-0000-0000-0000EC330000}"/>
    <cellStyle name="Финансовый 2 123 4 3" xfId="14861" xr:uid="{00000000-0005-0000-0000-0000ED330000}"/>
    <cellStyle name="Финансовый 2 123 4 3 2" xfId="16119" xr:uid="{00000000-0005-0000-0000-0000EE330000}"/>
    <cellStyle name="Финансовый 2 123 4 3 3" xfId="20102" xr:uid="{00000000-0005-0000-0000-0000EF330000}"/>
    <cellStyle name="Финансовый 2 123 4 3 4" xfId="23244" xr:uid="{00000000-0005-0000-0000-0000F0330000}"/>
    <cellStyle name="Финансовый 2 123 4 3 5" xfId="27115" xr:uid="{00000000-0005-0000-0000-0000F1330000}"/>
    <cellStyle name="Финансовый 2 123 4 3 6" xfId="23238" xr:uid="{00000000-0005-0000-0000-0000F2330000}"/>
    <cellStyle name="Финансовый 2 123 4 3 7" xfId="25958" xr:uid="{00000000-0005-0000-0000-0000F3330000}"/>
    <cellStyle name="Финансовый 2 123 4 3 8" xfId="33275" xr:uid="{00000000-0005-0000-0000-0000F4330000}"/>
    <cellStyle name="Финансовый 2 123 4 3 9" xfId="32157" xr:uid="{00000000-0005-0000-0000-0000F5330000}"/>
    <cellStyle name="Финансовый 2 123 4 4" xfId="17533" xr:uid="{00000000-0005-0000-0000-0000F6330000}"/>
    <cellStyle name="Финансовый 2 123 4 5" xfId="18845" xr:uid="{00000000-0005-0000-0000-0000F7330000}"/>
    <cellStyle name="Финансовый 2 123 4 5 2" xfId="22832" xr:uid="{00000000-0005-0000-0000-0000F8330000}"/>
    <cellStyle name="Финансовый 2 123 4 5 3" xfId="27988" xr:uid="{00000000-0005-0000-0000-0000F9330000}"/>
    <cellStyle name="Финансовый 2 123 4 5 4" xfId="29425" xr:uid="{00000000-0005-0000-0000-0000FA330000}"/>
    <cellStyle name="Финансовый 2 123 4 5 5" xfId="30731" xr:uid="{00000000-0005-0000-0000-0000FB330000}"/>
    <cellStyle name="Финансовый 2 123 4 5 6" xfId="34642" xr:uid="{00000000-0005-0000-0000-0000FC330000}"/>
    <cellStyle name="Финансовый 2 123 4 5 7" xfId="35978" xr:uid="{00000000-0005-0000-0000-0000FD330000}"/>
    <cellStyle name="Финансовый 2 123 5" xfId="11282" xr:uid="{00000000-0005-0000-0000-0000FE330000}"/>
    <cellStyle name="Финансовый 2 123 6" xfId="14109" xr:uid="{00000000-0005-0000-0000-0000FF330000}"/>
    <cellStyle name="Финансовый 2 123 7" xfId="14213" xr:uid="{00000000-0005-0000-0000-000000340000}"/>
    <cellStyle name="Финансовый 2 123 7 2" xfId="16767" xr:uid="{00000000-0005-0000-0000-000001340000}"/>
    <cellStyle name="Финансовый 2 123 7 3" xfId="20750" xr:uid="{00000000-0005-0000-0000-000002340000}"/>
    <cellStyle name="Финансовый 2 123 7 4" xfId="22877" xr:uid="{00000000-0005-0000-0000-000003340000}"/>
    <cellStyle name="Финансовый 2 123 7 5" xfId="24459" xr:uid="{00000000-0005-0000-0000-000004340000}"/>
    <cellStyle name="Финансовый 2 123 7 6" xfId="26522" xr:uid="{00000000-0005-0000-0000-000005340000}"/>
    <cellStyle name="Финансовый 2 123 7 7" xfId="23092" xr:uid="{00000000-0005-0000-0000-000006340000}"/>
    <cellStyle name="Финансовый 2 123 7 8" xfId="33923" xr:uid="{00000000-0005-0000-0000-000007340000}"/>
    <cellStyle name="Финансовый 2 123 7 9" xfId="32150" xr:uid="{00000000-0005-0000-0000-000008340000}"/>
    <cellStyle name="Финансовый 2 123 8" xfId="16885" xr:uid="{00000000-0005-0000-0000-000009340000}"/>
    <cellStyle name="Финансовый 2 123 9" xfId="18197" xr:uid="{00000000-0005-0000-0000-00000A340000}"/>
    <cellStyle name="Финансовый 2 123 9 2" xfId="23704" xr:uid="{00000000-0005-0000-0000-00000B340000}"/>
    <cellStyle name="Финансовый 2 123 9 3" xfId="27340" xr:uid="{00000000-0005-0000-0000-00000C340000}"/>
    <cellStyle name="Финансовый 2 123 9 4" xfId="28777" xr:uid="{00000000-0005-0000-0000-00000D340000}"/>
    <cellStyle name="Финансовый 2 123 9 5" xfId="30083" xr:uid="{00000000-0005-0000-0000-00000E340000}"/>
    <cellStyle name="Финансовый 2 123 9 6" xfId="35290" xr:uid="{00000000-0005-0000-0000-00000F340000}"/>
    <cellStyle name="Финансовый 2 123 9 7" xfId="36626" xr:uid="{00000000-0005-0000-0000-000010340000}"/>
    <cellStyle name="Финансовый 2 124" xfId="32" xr:uid="{00000000-0005-0000-0000-000011340000}"/>
    <cellStyle name="Финансовый 2 124 2" xfId="424" xr:uid="{00000000-0005-0000-0000-000012340000}"/>
    <cellStyle name="Финансовый 2 124 2 2" xfId="7794" xr:uid="{00000000-0005-0000-0000-000013340000}"/>
    <cellStyle name="Финансовый 2 124 2 3" xfId="10332" xr:uid="{00000000-0005-0000-0000-000014340000}"/>
    <cellStyle name="Финансовый 2 124 3" xfId="1398" xr:uid="{00000000-0005-0000-0000-000015340000}"/>
    <cellStyle name="Финансовый 2 124 3 2" xfId="8060" xr:uid="{00000000-0005-0000-0000-000016340000}"/>
    <cellStyle name="Финансовый 2 124 3 2 2" xfId="13714" xr:uid="{00000000-0005-0000-0000-000017340000}"/>
    <cellStyle name="Финансовый 2 124 3 2 3" xfId="14608" xr:uid="{00000000-0005-0000-0000-000018340000}"/>
    <cellStyle name="Финансовый 2 124 3 2 3 2" xfId="16372" xr:uid="{00000000-0005-0000-0000-000019340000}"/>
    <cellStyle name="Финансовый 2 124 3 2 3 3" xfId="20355" xr:uid="{00000000-0005-0000-0000-00001A340000}"/>
    <cellStyle name="Финансовый 2 124 3 2 3 4" xfId="21755" xr:uid="{00000000-0005-0000-0000-00001B340000}"/>
    <cellStyle name="Финансовый 2 124 3 2 3 5" xfId="26168" xr:uid="{00000000-0005-0000-0000-00001C340000}"/>
    <cellStyle name="Финансовый 2 124 3 2 3 6" xfId="27076" xr:uid="{00000000-0005-0000-0000-00001D340000}"/>
    <cellStyle name="Финансовый 2 124 3 2 3 7" xfId="21585" xr:uid="{00000000-0005-0000-0000-00001E340000}"/>
    <cellStyle name="Финансовый 2 124 3 2 3 8" xfId="33528" xr:uid="{00000000-0005-0000-0000-00001F340000}"/>
    <cellStyle name="Финансовый 2 124 3 2 3 9" xfId="32438" xr:uid="{00000000-0005-0000-0000-000020340000}"/>
    <cellStyle name="Финансовый 2 124 3 2 4" xfId="17280" xr:uid="{00000000-0005-0000-0000-000021340000}"/>
    <cellStyle name="Финансовый 2 124 3 2 5" xfId="18592" xr:uid="{00000000-0005-0000-0000-000022340000}"/>
    <cellStyle name="Финансовый 2 124 3 2 5 2" xfId="21177" xr:uid="{00000000-0005-0000-0000-000023340000}"/>
    <cellStyle name="Финансовый 2 124 3 2 5 3" xfId="27735" xr:uid="{00000000-0005-0000-0000-000024340000}"/>
    <cellStyle name="Финансовый 2 124 3 2 5 4" xfId="29172" xr:uid="{00000000-0005-0000-0000-000025340000}"/>
    <cellStyle name="Финансовый 2 124 3 2 5 5" xfId="30478" xr:uid="{00000000-0005-0000-0000-000026340000}"/>
    <cellStyle name="Финансовый 2 124 3 2 5 6" xfId="34895" xr:uid="{00000000-0005-0000-0000-000027340000}"/>
    <cellStyle name="Финансовый 2 124 3 2 5 7" xfId="36231" xr:uid="{00000000-0005-0000-0000-000028340000}"/>
    <cellStyle name="Финансовый 2 124 3 3" xfId="12566" xr:uid="{00000000-0005-0000-0000-000029340000}"/>
    <cellStyle name="Финансовый 2 124 3 3 2" xfId="13066" xr:uid="{00000000-0005-0000-0000-00002A340000}"/>
    <cellStyle name="Финансовый 2 124 3 3 3" xfId="15256" xr:uid="{00000000-0005-0000-0000-00002B340000}"/>
    <cellStyle name="Финансовый 2 124 3 3 3 2" xfId="15724" xr:uid="{00000000-0005-0000-0000-00002C340000}"/>
    <cellStyle name="Финансовый 2 124 3 3 3 3" xfId="19707" xr:uid="{00000000-0005-0000-0000-00002D340000}"/>
    <cellStyle name="Финансовый 2 124 3 3 3 4" xfId="24200" xr:uid="{00000000-0005-0000-0000-00002E340000}"/>
    <cellStyle name="Финансовый 2 124 3 3 3 5" xfId="20923" xr:uid="{00000000-0005-0000-0000-00002F340000}"/>
    <cellStyle name="Финансовый 2 124 3 3 3 6" xfId="23483" xr:uid="{00000000-0005-0000-0000-000030340000}"/>
    <cellStyle name="Финансовый 2 124 3 3 3 7" xfId="22178" xr:uid="{00000000-0005-0000-0000-000031340000}"/>
    <cellStyle name="Финансовый 2 124 3 3 3 8" xfId="32880" xr:uid="{00000000-0005-0000-0000-000032340000}"/>
    <cellStyle name="Финансовый 2 124 3 3 3 9" xfId="32372" xr:uid="{00000000-0005-0000-0000-000033340000}"/>
    <cellStyle name="Финансовый 2 124 3 3 4" xfId="17928" xr:uid="{00000000-0005-0000-0000-000034340000}"/>
    <cellStyle name="Финансовый 2 124 3 3 5" xfId="19240" xr:uid="{00000000-0005-0000-0000-000035340000}"/>
    <cellStyle name="Финансовый 2 124 3 3 5 2" xfId="21632" xr:uid="{00000000-0005-0000-0000-000036340000}"/>
    <cellStyle name="Финансовый 2 124 3 3 5 3" xfId="28383" xr:uid="{00000000-0005-0000-0000-000037340000}"/>
    <cellStyle name="Финансовый 2 124 3 3 5 4" xfId="29820" xr:uid="{00000000-0005-0000-0000-000038340000}"/>
    <cellStyle name="Финансовый 2 124 3 3 5 5" xfId="31126" xr:uid="{00000000-0005-0000-0000-000039340000}"/>
    <cellStyle name="Финансовый 2 124 3 3 5 6" xfId="34247" xr:uid="{00000000-0005-0000-0000-00003A340000}"/>
    <cellStyle name="Финансовый 2 124 3 3 5 7" xfId="35583" xr:uid="{00000000-0005-0000-0000-00003B340000}"/>
    <cellStyle name="Финансовый 2 124 4" xfId="9942" xr:uid="{00000000-0005-0000-0000-00003C340000}"/>
    <cellStyle name="Финансовый 2 124 4 2" xfId="13460" xr:uid="{00000000-0005-0000-0000-00003D340000}"/>
    <cellStyle name="Финансовый 2 124 4 3" xfId="14862" xr:uid="{00000000-0005-0000-0000-00003E340000}"/>
    <cellStyle name="Финансовый 2 124 4 3 2" xfId="16118" xr:uid="{00000000-0005-0000-0000-00003F340000}"/>
    <cellStyle name="Финансовый 2 124 4 3 3" xfId="20101" xr:uid="{00000000-0005-0000-0000-000040340000}"/>
    <cellStyle name="Финансовый 2 124 4 3 4" xfId="21374" xr:uid="{00000000-0005-0000-0000-000041340000}"/>
    <cellStyle name="Финансовый 2 124 4 3 5" xfId="26200" xr:uid="{00000000-0005-0000-0000-000042340000}"/>
    <cellStyle name="Финансовый 2 124 4 3 6" xfId="22780" xr:uid="{00000000-0005-0000-0000-000043340000}"/>
    <cellStyle name="Финансовый 2 124 4 3 7" xfId="26742" xr:uid="{00000000-0005-0000-0000-000044340000}"/>
    <cellStyle name="Финансовый 2 124 4 3 8" xfId="33274" xr:uid="{00000000-0005-0000-0000-000045340000}"/>
    <cellStyle name="Финансовый 2 124 4 3 9" xfId="32227" xr:uid="{00000000-0005-0000-0000-000046340000}"/>
    <cellStyle name="Финансовый 2 124 4 4" xfId="17534" xr:uid="{00000000-0005-0000-0000-000047340000}"/>
    <cellStyle name="Финансовый 2 124 4 5" xfId="18846" xr:uid="{00000000-0005-0000-0000-000048340000}"/>
    <cellStyle name="Финансовый 2 124 4 5 2" xfId="22773" xr:uid="{00000000-0005-0000-0000-000049340000}"/>
    <cellStyle name="Финансовый 2 124 4 5 3" xfId="27989" xr:uid="{00000000-0005-0000-0000-00004A340000}"/>
    <cellStyle name="Финансовый 2 124 4 5 4" xfId="29426" xr:uid="{00000000-0005-0000-0000-00004B340000}"/>
    <cellStyle name="Финансовый 2 124 4 5 5" xfId="30732" xr:uid="{00000000-0005-0000-0000-00004C340000}"/>
    <cellStyle name="Финансовый 2 124 4 5 6" xfId="34641" xr:uid="{00000000-0005-0000-0000-00004D340000}"/>
    <cellStyle name="Финансовый 2 124 4 5 7" xfId="35977" xr:uid="{00000000-0005-0000-0000-00004E340000}"/>
    <cellStyle name="Финансовый 2 124 5" xfId="11283" xr:uid="{00000000-0005-0000-0000-00004F340000}"/>
    <cellStyle name="Финансовый 2 124 6" xfId="14108" xr:uid="{00000000-0005-0000-0000-000050340000}"/>
    <cellStyle name="Финансовый 2 124 7" xfId="14214" xr:uid="{00000000-0005-0000-0000-000051340000}"/>
    <cellStyle name="Финансовый 2 124 7 2" xfId="16766" xr:uid="{00000000-0005-0000-0000-000052340000}"/>
    <cellStyle name="Финансовый 2 124 7 3" xfId="20749" xr:uid="{00000000-0005-0000-0000-000053340000}"/>
    <cellStyle name="Финансовый 2 124 7 4" xfId="25146" xr:uid="{00000000-0005-0000-0000-000054340000}"/>
    <cellStyle name="Финансовый 2 124 7 5" xfId="23913" xr:uid="{00000000-0005-0000-0000-000055340000}"/>
    <cellStyle name="Финансовый 2 124 7 6" xfId="20824" xr:uid="{00000000-0005-0000-0000-000056340000}"/>
    <cellStyle name="Финансовый 2 124 7 7" xfId="20893" xr:uid="{00000000-0005-0000-0000-000057340000}"/>
    <cellStyle name="Финансовый 2 124 7 8" xfId="33922" xr:uid="{00000000-0005-0000-0000-000058340000}"/>
    <cellStyle name="Финансовый 2 124 7 9" xfId="32210" xr:uid="{00000000-0005-0000-0000-000059340000}"/>
    <cellStyle name="Финансовый 2 124 8" xfId="16886" xr:uid="{00000000-0005-0000-0000-00005A340000}"/>
    <cellStyle name="Финансовый 2 124 9" xfId="18198" xr:uid="{00000000-0005-0000-0000-00005B340000}"/>
    <cellStyle name="Финансовый 2 124 9 2" xfId="23502" xr:uid="{00000000-0005-0000-0000-00005C340000}"/>
    <cellStyle name="Финансовый 2 124 9 3" xfId="27341" xr:uid="{00000000-0005-0000-0000-00005D340000}"/>
    <cellStyle name="Финансовый 2 124 9 4" xfId="28778" xr:uid="{00000000-0005-0000-0000-00005E340000}"/>
    <cellStyle name="Финансовый 2 124 9 5" xfId="30084" xr:uid="{00000000-0005-0000-0000-00005F340000}"/>
    <cellStyle name="Финансовый 2 124 9 6" xfId="35289" xr:uid="{00000000-0005-0000-0000-000060340000}"/>
    <cellStyle name="Финансовый 2 124 9 7" xfId="36625" xr:uid="{00000000-0005-0000-0000-000061340000}"/>
    <cellStyle name="Финансовый 2 125" xfId="33" xr:uid="{00000000-0005-0000-0000-000062340000}"/>
    <cellStyle name="Финансовый 2 125 2" xfId="425" xr:uid="{00000000-0005-0000-0000-000063340000}"/>
    <cellStyle name="Финансовый 2 125 2 2" xfId="8286" xr:uid="{00000000-0005-0000-0000-000064340000}"/>
    <cellStyle name="Финансовый 2 125 2 3" xfId="10333" xr:uid="{00000000-0005-0000-0000-000065340000}"/>
    <cellStyle name="Финансовый 2 125 3" xfId="1399" xr:uid="{00000000-0005-0000-0000-000066340000}"/>
    <cellStyle name="Финансовый 2 125 3 2" xfId="8147" xr:uid="{00000000-0005-0000-0000-000067340000}"/>
    <cellStyle name="Финансовый 2 125 3 2 2" xfId="13677" xr:uid="{00000000-0005-0000-0000-000068340000}"/>
    <cellStyle name="Финансовый 2 125 3 2 3" xfId="14645" xr:uid="{00000000-0005-0000-0000-000069340000}"/>
    <cellStyle name="Финансовый 2 125 3 2 3 2" xfId="16335" xr:uid="{00000000-0005-0000-0000-00006A340000}"/>
    <cellStyle name="Финансовый 2 125 3 2 3 3" xfId="20318" xr:uid="{00000000-0005-0000-0000-00006B340000}"/>
    <cellStyle name="Финансовый 2 125 3 2 3 4" xfId="22602" xr:uid="{00000000-0005-0000-0000-00006C340000}"/>
    <cellStyle name="Финансовый 2 125 3 2 3 5" xfId="21239" xr:uid="{00000000-0005-0000-0000-00006D340000}"/>
    <cellStyle name="Финансовый 2 125 3 2 3 6" xfId="26055" xr:uid="{00000000-0005-0000-0000-00006E340000}"/>
    <cellStyle name="Финансовый 2 125 3 2 3 7" xfId="21947" xr:uid="{00000000-0005-0000-0000-00006F340000}"/>
    <cellStyle name="Финансовый 2 125 3 2 3 8" xfId="33491" xr:uid="{00000000-0005-0000-0000-000070340000}"/>
    <cellStyle name="Финансовый 2 125 3 2 3 9" xfId="32253" xr:uid="{00000000-0005-0000-0000-000071340000}"/>
    <cellStyle name="Финансовый 2 125 3 2 4" xfId="17317" xr:uid="{00000000-0005-0000-0000-000072340000}"/>
    <cellStyle name="Финансовый 2 125 3 2 5" xfId="18629" xr:uid="{00000000-0005-0000-0000-000073340000}"/>
    <cellStyle name="Финансовый 2 125 3 2 5 2" xfId="24130" xr:uid="{00000000-0005-0000-0000-000074340000}"/>
    <cellStyle name="Финансовый 2 125 3 2 5 3" xfId="27772" xr:uid="{00000000-0005-0000-0000-000075340000}"/>
    <cellStyle name="Финансовый 2 125 3 2 5 4" xfId="29209" xr:uid="{00000000-0005-0000-0000-000076340000}"/>
    <cellStyle name="Финансовый 2 125 3 2 5 5" xfId="30515" xr:uid="{00000000-0005-0000-0000-000077340000}"/>
    <cellStyle name="Финансовый 2 125 3 2 5 6" xfId="34858" xr:uid="{00000000-0005-0000-0000-000078340000}"/>
    <cellStyle name="Финансовый 2 125 3 2 5 7" xfId="36194" xr:uid="{00000000-0005-0000-0000-000079340000}"/>
    <cellStyle name="Финансовый 2 125 3 3" xfId="12603" xr:uid="{00000000-0005-0000-0000-00007A340000}"/>
    <cellStyle name="Финансовый 2 125 3 3 2" xfId="13029" xr:uid="{00000000-0005-0000-0000-00007B340000}"/>
    <cellStyle name="Финансовый 2 125 3 3 3" xfId="15293" xr:uid="{00000000-0005-0000-0000-00007C340000}"/>
    <cellStyle name="Финансовый 2 125 3 3 3 2" xfId="15687" xr:uid="{00000000-0005-0000-0000-00007D340000}"/>
    <cellStyle name="Финансовый 2 125 3 3 3 3" xfId="19670" xr:uid="{00000000-0005-0000-0000-00007E340000}"/>
    <cellStyle name="Финансовый 2 125 3 3 3 4" xfId="24746" xr:uid="{00000000-0005-0000-0000-00007F340000}"/>
    <cellStyle name="Финансовый 2 125 3 3 3 5" xfId="25593" xr:uid="{00000000-0005-0000-0000-000080340000}"/>
    <cellStyle name="Финансовый 2 125 3 3 3 6" xfId="26098" xr:uid="{00000000-0005-0000-0000-000081340000}"/>
    <cellStyle name="Финансовый 2 125 3 3 3 7" xfId="21613" xr:uid="{00000000-0005-0000-0000-000082340000}"/>
    <cellStyle name="Финансовый 2 125 3 3 3 8" xfId="32843" xr:uid="{00000000-0005-0000-0000-000083340000}"/>
    <cellStyle name="Финансовый 2 125 3 3 3 9" xfId="31895" xr:uid="{00000000-0005-0000-0000-000084340000}"/>
    <cellStyle name="Финансовый 2 125 3 3 4" xfId="17965" xr:uid="{00000000-0005-0000-0000-000085340000}"/>
    <cellStyle name="Финансовый 2 125 3 3 5" xfId="19277" xr:uid="{00000000-0005-0000-0000-000086340000}"/>
    <cellStyle name="Финансовый 2 125 3 3 5 2" xfId="21473" xr:uid="{00000000-0005-0000-0000-000087340000}"/>
    <cellStyle name="Финансовый 2 125 3 3 5 3" xfId="28420" xr:uid="{00000000-0005-0000-0000-000088340000}"/>
    <cellStyle name="Финансовый 2 125 3 3 5 4" xfId="29857" xr:uid="{00000000-0005-0000-0000-000089340000}"/>
    <cellStyle name="Финансовый 2 125 3 3 5 5" xfId="31163" xr:uid="{00000000-0005-0000-0000-00008A340000}"/>
    <cellStyle name="Финансовый 2 125 3 3 5 6" xfId="34210" xr:uid="{00000000-0005-0000-0000-00008B340000}"/>
    <cellStyle name="Финансовый 2 125 3 3 5 7" xfId="35546" xr:uid="{00000000-0005-0000-0000-00008C340000}"/>
    <cellStyle name="Финансовый 2 125 4" xfId="9943" xr:uid="{00000000-0005-0000-0000-00008D340000}"/>
    <cellStyle name="Финансовый 2 125 4 2" xfId="13459" xr:uid="{00000000-0005-0000-0000-00008E340000}"/>
    <cellStyle name="Финансовый 2 125 4 3" xfId="14863" xr:uid="{00000000-0005-0000-0000-00008F340000}"/>
    <cellStyle name="Финансовый 2 125 4 3 2" xfId="16117" xr:uid="{00000000-0005-0000-0000-000090340000}"/>
    <cellStyle name="Финансовый 2 125 4 3 3" xfId="20100" xr:uid="{00000000-0005-0000-0000-000091340000}"/>
    <cellStyle name="Финансовый 2 125 4 3 4" xfId="24750" xr:uid="{00000000-0005-0000-0000-000092340000}"/>
    <cellStyle name="Финансовый 2 125 4 3 5" xfId="22674" xr:uid="{00000000-0005-0000-0000-000093340000}"/>
    <cellStyle name="Финансовый 2 125 4 3 6" xfId="24036" xr:uid="{00000000-0005-0000-0000-000094340000}"/>
    <cellStyle name="Финансовый 2 125 4 3 7" xfId="26090" xr:uid="{00000000-0005-0000-0000-000095340000}"/>
    <cellStyle name="Финансовый 2 125 4 3 8" xfId="33273" xr:uid="{00000000-0005-0000-0000-000096340000}"/>
    <cellStyle name="Финансовый 2 125 4 3 9" xfId="32215" xr:uid="{00000000-0005-0000-0000-000097340000}"/>
    <cellStyle name="Финансовый 2 125 4 4" xfId="17535" xr:uid="{00000000-0005-0000-0000-000098340000}"/>
    <cellStyle name="Финансовый 2 125 4 5" xfId="18847" xr:uid="{00000000-0005-0000-0000-000099340000}"/>
    <cellStyle name="Финансовый 2 125 4 5 2" xfId="22714" xr:uid="{00000000-0005-0000-0000-00009A340000}"/>
    <cellStyle name="Финансовый 2 125 4 5 3" xfId="27990" xr:uid="{00000000-0005-0000-0000-00009B340000}"/>
    <cellStyle name="Финансовый 2 125 4 5 4" xfId="29427" xr:uid="{00000000-0005-0000-0000-00009C340000}"/>
    <cellStyle name="Финансовый 2 125 4 5 5" xfId="30733" xr:uid="{00000000-0005-0000-0000-00009D340000}"/>
    <cellStyle name="Финансовый 2 125 4 5 6" xfId="34640" xr:uid="{00000000-0005-0000-0000-00009E340000}"/>
    <cellStyle name="Финансовый 2 125 4 5 7" xfId="35976" xr:uid="{00000000-0005-0000-0000-00009F340000}"/>
    <cellStyle name="Финансовый 2 125 5" xfId="11284" xr:uid="{00000000-0005-0000-0000-0000A0340000}"/>
    <cellStyle name="Финансовый 2 125 6" xfId="14107" xr:uid="{00000000-0005-0000-0000-0000A1340000}"/>
    <cellStyle name="Финансовый 2 125 7" xfId="14215" xr:uid="{00000000-0005-0000-0000-0000A2340000}"/>
    <cellStyle name="Финансовый 2 125 7 2" xfId="16765" xr:uid="{00000000-0005-0000-0000-0000A3340000}"/>
    <cellStyle name="Финансовый 2 125 7 3" xfId="20748" xr:uid="{00000000-0005-0000-0000-0000A4340000}"/>
    <cellStyle name="Финансовый 2 125 7 4" xfId="21490" xr:uid="{00000000-0005-0000-0000-0000A5340000}"/>
    <cellStyle name="Финансовый 2 125 7 5" xfId="26858" xr:uid="{00000000-0005-0000-0000-0000A6340000}"/>
    <cellStyle name="Финансовый 2 125 7 6" xfId="24787" xr:uid="{00000000-0005-0000-0000-0000A7340000}"/>
    <cellStyle name="Финансовый 2 125 7 7" xfId="24838" xr:uid="{00000000-0005-0000-0000-0000A8340000}"/>
    <cellStyle name="Финансовый 2 125 7 8" xfId="33921" xr:uid="{00000000-0005-0000-0000-0000A9340000}"/>
    <cellStyle name="Финансовый 2 125 7 9" xfId="32312" xr:uid="{00000000-0005-0000-0000-0000AA340000}"/>
    <cellStyle name="Финансовый 2 125 8" xfId="16887" xr:uid="{00000000-0005-0000-0000-0000AB340000}"/>
    <cellStyle name="Финансовый 2 125 9" xfId="18199" xr:uid="{00000000-0005-0000-0000-0000AC340000}"/>
    <cellStyle name="Финансовый 2 125 9 2" xfId="23291" xr:uid="{00000000-0005-0000-0000-0000AD340000}"/>
    <cellStyle name="Финансовый 2 125 9 3" xfId="27342" xr:uid="{00000000-0005-0000-0000-0000AE340000}"/>
    <cellStyle name="Финансовый 2 125 9 4" xfId="28779" xr:uid="{00000000-0005-0000-0000-0000AF340000}"/>
    <cellStyle name="Финансовый 2 125 9 5" xfId="30085" xr:uid="{00000000-0005-0000-0000-0000B0340000}"/>
    <cellStyle name="Финансовый 2 125 9 6" xfId="35288" xr:uid="{00000000-0005-0000-0000-0000B1340000}"/>
    <cellStyle name="Финансовый 2 125 9 7" xfId="36624" xr:uid="{00000000-0005-0000-0000-0000B2340000}"/>
    <cellStyle name="Финансовый 2 126" xfId="34" xr:uid="{00000000-0005-0000-0000-0000B3340000}"/>
    <cellStyle name="Финансовый 2 126 2" xfId="426" xr:uid="{00000000-0005-0000-0000-0000B4340000}"/>
    <cellStyle name="Финансовый 2 126 2 2" xfId="8124" xr:uid="{00000000-0005-0000-0000-0000B5340000}"/>
    <cellStyle name="Финансовый 2 126 2 3" xfId="10334" xr:uid="{00000000-0005-0000-0000-0000B6340000}"/>
    <cellStyle name="Финансовый 2 126 3" xfId="1400" xr:uid="{00000000-0005-0000-0000-0000B7340000}"/>
    <cellStyle name="Финансовый 2 126 3 2" xfId="7801" xr:uid="{00000000-0005-0000-0000-0000B8340000}"/>
    <cellStyle name="Финансовый 2 126 3 2 2" xfId="13767" xr:uid="{00000000-0005-0000-0000-0000B9340000}"/>
    <cellStyle name="Финансовый 2 126 3 2 3" xfId="14555" xr:uid="{00000000-0005-0000-0000-0000BA340000}"/>
    <cellStyle name="Финансовый 2 126 3 2 3 2" xfId="16425" xr:uid="{00000000-0005-0000-0000-0000BB340000}"/>
    <cellStyle name="Финансовый 2 126 3 2 3 3" xfId="20408" xr:uid="{00000000-0005-0000-0000-0000BC340000}"/>
    <cellStyle name="Финансовый 2 126 3 2 3 4" xfId="22300" xr:uid="{00000000-0005-0000-0000-0000BD340000}"/>
    <cellStyle name="Финансовый 2 126 3 2 3 5" xfId="24568" xr:uid="{00000000-0005-0000-0000-0000BE340000}"/>
    <cellStyle name="Финансовый 2 126 3 2 3 6" xfId="24620" xr:uid="{00000000-0005-0000-0000-0000BF340000}"/>
    <cellStyle name="Финансовый 2 126 3 2 3 7" xfId="28713" xr:uid="{00000000-0005-0000-0000-0000C0340000}"/>
    <cellStyle name="Финансовый 2 126 3 2 3 8" xfId="33581" xr:uid="{00000000-0005-0000-0000-0000C1340000}"/>
    <cellStyle name="Финансовый 2 126 3 2 3 9" xfId="31684" xr:uid="{00000000-0005-0000-0000-0000C2340000}"/>
    <cellStyle name="Финансовый 2 126 3 2 4" xfId="17227" xr:uid="{00000000-0005-0000-0000-0000C3340000}"/>
    <cellStyle name="Финансовый 2 126 3 2 5" xfId="18539" xr:uid="{00000000-0005-0000-0000-0000C4340000}"/>
    <cellStyle name="Финансовый 2 126 3 2 5 2" xfId="23392" xr:uid="{00000000-0005-0000-0000-0000C5340000}"/>
    <cellStyle name="Финансовый 2 126 3 2 5 3" xfId="27682" xr:uid="{00000000-0005-0000-0000-0000C6340000}"/>
    <cellStyle name="Финансовый 2 126 3 2 5 4" xfId="29119" xr:uid="{00000000-0005-0000-0000-0000C7340000}"/>
    <cellStyle name="Финансовый 2 126 3 2 5 5" xfId="30425" xr:uid="{00000000-0005-0000-0000-0000C8340000}"/>
    <cellStyle name="Финансовый 2 126 3 2 5 6" xfId="34948" xr:uid="{00000000-0005-0000-0000-0000C9340000}"/>
    <cellStyle name="Финансовый 2 126 3 2 5 7" xfId="36284" xr:uid="{00000000-0005-0000-0000-0000CA340000}"/>
    <cellStyle name="Финансовый 2 126 3 3" xfId="12513" xr:uid="{00000000-0005-0000-0000-0000CB340000}"/>
    <cellStyle name="Финансовый 2 126 3 3 2" xfId="13119" xr:uid="{00000000-0005-0000-0000-0000CC340000}"/>
    <cellStyle name="Финансовый 2 126 3 3 3" xfId="15203" xr:uid="{00000000-0005-0000-0000-0000CD340000}"/>
    <cellStyle name="Финансовый 2 126 3 3 3 2" xfId="15777" xr:uid="{00000000-0005-0000-0000-0000CE340000}"/>
    <cellStyle name="Финансовый 2 126 3 3 3 3" xfId="19760" xr:uid="{00000000-0005-0000-0000-0000CF340000}"/>
    <cellStyle name="Финансовый 2 126 3 3 3 4" xfId="22067" xr:uid="{00000000-0005-0000-0000-0000D0340000}"/>
    <cellStyle name="Финансовый 2 126 3 3 3 5" xfId="23683" xr:uid="{00000000-0005-0000-0000-0000D1340000}"/>
    <cellStyle name="Финансовый 2 126 3 3 3 6" xfId="23129" xr:uid="{00000000-0005-0000-0000-0000D2340000}"/>
    <cellStyle name="Финансовый 2 126 3 3 3 7" xfId="21520" xr:uid="{00000000-0005-0000-0000-0000D3340000}"/>
    <cellStyle name="Финансовый 2 126 3 3 3 8" xfId="32933" xr:uid="{00000000-0005-0000-0000-0000D4340000}"/>
    <cellStyle name="Финансовый 2 126 3 3 3 9" xfId="31920" xr:uid="{00000000-0005-0000-0000-0000D5340000}"/>
    <cellStyle name="Финансовый 2 126 3 3 4" xfId="17875" xr:uid="{00000000-0005-0000-0000-0000D6340000}"/>
    <cellStyle name="Финансовый 2 126 3 3 5" xfId="19187" xr:uid="{00000000-0005-0000-0000-0000D7340000}"/>
    <cellStyle name="Финансовый 2 126 3 3 5 2" xfId="21152" xr:uid="{00000000-0005-0000-0000-0000D8340000}"/>
    <cellStyle name="Финансовый 2 126 3 3 5 3" xfId="28330" xr:uid="{00000000-0005-0000-0000-0000D9340000}"/>
    <cellStyle name="Финансовый 2 126 3 3 5 4" xfId="29767" xr:uid="{00000000-0005-0000-0000-0000DA340000}"/>
    <cellStyle name="Финансовый 2 126 3 3 5 5" xfId="31073" xr:uid="{00000000-0005-0000-0000-0000DB340000}"/>
    <cellStyle name="Финансовый 2 126 3 3 5 6" xfId="34300" xr:uid="{00000000-0005-0000-0000-0000DC340000}"/>
    <cellStyle name="Финансовый 2 126 3 3 5 7" xfId="35636" xr:uid="{00000000-0005-0000-0000-0000DD340000}"/>
    <cellStyle name="Финансовый 2 126 4" xfId="9944" xr:uid="{00000000-0005-0000-0000-0000DE340000}"/>
    <cellStyle name="Финансовый 2 126 4 2" xfId="13458" xr:uid="{00000000-0005-0000-0000-0000DF340000}"/>
    <cellStyle name="Финансовый 2 126 4 3" xfId="14864" xr:uid="{00000000-0005-0000-0000-0000E0340000}"/>
    <cellStyle name="Финансовый 2 126 4 3 2" xfId="16116" xr:uid="{00000000-0005-0000-0000-0000E1340000}"/>
    <cellStyle name="Финансовый 2 126 4 3 3" xfId="20099" xr:uid="{00000000-0005-0000-0000-0000E2340000}"/>
    <cellStyle name="Финансовый 2 126 4 3 4" xfId="24366" xr:uid="{00000000-0005-0000-0000-0000E3340000}"/>
    <cellStyle name="Финансовый 2 126 4 3 5" xfId="26642" xr:uid="{00000000-0005-0000-0000-0000E4340000}"/>
    <cellStyle name="Финансовый 2 126 4 3 6" xfId="24910" xr:uid="{00000000-0005-0000-0000-0000E5340000}"/>
    <cellStyle name="Финансовый 2 126 4 3 7" xfId="25119" xr:uid="{00000000-0005-0000-0000-0000E6340000}"/>
    <cellStyle name="Финансовый 2 126 4 3 8" xfId="33272" xr:uid="{00000000-0005-0000-0000-0000E7340000}"/>
    <cellStyle name="Финансовый 2 126 4 3 9" xfId="32235" xr:uid="{00000000-0005-0000-0000-0000E8340000}"/>
    <cellStyle name="Финансовый 2 126 4 4" xfId="17536" xr:uid="{00000000-0005-0000-0000-0000E9340000}"/>
    <cellStyle name="Финансовый 2 126 4 5" xfId="18848" xr:uid="{00000000-0005-0000-0000-0000EA340000}"/>
    <cellStyle name="Финансовый 2 126 4 5 2" xfId="22550" xr:uid="{00000000-0005-0000-0000-0000EB340000}"/>
    <cellStyle name="Финансовый 2 126 4 5 3" xfId="27991" xr:uid="{00000000-0005-0000-0000-0000EC340000}"/>
    <cellStyle name="Финансовый 2 126 4 5 4" xfId="29428" xr:uid="{00000000-0005-0000-0000-0000ED340000}"/>
    <cellStyle name="Финансовый 2 126 4 5 5" xfId="30734" xr:uid="{00000000-0005-0000-0000-0000EE340000}"/>
    <cellStyle name="Финансовый 2 126 4 5 6" xfId="34639" xr:uid="{00000000-0005-0000-0000-0000EF340000}"/>
    <cellStyle name="Финансовый 2 126 4 5 7" xfId="35975" xr:uid="{00000000-0005-0000-0000-0000F0340000}"/>
    <cellStyle name="Финансовый 2 126 5" xfId="11285" xr:uid="{00000000-0005-0000-0000-0000F1340000}"/>
    <cellStyle name="Финансовый 2 126 6" xfId="14106" xr:uid="{00000000-0005-0000-0000-0000F2340000}"/>
    <cellStyle name="Финансовый 2 126 7" xfId="14216" xr:uid="{00000000-0005-0000-0000-0000F3340000}"/>
    <cellStyle name="Финансовый 2 126 7 2" xfId="16764" xr:uid="{00000000-0005-0000-0000-0000F4340000}"/>
    <cellStyle name="Финансовый 2 126 7 3" xfId="20747" xr:uid="{00000000-0005-0000-0000-0000F5340000}"/>
    <cellStyle name="Финансовый 2 126 7 4" xfId="21316" xr:uid="{00000000-0005-0000-0000-0000F6340000}"/>
    <cellStyle name="Финансовый 2 126 7 5" xfId="21725" xr:uid="{00000000-0005-0000-0000-0000F7340000}"/>
    <cellStyle name="Финансовый 2 126 7 6" xfId="27096" xr:uid="{00000000-0005-0000-0000-0000F8340000}"/>
    <cellStyle name="Финансовый 2 126 7 7" xfId="24413" xr:uid="{00000000-0005-0000-0000-0000F9340000}"/>
    <cellStyle name="Финансовый 2 126 7 8" xfId="33920" xr:uid="{00000000-0005-0000-0000-0000FA340000}"/>
    <cellStyle name="Финансовый 2 126 7 9" xfId="32351" xr:uid="{00000000-0005-0000-0000-0000FB340000}"/>
    <cellStyle name="Финансовый 2 126 8" xfId="16888" xr:uid="{00000000-0005-0000-0000-0000FC340000}"/>
    <cellStyle name="Финансовый 2 126 9" xfId="18200" xr:uid="{00000000-0005-0000-0000-0000FD340000}"/>
    <cellStyle name="Финансовый 2 126 9 2" xfId="25335" xr:uid="{00000000-0005-0000-0000-0000FE340000}"/>
    <cellStyle name="Финансовый 2 126 9 3" xfId="27343" xr:uid="{00000000-0005-0000-0000-0000FF340000}"/>
    <cellStyle name="Финансовый 2 126 9 4" xfId="28780" xr:uid="{00000000-0005-0000-0000-000000350000}"/>
    <cellStyle name="Финансовый 2 126 9 5" xfId="30086" xr:uid="{00000000-0005-0000-0000-000001350000}"/>
    <cellStyle name="Финансовый 2 126 9 6" xfId="35287" xr:uid="{00000000-0005-0000-0000-000002350000}"/>
    <cellStyle name="Финансовый 2 126 9 7" xfId="36623" xr:uid="{00000000-0005-0000-0000-000003350000}"/>
    <cellStyle name="Финансовый 2 127" xfId="35" xr:uid="{00000000-0005-0000-0000-000004350000}"/>
    <cellStyle name="Финансовый 2 127 2" xfId="427" xr:uid="{00000000-0005-0000-0000-000005350000}"/>
    <cellStyle name="Финансовый 2 127 2 2" xfId="8058" xr:uid="{00000000-0005-0000-0000-000006350000}"/>
    <cellStyle name="Финансовый 2 127 2 3" xfId="10335" xr:uid="{00000000-0005-0000-0000-000007350000}"/>
    <cellStyle name="Финансовый 2 127 3" xfId="1401" xr:uid="{00000000-0005-0000-0000-000008350000}"/>
    <cellStyle name="Финансовый 2 127 3 2" xfId="7779" xr:uid="{00000000-0005-0000-0000-000009350000}"/>
    <cellStyle name="Финансовый 2 127 3 2 2" xfId="13779" xr:uid="{00000000-0005-0000-0000-00000A350000}"/>
    <cellStyle name="Финансовый 2 127 3 2 3" xfId="14543" xr:uid="{00000000-0005-0000-0000-00000B350000}"/>
    <cellStyle name="Финансовый 2 127 3 2 3 2" xfId="16437" xr:uid="{00000000-0005-0000-0000-00000C350000}"/>
    <cellStyle name="Финансовый 2 127 3 2 3 3" xfId="20420" xr:uid="{00000000-0005-0000-0000-00000D350000}"/>
    <cellStyle name="Финансовый 2 127 3 2 3 4" xfId="23660" xr:uid="{00000000-0005-0000-0000-00000E350000}"/>
    <cellStyle name="Финансовый 2 127 3 2 3 5" xfId="25654" xr:uid="{00000000-0005-0000-0000-00000F350000}"/>
    <cellStyle name="Финансовый 2 127 3 2 3 6" xfId="26679" xr:uid="{00000000-0005-0000-0000-000010350000}"/>
    <cellStyle name="Финансовый 2 127 3 2 3 7" xfId="23512" xr:uid="{00000000-0005-0000-0000-000011350000}"/>
    <cellStyle name="Финансовый 2 127 3 2 3 8" xfId="33593" xr:uid="{00000000-0005-0000-0000-000012350000}"/>
    <cellStyle name="Финансовый 2 127 3 2 3 9" xfId="32236" xr:uid="{00000000-0005-0000-0000-000013350000}"/>
    <cellStyle name="Финансовый 2 127 3 2 4" xfId="17215" xr:uid="{00000000-0005-0000-0000-000014350000}"/>
    <cellStyle name="Финансовый 2 127 3 2 5" xfId="18527" xr:uid="{00000000-0005-0000-0000-000015350000}"/>
    <cellStyle name="Финансовый 2 127 3 2 5 2" xfId="23292" xr:uid="{00000000-0005-0000-0000-000016350000}"/>
    <cellStyle name="Финансовый 2 127 3 2 5 3" xfId="27670" xr:uid="{00000000-0005-0000-0000-000017350000}"/>
    <cellStyle name="Финансовый 2 127 3 2 5 4" xfId="29107" xr:uid="{00000000-0005-0000-0000-000018350000}"/>
    <cellStyle name="Финансовый 2 127 3 2 5 5" xfId="30413" xr:uid="{00000000-0005-0000-0000-000019350000}"/>
    <cellStyle name="Финансовый 2 127 3 2 5 6" xfId="34960" xr:uid="{00000000-0005-0000-0000-00001A350000}"/>
    <cellStyle name="Финансовый 2 127 3 2 5 7" xfId="36296" xr:uid="{00000000-0005-0000-0000-00001B350000}"/>
    <cellStyle name="Финансовый 2 127 3 3" xfId="12501" xr:uid="{00000000-0005-0000-0000-00001C350000}"/>
    <cellStyle name="Финансовый 2 127 3 3 2" xfId="13131" xr:uid="{00000000-0005-0000-0000-00001D350000}"/>
    <cellStyle name="Финансовый 2 127 3 3 3" xfId="15191" xr:uid="{00000000-0005-0000-0000-00001E350000}"/>
    <cellStyle name="Финансовый 2 127 3 3 3 2" xfId="15789" xr:uid="{00000000-0005-0000-0000-00001F350000}"/>
    <cellStyle name="Финансовый 2 127 3 3 3 3" xfId="19772" xr:uid="{00000000-0005-0000-0000-000020350000}"/>
    <cellStyle name="Финансовый 2 127 3 3 3 4" xfId="22381" xr:uid="{00000000-0005-0000-0000-000021350000}"/>
    <cellStyle name="Финансовый 2 127 3 3 3 5" xfId="24830" xr:uid="{00000000-0005-0000-0000-000022350000}"/>
    <cellStyle name="Финансовый 2 127 3 3 3 6" xfId="26017" xr:uid="{00000000-0005-0000-0000-000023350000}"/>
    <cellStyle name="Финансовый 2 127 3 3 3 7" xfId="25760" xr:uid="{00000000-0005-0000-0000-000024350000}"/>
    <cellStyle name="Финансовый 2 127 3 3 3 8" xfId="32945" xr:uid="{00000000-0005-0000-0000-000025350000}"/>
    <cellStyle name="Финансовый 2 127 3 3 3 9" xfId="32560" xr:uid="{00000000-0005-0000-0000-000026350000}"/>
    <cellStyle name="Финансовый 2 127 3 3 4" xfId="17863" xr:uid="{00000000-0005-0000-0000-000027350000}"/>
    <cellStyle name="Финансовый 2 127 3 3 5" xfId="19175" xr:uid="{00000000-0005-0000-0000-000028350000}"/>
    <cellStyle name="Финансовый 2 127 3 3 5 2" xfId="24170" xr:uid="{00000000-0005-0000-0000-000029350000}"/>
    <cellStyle name="Финансовый 2 127 3 3 5 3" xfId="28318" xr:uid="{00000000-0005-0000-0000-00002A350000}"/>
    <cellStyle name="Финансовый 2 127 3 3 5 4" xfId="29755" xr:uid="{00000000-0005-0000-0000-00002B350000}"/>
    <cellStyle name="Финансовый 2 127 3 3 5 5" xfId="31061" xr:uid="{00000000-0005-0000-0000-00002C350000}"/>
    <cellStyle name="Финансовый 2 127 3 3 5 6" xfId="34312" xr:uid="{00000000-0005-0000-0000-00002D350000}"/>
    <cellStyle name="Финансовый 2 127 3 3 5 7" xfId="35648" xr:uid="{00000000-0005-0000-0000-00002E350000}"/>
    <cellStyle name="Финансовый 2 127 4" xfId="9945" xr:uid="{00000000-0005-0000-0000-00002F350000}"/>
    <cellStyle name="Финансовый 2 127 4 2" xfId="13457" xr:uid="{00000000-0005-0000-0000-000030350000}"/>
    <cellStyle name="Финансовый 2 127 4 3" xfId="14865" xr:uid="{00000000-0005-0000-0000-000031350000}"/>
    <cellStyle name="Финансовый 2 127 4 3 2" xfId="16115" xr:uid="{00000000-0005-0000-0000-000032350000}"/>
    <cellStyle name="Финансовый 2 127 4 3 3" xfId="20098" xr:uid="{00000000-0005-0000-0000-000033350000}"/>
    <cellStyle name="Финансовый 2 127 4 3 4" xfId="21002" xr:uid="{00000000-0005-0000-0000-000034350000}"/>
    <cellStyle name="Финансовый 2 127 4 3 5" xfId="26648" xr:uid="{00000000-0005-0000-0000-000035350000}"/>
    <cellStyle name="Финансовый 2 127 4 3 6" xfId="22499" xr:uid="{00000000-0005-0000-0000-000036350000}"/>
    <cellStyle name="Финансовый 2 127 4 3 7" xfId="26851" xr:uid="{00000000-0005-0000-0000-000037350000}"/>
    <cellStyle name="Финансовый 2 127 4 3 8" xfId="33271" xr:uid="{00000000-0005-0000-0000-000038350000}"/>
    <cellStyle name="Финансовый 2 127 4 3 9" xfId="32422" xr:uid="{00000000-0005-0000-0000-000039350000}"/>
    <cellStyle name="Финансовый 2 127 4 4" xfId="17537" xr:uid="{00000000-0005-0000-0000-00003A350000}"/>
    <cellStyle name="Финансовый 2 127 4 5" xfId="18849" xr:uid="{00000000-0005-0000-0000-00003B350000}"/>
    <cellStyle name="Финансовый 2 127 4 5 2" xfId="22497" xr:uid="{00000000-0005-0000-0000-00003C350000}"/>
    <cellStyle name="Финансовый 2 127 4 5 3" xfId="27992" xr:uid="{00000000-0005-0000-0000-00003D350000}"/>
    <cellStyle name="Финансовый 2 127 4 5 4" xfId="29429" xr:uid="{00000000-0005-0000-0000-00003E350000}"/>
    <cellStyle name="Финансовый 2 127 4 5 5" xfId="30735" xr:uid="{00000000-0005-0000-0000-00003F350000}"/>
    <cellStyle name="Финансовый 2 127 4 5 6" xfId="34638" xr:uid="{00000000-0005-0000-0000-000040350000}"/>
    <cellStyle name="Финансовый 2 127 4 5 7" xfId="35974" xr:uid="{00000000-0005-0000-0000-000041350000}"/>
    <cellStyle name="Финансовый 2 127 5" xfId="11286" xr:uid="{00000000-0005-0000-0000-000042350000}"/>
    <cellStyle name="Финансовый 2 127 6" xfId="14105" xr:uid="{00000000-0005-0000-0000-000043350000}"/>
    <cellStyle name="Финансовый 2 127 7" xfId="14217" xr:uid="{00000000-0005-0000-0000-000044350000}"/>
    <cellStyle name="Финансовый 2 127 7 2" xfId="16763" xr:uid="{00000000-0005-0000-0000-000045350000}"/>
    <cellStyle name="Финансовый 2 127 7 3" xfId="20746" xr:uid="{00000000-0005-0000-0000-000046350000}"/>
    <cellStyle name="Финансовый 2 127 7 4" xfId="22827" xr:uid="{00000000-0005-0000-0000-000047350000}"/>
    <cellStyle name="Финансовый 2 127 7 5" xfId="22009" xr:uid="{00000000-0005-0000-0000-000048350000}"/>
    <cellStyle name="Финансовый 2 127 7 6" xfId="25158" xr:uid="{00000000-0005-0000-0000-000049350000}"/>
    <cellStyle name="Финансовый 2 127 7 7" xfId="25512" xr:uid="{00000000-0005-0000-0000-00004A350000}"/>
    <cellStyle name="Финансовый 2 127 7 8" xfId="33919" xr:uid="{00000000-0005-0000-0000-00004B350000}"/>
    <cellStyle name="Финансовый 2 127 7 9" xfId="32414" xr:uid="{00000000-0005-0000-0000-00004C350000}"/>
    <cellStyle name="Финансовый 2 127 8" xfId="16889" xr:uid="{00000000-0005-0000-0000-00004D350000}"/>
    <cellStyle name="Финансовый 2 127 9" xfId="18201" xr:uid="{00000000-0005-0000-0000-00004E350000}"/>
    <cellStyle name="Финансовый 2 127 9 2" xfId="23117" xr:uid="{00000000-0005-0000-0000-00004F350000}"/>
    <cellStyle name="Финансовый 2 127 9 3" xfId="27344" xr:uid="{00000000-0005-0000-0000-000050350000}"/>
    <cellStyle name="Финансовый 2 127 9 4" xfId="28781" xr:uid="{00000000-0005-0000-0000-000051350000}"/>
    <cellStyle name="Финансовый 2 127 9 5" xfId="30087" xr:uid="{00000000-0005-0000-0000-000052350000}"/>
    <cellStyle name="Финансовый 2 127 9 6" xfId="35286" xr:uid="{00000000-0005-0000-0000-000053350000}"/>
    <cellStyle name="Финансовый 2 127 9 7" xfId="36622" xr:uid="{00000000-0005-0000-0000-000054350000}"/>
    <cellStyle name="Финансовый 2 128" xfId="36" xr:uid="{00000000-0005-0000-0000-000055350000}"/>
    <cellStyle name="Финансовый 2 128 2" xfId="428" xr:uid="{00000000-0005-0000-0000-000056350000}"/>
    <cellStyle name="Финансовый 2 128 2 2" xfId="7753" xr:uid="{00000000-0005-0000-0000-000057350000}"/>
    <cellStyle name="Финансовый 2 128 2 3" xfId="10336" xr:uid="{00000000-0005-0000-0000-000058350000}"/>
    <cellStyle name="Финансовый 2 128 3" xfId="1402" xr:uid="{00000000-0005-0000-0000-000059350000}"/>
    <cellStyle name="Финансовый 2 128 3 2" xfId="8035" xr:uid="{00000000-0005-0000-0000-00005A350000}"/>
    <cellStyle name="Финансовый 2 128 3 2 2" xfId="13720" xr:uid="{00000000-0005-0000-0000-00005B350000}"/>
    <cellStyle name="Финансовый 2 128 3 2 3" xfId="14602" xr:uid="{00000000-0005-0000-0000-00005C350000}"/>
    <cellStyle name="Финансовый 2 128 3 2 3 2" xfId="16378" xr:uid="{00000000-0005-0000-0000-00005D350000}"/>
    <cellStyle name="Финансовый 2 128 3 2 3 3" xfId="20361" xr:uid="{00000000-0005-0000-0000-00005E350000}"/>
    <cellStyle name="Финансовый 2 128 3 2 3 4" xfId="21064" xr:uid="{00000000-0005-0000-0000-00005F350000}"/>
    <cellStyle name="Финансовый 2 128 3 2 3 5" xfId="23930" xr:uid="{00000000-0005-0000-0000-000060350000}"/>
    <cellStyle name="Финансовый 2 128 3 2 3 6" xfId="25374" xr:uid="{00000000-0005-0000-0000-000061350000}"/>
    <cellStyle name="Финансовый 2 128 3 2 3 7" xfId="22886" xr:uid="{00000000-0005-0000-0000-000062350000}"/>
    <cellStyle name="Финансовый 2 128 3 2 3 8" xfId="33534" xr:uid="{00000000-0005-0000-0000-000063350000}"/>
    <cellStyle name="Финансовый 2 128 3 2 3 9" xfId="32048" xr:uid="{00000000-0005-0000-0000-000064350000}"/>
    <cellStyle name="Финансовый 2 128 3 2 4" xfId="17274" xr:uid="{00000000-0005-0000-0000-000065350000}"/>
    <cellStyle name="Финансовый 2 128 3 2 5" xfId="18586" xr:uid="{00000000-0005-0000-0000-000066350000}"/>
    <cellStyle name="Финансовый 2 128 3 2 5 2" xfId="23527" xr:uid="{00000000-0005-0000-0000-000067350000}"/>
    <cellStyle name="Финансовый 2 128 3 2 5 3" xfId="27729" xr:uid="{00000000-0005-0000-0000-000068350000}"/>
    <cellStyle name="Финансовый 2 128 3 2 5 4" xfId="29166" xr:uid="{00000000-0005-0000-0000-000069350000}"/>
    <cellStyle name="Финансовый 2 128 3 2 5 5" xfId="30472" xr:uid="{00000000-0005-0000-0000-00006A350000}"/>
    <cellStyle name="Финансовый 2 128 3 2 5 6" xfId="34901" xr:uid="{00000000-0005-0000-0000-00006B350000}"/>
    <cellStyle name="Финансовый 2 128 3 2 5 7" xfId="36237" xr:uid="{00000000-0005-0000-0000-00006C350000}"/>
    <cellStyle name="Финансовый 2 128 3 3" xfId="12560" xr:uid="{00000000-0005-0000-0000-00006D350000}"/>
    <cellStyle name="Финансовый 2 128 3 3 2" xfId="13072" xr:uid="{00000000-0005-0000-0000-00006E350000}"/>
    <cellStyle name="Финансовый 2 128 3 3 3" xfId="15250" xr:uid="{00000000-0005-0000-0000-00006F350000}"/>
    <cellStyle name="Финансовый 2 128 3 3 3 2" xfId="15730" xr:uid="{00000000-0005-0000-0000-000070350000}"/>
    <cellStyle name="Финансовый 2 128 3 3 3 3" xfId="19713" xr:uid="{00000000-0005-0000-0000-000071350000}"/>
    <cellStyle name="Финансовый 2 128 3 3 3 4" xfId="23287" xr:uid="{00000000-0005-0000-0000-000072350000}"/>
    <cellStyle name="Финансовый 2 128 3 3 3 5" xfId="26550" xr:uid="{00000000-0005-0000-0000-000073350000}"/>
    <cellStyle name="Финансовый 2 128 3 3 3 6" xfId="27002" xr:uid="{00000000-0005-0000-0000-000074350000}"/>
    <cellStyle name="Финансовый 2 128 3 3 3 7" xfId="22740" xr:uid="{00000000-0005-0000-0000-000075350000}"/>
    <cellStyle name="Финансовый 2 128 3 3 3 8" xfId="32886" xr:uid="{00000000-0005-0000-0000-000076350000}"/>
    <cellStyle name="Финансовый 2 128 3 3 3 9" xfId="32593" xr:uid="{00000000-0005-0000-0000-000077350000}"/>
    <cellStyle name="Финансовый 2 128 3 3 4" xfId="17922" xr:uid="{00000000-0005-0000-0000-000078350000}"/>
    <cellStyle name="Финансовый 2 128 3 3 5" xfId="19234" xr:uid="{00000000-0005-0000-0000-000079350000}"/>
    <cellStyle name="Финансовый 2 128 3 3 5 2" xfId="20993" xr:uid="{00000000-0005-0000-0000-00007A350000}"/>
    <cellStyle name="Финансовый 2 128 3 3 5 3" xfId="28377" xr:uid="{00000000-0005-0000-0000-00007B350000}"/>
    <cellStyle name="Финансовый 2 128 3 3 5 4" xfId="29814" xr:uid="{00000000-0005-0000-0000-00007C350000}"/>
    <cellStyle name="Финансовый 2 128 3 3 5 5" xfId="31120" xr:uid="{00000000-0005-0000-0000-00007D350000}"/>
    <cellStyle name="Финансовый 2 128 3 3 5 6" xfId="34253" xr:uid="{00000000-0005-0000-0000-00007E350000}"/>
    <cellStyle name="Финансовый 2 128 3 3 5 7" xfId="35589" xr:uid="{00000000-0005-0000-0000-00007F350000}"/>
    <cellStyle name="Финансовый 2 128 4" xfId="9946" xr:uid="{00000000-0005-0000-0000-000080350000}"/>
    <cellStyle name="Финансовый 2 128 4 2" xfId="13456" xr:uid="{00000000-0005-0000-0000-000081350000}"/>
    <cellStyle name="Финансовый 2 128 4 3" xfId="14866" xr:uid="{00000000-0005-0000-0000-000082350000}"/>
    <cellStyle name="Финансовый 2 128 4 3 2" xfId="16114" xr:uid="{00000000-0005-0000-0000-000083350000}"/>
    <cellStyle name="Финансовый 2 128 4 3 3" xfId="20097" xr:uid="{00000000-0005-0000-0000-000084350000}"/>
    <cellStyle name="Финансовый 2 128 4 3 4" xfId="24857" xr:uid="{00000000-0005-0000-0000-000085350000}"/>
    <cellStyle name="Финансовый 2 128 4 3 5" xfId="25472" xr:uid="{00000000-0005-0000-0000-000086350000}"/>
    <cellStyle name="Финансовый 2 128 4 3 6" xfId="26935" xr:uid="{00000000-0005-0000-0000-000087350000}"/>
    <cellStyle name="Финансовый 2 128 4 3 7" xfId="23128" xr:uid="{00000000-0005-0000-0000-000088350000}"/>
    <cellStyle name="Финансовый 2 128 4 3 8" xfId="33270" xr:uid="{00000000-0005-0000-0000-000089350000}"/>
    <cellStyle name="Финансовый 2 128 4 3 9" xfId="31523" xr:uid="{00000000-0005-0000-0000-00008A350000}"/>
    <cellStyle name="Финансовый 2 128 4 4" xfId="17538" xr:uid="{00000000-0005-0000-0000-00008B350000}"/>
    <cellStyle name="Финансовый 2 128 4 5" xfId="18850" xr:uid="{00000000-0005-0000-0000-00008C350000}"/>
    <cellStyle name="Финансовый 2 128 4 5 2" xfId="22447" xr:uid="{00000000-0005-0000-0000-00008D350000}"/>
    <cellStyle name="Финансовый 2 128 4 5 3" xfId="27993" xr:uid="{00000000-0005-0000-0000-00008E350000}"/>
    <cellStyle name="Финансовый 2 128 4 5 4" xfId="29430" xr:uid="{00000000-0005-0000-0000-00008F350000}"/>
    <cellStyle name="Финансовый 2 128 4 5 5" xfId="30736" xr:uid="{00000000-0005-0000-0000-000090350000}"/>
    <cellStyle name="Финансовый 2 128 4 5 6" xfId="34637" xr:uid="{00000000-0005-0000-0000-000091350000}"/>
    <cellStyle name="Финансовый 2 128 4 5 7" xfId="35973" xr:uid="{00000000-0005-0000-0000-000092350000}"/>
    <cellStyle name="Финансовый 2 128 5" xfId="11287" xr:uid="{00000000-0005-0000-0000-000093350000}"/>
    <cellStyle name="Финансовый 2 128 6" xfId="14104" xr:uid="{00000000-0005-0000-0000-000094350000}"/>
    <cellStyle name="Финансовый 2 128 7" xfId="14218" xr:uid="{00000000-0005-0000-0000-000095350000}"/>
    <cellStyle name="Финансовый 2 128 7 2" xfId="16762" xr:uid="{00000000-0005-0000-0000-000096350000}"/>
    <cellStyle name="Финансовый 2 128 7 3" xfId="20745" xr:uid="{00000000-0005-0000-0000-000097350000}"/>
    <cellStyle name="Финансовый 2 128 7 4" xfId="22770" xr:uid="{00000000-0005-0000-0000-000098350000}"/>
    <cellStyle name="Финансовый 2 128 7 5" xfId="26060" xr:uid="{00000000-0005-0000-0000-000099350000}"/>
    <cellStyle name="Финансовый 2 128 7 6" xfId="25595" xr:uid="{00000000-0005-0000-0000-00009A350000}"/>
    <cellStyle name="Финансовый 2 128 7 7" xfId="21894" xr:uid="{00000000-0005-0000-0000-00009B350000}"/>
    <cellStyle name="Финансовый 2 128 7 8" xfId="33918" xr:uid="{00000000-0005-0000-0000-00009C350000}"/>
    <cellStyle name="Финансовый 2 128 7 9" xfId="32498" xr:uid="{00000000-0005-0000-0000-00009D350000}"/>
    <cellStyle name="Финансовый 2 128 8" xfId="16890" xr:uid="{00000000-0005-0000-0000-00009E350000}"/>
    <cellStyle name="Финансовый 2 128 9" xfId="18202" xr:uid="{00000000-0005-0000-0000-00009F350000}"/>
    <cellStyle name="Финансовый 2 128 9 2" xfId="21546" xr:uid="{00000000-0005-0000-0000-0000A0350000}"/>
    <cellStyle name="Финансовый 2 128 9 3" xfId="27345" xr:uid="{00000000-0005-0000-0000-0000A1350000}"/>
    <cellStyle name="Финансовый 2 128 9 4" xfId="28782" xr:uid="{00000000-0005-0000-0000-0000A2350000}"/>
    <cellStyle name="Финансовый 2 128 9 5" xfId="30088" xr:uid="{00000000-0005-0000-0000-0000A3350000}"/>
    <cellStyle name="Финансовый 2 128 9 6" xfId="35285" xr:uid="{00000000-0005-0000-0000-0000A4350000}"/>
    <cellStyle name="Финансовый 2 128 9 7" xfId="36621" xr:uid="{00000000-0005-0000-0000-0000A5350000}"/>
    <cellStyle name="Финансовый 2 129" xfId="37" xr:uid="{00000000-0005-0000-0000-0000A6350000}"/>
    <cellStyle name="Финансовый 2 129 2" xfId="429" xr:uid="{00000000-0005-0000-0000-0000A7350000}"/>
    <cellStyle name="Финансовый 2 129 2 2" xfId="8309" xr:uid="{00000000-0005-0000-0000-0000A8350000}"/>
    <cellStyle name="Финансовый 2 129 2 3" xfId="10337" xr:uid="{00000000-0005-0000-0000-0000A9350000}"/>
    <cellStyle name="Финансовый 2 129 3" xfId="1403" xr:uid="{00000000-0005-0000-0000-0000AA350000}"/>
    <cellStyle name="Финансовый 2 129 3 2" xfId="8199" xr:uid="{00000000-0005-0000-0000-0000AB350000}"/>
    <cellStyle name="Финансовый 2 129 3 2 2" xfId="13661" xr:uid="{00000000-0005-0000-0000-0000AC350000}"/>
    <cellStyle name="Финансовый 2 129 3 2 3" xfId="14661" xr:uid="{00000000-0005-0000-0000-0000AD350000}"/>
    <cellStyle name="Финансовый 2 129 3 2 3 2" xfId="16319" xr:uid="{00000000-0005-0000-0000-0000AE350000}"/>
    <cellStyle name="Финансовый 2 129 3 2 3 3" xfId="20302" xr:uid="{00000000-0005-0000-0000-0000AF350000}"/>
    <cellStyle name="Финансовый 2 129 3 2 3 4" xfId="21764" xr:uid="{00000000-0005-0000-0000-0000B0350000}"/>
    <cellStyle name="Финансовый 2 129 3 2 3 5" xfId="27133" xr:uid="{00000000-0005-0000-0000-0000B1350000}"/>
    <cellStyle name="Финансовый 2 129 3 2 3 6" xfId="27153" xr:uid="{00000000-0005-0000-0000-0000B2350000}"/>
    <cellStyle name="Финансовый 2 129 3 2 3 7" xfId="26864" xr:uid="{00000000-0005-0000-0000-0000B3350000}"/>
    <cellStyle name="Финансовый 2 129 3 2 3 8" xfId="33475" xr:uid="{00000000-0005-0000-0000-0000B4350000}"/>
    <cellStyle name="Финансовый 2 129 3 2 3 9" xfId="32474" xr:uid="{00000000-0005-0000-0000-0000B5350000}"/>
    <cellStyle name="Финансовый 2 129 3 2 4" xfId="17333" xr:uid="{00000000-0005-0000-0000-0000B6350000}"/>
    <cellStyle name="Финансовый 2 129 3 2 5" xfId="18645" xr:uid="{00000000-0005-0000-0000-0000B7350000}"/>
    <cellStyle name="Финансовый 2 129 3 2 5 2" xfId="22409" xr:uid="{00000000-0005-0000-0000-0000B8350000}"/>
    <cellStyle name="Финансовый 2 129 3 2 5 3" xfId="27788" xr:uid="{00000000-0005-0000-0000-0000B9350000}"/>
    <cellStyle name="Финансовый 2 129 3 2 5 4" xfId="29225" xr:uid="{00000000-0005-0000-0000-0000BA350000}"/>
    <cellStyle name="Финансовый 2 129 3 2 5 5" xfId="30531" xr:uid="{00000000-0005-0000-0000-0000BB350000}"/>
    <cellStyle name="Финансовый 2 129 3 2 5 6" xfId="34842" xr:uid="{00000000-0005-0000-0000-0000BC350000}"/>
    <cellStyle name="Финансовый 2 129 3 2 5 7" xfId="36178" xr:uid="{00000000-0005-0000-0000-0000BD350000}"/>
    <cellStyle name="Финансовый 2 129 3 3" xfId="12619" xr:uid="{00000000-0005-0000-0000-0000BE350000}"/>
    <cellStyle name="Финансовый 2 129 3 3 2" xfId="13013" xr:uid="{00000000-0005-0000-0000-0000BF350000}"/>
    <cellStyle name="Финансовый 2 129 3 3 3" xfId="15309" xr:uid="{00000000-0005-0000-0000-0000C0350000}"/>
    <cellStyle name="Финансовый 2 129 3 3 3 2" xfId="15671" xr:uid="{00000000-0005-0000-0000-0000C1350000}"/>
    <cellStyle name="Финансовый 2 129 3 3 3 3" xfId="19654" xr:uid="{00000000-0005-0000-0000-0000C2350000}"/>
    <cellStyle name="Финансовый 2 129 3 3 3 4" xfId="22527" xr:uid="{00000000-0005-0000-0000-0000C3350000}"/>
    <cellStyle name="Финансовый 2 129 3 3 3 5" xfId="23866" xr:uid="{00000000-0005-0000-0000-0000C4350000}"/>
    <cellStyle name="Финансовый 2 129 3 3 3 6" xfId="26656" xr:uid="{00000000-0005-0000-0000-0000C5350000}"/>
    <cellStyle name="Финансовый 2 129 3 3 3 7" xfId="25028" xr:uid="{00000000-0005-0000-0000-0000C6350000}"/>
    <cellStyle name="Финансовый 2 129 3 3 3 8" xfId="32827" xr:uid="{00000000-0005-0000-0000-0000C7350000}"/>
    <cellStyle name="Финансовый 2 129 3 3 3 9" xfId="32220" xr:uid="{00000000-0005-0000-0000-0000C8350000}"/>
    <cellStyle name="Финансовый 2 129 3 3 4" xfId="17981" xr:uid="{00000000-0005-0000-0000-0000C9350000}"/>
    <cellStyle name="Финансовый 2 129 3 3 5" xfId="19293" xr:uid="{00000000-0005-0000-0000-0000CA350000}"/>
    <cellStyle name="Финансовый 2 129 3 3 5 2" xfId="22670" xr:uid="{00000000-0005-0000-0000-0000CB350000}"/>
    <cellStyle name="Финансовый 2 129 3 3 5 3" xfId="28436" xr:uid="{00000000-0005-0000-0000-0000CC350000}"/>
    <cellStyle name="Финансовый 2 129 3 3 5 4" xfId="29873" xr:uid="{00000000-0005-0000-0000-0000CD350000}"/>
    <cellStyle name="Финансовый 2 129 3 3 5 5" xfId="31179" xr:uid="{00000000-0005-0000-0000-0000CE350000}"/>
    <cellStyle name="Финансовый 2 129 3 3 5 6" xfId="34194" xr:uid="{00000000-0005-0000-0000-0000CF350000}"/>
    <cellStyle name="Финансовый 2 129 3 3 5 7" xfId="35530" xr:uid="{00000000-0005-0000-0000-0000D0350000}"/>
    <cellStyle name="Финансовый 2 129 4" xfId="9947" xr:uid="{00000000-0005-0000-0000-0000D1350000}"/>
    <cellStyle name="Финансовый 2 129 4 2" xfId="13455" xr:uid="{00000000-0005-0000-0000-0000D2350000}"/>
    <cellStyle name="Финансовый 2 129 4 3" xfId="14867" xr:uid="{00000000-0005-0000-0000-0000D3350000}"/>
    <cellStyle name="Финансовый 2 129 4 3 2" xfId="16113" xr:uid="{00000000-0005-0000-0000-0000D4350000}"/>
    <cellStyle name="Финансовый 2 129 4 3 3" xfId="20096" xr:uid="{00000000-0005-0000-0000-0000D5350000}"/>
    <cellStyle name="Финансовый 2 129 4 3 4" xfId="24475" xr:uid="{00000000-0005-0000-0000-0000D6350000}"/>
    <cellStyle name="Финансовый 2 129 4 3 5" xfId="26965" xr:uid="{00000000-0005-0000-0000-0000D7350000}"/>
    <cellStyle name="Финансовый 2 129 4 3 6" xfId="22277" xr:uid="{00000000-0005-0000-0000-0000D8350000}"/>
    <cellStyle name="Финансовый 2 129 4 3 7" xfId="26444" xr:uid="{00000000-0005-0000-0000-0000D9350000}"/>
    <cellStyle name="Финансовый 2 129 4 3 8" xfId="33269" xr:uid="{00000000-0005-0000-0000-0000DA350000}"/>
    <cellStyle name="Финансовый 2 129 4 3 9" xfId="32507" xr:uid="{00000000-0005-0000-0000-0000DB350000}"/>
    <cellStyle name="Финансовый 2 129 4 4" xfId="17539" xr:uid="{00000000-0005-0000-0000-0000DC350000}"/>
    <cellStyle name="Финансовый 2 129 4 5" xfId="18851" xr:uid="{00000000-0005-0000-0000-0000DD350000}"/>
    <cellStyle name="Финансовый 2 129 4 5 2" xfId="22387" xr:uid="{00000000-0005-0000-0000-0000DE350000}"/>
    <cellStyle name="Финансовый 2 129 4 5 3" xfId="27994" xr:uid="{00000000-0005-0000-0000-0000DF350000}"/>
    <cellStyle name="Финансовый 2 129 4 5 4" xfId="29431" xr:uid="{00000000-0005-0000-0000-0000E0350000}"/>
    <cellStyle name="Финансовый 2 129 4 5 5" xfId="30737" xr:uid="{00000000-0005-0000-0000-0000E1350000}"/>
    <cellStyle name="Финансовый 2 129 4 5 6" xfId="34636" xr:uid="{00000000-0005-0000-0000-0000E2350000}"/>
    <cellStyle name="Финансовый 2 129 4 5 7" xfId="35972" xr:uid="{00000000-0005-0000-0000-0000E3350000}"/>
    <cellStyle name="Финансовый 2 129 5" xfId="11288" xr:uid="{00000000-0005-0000-0000-0000E4350000}"/>
    <cellStyle name="Финансовый 2 129 6" xfId="14103" xr:uid="{00000000-0005-0000-0000-0000E5350000}"/>
    <cellStyle name="Финансовый 2 129 7" xfId="14219" xr:uid="{00000000-0005-0000-0000-0000E6350000}"/>
    <cellStyle name="Финансовый 2 129 7 2" xfId="16761" xr:uid="{00000000-0005-0000-0000-0000E7350000}"/>
    <cellStyle name="Финансовый 2 129 7 3" xfId="20744" xr:uid="{00000000-0005-0000-0000-0000E8350000}"/>
    <cellStyle name="Финансовый 2 129 7 4" xfId="22711" xr:uid="{00000000-0005-0000-0000-0000E9350000}"/>
    <cellStyle name="Финансовый 2 129 7 5" xfId="26738" xr:uid="{00000000-0005-0000-0000-0000EA350000}"/>
    <cellStyle name="Финансовый 2 129 7 6" xfId="26116" xr:uid="{00000000-0005-0000-0000-0000EB350000}"/>
    <cellStyle name="Финансовый 2 129 7 7" xfId="26031" xr:uid="{00000000-0005-0000-0000-0000EC350000}"/>
    <cellStyle name="Финансовый 2 129 7 8" xfId="33917" xr:uid="{00000000-0005-0000-0000-0000ED350000}"/>
    <cellStyle name="Финансовый 2 129 7 9" xfId="31451" xr:uid="{00000000-0005-0000-0000-0000EE350000}"/>
    <cellStyle name="Финансовый 2 129 8" xfId="16891" xr:uid="{00000000-0005-0000-0000-0000EF350000}"/>
    <cellStyle name="Финансовый 2 129 9" xfId="18203" xr:uid="{00000000-0005-0000-0000-0000F0350000}"/>
    <cellStyle name="Финансовый 2 129 9 2" xfId="25193" xr:uid="{00000000-0005-0000-0000-0000F1350000}"/>
    <cellStyle name="Финансовый 2 129 9 3" xfId="27346" xr:uid="{00000000-0005-0000-0000-0000F2350000}"/>
    <cellStyle name="Финансовый 2 129 9 4" xfId="28783" xr:uid="{00000000-0005-0000-0000-0000F3350000}"/>
    <cellStyle name="Финансовый 2 129 9 5" xfId="30089" xr:uid="{00000000-0005-0000-0000-0000F4350000}"/>
    <cellStyle name="Финансовый 2 129 9 6" xfId="35284" xr:uid="{00000000-0005-0000-0000-0000F5350000}"/>
    <cellStyle name="Финансовый 2 129 9 7" xfId="36620" xr:uid="{00000000-0005-0000-0000-0000F6350000}"/>
    <cellStyle name="Финансовый 2 13" xfId="38" xr:uid="{00000000-0005-0000-0000-0000F7350000}"/>
    <cellStyle name="Финансовый 2 13 2" xfId="343" xr:uid="{00000000-0005-0000-0000-0000F8350000}"/>
    <cellStyle name="Финансовый 2 13 2 2" xfId="8047" xr:uid="{00000000-0005-0000-0000-0000F9350000}"/>
    <cellStyle name="Финансовый 2 13 2 3" xfId="10251" xr:uid="{00000000-0005-0000-0000-0000FA350000}"/>
    <cellStyle name="Финансовый 2 13 3" xfId="1279" xr:uid="{00000000-0005-0000-0000-0000FB350000}"/>
    <cellStyle name="Финансовый 2 13 3 2" xfId="8582" xr:uid="{00000000-0005-0000-0000-0000FC350000}"/>
    <cellStyle name="Финансовый 2 13 3 2 2" xfId="13629" xr:uid="{00000000-0005-0000-0000-0000FD350000}"/>
    <cellStyle name="Финансовый 2 13 3 2 3" xfId="14693" xr:uid="{00000000-0005-0000-0000-0000FE350000}"/>
    <cellStyle name="Финансовый 2 13 3 2 3 2" xfId="16287" xr:uid="{00000000-0005-0000-0000-0000FF350000}"/>
    <cellStyle name="Финансовый 2 13 3 2 3 3" xfId="20270" xr:uid="{00000000-0005-0000-0000-000000360000}"/>
    <cellStyle name="Финансовый 2 13 3 2 3 4" xfId="23943" xr:uid="{00000000-0005-0000-0000-000001360000}"/>
    <cellStyle name="Финансовый 2 13 3 2 3 5" xfId="26782" xr:uid="{00000000-0005-0000-0000-000002360000}"/>
    <cellStyle name="Финансовый 2 13 3 2 3 6" xfId="26234" xr:uid="{00000000-0005-0000-0000-000003360000}"/>
    <cellStyle name="Финансовый 2 13 3 2 3 7" xfId="23566" xr:uid="{00000000-0005-0000-0000-000004360000}"/>
    <cellStyle name="Финансовый 2 13 3 2 3 8" xfId="33443" xr:uid="{00000000-0005-0000-0000-000005360000}"/>
    <cellStyle name="Финансовый 2 13 3 2 3 9" xfId="32558" xr:uid="{00000000-0005-0000-0000-000006360000}"/>
    <cellStyle name="Финансовый 2 13 3 2 4" xfId="17365" xr:uid="{00000000-0005-0000-0000-000007360000}"/>
    <cellStyle name="Финансовый 2 13 3 2 5" xfId="18677" xr:uid="{00000000-0005-0000-0000-000008360000}"/>
    <cellStyle name="Финансовый 2 13 3 2 5 2" xfId="23369" xr:uid="{00000000-0005-0000-0000-000009360000}"/>
    <cellStyle name="Финансовый 2 13 3 2 5 3" xfId="27820" xr:uid="{00000000-0005-0000-0000-00000A360000}"/>
    <cellStyle name="Финансовый 2 13 3 2 5 4" xfId="29257" xr:uid="{00000000-0005-0000-0000-00000B360000}"/>
    <cellStyle name="Финансовый 2 13 3 2 5 5" xfId="30563" xr:uid="{00000000-0005-0000-0000-00000C360000}"/>
    <cellStyle name="Финансовый 2 13 3 2 5 6" xfId="34810" xr:uid="{00000000-0005-0000-0000-00000D360000}"/>
    <cellStyle name="Финансовый 2 13 3 2 5 7" xfId="36146" xr:uid="{00000000-0005-0000-0000-00000E360000}"/>
    <cellStyle name="Финансовый 2 13 3 3" xfId="12651" xr:uid="{00000000-0005-0000-0000-00000F360000}"/>
    <cellStyle name="Финансовый 2 13 3 3 2" xfId="12981" xr:uid="{00000000-0005-0000-0000-000010360000}"/>
    <cellStyle name="Финансовый 2 13 3 3 3" xfId="15341" xr:uid="{00000000-0005-0000-0000-000011360000}"/>
    <cellStyle name="Финансовый 2 13 3 3 3 2" xfId="15639" xr:uid="{00000000-0005-0000-0000-000012360000}"/>
    <cellStyle name="Финансовый 2 13 3 3 3 3" xfId="19622" xr:uid="{00000000-0005-0000-0000-000013360000}"/>
    <cellStyle name="Финансовый 2 13 3 3 3 4" xfId="22451" xr:uid="{00000000-0005-0000-0000-000014360000}"/>
    <cellStyle name="Финансовый 2 13 3 3 3 5" xfId="23270" xr:uid="{00000000-0005-0000-0000-000015360000}"/>
    <cellStyle name="Финансовый 2 13 3 3 3 6" xfId="27282" xr:uid="{00000000-0005-0000-0000-000016360000}"/>
    <cellStyle name="Финансовый 2 13 3 3 3 7" xfId="21170" xr:uid="{00000000-0005-0000-0000-000017360000}"/>
    <cellStyle name="Финансовый 2 13 3 3 3 8" xfId="32795" xr:uid="{00000000-0005-0000-0000-000018360000}"/>
    <cellStyle name="Финансовый 2 13 3 3 3 9" xfId="31702" xr:uid="{00000000-0005-0000-0000-000019360000}"/>
    <cellStyle name="Финансовый 2 13 3 3 4" xfId="18013" xr:uid="{00000000-0005-0000-0000-00001A360000}"/>
    <cellStyle name="Финансовый 2 13 3 3 5" xfId="19325" xr:uid="{00000000-0005-0000-0000-00001B360000}"/>
    <cellStyle name="Финансовый 2 13 3 3 5 2" xfId="24622" xr:uid="{00000000-0005-0000-0000-00001C360000}"/>
    <cellStyle name="Финансовый 2 13 3 3 5 3" xfId="28468" xr:uid="{00000000-0005-0000-0000-00001D360000}"/>
    <cellStyle name="Финансовый 2 13 3 3 5 4" xfId="29905" xr:uid="{00000000-0005-0000-0000-00001E360000}"/>
    <cellStyle name="Финансовый 2 13 3 3 5 5" xfId="31211" xr:uid="{00000000-0005-0000-0000-00001F360000}"/>
    <cellStyle name="Финансовый 2 13 3 3 5 6" xfId="34162" xr:uid="{00000000-0005-0000-0000-000020360000}"/>
    <cellStyle name="Финансовый 2 13 3 3 5 7" xfId="35498" xr:uid="{00000000-0005-0000-0000-000021360000}"/>
    <cellStyle name="Финансовый 2 13 4" xfId="9948" xr:uid="{00000000-0005-0000-0000-000022360000}"/>
    <cellStyle name="Финансовый 2 13 4 2" xfId="13454" xr:uid="{00000000-0005-0000-0000-000023360000}"/>
    <cellStyle name="Финансовый 2 13 4 3" xfId="14868" xr:uid="{00000000-0005-0000-0000-000024360000}"/>
    <cellStyle name="Финансовый 2 13 4 3 2" xfId="16112" xr:uid="{00000000-0005-0000-0000-000025360000}"/>
    <cellStyle name="Финансовый 2 13 4 3 3" xfId="20095" xr:uid="{00000000-0005-0000-0000-000026360000}"/>
    <cellStyle name="Финансовый 2 13 4 3 4" xfId="21123" xr:uid="{00000000-0005-0000-0000-000027360000}"/>
    <cellStyle name="Финансовый 2 13 4 3 5" xfId="27244" xr:uid="{00000000-0005-0000-0000-000028360000}"/>
    <cellStyle name="Финансовый 2 13 4 3 6" xfId="23174" xr:uid="{00000000-0005-0000-0000-000029360000}"/>
    <cellStyle name="Финансовый 2 13 4 3 7" xfId="26002" xr:uid="{00000000-0005-0000-0000-00002A360000}"/>
    <cellStyle name="Финансовый 2 13 4 3 8" xfId="33268" xr:uid="{00000000-0005-0000-0000-00002B360000}"/>
    <cellStyle name="Финансовый 2 13 4 3 9" xfId="31534" xr:uid="{00000000-0005-0000-0000-00002C360000}"/>
    <cellStyle name="Финансовый 2 13 4 4" xfId="17540" xr:uid="{00000000-0005-0000-0000-00002D360000}"/>
    <cellStyle name="Финансовый 2 13 4 5" xfId="18852" xr:uid="{00000000-0005-0000-0000-00002E360000}"/>
    <cellStyle name="Финансовый 2 13 4 5 2" xfId="22323" xr:uid="{00000000-0005-0000-0000-00002F360000}"/>
    <cellStyle name="Финансовый 2 13 4 5 3" xfId="27995" xr:uid="{00000000-0005-0000-0000-000030360000}"/>
    <cellStyle name="Финансовый 2 13 4 5 4" xfId="29432" xr:uid="{00000000-0005-0000-0000-000031360000}"/>
    <cellStyle name="Финансовый 2 13 4 5 5" xfId="30738" xr:uid="{00000000-0005-0000-0000-000032360000}"/>
    <cellStyle name="Финансовый 2 13 4 5 6" xfId="34635" xr:uid="{00000000-0005-0000-0000-000033360000}"/>
    <cellStyle name="Финансовый 2 13 4 5 7" xfId="35971" xr:uid="{00000000-0005-0000-0000-000034360000}"/>
    <cellStyle name="Финансовый 2 13 5" xfId="11164" xr:uid="{00000000-0005-0000-0000-000035360000}"/>
    <cellStyle name="Финансовый 2 13 6" xfId="14102" xr:uid="{00000000-0005-0000-0000-000036360000}"/>
    <cellStyle name="Финансовый 2 13 7" xfId="14161" xr:uid="{00000000-0005-0000-0000-000037360000}"/>
    <cellStyle name="Финансовый 2 13 7 2" xfId="16760" xr:uid="{00000000-0005-0000-0000-000038360000}"/>
    <cellStyle name="Финансовый 2 13 7 3" xfId="20743" xr:uid="{00000000-0005-0000-0000-000039360000}"/>
    <cellStyle name="Финансовый 2 13 7 4" xfId="23463" xr:uid="{00000000-0005-0000-0000-00003A360000}"/>
    <cellStyle name="Финансовый 2 13 7 5" xfId="25493" xr:uid="{00000000-0005-0000-0000-00003B360000}"/>
    <cellStyle name="Финансовый 2 13 7 6" xfId="24191" xr:uid="{00000000-0005-0000-0000-00003C360000}"/>
    <cellStyle name="Финансовый 2 13 7 7" xfId="20918" xr:uid="{00000000-0005-0000-0000-00003D360000}"/>
    <cellStyle name="Финансовый 2 13 7 8" xfId="33916" xr:uid="{00000000-0005-0000-0000-00003E360000}"/>
    <cellStyle name="Финансовый 2 13 7 9" xfId="31531" xr:uid="{00000000-0005-0000-0000-00003F360000}"/>
    <cellStyle name="Финансовый 2 13 8" xfId="14220" xr:uid="{00000000-0005-0000-0000-000040360000}"/>
    <cellStyle name="Финансовый 2 13 8 2" xfId="16892" xr:uid="{00000000-0005-0000-0000-000041360000}"/>
    <cellStyle name="Финансовый 2 13 8 3" xfId="20792" xr:uid="{00000000-0005-0000-0000-000042360000}"/>
    <cellStyle name="Финансовый 2 13 8 4" xfId="22547" xr:uid="{00000000-0005-0000-0000-000043360000}"/>
    <cellStyle name="Финансовый 2 13 8 5" xfId="25941" xr:uid="{00000000-0005-0000-0000-000044360000}"/>
    <cellStyle name="Финансовый 2 13 8 6" xfId="24928" xr:uid="{00000000-0005-0000-0000-000045360000}"/>
    <cellStyle name="Финансовый 2 13 8 7" xfId="21131" xr:uid="{00000000-0005-0000-0000-000046360000}"/>
    <cellStyle name="Финансовый 2 13 8 8" xfId="33965" xr:uid="{00000000-0005-0000-0000-000047360000}"/>
    <cellStyle name="Финансовый 2 13 8 9" xfId="35326" xr:uid="{00000000-0005-0000-0000-000048360000}"/>
    <cellStyle name="Финансовый 2 13 9" xfId="18204" xr:uid="{00000000-0005-0000-0000-000049360000}"/>
    <cellStyle name="Финансовый 2 13 9 2" xfId="21141" xr:uid="{00000000-0005-0000-0000-00004A360000}"/>
    <cellStyle name="Финансовый 2 13 9 3" xfId="27347" xr:uid="{00000000-0005-0000-0000-00004B360000}"/>
    <cellStyle name="Финансовый 2 13 9 4" xfId="28784" xr:uid="{00000000-0005-0000-0000-00004C360000}"/>
    <cellStyle name="Финансовый 2 13 9 5" xfId="30090" xr:uid="{00000000-0005-0000-0000-00004D360000}"/>
    <cellStyle name="Финансовый 2 13 9 6" xfId="35283" xr:uid="{00000000-0005-0000-0000-00004E360000}"/>
    <cellStyle name="Финансовый 2 13 9 7" xfId="36619" xr:uid="{00000000-0005-0000-0000-00004F360000}"/>
    <cellStyle name="Финансовый 2 130" xfId="39" xr:uid="{00000000-0005-0000-0000-000050360000}"/>
    <cellStyle name="Финансовый 2 130 2" xfId="430" xr:uid="{00000000-0005-0000-0000-000051360000}"/>
    <cellStyle name="Финансовый 2 130 2 2" xfId="8125" xr:uid="{00000000-0005-0000-0000-000052360000}"/>
    <cellStyle name="Финансовый 2 130 2 3" xfId="10338" xr:uid="{00000000-0005-0000-0000-000053360000}"/>
    <cellStyle name="Финансовый 2 130 3" xfId="1404" xr:uid="{00000000-0005-0000-0000-000054360000}"/>
    <cellStyle name="Финансовый 2 130 3 2" xfId="7828" xr:uid="{00000000-0005-0000-0000-000055360000}"/>
    <cellStyle name="Финансовый 2 130 3 2 2" xfId="13764" xr:uid="{00000000-0005-0000-0000-000056360000}"/>
    <cellStyle name="Финансовый 2 130 3 2 3" xfId="14558" xr:uid="{00000000-0005-0000-0000-000057360000}"/>
    <cellStyle name="Финансовый 2 130 3 2 3 2" xfId="16422" xr:uid="{00000000-0005-0000-0000-000058360000}"/>
    <cellStyle name="Финансовый 2 130 3 2 3 3" xfId="20405" xr:uid="{00000000-0005-0000-0000-000059360000}"/>
    <cellStyle name="Финансовый 2 130 3 2 3 4" xfId="22220" xr:uid="{00000000-0005-0000-0000-00005A360000}"/>
    <cellStyle name="Финансовый 2 130 3 2 3 5" xfId="26185" xr:uid="{00000000-0005-0000-0000-00005B360000}"/>
    <cellStyle name="Финансовый 2 130 3 2 3 6" xfId="21227" xr:uid="{00000000-0005-0000-0000-00005C360000}"/>
    <cellStyle name="Финансовый 2 130 3 2 3 7" xfId="21887" xr:uid="{00000000-0005-0000-0000-00005D360000}"/>
    <cellStyle name="Финансовый 2 130 3 2 3 8" xfId="33578" xr:uid="{00000000-0005-0000-0000-00005E360000}"/>
    <cellStyle name="Финансовый 2 130 3 2 3 9" xfId="31794" xr:uid="{00000000-0005-0000-0000-00005F360000}"/>
    <cellStyle name="Финансовый 2 130 3 2 4" xfId="17230" xr:uid="{00000000-0005-0000-0000-000060360000}"/>
    <cellStyle name="Финансовый 2 130 3 2 5" xfId="18542" xr:uid="{00000000-0005-0000-0000-000061360000}"/>
    <cellStyle name="Финансовый 2 130 3 2 5 2" xfId="22894" xr:uid="{00000000-0005-0000-0000-000062360000}"/>
    <cellStyle name="Финансовый 2 130 3 2 5 3" xfId="27685" xr:uid="{00000000-0005-0000-0000-000063360000}"/>
    <cellStyle name="Финансовый 2 130 3 2 5 4" xfId="29122" xr:uid="{00000000-0005-0000-0000-000064360000}"/>
    <cellStyle name="Финансовый 2 130 3 2 5 5" xfId="30428" xr:uid="{00000000-0005-0000-0000-000065360000}"/>
    <cellStyle name="Финансовый 2 130 3 2 5 6" xfId="34945" xr:uid="{00000000-0005-0000-0000-000066360000}"/>
    <cellStyle name="Финансовый 2 130 3 2 5 7" xfId="36281" xr:uid="{00000000-0005-0000-0000-000067360000}"/>
    <cellStyle name="Финансовый 2 130 3 3" xfId="12516" xr:uid="{00000000-0005-0000-0000-000068360000}"/>
    <cellStyle name="Финансовый 2 130 3 3 2" xfId="13116" xr:uid="{00000000-0005-0000-0000-000069360000}"/>
    <cellStyle name="Финансовый 2 130 3 3 3" xfId="15206" xr:uid="{00000000-0005-0000-0000-00006A360000}"/>
    <cellStyle name="Финансовый 2 130 3 3 3 2" xfId="15774" xr:uid="{00000000-0005-0000-0000-00006B360000}"/>
    <cellStyle name="Финансовый 2 130 3 3 3 3" xfId="19757" xr:uid="{00000000-0005-0000-0000-00006C360000}"/>
    <cellStyle name="Финансовый 2 130 3 3 3 4" xfId="20950" xr:uid="{00000000-0005-0000-0000-00006D360000}"/>
    <cellStyle name="Финансовый 2 130 3 3 3 5" xfId="24937" xr:uid="{00000000-0005-0000-0000-00006E360000}"/>
    <cellStyle name="Финансовый 2 130 3 3 3 6" xfId="21104" xr:uid="{00000000-0005-0000-0000-00006F360000}"/>
    <cellStyle name="Финансовый 2 130 3 3 3 7" xfId="26284" xr:uid="{00000000-0005-0000-0000-000070360000}"/>
    <cellStyle name="Финансовый 2 130 3 3 3 8" xfId="32930" xr:uid="{00000000-0005-0000-0000-000071360000}"/>
    <cellStyle name="Финансовый 2 130 3 3 3 9" xfId="31381" xr:uid="{00000000-0005-0000-0000-000072360000}"/>
    <cellStyle name="Финансовый 2 130 3 3 4" xfId="17878" xr:uid="{00000000-0005-0000-0000-000073360000}"/>
    <cellStyle name="Финансовый 2 130 3 3 5" xfId="19190" xr:uid="{00000000-0005-0000-0000-000074360000}"/>
    <cellStyle name="Финансовый 2 130 3 3 5 2" xfId="24176" xr:uid="{00000000-0005-0000-0000-000075360000}"/>
    <cellStyle name="Финансовый 2 130 3 3 5 3" xfId="28333" xr:uid="{00000000-0005-0000-0000-000076360000}"/>
    <cellStyle name="Финансовый 2 130 3 3 5 4" xfId="29770" xr:uid="{00000000-0005-0000-0000-000077360000}"/>
    <cellStyle name="Финансовый 2 130 3 3 5 5" xfId="31076" xr:uid="{00000000-0005-0000-0000-000078360000}"/>
    <cellStyle name="Финансовый 2 130 3 3 5 6" xfId="34297" xr:uid="{00000000-0005-0000-0000-000079360000}"/>
    <cellStyle name="Финансовый 2 130 3 3 5 7" xfId="35633" xr:uid="{00000000-0005-0000-0000-00007A360000}"/>
    <cellStyle name="Финансовый 2 130 4" xfId="9949" xr:uid="{00000000-0005-0000-0000-00007B360000}"/>
    <cellStyle name="Финансовый 2 130 4 2" xfId="13453" xr:uid="{00000000-0005-0000-0000-00007C360000}"/>
    <cellStyle name="Финансовый 2 130 4 3" xfId="14869" xr:uid="{00000000-0005-0000-0000-00007D360000}"/>
    <cellStyle name="Финансовый 2 130 4 3 2" xfId="16111" xr:uid="{00000000-0005-0000-0000-00007E360000}"/>
    <cellStyle name="Финансовый 2 130 4 3 3" xfId="20094" xr:uid="{00000000-0005-0000-0000-00007F360000}"/>
    <cellStyle name="Финансовый 2 130 4 3 4" xfId="24800" xr:uid="{00000000-0005-0000-0000-000080360000}"/>
    <cellStyle name="Финансовый 2 130 4 3 5" xfId="21780" xr:uid="{00000000-0005-0000-0000-000081360000}"/>
    <cellStyle name="Финансовый 2 130 4 3 6" xfId="26408" xr:uid="{00000000-0005-0000-0000-000082360000}"/>
    <cellStyle name="Финансовый 2 130 4 3 7" xfId="25176" xr:uid="{00000000-0005-0000-0000-000083360000}"/>
    <cellStyle name="Финансовый 2 130 4 3 8" xfId="33267" xr:uid="{00000000-0005-0000-0000-000084360000}"/>
    <cellStyle name="Финансовый 2 130 4 3 9" xfId="31514" xr:uid="{00000000-0005-0000-0000-000085360000}"/>
    <cellStyle name="Финансовый 2 130 4 4" xfId="17541" xr:uid="{00000000-0005-0000-0000-000086360000}"/>
    <cellStyle name="Финансовый 2 130 4 5" xfId="18853" xr:uid="{00000000-0005-0000-0000-000087360000}"/>
    <cellStyle name="Финансовый 2 130 4 5 2" xfId="22135" xr:uid="{00000000-0005-0000-0000-000088360000}"/>
    <cellStyle name="Финансовый 2 130 4 5 3" xfId="27996" xr:uid="{00000000-0005-0000-0000-000089360000}"/>
    <cellStyle name="Финансовый 2 130 4 5 4" xfId="29433" xr:uid="{00000000-0005-0000-0000-00008A360000}"/>
    <cellStyle name="Финансовый 2 130 4 5 5" xfId="30739" xr:uid="{00000000-0005-0000-0000-00008B360000}"/>
    <cellStyle name="Финансовый 2 130 4 5 6" xfId="34634" xr:uid="{00000000-0005-0000-0000-00008C360000}"/>
    <cellStyle name="Финансовый 2 130 4 5 7" xfId="35970" xr:uid="{00000000-0005-0000-0000-00008D360000}"/>
    <cellStyle name="Финансовый 2 130 5" xfId="11289" xr:uid="{00000000-0005-0000-0000-00008E360000}"/>
    <cellStyle name="Финансовый 2 130 6" xfId="14101" xr:uid="{00000000-0005-0000-0000-00008F360000}"/>
    <cellStyle name="Финансовый 2 130 7" xfId="14221" xr:uid="{00000000-0005-0000-0000-000090360000}"/>
    <cellStyle name="Финансовый 2 130 7 2" xfId="16759" xr:uid="{00000000-0005-0000-0000-000091360000}"/>
    <cellStyle name="Финансовый 2 130 7 3" xfId="20742" xr:uid="{00000000-0005-0000-0000-000092360000}"/>
    <cellStyle name="Финансовый 2 130 7 4" xfId="22495" xr:uid="{00000000-0005-0000-0000-000093360000}"/>
    <cellStyle name="Финансовый 2 130 7 5" xfId="21258" xr:uid="{00000000-0005-0000-0000-000094360000}"/>
    <cellStyle name="Финансовый 2 130 7 6" xfId="23471" xr:uid="{00000000-0005-0000-0000-000095360000}"/>
    <cellStyle name="Финансовый 2 130 7 7" xfId="26750" xr:uid="{00000000-0005-0000-0000-000096360000}"/>
    <cellStyle name="Финансовый 2 130 7 8" xfId="33915" xr:uid="{00000000-0005-0000-0000-000097360000}"/>
    <cellStyle name="Финансовый 2 130 7 9" xfId="32547" xr:uid="{00000000-0005-0000-0000-000098360000}"/>
    <cellStyle name="Финансовый 2 130 8" xfId="16893" xr:uid="{00000000-0005-0000-0000-000099360000}"/>
    <cellStyle name="Финансовый 2 130 9" xfId="18205" xr:uid="{00000000-0005-0000-0000-00009A360000}"/>
    <cellStyle name="Финансовый 2 130 9 2" xfId="24780" xr:uid="{00000000-0005-0000-0000-00009B360000}"/>
    <cellStyle name="Финансовый 2 130 9 3" xfId="27348" xr:uid="{00000000-0005-0000-0000-00009C360000}"/>
    <cellStyle name="Финансовый 2 130 9 4" xfId="28785" xr:uid="{00000000-0005-0000-0000-00009D360000}"/>
    <cellStyle name="Финансовый 2 130 9 5" xfId="30091" xr:uid="{00000000-0005-0000-0000-00009E360000}"/>
    <cellStyle name="Финансовый 2 130 9 6" xfId="35282" xr:uid="{00000000-0005-0000-0000-00009F360000}"/>
    <cellStyle name="Финансовый 2 130 9 7" xfId="36618" xr:uid="{00000000-0005-0000-0000-0000A0360000}"/>
    <cellStyle name="Финансовый 2 131" xfId="40" xr:uid="{00000000-0005-0000-0000-0000A1360000}"/>
    <cellStyle name="Финансовый 2 131 2" xfId="431" xr:uid="{00000000-0005-0000-0000-0000A2360000}"/>
    <cellStyle name="Финансовый 2 131 2 2" xfId="8381" xr:uid="{00000000-0005-0000-0000-0000A3360000}"/>
    <cellStyle name="Финансовый 2 131 2 3" xfId="10339" xr:uid="{00000000-0005-0000-0000-0000A4360000}"/>
    <cellStyle name="Финансовый 2 131 3" xfId="1405" xr:uid="{00000000-0005-0000-0000-0000A5360000}"/>
    <cellStyle name="Финансовый 2 131 3 2" xfId="8633" xr:uid="{00000000-0005-0000-0000-0000A6360000}"/>
    <cellStyle name="Финансовый 2 131 3 2 2" xfId="13623" xr:uid="{00000000-0005-0000-0000-0000A7360000}"/>
    <cellStyle name="Финансовый 2 131 3 2 3" xfId="14699" xr:uid="{00000000-0005-0000-0000-0000A8360000}"/>
    <cellStyle name="Финансовый 2 131 3 2 3 2" xfId="16281" xr:uid="{00000000-0005-0000-0000-0000A9360000}"/>
    <cellStyle name="Финансовый 2 131 3 2 3 3" xfId="20264" xr:uid="{00000000-0005-0000-0000-0000AA360000}"/>
    <cellStyle name="Финансовый 2 131 3 2 3 4" xfId="24804" xr:uid="{00000000-0005-0000-0000-0000AB360000}"/>
    <cellStyle name="Финансовый 2 131 3 2 3 5" xfId="26135" xr:uid="{00000000-0005-0000-0000-0000AC360000}"/>
    <cellStyle name="Финансовый 2 131 3 2 3 6" xfId="25452" xr:uid="{00000000-0005-0000-0000-0000AD360000}"/>
    <cellStyle name="Финансовый 2 131 3 2 3 7" xfId="21042" xr:uid="{00000000-0005-0000-0000-0000AE360000}"/>
    <cellStyle name="Финансовый 2 131 3 2 3 8" xfId="33437" xr:uid="{00000000-0005-0000-0000-0000AF360000}"/>
    <cellStyle name="Финансовый 2 131 3 2 3 9" xfId="32180" xr:uid="{00000000-0005-0000-0000-0000B0360000}"/>
    <cellStyle name="Финансовый 2 131 3 2 4" xfId="17371" xr:uid="{00000000-0005-0000-0000-0000B1360000}"/>
    <cellStyle name="Финансовый 2 131 3 2 5" xfId="18683" xr:uid="{00000000-0005-0000-0000-0000B2360000}"/>
    <cellStyle name="Финансовый 2 131 3 2 5 2" xfId="21033" xr:uid="{00000000-0005-0000-0000-0000B3360000}"/>
    <cellStyle name="Финансовый 2 131 3 2 5 3" xfId="27826" xr:uid="{00000000-0005-0000-0000-0000B4360000}"/>
    <cellStyle name="Финансовый 2 131 3 2 5 4" xfId="29263" xr:uid="{00000000-0005-0000-0000-0000B5360000}"/>
    <cellStyle name="Финансовый 2 131 3 2 5 5" xfId="30569" xr:uid="{00000000-0005-0000-0000-0000B6360000}"/>
    <cellStyle name="Финансовый 2 131 3 2 5 6" xfId="34804" xr:uid="{00000000-0005-0000-0000-0000B7360000}"/>
    <cellStyle name="Финансовый 2 131 3 2 5 7" xfId="36140" xr:uid="{00000000-0005-0000-0000-0000B8360000}"/>
    <cellStyle name="Финансовый 2 131 3 3" xfId="12657" xr:uid="{00000000-0005-0000-0000-0000B9360000}"/>
    <cellStyle name="Финансовый 2 131 3 3 2" xfId="12975" xr:uid="{00000000-0005-0000-0000-0000BA360000}"/>
    <cellStyle name="Финансовый 2 131 3 3 3" xfId="15347" xr:uid="{00000000-0005-0000-0000-0000BB360000}"/>
    <cellStyle name="Финансовый 2 131 3 3 3 2" xfId="15633" xr:uid="{00000000-0005-0000-0000-0000BC360000}"/>
    <cellStyle name="Финансовый 2 131 3 3 3 3" xfId="19616" xr:uid="{00000000-0005-0000-0000-0000BD360000}"/>
    <cellStyle name="Финансовый 2 131 3 3 3 4" xfId="24952" xr:uid="{00000000-0005-0000-0000-0000BE360000}"/>
    <cellStyle name="Финансовый 2 131 3 3 3 5" xfId="26070" xr:uid="{00000000-0005-0000-0000-0000BF360000}"/>
    <cellStyle name="Финансовый 2 131 3 3 3 6" xfId="22812" xr:uid="{00000000-0005-0000-0000-0000C0360000}"/>
    <cellStyle name="Финансовый 2 131 3 3 3 7" xfId="27178" xr:uid="{00000000-0005-0000-0000-0000C1360000}"/>
    <cellStyle name="Финансовый 2 131 3 3 3 8" xfId="32789" xr:uid="{00000000-0005-0000-0000-0000C2360000}"/>
    <cellStyle name="Финансовый 2 131 3 3 3 9" xfId="31821" xr:uid="{00000000-0005-0000-0000-0000C3360000}"/>
    <cellStyle name="Финансовый 2 131 3 3 4" xfId="18019" xr:uid="{00000000-0005-0000-0000-0000C4360000}"/>
    <cellStyle name="Финансовый 2 131 3 3 5" xfId="19331" xr:uid="{00000000-0005-0000-0000-0000C5360000}"/>
    <cellStyle name="Финансовый 2 131 3 3 5 2" xfId="21702" xr:uid="{00000000-0005-0000-0000-0000C6360000}"/>
    <cellStyle name="Финансовый 2 131 3 3 5 3" xfId="28474" xr:uid="{00000000-0005-0000-0000-0000C7360000}"/>
    <cellStyle name="Финансовый 2 131 3 3 5 4" xfId="29911" xr:uid="{00000000-0005-0000-0000-0000C8360000}"/>
    <cellStyle name="Финансовый 2 131 3 3 5 5" xfId="31217" xr:uid="{00000000-0005-0000-0000-0000C9360000}"/>
    <cellStyle name="Финансовый 2 131 3 3 5 6" xfId="34156" xr:uid="{00000000-0005-0000-0000-0000CA360000}"/>
    <cellStyle name="Финансовый 2 131 3 3 5 7" xfId="35492" xr:uid="{00000000-0005-0000-0000-0000CB360000}"/>
    <cellStyle name="Финансовый 2 131 4" xfId="9950" xr:uid="{00000000-0005-0000-0000-0000CC360000}"/>
    <cellStyle name="Финансовый 2 131 4 2" xfId="13452" xr:uid="{00000000-0005-0000-0000-0000CD360000}"/>
    <cellStyle name="Финансовый 2 131 4 3" xfId="14870" xr:uid="{00000000-0005-0000-0000-0000CE360000}"/>
    <cellStyle name="Финансовый 2 131 4 3 2" xfId="16110" xr:uid="{00000000-0005-0000-0000-0000CF360000}"/>
    <cellStyle name="Финансовый 2 131 4 3 3" xfId="20093" xr:uid="{00000000-0005-0000-0000-0000D0360000}"/>
    <cellStyle name="Финансовый 2 131 4 3 4" xfId="24428" xr:uid="{00000000-0005-0000-0000-0000D1360000}"/>
    <cellStyle name="Финансовый 2 131 4 3 5" xfId="22215" xr:uid="{00000000-0005-0000-0000-0000D2360000}"/>
    <cellStyle name="Финансовый 2 131 4 3 6" xfId="25482" xr:uid="{00000000-0005-0000-0000-0000D3360000}"/>
    <cellStyle name="Финансовый 2 131 4 3 7" xfId="24944" xr:uid="{00000000-0005-0000-0000-0000D4360000}"/>
    <cellStyle name="Финансовый 2 131 4 3 8" xfId="33266" xr:uid="{00000000-0005-0000-0000-0000D5360000}"/>
    <cellStyle name="Финансовый 2 131 4 3 9" xfId="31572" xr:uid="{00000000-0005-0000-0000-0000D6360000}"/>
    <cellStyle name="Финансовый 2 131 4 4" xfId="17542" xr:uid="{00000000-0005-0000-0000-0000D7360000}"/>
    <cellStyle name="Финансовый 2 131 4 5" xfId="18854" xr:uid="{00000000-0005-0000-0000-0000D8360000}"/>
    <cellStyle name="Финансовый 2 131 4 5 2" xfId="22079" xr:uid="{00000000-0005-0000-0000-0000D9360000}"/>
    <cellStyle name="Финансовый 2 131 4 5 3" xfId="27997" xr:uid="{00000000-0005-0000-0000-0000DA360000}"/>
    <cellStyle name="Финансовый 2 131 4 5 4" xfId="29434" xr:uid="{00000000-0005-0000-0000-0000DB360000}"/>
    <cellStyle name="Финансовый 2 131 4 5 5" xfId="30740" xr:uid="{00000000-0005-0000-0000-0000DC360000}"/>
    <cellStyle name="Финансовый 2 131 4 5 6" xfId="34633" xr:uid="{00000000-0005-0000-0000-0000DD360000}"/>
    <cellStyle name="Финансовый 2 131 4 5 7" xfId="35969" xr:uid="{00000000-0005-0000-0000-0000DE360000}"/>
    <cellStyle name="Финансовый 2 131 5" xfId="11290" xr:uid="{00000000-0005-0000-0000-0000DF360000}"/>
    <cellStyle name="Финансовый 2 131 6" xfId="14100" xr:uid="{00000000-0005-0000-0000-0000E0360000}"/>
    <cellStyle name="Финансовый 2 131 7" xfId="14222" xr:uid="{00000000-0005-0000-0000-0000E1360000}"/>
    <cellStyle name="Финансовый 2 131 7 2" xfId="16758" xr:uid="{00000000-0005-0000-0000-0000E2360000}"/>
    <cellStyle name="Финансовый 2 131 7 3" xfId="20741" xr:uid="{00000000-0005-0000-0000-0000E3360000}"/>
    <cellStyle name="Финансовый 2 131 7 4" xfId="22445" xr:uid="{00000000-0005-0000-0000-0000E4360000}"/>
    <cellStyle name="Финансовый 2 131 7 5" xfId="24340" xr:uid="{00000000-0005-0000-0000-0000E5360000}"/>
    <cellStyle name="Финансовый 2 131 7 6" xfId="23468" xr:uid="{00000000-0005-0000-0000-0000E6360000}"/>
    <cellStyle name="Финансовый 2 131 7 7" xfId="24507" xr:uid="{00000000-0005-0000-0000-0000E7360000}"/>
    <cellStyle name="Финансовый 2 131 7 8" xfId="33914" xr:uid="{00000000-0005-0000-0000-0000E8360000}"/>
    <cellStyle name="Финансовый 2 131 7 9" xfId="31569" xr:uid="{00000000-0005-0000-0000-0000E9360000}"/>
    <cellStyle name="Финансовый 2 131 8" xfId="16894" xr:uid="{00000000-0005-0000-0000-0000EA360000}"/>
    <cellStyle name="Финансовый 2 131 9" xfId="18206" xr:uid="{00000000-0005-0000-0000-0000EB360000}"/>
    <cellStyle name="Финансовый 2 131 9 2" xfId="24401" xr:uid="{00000000-0005-0000-0000-0000EC360000}"/>
    <cellStyle name="Финансовый 2 131 9 3" xfId="27349" xr:uid="{00000000-0005-0000-0000-0000ED360000}"/>
    <cellStyle name="Финансовый 2 131 9 4" xfId="28786" xr:uid="{00000000-0005-0000-0000-0000EE360000}"/>
    <cellStyle name="Финансовый 2 131 9 5" xfId="30092" xr:uid="{00000000-0005-0000-0000-0000EF360000}"/>
    <cellStyle name="Финансовый 2 131 9 6" xfId="35281" xr:uid="{00000000-0005-0000-0000-0000F0360000}"/>
    <cellStyle name="Финансовый 2 131 9 7" xfId="36617" xr:uid="{00000000-0005-0000-0000-0000F1360000}"/>
    <cellStyle name="Финансовый 2 132" xfId="41" xr:uid="{00000000-0005-0000-0000-0000F2360000}"/>
    <cellStyle name="Финансовый 2 132 2" xfId="432" xr:uid="{00000000-0005-0000-0000-0000F3360000}"/>
    <cellStyle name="Финансовый 2 132 2 2" xfId="7754" xr:uid="{00000000-0005-0000-0000-0000F4360000}"/>
    <cellStyle name="Финансовый 2 132 2 3" xfId="10340" xr:uid="{00000000-0005-0000-0000-0000F5360000}"/>
    <cellStyle name="Финансовый 2 132 3" xfId="1406" xr:uid="{00000000-0005-0000-0000-0000F6360000}"/>
    <cellStyle name="Финансовый 2 132 3 2" xfId="8179" xr:uid="{00000000-0005-0000-0000-0000F7360000}"/>
    <cellStyle name="Финансовый 2 132 3 2 2" xfId="13669" xr:uid="{00000000-0005-0000-0000-0000F8360000}"/>
    <cellStyle name="Финансовый 2 132 3 2 3" xfId="14653" xr:uid="{00000000-0005-0000-0000-0000F9360000}"/>
    <cellStyle name="Финансовый 2 132 3 2 3 2" xfId="16327" xr:uid="{00000000-0005-0000-0000-0000FA360000}"/>
    <cellStyle name="Финансовый 2 132 3 2 3 3" xfId="20310" xr:uid="{00000000-0005-0000-0000-0000FB360000}"/>
    <cellStyle name="Финансовый 2 132 3 2 3 4" xfId="24805" xr:uid="{00000000-0005-0000-0000-0000FC360000}"/>
    <cellStyle name="Финансовый 2 132 3 2 3 5" xfId="26391" xr:uid="{00000000-0005-0000-0000-0000FD360000}"/>
    <cellStyle name="Финансовый 2 132 3 2 3 6" xfId="21082" xr:uid="{00000000-0005-0000-0000-0000FE360000}"/>
    <cellStyle name="Финансовый 2 132 3 2 3 7" xfId="20826" xr:uid="{00000000-0005-0000-0000-0000FF360000}"/>
    <cellStyle name="Финансовый 2 132 3 2 3 8" xfId="33483" xr:uid="{00000000-0005-0000-0000-000000370000}"/>
    <cellStyle name="Финансовый 2 132 3 2 3 9" xfId="32022" xr:uid="{00000000-0005-0000-0000-000001370000}"/>
    <cellStyle name="Финансовый 2 132 3 2 4" xfId="17325" xr:uid="{00000000-0005-0000-0000-000002370000}"/>
    <cellStyle name="Финансовый 2 132 3 2 5" xfId="18637" xr:uid="{00000000-0005-0000-0000-000003370000}"/>
    <cellStyle name="Финансовый 2 132 3 2 5 2" xfId="21517" xr:uid="{00000000-0005-0000-0000-000004370000}"/>
    <cellStyle name="Финансовый 2 132 3 2 5 3" xfId="27780" xr:uid="{00000000-0005-0000-0000-000005370000}"/>
    <cellStyle name="Финансовый 2 132 3 2 5 4" xfId="29217" xr:uid="{00000000-0005-0000-0000-000006370000}"/>
    <cellStyle name="Финансовый 2 132 3 2 5 5" xfId="30523" xr:uid="{00000000-0005-0000-0000-000007370000}"/>
    <cellStyle name="Финансовый 2 132 3 2 5 6" xfId="34850" xr:uid="{00000000-0005-0000-0000-000008370000}"/>
    <cellStyle name="Финансовый 2 132 3 2 5 7" xfId="36186" xr:uid="{00000000-0005-0000-0000-000009370000}"/>
    <cellStyle name="Финансовый 2 132 3 3" xfId="12611" xr:uid="{00000000-0005-0000-0000-00000A370000}"/>
    <cellStyle name="Финансовый 2 132 3 3 2" xfId="13021" xr:uid="{00000000-0005-0000-0000-00000B370000}"/>
    <cellStyle name="Финансовый 2 132 3 3 3" xfId="15301" xr:uid="{00000000-0005-0000-0000-00000C370000}"/>
    <cellStyle name="Финансовый 2 132 3 3 3 2" xfId="15679" xr:uid="{00000000-0005-0000-0000-00000D370000}"/>
    <cellStyle name="Финансовый 2 132 3 3 3 3" xfId="19662" xr:uid="{00000000-0005-0000-0000-00000E370000}"/>
    <cellStyle name="Финансовый 2 132 3 3 3 4" xfId="22910" xr:uid="{00000000-0005-0000-0000-00000F370000}"/>
    <cellStyle name="Финансовый 2 132 3 3 3 5" xfId="26788" xr:uid="{00000000-0005-0000-0000-000010370000}"/>
    <cellStyle name="Финансовый 2 132 3 3 3 6" xfId="21354" xr:uid="{00000000-0005-0000-0000-000011370000}"/>
    <cellStyle name="Финансовый 2 132 3 3 3 7" xfId="27137" xr:uid="{00000000-0005-0000-0000-000012370000}"/>
    <cellStyle name="Финансовый 2 132 3 3 3 8" xfId="32835" xr:uid="{00000000-0005-0000-0000-000013370000}"/>
    <cellStyle name="Финансовый 2 132 3 3 3 9" xfId="31414" xr:uid="{00000000-0005-0000-0000-000014370000}"/>
    <cellStyle name="Финансовый 2 132 3 3 4" xfId="17973" xr:uid="{00000000-0005-0000-0000-000015370000}"/>
    <cellStyle name="Финансовый 2 132 3 3 5" xfId="19285" xr:uid="{00000000-0005-0000-0000-000016370000}"/>
    <cellStyle name="Финансовый 2 132 3 3 5 2" xfId="23570" xr:uid="{00000000-0005-0000-0000-000017370000}"/>
    <cellStyle name="Финансовый 2 132 3 3 5 3" xfId="28428" xr:uid="{00000000-0005-0000-0000-000018370000}"/>
    <cellStyle name="Финансовый 2 132 3 3 5 4" xfId="29865" xr:uid="{00000000-0005-0000-0000-000019370000}"/>
    <cellStyle name="Финансовый 2 132 3 3 5 5" xfId="31171" xr:uid="{00000000-0005-0000-0000-00001A370000}"/>
    <cellStyle name="Финансовый 2 132 3 3 5 6" xfId="34202" xr:uid="{00000000-0005-0000-0000-00001B370000}"/>
    <cellStyle name="Финансовый 2 132 3 3 5 7" xfId="35538" xr:uid="{00000000-0005-0000-0000-00001C370000}"/>
    <cellStyle name="Финансовый 2 132 4" xfId="9951" xr:uid="{00000000-0005-0000-0000-00001D370000}"/>
    <cellStyle name="Финансовый 2 132 4 2" xfId="13451" xr:uid="{00000000-0005-0000-0000-00001E370000}"/>
    <cellStyle name="Финансовый 2 132 4 3" xfId="14871" xr:uid="{00000000-0005-0000-0000-00001F370000}"/>
    <cellStyle name="Финансовый 2 132 4 3 2" xfId="16109" xr:uid="{00000000-0005-0000-0000-000020370000}"/>
    <cellStyle name="Финансовый 2 132 4 3 3" xfId="20092" xr:uid="{00000000-0005-0000-0000-000021370000}"/>
    <cellStyle name="Финансовый 2 132 4 3 4" xfId="24207" xr:uid="{00000000-0005-0000-0000-000022370000}"/>
    <cellStyle name="Финансовый 2 132 4 3 5" xfId="27163" xr:uid="{00000000-0005-0000-0000-000023370000}"/>
    <cellStyle name="Финансовый 2 132 4 3 6" xfId="25543" xr:uid="{00000000-0005-0000-0000-000024370000}"/>
    <cellStyle name="Финансовый 2 132 4 3 7" xfId="21921" xr:uid="{00000000-0005-0000-0000-000025370000}"/>
    <cellStyle name="Финансовый 2 132 4 3 8" xfId="33265" xr:uid="{00000000-0005-0000-0000-000026370000}"/>
    <cellStyle name="Финансовый 2 132 4 3 9" xfId="31540" xr:uid="{00000000-0005-0000-0000-000027370000}"/>
    <cellStyle name="Финансовый 2 132 4 4" xfId="17543" xr:uid="{00000000-0005-0000-0000-000028370000}"/>
    <cellStyle name="Финансовый 2 132 4 5" xfId="18855" xr:uid="{00000000-0005-0000-0000-000029370000}"/>
    <cellStyle name="Финансовый 2 132 4 5 2" xfId="20965" xr:uid="{00000000-0005-0000-0000-00002A370000}"/>
    <cellStyle name="Финансовый 2 132 4 5 3" xfId="27998" xr:uid="{00000000-0005-0000-0000-00002B370000}"/>
    <cellStyle name="Финансовый 2 132 4 5 4" xfId="29435" xr:uid="{00000000-0005-0000-0000-00002C370000}"/>
    <cellStyle name="Финансовый 2 132 4 5 5" xfId="30741" xr:uid="{00000000-0005-0000-0000-00002D370000}"/>
    <cellStyle name="Финансовый 2 132 4 5 6" xfId="34632" xr:uid="{00000000-0005-0000-0000-00002E370000}"/>
    <cellStyle name="Финансовый 2 132 4 5 7" xfId="35968" xr:uid="{00000000-0005-0000-0000-00002F370000}"/>
    <cellStyle name="Финансовый 2 132 5" xfId="11291" xr:uid="{00000000-0005-0000-0000-000030370000}"/>
    <cellStyle name="Финансовый 2 132 6" xfId="14099" xr:uid="{00000000-0005-0000-0000-000031370000}"/>
    <cellStyle name="Финансовый 2 132 7" xfId="14223" xr:uid="{00000000-0005-0000-0000-000032370000}"/>
    <cellStyle name="Финансовый 2 132 7 2" xfId="16757" xr:uid="{00000000-0005-0000-0000-000033370000}"/>
    <cellStyle name="Финансовый 2 132 7 3" xfId="20740" xr:uid="{00000000-0005-0000-0000-000034370000}"/>
    <cellStyle name="Финансовый 2 132 7 4" xfId="22383" xr:uid="{00000000-0005-0000-0000-000035370000}"/>
    <cellStyle name="Финансовый 2 132 7 5" xfId="20843" xr:uid="{00000000-0005-0000-0000-000036370000}"/>
    <cellStyle name="Финансовый 2 132 7 6" xfId="26030" xr:uid="{00000000-0005-0000-0000-000037370000}"/>
    <cellStyle name="Финансовый 2 132 7 7" xfId="24613" xr:uid="{00000000-0005-0000-0000-000038370000}"/>
    <cellStyle name="Финансовый 2 132 7 8" xfId="33913" xr:uid="{00000000-0005-0000-0000-000039370000}"/>
    <cellStyle name="Финансовый 2 132 7 9" xfId="31650" xr:uid="{00000000-0005-0000-0000-00003A370000}"/>
    <cellStyle name="Финансовый 2 132 8" xfId="16895" xr:uid="{00000000-0005-0000-0000-00003B370000}"/>
    <cellStyle name="Финансовый 2 132 9" xfId="18207" xr:uid="{00000000-0005-0000-0000-00003C370000}"/>
    <cellStyle name="Финансовый 2 132 9 2" xfId="24187" xr:uid="{00000000-0005-0000-0000-00003D370000}"/>
    <cellStyle name="Финансовый 2 132 9 3" xfId="27350" xr:uid="{00000000-0005-0000-0000-00003E370000}"/>
    <cellStyle name="Финансовый 2 132 9 4" xfId="28787" xr:uid="{00000000-0005-0000-0000-00003F370000}"/>
    <cellStyle name="Финансовый 2 132 9 5" xfId="30093" xr:uid="{00000000-0005-0000-0000-000040370000}"/>
    <cellStyle name="Финансовый 2 132 9 6" xfId="35280" xr:uid="{00000000-0005-0000-0000-000041370000}"/>
    <cellStyle name="Финансовый 2 132 9 7" xfId="36616" xr:uid="{00000000-0005-0000-0000-000042370000}"/>
    <cellStyle name="Финансовый 2 133" xfId="42" xr:uid="{00000000-0005-0000-0000-000043370000}"/>
    <cellStyle name="Финансовый 2 133 2" xfId="433" xr:uid="{00000000-0005-0000-0000-000044370000}"/>
    <cellStyle name="Финансовый 2 133 2 2" xfId="8764" xr:uid="{00000000-0005-0000-0000-000045370000}"/>
    <cellStyle name="Финансовый 2 133 2 3" xfId="10341" xr:uid="{00000000-0005-0000-0000-000046370000}"/>
    <cellStyle name="Финансовый 2 133 3" xfId="1407" xr:uid="{00000000-0005-0000-0000-000047370000}"/>
    <cellStyle name="Финансовый 2 133 3 2" xfId="8629" xr:uid="{00000000-0005-0000-0000-000048370000}"/>
    <cellStyle name="Финансовый 2 133 3 2 2" xfId="13624" xr:uid="{00000000-0005-0000-0000-000049370000}"/>
    <cellStyle name="Финансовый 2 133 3 2 3" xfId="14698" xr:uid="{00000000-0005-0000-0000-00004A370000}"/>
    <cellStyle name="Финансовый 2 133 3 2 3 2" xfId="16282" xr:uid="{00000000-0005-0000-0000-00004B370000}"/>
    <cellStyle name="Финансовый 2 133 3 2 3 3" xfId="20265" xr:uid="{00000000-0005-0000-0000-00004C370000}"/>
    <cellStyle name="Финансовый 2 133 3 2 3 4" xfId="22897" xr:uid="{00000000-0005-0000-0000-00004D370000}"/>
    <cellStyle name="Финансовый 2 133 3 2 3 5" xfId="22184" xr:uid="{00000000-0005-0000-0000-00004E370000}"/>
    <cellStyle name="Финансовый 2 133 3 2 3 6" xfId="22283" xr:uid="{00000000-0005-0000-0000-00004F370000}"/>
    <cellStyle name="Финансовый 2 133 3 2 3 7" xfId="22261" xr:uid="{00000000-0005-0000-0000-000050370000}"/>
    <cellStyle name="Финансовый 2 133 3 2 3 8" xfId="33438" xr:uid="{00000000-0005-0000-0000-000051370000}"/>
    <cellStyle name="Финансовый 2 133 3 2 3 9" xfId="32120" xr:uid="{00000000-0005-0000-0000-000052370000}"/>
    <cellStyle name="Финансовый 2 133 3 2 4" xfId="17370" xr:uid="{00000000-0005-0000-0000-000053370000}"/>
    <cellStyle name="Финансовый 2 133 3 2 5" xfId="18682" xr:uid="{00000000-0005-0000-0000-000054370000}"/>
    <cellStyle name="Финансовый 2 133 3 2 5 2" xfId="24395" xr:uid="{00000000-0005-0000-0000-000055370000}"/>
    <cellStyle name="Финансовый 2 133 3 2 5 3" xfId="27825" xr:uid="{00000000-0005-0000-0000-000056370000}"/>
    <cellStyle name="Финансовый 2 133 3 2 5 4" xfId="29262" xr:uid="{00000000-0005-0000-0000-000057370000}"/>
    <cellStyle name="Финансовый 2 133 3 2 5 5" xfId="30568" xr:uid="{00000000-0005-0000-0000-000058370000}"/>
    <cellStyle name="Финансовый 2 133 3 2 5 6" xfId="34805" xr:uid="{00000000-0005-0000-0000-000059370000}"/>
    <cellStyle name="Финансовый 2 133 3 2 5 7" xfId="36141" xr:uid="{00000000-0005-0000-0000-00005A370000}"/>
    <cellStyle name="Финансовый 2 133 3 3" xfId="12656" xr:uid="{00000000-0005-0000-0000-00005B370000}"/>
    <cellStyle name="Финансовый 2 133 3 3 2" xfId="12976" xr:uid="{00000000-0005-0000-0000-00005C370000}"/>
    <cellStyle name="Финансовый 2 133 3 3 3" xfId="15346" xr:uid="{00000000-0005-0000-0000-00005D370000}"/>
    <cellStyle name="Финансовый 2 133 3 3 3 2" xfId="15634" xr:uid="{00000000-0005-0000-0000-00005E370000}"/>
    <cellStyle name="Финансовый 2 133 3 3 3 3" xfId="19617" xr:uid="{00000000-0005-0000-0000-00005F370000}"/>
    <cellStyle name="Финансовый 2 133 3 3 3 4" xfId="20967" xr:uid="{00000000-0005-0000-0000-000060370000}"/>
    <cellStyle name="Финансовый 2 133 3 3 3 5" xfId="26131" xr:uid="{00000000-0005-0000-0000-000061370000}"/>
    <cellStyle name="Финансовый 2 133 3 3 3 6" xfId="21087" xr:uid="{00000000-0005-0000-0000-000062370000}"/>
    <cellStyle name="Финансовый 2 133 3 3 3 7" xfId="24223" xr:uid="{00000000-0005-0000-0000-000063370000}"/>
    <cellStyle name="Финансовый 2 133 3 3 3 8" xfId="32790" xr:uid="{00000000-0005-0000-0000-000064370000}"/>
    <cellStyle name="Финансовый 2 133 3 3 3 9" xfId="31765" xr:uid="{00000000-0005-0000-0000-000065370000}"/>
    <cellStyle name="Финансовый 2 133 3 3 4" xfId="18018" xr:uid="{00000000-0005-0000-0000-000066370000}"/>
    <cellStyle name="Финансовый 2 133 3 3 5" xfId="19330" xr:uid="{00000000-0005-0000-0000-000067370000}"/>
    <cellStyle name="Финансовый 2 133 3 3 5 2" xfId="25245" xr:uid="{00000000-0005-0000-0000-000068370000}"/>
    <cellStyle name="Финансовый 2 133 3 3 5 3" xfId="28473" xr:uid="{00000000-0005-0000-0000-000069370000}"/>
    <cellStyle name="Финансовый 2 133 3 3 5 4" xfId="29910" xr:uid="{00000000-0005-0000-0000-00006A370000}"/>
    <cellStyle name="Финансовый 2 133 3 3 5 5" xfId="31216" xr:uid="{00000000-0005-0000-0000-00006B370000}"/>
    <cellStyle name="Финансовый 2 133 3 3 5 6" xfId="34157" xr:uid="{00000000-0005-0000-0000-00006C370000}"/>
    <cellStyle name="Финансовый 2 133 3 3 5 7" xfId="35493" xr:uid="{00000000-0005-0000-0000-00006D370000}"/>
    <cellStyle name="Финансовый 2 133 4" xfId="9952" xr:uid="{00000000-0005-0000-0000-00006E370000}"/>
    <cellStyle name="Финансовый 2 133 4 2" xfId="13450" xr:uid="{00000000-0005-0000-0000-00006F370000}"/>
    <cellStyle name="Финансовый 2 133 4 3" xfId="14872" xr:uid="{00000000-0005-0000-0000-000070370000}"/>
    <cellStyle name="Финансовый 2 133 4 3 2" xfId="16108" xr:uid="{00000000-0005-0000-0000-000071370000}"/>
    <cellStyle name="Финансовый 2 133 4 3 3" xfId="20091" xr:uid="{00000000-0005-0000-0000-000072370000}"/>
    <cellStyle name="Финансовый 2 133 4 3 4" xfId="24020" xr:uid="{00000000-0005-0000-0000-000073370000}"/>
    <cellStyle name="Финансовый 2 133 4 3 5" xfId="25792" xr:uid="{00000000-0005-0000-0000-000074370000}"/>
    <cellStyle name="Финансовый 2 133 4 3 6" xfId="24066" xr:uid="{00000000-0005-0000-0000-000075370000}"/>
    <cellStyle name="Финансовый 2 133 4 3 7" xfId="26048" xr:uid="{00000000-0005-0000-0000-000076370000}"/>
    <cellStyle name="Финансовый 2 133 4 3 8" xfId="33264" xr:uid="{00000000-0005-0000-0000-000077370000}"/>
    <cellStyle name="Финансовый 2 133 4 3 9" xfId="31553" xr:uid="{00000000-0005-0000-0000-000078370000}"/>
    <cellStyle name="Финансовый 2 133 4 4" xfId="17544" xr:uid="{00000000-0005-0000-0000-000079370000}"/>
    <cellStyle name="Финансовый 2 133 4 5" xfId="18856" xr:uid="{00000000-0005-0000-0000-00007A370000}"/>
    <cellStyle name="Финансовый 2 133 4 5 2" xfId="24948" xr:uid="{00000000-0005-0000-0000-00007B370000}"/>
    <cellStyle name="Финансовый 2 133 4 5 3" xfId="27999" xr:uid="{00000000-0005-0000-0000-00007C370000}"/>
    <cellStyle name="Финансовый 2 133 4 5 4" xfId="29436" xr:uid="{00000000-0005-0000-0000-00007D370000}"/>
    <cellStyle name="Финансовый 2 133 4 5 5" xfId="30742" xr:uid="{00000000-0005-0000-0000-00007E370000}"/>
    <cellStyle name="Финансовый 2 133 4 5 6" xfId="34631" xr:uid="{00000000-0005-0000-0000-00007F370000}"/>
    <cellStyle name="Финансовый 2 133 4 5 7" xfId="35967" xr:uid="{00000000-0005-0000-0000-000080370000}"/>
    <cellStyle name="Финансовый 2 133 5" xfId="11292" xr:uid="{00000000-0005-0000-0000-000081370000}"/>
    <cellStyle name="Финансовый 2 133 6" xfId="14098" xr:uid="{00000000-0005-0000-0000-000082370000}"/>
    <cellStyle name="Финансовый 2 133 7" xfId="14224" xr:uid="{00000000-0005-0000-0000-000083370000}"/>
    <cellStyle name="Финансовый 2 133 7 2" xfId="16756" xr:uid="{00000000-0005-0000-0000-000084370000}"/>
    <cellStyle name="Финансовый 2 133 7 3" xfId="20739" xr:uid="{00000000-0005-0000-0000-000085370000}"/>
    <cellStyle name="Финансовый 2 133 7 4" xfId="22316" xr:uid="{00000000-0005-0000-0000-000086370000}"/>
    <cellStyle name="Финансовый 2 133 7 5" xfId="21263" xr:uid="{00000000-0005-0000-0000-000087370000}"/>
    <cellStyle name="Финансовый 2 133 7 6" xfId="21994" xr:uid="{00000000-0005-0000-0000-000088370000}"/>
    <cellStyle name="Финансовый 2 133 7 7" xfId="26286" xr:uid="{00000000-0005-0000-0000-000089370000}"/>
    <cellStyle name="Финансовый 2 133 7 8" xfId="33912" xr:uid="{00000000-0005-0000-0000-00008A370000}"/>
    <cellStyle name="Финансовый 2 133 7 9" xfId="31644" xr:uid="{00000000-0005-0000-0000-00008B370000}"/>
    <cellStyle name="Финансовый 2 133 8" xfId="16896" xr:uid="{00000000-0005-0000-0000-00008C370000}"/>
    <cellStyle name="Финансовый 2 133 9" xfId="18208" xr:uid="{00000000-0005-0000-0000-00008D370000}"/>
    <cellStyle name="Финансовый 2 133 9 2" xfId="23993" xr:uid="{00000000-0005-0000-0000-00008E370000}"/>
    <cellStyle name="Финансовый 2 133 9 3" xfId="27351" xr:uid="{00000000-0005-0000-0000-00008F370000}"/>
    <cellStyle name="Финансовый 2 133 9 4" xfId="28788" xr:uid="{00000000-0005-0000-0000-000090370000}"/>
    <cellStyle name="Финансовый 2 133 9 5" xfId="30094" xr:uid="{00000000-0005-0000-0000-000091370000}"/>
    <cellStyle name="Финансовый 2 133 9 6" xfId="35279" xr:uid="{00000000-0005-0000-0000-000092370000}"/>
    <cellStyle name="Финансовый 2 133 9 7" xfId="36615" xr:uid="{00000000-0005-0000-0000-000093370000}"/>
    <cellStyle name="Финансовый 2 134" xfId="43" xr:uid="{00000000-0005-0000-0000-000094370000}"/>
    <cellStyle name="Финансовый 2 134 2" xfId="434" xr:uid="{00000000-0005-0000-0000-000095370000}"/>
    <cellStyle name="Финансовый 2 134 2 2" xfId="8126" xr:uid="{00000000-0005-0000-0000-000096370000}"/>
    <cellStyle name="Финансовый 2 134 2 3" xfId="10342" xr:uid="{00000000-0005-0000-0000-000097370000}"/>
    <cellStyle name="Финансовый 2 134 3" xfId="1408" xr:uid="{00000000-0005-0000-0000-000098370000}"/>
    <cellStyle name="Финансовый 2 134 3 2" xfId="8033" xr:uid="{00000000-0005-0000-0000-000099370000}"/>
    <cellStyle name="Финансовый 2 134 3 2 2" xfId="13721" xr:uid="{00000000-0005-0000-0000-00009A370000}"/>
    <cellStyle name="Финансовый 2 134 3 2 3" xfId="14601" xr:uid="{00000000-0005-0000-0000-00009B370000}"/>
    <cellStyle name="Финансовый 2 134 3 2 3 2" xfId="16379" xr:uid="{00000000-0005-0000-0000-00009C370000}"/>
    <cellStyle name="Финансовый 2 134 3 2 3 3" xfId="20362" xr:uid="{00000000-0005-0000-0000-00009D370000}"/>
    <cellStyle name="Финансовый 2 134 3 2 3 4" xfId="25093" xr:uid="{00000000-0005-0000-0000-00009E370000}"/>
    <cellStyle name="Финансовый 2 134 3 2 3 5" xfId="26816" xr:uid="{00000000-0005-0000-0000-00009F370000}"/>
    <cellStyle name="Финансовый 2 134 3 2 3 6" xfId="23310" xr:uid="{00000000-0005-0000-0000-0000A0370000}"/>
    <cellStyle name="Финансовый 2 134 3 2 3 7" xfId="27162" xr:uid="{00000000-0005-0000-0000-0000A1370000}"/>
    <cellStyle name="Финансовый 2 134 3 2 3 8" xfId="33535" xr:uid="{00000000-0005-0000-0000-0000A2370000}"/>
    <cellStyle name="Финансовый 2 134 3 2 3 9" xfId="31996" xr:uid="{00000000-0005-0000-0000-0000A3370000}"/>
    <cellStyle name="Финансовый 2 134 3 2 4" xfId="17273" xr:uid="{00000000-0005-0000-0000-0000A4370000}"/>
    <cellStyle name="Финансовый 2 134 3 2 5" xfId="18585" xr:uid="{00000000-0005-0000-0000-0000A5370000}"/>
    <cellStyle name="Финансовый 2 134 3 2 5 2" xfId="23728" xr:uid="{00000000-0005-0000-0000-0000A6370000}"/>
    <cellStyle name="Финансовый 2 134 3 2 5 3" xfId="27728" xr:uid="{00000000-0005-0000-0000-0000A7370000}"/>
    <cellStyle name="Финансовый 2 134 3 2 5 4" xfId="29165" xr:uid="{00000000-0005-0000-0000-0000A8370000}"/>
    <cellStyle name="Финансовый 2 134 3 2 5 5" xfId="30471" xr:uid="{00000000-0005-0000-0000-0000A9370000}"/>
    <cellStyle name="Финансовый 2 134 3 2 5 6" xfId="34902" xr:uid="{00000000-0005-0000-0000-0000AA370000}"/>
    <cellStyle name="Финансовый 2 134 3 2 5 7" xfId="36238" xr:uid="{00000000-0005-0000-0000-0000AB370000}"/>
    <cellStyle name="Финансовый 2 134 3 3" xfId="12559" xr:uid="{00000000-0005-0000-0000-0000AC370000}"/>
    <cellStyle name="Финансовый 2 134 3 3 2" xfId="13073" xr:uid="{00000000-0005-0000-0000-0000AD370000}"/>
    <cellStyle name="Финансовый 2 134 3 3 3" xfId="15249" xr:uid="{00000000-0005-0000-0000-0000AE370000}"/>
    <cellStyle name="Финансовый 2 134 3 3 3 2" xfId="15731" xr:uid="{00000000-0005-0000-0000-0000AF370000}"/>
    <cellStyle name="Финансовый 2 134 3 3 3 3" xfId="19714" xr:uid="{00000000-0005-0000-0000-0000B0370000}"/>
    <cellStyle name="Финансовый 2 134 3 3 3 4" xfId="23497" xr:uid="{00000000-0005-0000-0000-0000B1370000}"/>
    <cellStyle name="Финансовый 2 134 3 3 3 5" xfId="26700" xr:uid="{00000000-0005-0000-0000-0000B2370000}"/>
    <cellStyle name="Финансовый 2 134 3 3 3 6" xfId="26995" xr:uid="{00000000-0005-0000-0000-0000B3370000}"/>
    <cellStyle name="Финансовый 2 134 3 3 3 7" xfId="24834" xr:uid="{00000000-0005-0000-0000-0000B4370000}"/>
    <cellStyle name="Финансовый 2 134 3 3 3 8" xfId="32887" xr:uid="{00000000-0005-0000-0000-0000B5370000}"/>
    <cellStyle name="Финансовый 2 134 3 3 3 9" xfId="32010" xr:uid="{00000000-0005-0000-0000-0000B6370000}"/>
    <cellStyle name="Финансовый 2 134 3 3 4" xfId="17921" xr:uid="{00000000-0005-0000-0000-0000B7370000}"/>
    <cellStyle name="Финансовый 2 134 3 3 5" xfId="19233" xr:uid="{00000000-0005-0000-0000-0000B8370000}"/>
    <cellStyle name="Финансовый 2 134 3 3 5 2" xfId="22105" xr:uid="{00000000-0005-0000-0000-0000B9370000}"/>
    <cellStyle name="Финансовый 2 134 3 3 5 3" xfId="28376" xr:uid="{00000000-0005-0000-0000-0000BA370000}"/>
    <cellStyle name="Финансовый 2 134 3 3 5 4" xfId="29813" xr:uid="{00000000-0005-0000-0000-0000BB370000}"/>
    <cellStyle name="Финансовый 2 134 3 3 5 5" xfId="31119" xr:uid="{00000000-0005-0000-0000-0000BC370000}"/>
    <cellStyle name="Финансовый 2 134 3 3 5 6" xfId="34254" xr:uid="{00000000-0005-0000-0000-0000BD370000}"/>
    <cellStyle name="Финансовый 2 134 3 3 5 7" xfId="35590" xr:uid="{00000000-0005-0000-0000-0000BE370000}"/>
    <cellStyle name="Финансовый 2 134 4" xfId="9953" xr:uid="{00000000-0005-0000-0000-0000BF370000}"/>
    <cellStyle name="Финансовый 2 134 4 2" xfId="13449" xr:uid="{00000000-0005-0000-0000-0000C0370000}"/>
    <cellStyle name="Финансовый 2 134 4 3" xfId="14873" xr:uid="{00000000-0005-0000-0000-0000C1370000}"/>
    <cellStyle name="Финансовый 2 134 4 3 2" xfId="16107" xr:uid="{00000000-0005-0000-0000-0000C2370000}"/>
    <cellStyle name="Финансовый 2 134 4 3 3" xfId="20090" xr:uid="{00000000-0005-0000-0000-0000C3370000}"/>
    <cellStyle name="Финансовый 2 134 4 3 4" xfId="23655" xr:uid="{00000000-0005-0000-0000-0000C4370000}"/>
    <cellStyle name="Финансовый 2 134 4 3 5" xfId="26277" xr:uid="{00000000-0005-0000-0000-0000C5370000}"/>
    <cellStyle name="Финансовый 2 134 4 3 6" xfId="22847" xr:uid="{00000000-0005-0000-0000-0000C6370000}"/>
    <cellStyle name="Финансовый 2 134 4 3 7" xfId="20884" xr:uid="{00000000-0005-0000-0000-0000C7370000}"/>
    <cellStyle name="Финансовый 2 134 4 3 8" xfId="33263" xr:uid="{00000000-0005-0000-0000-0000C8370000}"/>
    <cellStyle name="Финансовый 2 134 4 3 9" xfId="31655" xr:uid="{00000000-0005-0000-0000-0000C9370000}"/>
    <cellStyle name="Финансовый 2 134 4 4" xfId="17545" xr:uid="{00000000-0005-0000-0000-0000CA370000}"/>
    <cellStyle name="Финансовый 2 134 4 5" xfId="18857" xr:uid="{00000000-0005-0000-0000-0000CB370000}"/>
    <cellStyle name="Финансовый 2 134 4 5 2" xfId="24606" xr:uid="{00000000-0005-0000-0000-0000CC370000}"/>
    <cellStyle name="Финансовый 2 134 4 5 3" xfId="28000" xr:uid="{00000000-0005-0000-0000-0000CD370000}"/>
    <cellStyle name="Финансовый 2 134 4 5 4" xfId="29437" xr:uid="{00000000-0005-0000-0000-0000CE370000}"/>
    <cellStyle name="Финансовый 2 134 4 5 5" xfId="30743" xr:uid="{00000000-0005-0000-0000-0000CF370000}"/>
    <cellStyle name="Финансовый 2 134 4 5 6" xfId="34630" xr:uid="{00000000-0005-0000-0000-0000D0370000}"/>
    <cellStyle name="Финансовый 2 134 4 5 7" xfId="35966" xr:uid="{00000000-0005-0000-0000-0000D1370000}"/>
    <cellStyle name="Финансовый 2 134 5" xfId="11293" xr:uid="{00000000-0005-0000-0000-0000D2370000}"/>
    <cellStyle name="Финансовый 2 134 6" xfId="14097" xr:uid="{00000000-0005-0000-0000-0000D3370000}"/>
    <cellStyle name="Финансовый 2 134 7" xfId="14225" xr:uid="{00000000-0005-0000-0000-0000D4370000}"/>
    <cellStyle name="Финансовый 2 134 7 2" xfId="16755" xr:uid="{00000000-0005-0000-0000-0000D5370000}"/>
    <cellStyle name="Финансовый 2 134 7 3" xfId="20738" xr:uid="{00000000-0005-0000-0000-0000D6370000}"/>
    <cellStyle name="Финансовый 2 134 7 4" xfId="22131" xr:uid="{00000000-0005-0000-0000-0000D7370000}"/>
    <cellStyle name="Финансовый 2 134 7 5" xfId="24977" xr:uid="{00000000-0005-0000-0000-0000D8370000}"/>
    <cellStyle name="Финансовый 2 134 7 6" xfId="26458" xr:uid="{00000000-0005-0000-0000-0000D9370000}"/>
    <cellStyle name="Финансовый 2 134 7 7" xfId="27305" xr:uid="{00000000-0005-0000-0000-0000DA370000}"/>
    <cellStyle name="Финансовый 2 134 7 8" xfId="33911" xr:uid="{00000000-0005-0000-0000-0000DB370000}"/>
    <cellStyle name="Финансовый 2 134 7 9" xfId="31364" xr:uid="{00000000-0005-0000-0000-0000DC370000}"/>
    <cellStyle name="Финансовый 2 134 8" xfId="16897" xr:uid="{00000000-0005-0000-0000-0000DD370000}"/>
    <cellStyle name="Финансовый 2 134 9" xfId="18209" xr:uid="{00000000-0005-0000-0000-0000DE370000}"/>
    <cellStyle name="Финансовый 2 134 9 2" xfId="23643" xr:uid="{00000000-0005-0000-0000-0000DF370000}"/>
    <cellStyle name="Финансовый 2 134 9 3" xfId="27352" xr:uid="{00000000-0005-0000-0000-0000E0370000}"/>
    <cellStyle name="Финансовый 2 134 9 4" xfId="28789" xr:uid="{00000000-0005-0000-0000-0000E1370000}"/>
    <cellStyle name="Финансовый 2 134 9 5" xfId="30095" xr:uid="{00000000-0005-0000-0000-0000E2370000}"/>
    <cellStyle name="Финансовый 2 134 9 6" xfId="35278" xr:uid="{00000000-0005-0000-0000-0000E3370000}"/>
    <cellStyle name="Финансовый 2 134 9 7" xfId="36614" xr:uid="{00000000-0005-0000-0000-0000E4370000}"/>
    <cellStyle name="Финансовый 2 135" xfId="44" xr:uid="{00000000-0005-0000-0000-0000E5370000}"/>
    <cellStyle name="Финансовый 2 135 2" xfId="435" xr:uid="{00000000-0005-0000-0000-0000E6370000}"/>
    <cellStyle name="Финансовый 2 135 2 2" xfId="8859" xr:uid="{00000000-0005-0000-0000-0000E7370000}"/>
    <cellStyle name="Финансовый 2 135 2 3" xfId="10343" xr:uid="{00000000-0005-0000-0000-0000E8370000}"/>
    <cellStyle name="Финансовый 2 135 3" xfId="1409" xr:uid="{00000000-0005-0000-0000-0000E9370000}"/>
    <cellStyle name="Финансовый 2 135 3 2" xfId="7862" xr:uid="{00000000-0005-0000-0000-0000EA370000}"/>
    <cellStyle name="Финансовый 2 135 3 2 2" xfId="13751" xr:uid="{00000000-0005-0000-0000-0000EB370000}"/>
    <cellStyle name="Финансовый 2 135 3 2 3" xfId="14571" xr:uid="{00000000-0005-0000-0000-0000EC370000}"/>
    <cellStyle name="Финансовый 2 135 3 2 3 2" xfId="16409" xr:uid="{00000000-0005-0000-0000-0000ED370000}"/>
    <cellStyle name="Финансовый 2 135 3 2 3 3" xfId="20392" xr:uid="{00000000-0005-0000-0000-0000EE370000}"/>
    <cellStyle name="Финансовый 2 135 3 2 3 4" xfId="23623" xr:uid="{00000000-0005-0000-0000-0000EF370000}"/>
    <cellStyle name="Финансовый 2 135 3 2 3 5" xfId="25507" xr:uid="{00000000-0005-0000-0000-0000F0370000}"/>
    <cellStyle name="Финансовый 2 135 3 2 3 6" xfId="26206" xr:uid="{00000000-0005-0000-0000-0000F1370000}"/>
    <cellStyle name="Финансовый 2 135 3 2 3 7" xfId="25008" xr:uid="{00000000-0005-0000-0000-0000F2370000}"/>
    <cellStyle name="Финансовый 2 135 3 2 3 8" xfId="33565" xr:uid="{00000000-0005-0000-0000-0000F3370000}"/>
    <cellStyle name="Финансовый 2 135 3 2 3 9" xfId="32042" xr:uid="{00000000-0005-0000-0000-0000F4370000}"/>
    <cellStyle name="Финансовый 2 135 3 2 4" xfId="17243" xr:uid="{00000000-0005-0000-0000-0000F5370000}"/>
    <cellStyle name="Финансовый 2 135 3 2 5" xfId="18555" xr:uid="{00000000-0005-0000-0000-0000F6370000}"/>
    <cellStyle name="Финансовый 2 135 3 2 5 2" xfId="22843" xr:uid="{00000000-0005-0000-0000-0000F7370000}"/>
    <cellStyle name="Финансовый 2 135 3 2 5 3" xfId="27698" xr:uid="{00000000-0005-0000-0000-0000F8370000}"/>
    <cellStyle name="Финансовый 2 135 3 2 5 4" xfId="29135" xr:uid="{00000000-0005-0000-0000-0000F9370000}"/>
    <cellStyle name="Финансовый 2 135 3 2 5 5" xfId="30441" xr:uid="{00000000-0005-0000-0000-0000FA370000}"/>
    <cellStyle name="Финансовый 2 135 3 2 5 6" xfId="34932" xr:uid="{00000000-0005-0000-0000-0000FB370000}"/>
    <cellStyle name="Финансовый 2 135 3 2 5 7" xfId="36268" xr:uid="{00000000-0005-0000-0000-0000FC370000}"/>
    <cellStyle name="Финансовый 2 135 3 3" xfId="12529" xr:uid="{00000000-0005-0000-0000-0000FD370000}"/>
    <cellStyle name="Финансовый 2 135 3 3 2" xfId="13103" xr:uid="{00000000-0005-0000-0000-0000FE370000}"/>
    <cellStyle name="Финансовый 2 135 3 3 3" xfId="15219" xr:uid="{00000000-0005-0000-0000-0000FF370000}"/>
    <cellStyle name="Финансовый 2 135 3 3 3 2" xfId="15761" xr:uid="{00000000-0005-0000-0000-000000380000}"/>
    <cellStyle name="Финансовый 2 135 3 3 3 3" xfId="19744" xr:uid="{00000000-0005-0000-0000-000001380000}"/>
    <cellStyle name="Финансовый 2 135 3 3 3 4" xfId="22194" xr:uid="{00000000-0005-0000-0000-000002380000}"/>
    <cellStyle name="Финансовый 2 135 3 3 3 5" xfId="25532" xr:uid="{00000000-0005-0000-0000-000003380000}"/>
    <cellStyle name="Финансовый 2 135 3 3 3 6" xfId="21977" xr:uid="{00000000-0005-0000-0000-000004380000}"/>
    <cellStyle name="Финансовый 2 135 3 3 3 7" xfId="26616" xr:uid="{00000000-0005-0000-0000-000005380000}"/>
    <cellStyle name="Финансовый 2 135 3 3 3 8" xfId="32917" xr:uid="{00000000-0005-0000-0000-000006380000}"/>
    <cellStyle name="Финансовый 2 135 3 3 3 9" xfId="32536" xr:uid="{00000000-0005-0000-0000-000007380000}"/>
    <cellStyle name="Финансовый 2 135 3 3 4" xfId="17891" xr:uid="{00000000-0005-0000-0000-000008380000}"/>
    <cellStyle name="Финансовый 2 135 3 3 5" xfId="19203" xr:uid="{00000000-0005-0000-0000-000009380000}"/>
    <cellStyle name="Финансовый 2 135 3 3 5 2" xfId="21013" xr:uid="{00000000-0005-0000-0000-00000A380000}"/>
    <cellStyle name="Финансовый 2 135 3 3 5 3" xfId="28346" xr:uid="{00000000-0005-0000-0000-00000B380000}"/>
    <cellStyle name="Финансовый 2 135 3 3 5 4" xfId="29783" xr:uid="{00000000-0005-0000-0000-00000C380000}"/>
    <cellStyle name="Финансовый 2 135 3 3 5 5" xfId="31089" xr:uid="{00000000-0005-0000-0000-00000D380000}"/>
    <cellStyle name="Финансовый 2 135 3 3 5 6" xfId="34284" xr:uid="{00000000-0005-0000-0000-00000E380000}"/>
    <cellStyle name="Финансовый 2 135 3 3 5 7" xfId="35620" xr:uid="{00000000-0005-0000-0000-00000F380000}"/>
    <cellStyle name="Финансовый 2 135 4" xfId="9954" xr:uid="{00000000-0005-0000-0000-000010380000}"/>
    <cellStyle name="Финансовый 2 135 4 2" xfId="13448" xr:uid="{00000000-0005-0000-0000-000011380000}"/>
    <cellStyle name="Финансовый 2 135 4 3" xfId="14874" xr:uid="{00000000-0005-0000-0000-000012380000}"/>
    <cellStyle name="Финансовый 2 135 4 3 2" xfId="16106" xr:uid="{00000000-0005-0000-0000-000013380000}"/>
    <cellStyle name="Финансовый 2 135 4 3 3" xfId="20089" xr:uid="{00000000-0005-0000-0000-000014380000}"/>
    <cellStyle name="Финансовый 2 135 4 3 4" xfId="23452" xr:uid="{00000000-0005-0000-0000-000015380000}"/>
    <cellStyle name="Финансовый 2 135 4 3 5" xfId="24318" xr:uid="{00000000-0005-0000-0000-000016380000}"/>
    <cellStyle name="Финансовый 2 135 4 3 6" xfId="22167" xr:uid="{00000000-0005-0000-0000-000017380000}"/>
    <cellStyle name="Финансовый 2 135 4 3 7" xfId="26908" xr:uid="{00000000-0005-0000-0000-000018380000}"/>
    <cellStyle name="Финансовый 2 135 4 3 8" xfId="33262" xr:uid="{00000000-0005-0000-0000-000019380000}"/>
    <cellStyle name="Финансовый 2 135 4 3 9" xfId="31379" xr:uid="{00000000-0005-0000-0000-00001A380000}"/>
    <cellStyle name="Финансовый 2 135 4 4" xfId="17546" xr:uid="{00000000-0005-0000-0000-00001B380000}"/>
    <cellStyle name="Финансовый 2 135 4 5" xfId="18858" xr:uid="{00000000-0005-0000-0000-00001C380000}"/>
    <cellStyle name="Финансовый 2 135 4 5 2" xfId="23747" xr:uid="{00000000-0005-0000-0000-00001D380000}"/>
    <cellStyle name="Финансовый 2 135 4 5 3" xfId="28001" xr:uid="{00000000-0005-0000-0000-00001E380000}"/>
    <cellStyle name="Финансовый 2 135 4 5 4" xfId="29438" xr:uid="{00000000-0005-0000-0000-00001F380000}"/>
    <cellStyle name="Финансовый 2 135 4 5 5" xfId="30744" xr:uid="{00000000-0005-0000-0000-000020380000}"/>
    <cellStyle name="Финансовый 2 135 4 5 6" xfId="34629" xr:uid="{00000000-0005-0000-0000-000021380000}"/>
    <cellStyle name="Финансовый 2 135 4 5 7" xfId="35965" xr:uid="{00000000-0005-0000-0000-000022380000}"/>
    <cellStyle name="Финансовый 2 135 5" xfId="11294" xr:uid="{00000000-0005-0000-0000-000023380000}"/>
    <cellStyle name="Финансовый 2 135 6" xfId="14096" xr:uid="{00000000-0005-0000-0000-000024380000}"/>
    <cellStyle name="Финансовый 2 135 7" xfId="14226" xr:uid="{00000000-0005-0000-0000-000025380000}"/>
    <cellStyle name="Финансовый 2 135 7 2" xfId="16754" xr:uid="{00000000-0005-0000-0000-000026380000}"/>
    <cellStyle name="Финансовый 2 135 7 3" xfId="20737" xr:uid="{00000000-0005-0000-0000-000027380000}"/>
    <cellStyle name="Финансовый 2 135 7 4" xfId="22076" xr:uid="{00000000-0005-0000-0000-000028380000}"/>
    <cellStyle name="Финансовый 2 135 7 5" xfId="24836" xr:uid="{00000000-0005-0000-0000-000029380000}"/>
    <cellStyle name="Финансовый 2 135 7 6" xfId="25394" xr:uid="{00000000-0005-0000-0000-00002A380000}"/>
    <cellStyle name="Финансовый 2 135 7 7" xfId="26354" xr:uid="{00000000-0005-0000-0000-00002B380000}"/>
    <cellStyle name="Финансовый 2 135 7 8" xfId="33910" xr:uid="{00000000-0005-0000-0000-00002C380000}"/>
    <cellStyle name="Финансовый 2 135 7 9" xfId="31651" xr:uid="{00000000-0005-0000-0000-00002D380000}"/>
    <cellStyle name="Финансовый 2 135 8" xfId="16898" xr:uid="{00000000-0005-0000-0000-00002E380000}"/>
    <cellStyle name="Финансовый 2 135 9" xfId="18210" xr:uid="{00000000-0005-0000-0000-00002F380000}"/>
    <cellStyle name="Финансовый 2 135 9 2" xfId="23439" xr:uid="{00000000-0005-0000-0000-000030380000}"/>
    <cellStyle name="Финансовый 2 135 9 3" xfId="27353" xr:uid="{00000000-0005-0000-0000-000031380000}"/>
    <cellStyle name="Финансовый 2 135 9 4" xfId="28790" xr:uid="{00000000-0005-0000-0000-000032380000}"/>
    <cellStyle name="Финансовый 2 135 9 5" xfId="30096" xr:uid="{00000000-0005-0000-0000-000033380000}"/>
    <cellStyle name="Финансовый 2 135 9 6" xfId="35277" xr:uid="{00000000-0005-0000-0000-000034380000}"/>
    <cellStyle name="Финансовый 2 135 9 7" xfId="36613" xr:uid="{00000000-0005-0000-0000-000035380000}"/>
    <cellStyle name="Финансовый 2 136" xfId="45" xr:uid="{00000000-0005-0000-0000-000036380000}"/>
    <cellStyle name="Финансовый 2 136 2" xfId="436" xr:uid="{00000000-0005-0000-0000-000037380000}"/>
    <cellStyle name="Финансовый 2 136 2 2" xfId="7755" xr:uid="{00000000-0005-0000-0000-000038380000}"/>
    <cellStyle name="Финансовый 2 136 2 3" xfId="10344" xr:uid="{00000000-0005-0000-0000-000039380000}"/>
    <cellStyle name="Финансовый 2 136 3" xfId="1410" xr:uid="{00000000-0005-0000-0000-00003A380000}"/>
    <cellStyle name="Финансовый 2 136 3 2" xfId="7835" xr:uid="{00000000-0005-0000-0000-00003B380000}"/>
    <cellStyle name="Финансовый 2 136 3 2 2" xfId="13761" xr:uid="{00000000-0005-0000-0000-00003C380000}"/>
    <cellStyle name="Финансовый 2 136 3 2 3" xfId="14561" xr:uid="{00000000-0005-0000-0000-00003D380000}"/>
    <cellStyle name="Финансовый 2 136 3 2 3 2" xfId="16419" xr:uid="{00000000-0005-0000-0000-00003E380000}"/>
    <cellStyle name="Финансовый 2 136 3 2 3 3" xfId="20402" xr:uid="{00000000-0005-0000-0000-00003F380000}"/>
    <cellStyle name="Финансовый 2 136 3 2 3 4" xfId="20870" xr:uid="{00000000-0005-0000-0000-000040380000}"/>
    <cellStyle name="Финансовый 2 136 3 2 3 5" xfId="27232" xr:uid="{00000000-0005-0000-0000-000041380000}"/>
    <cellStyle name="Финансовый 2 136 3 2 3 6" xfId="26892" xr:uid="{00000000-0005-0000-0000-000042380000}"/>
    <cellStyle name="Финансовый 2 136 3 2 3 7" xfId="23808" xr:uid="{00000000-0005-0000-0000-000043380000}"/>
    <cellStyle name="Финансовый 2 136 3 2 3 8" xfId="33575" xr:uid="{00000000-0005-0000-0000-000044380000}"/>
    <cellStyle name="Финансовый 2 136 3 2 3 9" xfId="31848" xr:uid="{00000000-0005-0000-0000-000045380000}"/>
    <cellStyle name="Финансовый 2 136 3 2 4" xfId="17233" xr:uid="{00000000-0005-0000-0000-000046380000}"/>
    <cellStyle name="Финансовый 2 136 3 2 5" xfId="18545" xr:uid="{00000000-0005-0000-0000-000047380000}"/>
    <cellStyle name="Финансовый 2 136 3 2 5 2" xfId="24184" xr:uid="{00000000-0005-0000-0000-000048380000}"/>
    <cellStyle name="Финансовый 2 136 3 2 5 3" xfId="27688" xr:uid="{00000000-0005-0000-0000-000049380000}"/>
    <cellStyle name="Финансовый 2 136 3 2 5 4" xfId="29125" xr:uid="{00000000-0005-0000-0000-00004A380000}"/>
    <cellStyle name="Финансовый 2 136 3 2 5 5" xfId="30431" xr:uid="{00000000-0005-0000-0000-00004B380000}"/>
    <cellStyle name="Финансовый 2 136 3 2 5 6" xfId="34942" xr:uid="{00000000-0005-0000-0000-00004C380000}"/>
    <cellStyle name="Финансовый 2 136 3 2 5 7" xfId="36278" xr:uid="{00000000-0005-0000-0000-00004D380000}"/>
    <cellStyle name="Финансовый 2 136 3 3" xfId="12519" xr:uid="{00000000-0005-0000-0000-00004E380000}"/>
    <cellStyle name="Финансовый 2 136 3 3 2" xfId="13113" xr:uid="{00000000-0005-0000-0000-00004F380000}"/>
    <cellStyle name="Финансовый 2 136 3 3 3" xfId="15209" xr:uid="{00000000-0005-0000-0000-000050380000}"/>
    <cellStyle name="Финансовый 2 136 3 3 3 2" xfId="15771" xr:uid="{00000000-0005-0000-0000-000051380000}"/>
    <cellStyle name="Финансовый 2 136 3 3 3 3" xfId="19754" xr:uid="{00000000-0005-0000-0000-000052380000}"/>
    <cellStyle name="Финансовый 2 136 3 3 3 4" xfId="22264" xr:uid="{00000000-0005-0000-0000-000053380000}"/>
    <cellStyle name="Финансовый 2 136 3 3 3 5" xfId="24575" xr:uid="{00000000-0005-0000-0000-000054380000}"/>
    <cellStyle name="Финансовый 2 136 3 3 3 6" xfId="20907" xr:uid="{00000000-0005-0000-0000-000055380000}"/>
    <cellStyle name="Финансовый 2 136 3 3 3 7" xfId="27301" xr:uid="{00000000-0005-0000-0000-000056380000}"/>
    <cellStyle name="Финансовый 2 136 3 3 3 8" xfId="32927" xr:uid="{00000000-0005-0000-0000-000057380000}"/>
    <cellStyle name="Финансовый 2 136 3 3 3 9" xfId="31738" xr:uid="{00000000-0005-0000-0000-000058380000}"/>
    <cellStyle name="Финансовый 2 136 3 3 4" xfId="17881" xr:uid="{00000000-0005-0000-0000-000059380000}"/>
    <cellStyle name="Финансовый 2 136 3 3 5" xfId="19193" xr:uid="{00000000-0005-0000-0000-00005A380000}"/>
    <cellStyle name="Финансовый 2 136 3 3 5 2" xfId="23429" xr:uid="{00000000-0005-0000-0000-00005B380000}"/>
    <cellStyle name="Финансовый 2 136 3 3 5 3" xfId="28336" xr:uid="{00000000-0005-0000-0000-00005C380000}"/>
    <cellStyle name="Финансовый 2 136 3 3 5 4" xfId="29773" xr:uid="{00000000-0005-0000-0000-00005D380000}"/>
    <cellStyle name="Финансовый 2 136 3 3 5 5" xfId="31079" xr:uid="{00000000-0005-0000-0000-00005E380000}"/>
    <cellStyle name="Финансовый 2 136 3 3 5 6" xfId="34294" xr:uid="{00000000-0005-0000-0000-00005F380000}"/>
    <cellStyle name="Финансовый 2 136 3 3 5 7" xfId="35630" xr:uid="{00000000-0005-0000-0000-000060380000}"/>
    <cellStyle name="Финансовый 2 136 4" xfId="9955" xr:uid="{00000000-0005-0000-0000-000061380000}"/>
    <cellStyle name="Финансовый 2 136 4 2" xfId="13447" xr:uid="{00000000-0005-0000-0000-000062380000}"/>
    <cellStyle name="Финансовый 2 136 4 3" xfId="14875" xr:uid="{00000000-0005-0000-0000-000063380000}"/>
    <cellStyle name="Финансовый 2 136 4 3 2" xfId="16105" xr:uid="{00000000-0005-0000-0000-000064380000}"/>
    <cellStyle name="Финансовый 2 136 4 3 3" xfId="20088" xr:uid="{00000000-0005-0000-0000-000065380000}"/>
    <cellStyle name="Финансовый 2 136 4 3 4" xfId="23248" xr:uid="{00000000-0005-0000-0000-000066380000}"/>
    <cellStyle name="Финансовый 2 136 4 3 5" xfId="25633" xr:uid="{00000000-0005-0000-0000-000067380000}"/>
    <cellStyle name="Финансовый 2 136 4 3 6" xfId="22533" xr:uid="{00000000-0005-0000-0000-000068380000}"/>
    <cellStyle name="Финансовый 2 136 4 3 7" xfId="26472" xr:uid="{00000000-0005-0000-0000-000069380000}"/>
    <cellStyle name="Финансовый 2 136 4 3 8" xfId="33261" xr:uid="{00000000-0005-0000-0000-00006A380000}"/>
    <cellStyle name="Финансовый 2 136 4 3 9" xfId="31685" xr:uid="{00000000-0005-0000-0000-00006B380000}"/>
    <cellStyle name="Финансовый 2 136 4 4" xfId="17547" xr:uid="{00000000-0005-0000-0000-00006C380000}"/>
    <cellStyle name="Финансовый 2 136 4 5" xfId="18859" xr:uid="{00000000-0005-0000-0000-00006D380000}"/>
    <cellStyle name="Финансовый 2 136 4 5 2" xfId="21840" xr:uid="{00000000-0005-0000-0000-00006E380000}"/>
    <cellStyle name="Финансовый 2 136 4 5 3" xfId="28002" xr:uid="{00000000-0005-0000-0000-00006F380000}"/>
    <cellStyle name="Финансовый 2 136 4 5 4" xfId="29439" xr:uid="{00000000-0005-0000-0000-000070380000}"/>
    <cellStyle name="Финансовый 2 136 4 5 5" xfId="30745" xr:uid="{00000000-0005-0000-0000-000071380000}"/>
    <cellStyle name="Финансовый 2 136 4 5 6" xfId="34628" xr:uid="{00000000-0005-0000-0000-000072380000}"/>
    <cellStyle name="Финансовый 2 136 4 5 7" xfId="35964" xr:uid="{00000000-0005-0000-0000-000073380000}"/>
    <cellStyle name="Финансовый 2 136 5" xfId="11295" xr:uid="{00000000-0005-0000-0000-000074380000}"/>
    <cellStyle name="Финансовый 2 136 6" xfId="14095" xr:uid="{00000000-0005-0000-0000-000075380000}"/>
    <cellStyle name="Финансовый 2 136 7" xfId="14227" xr:uid="{00000000-0005-0000-0000-000076380000}"/>
    <cellStyle name="Финансовый 2 136 7 2" xfId="16753" xr:uid="{00000000-0005-0000-0000-000077380000}"/>
    <cellStyle name="Финансовый 2 136 7 3" xfId="20736" xr:uid="{00000000-0005-0000-0000-000078380000}"/>
    <cellStyle name="Финансовый 2 136 7 4" xfId="20962" xr:uid="{00000000-0005-0000-0000-000079380000}"/>
    <cellStyle name="Финансовый 2 136 7 5" xfId="24657" xr:uid="{00000000-0005-0000-0000-00007A380000}"/>
    <cellStyle name="Финансовый 2 136 7 6" xfId="22668" xr:uid="{00000000-0005-0000-0000-00007B380000}"/>
    <cellStyle name="Финансовый 2 136 7 7" xfId="25969" xr:uid="{00000000-0005-0000-0000-00007C380000}"/>
    <cellStyle name="Финансовый 2 136 7 8" xfId="33909" xr:uid="{00000000-0005-0000-0000-00007D380000}"/>
    <cellStyle name="Финансовый 2 136 7 9" xfId="31658" xr:uid="{00000000-0005-0000-0000-00007E380000}"/>
    <cellStyle name="Финансовый 2 136 8" xfId="16899" xr:uid="{00000000-0005-0000-0000-00007F380000}"/>
    <cellStyle name="Финансовый 2 136 9" xfId="18211" xr:uid="{00000000-0005-0000-0000-000080380000}"/>
    <cellStyle name="Финансовый 2 136 9 2" xfId="23232" xr:uid="{00000000-0005-0000-0000-000081380000}"/>
    <cellStyle name="Финансовый 2 136 9 3" xfId="27354" xr:uid="{00000000-0005-0000-0000-000082380000}"/>
    <cellStyle name="Финансовый 2 136 9 4" xfId="28791" xr:uid="{00000000-0005-0000-0000-000083380000}"/>
    <cellStyle name="Финансовый 2 136 9 5" xfId="30097" xr:uid="{00000000-0005-0000-0000-000084380000}"/>
    <cellStyle name="Финансовый 2 136 9 6" xfId="35276" xr:uid="{00000000-0005-0000-0000-000085380000}"/>
    <cellStyle name="Финансовый 2 136 9 7" xfId="36612" xr:uid="{00000000-0005-0000-0000-000086380000}"/>
    <cellStyle name="Финансовый 2 137" xfId="46" xr:uid="{00000000-0005-0000-0000-000087380000}"/>
    <cellStyle name="Финансовый 2 137 2" xfId="437" xr:uid="{00000000-0005-0000-0000-000088380000}"/>
    <cellStyle name="Финансовый 2 137 2 2" xfId="8888" xr:uid="{00000000-0005-0000-0000-000089380000}"/>
    <cellStyle name="Финансовый 2 137 2 3" xfId="10345" xr:uid="{00000000-0005-0000-0000-00008A380000}"/>
    <cellStyle name="Финансовый 2 137 3" xfId="1411" xr:uid="{00000000-0005-0000-0000-00008B380000}"/>
    <cellStyle name="Финансовый 2 137 3 2" xfId="7861" xr:uid="{00000000-0005-0000-0000-00008C380000}"/>
    <cellStyle name="Финансовый 2 137 3 2 2" xfId="13752" xr:uid="{00000000-0005-0000-0000-00008D380000}"/>
    <cellStyle name="Финансовый 2 137 3 2 3" xfId="14570" xr:uid="{00000000-0005-0000-0000-00008E380000}"/>
    <cellStyle name="Финансовый 2 137 3 2 3 2" xfId="16410" xr:uid="{00000000-0005-0000-0000-00008F380000}"/>
    <cellStyle name="Финансовый 2 137 3 2 3 3" xfId="20393" xr:uid="{00000000-0005-0000-0000-000090380000}"/>
    <cellStyle name="Финансовый 2 137 3 2 3 4" xfId="23969" xr:uid="{00000000-0005-0000-0000-000091380000}"/>
    <cellStyle name="Финансовый 2 137 3 2 3 5" xfId="26029" xr:uid="{00000000-0005-0000-0000-000092380000}"/>
    <cellStyle name="Финансовый 2 137 3 2 3 6" xfId="26404" xr:uid="{00000000-0005-0000-0000-000093380000}"/>
    <cellStyle name="Финансовый 2 137 3 2 3 7" xfId="24973" xr:uid="{00000000-0005-0000-0000-000094380000}"/>
    <cellStyle name="Финансовый 2 137 3 2 3 8" xfId="33566" xr:uid="{00000000-0005-0000-0000-000095380000}"/>
    <cellStyle name="Финансовый 2 137 3 2 3 9" xfId="31990" xr:uid="{00000000-0005-0000-0000-000096380000}"/>
    <cellStyle name="Финансовый 2 137 3 2 4" xfId="17242" xr:uid="{00000000-0005-0000-0000-000097380000}"/>
    <cellStyle name="Финансовый 2 137 3 2 5" xfId="18554" xr:uid="{00000000-0005-0000-0000-000098380000}"/>
    <cellStyle name="Финансовый 2 137 3 2 5 2" xfId="21035" xr:uid="{00000000-0005-0000-0000-000099380000}"/>
    <cellStyle name="Финансовый 2 137 3 2 5 3" xfId="27697" xr:uid="{00000000-0005-0000-0000-00009A380000}"/>
    <cellStyle name="Финансовый 2 137 3 2 5 4" xfId="29134" xr:uid="{00000000-0005-0000-0000-00009B380000}"/>
    <cellStyle name="Финансовый 2 137 3 2 5 5" xfId="30440" xr:uid="{00000000-0005-0000-0000-00009C380000}"/>
    <cellStyle name="Финансовый 2 137 3 2 5 6" xfId="34933" xr:uid="{00000000-0005-0000-0000-00009D380000}"/>
    <cellStyle name="Финансовый 2 137 3 2 5 7" xfId="36269" xr:uid="{00000000-0005-0000-0000-00009E380000}"/>
    <cellStyle name="Финансовый 2 137 3 3" xfId="12528" xr:uid="{00000000-0005-0000-0000-00009F380000}"/>
    <cellStyle name="Финансовый 2 137 3 3 2" xfId="13104" xr:uid="{00000000-0005-0000-0000-0000A0380000}"/>
    <cellStyle name="Финансовый 2 137 3 3 3" xfId="15218" xr:uid="{00000000-0005-0000-0000-0000A1380000}"/>
    <cellStyle name="Финансовый 2 137 3 3 3 2" xfId="15762" xr:uid="{00000000-0005-0000-0000-0000A2380000}"/>
    <cellStyle name="Финансовый 2 137 3 3 3 3" xfId="19745" xr:uid="{00000000-0005-0000-0000-0000A3380000}"/>
    <cellStyle name="Финансовый 2 137 3 3 3 4" xfId="22424" xr:uid="{00000000-0005-0000-0000-0000A4380000}"/>
    <cellStyle name="Финансовый 2 137 3 3 3 5" xfId="26104" xr:uid="{00000000-0005-0000-0000-0000A5380000}"/>
    <cellStyle name="Финансовый 2 137 3 3 3 6" xfId="21199" xr:uid="{00000000-0005-0000-0000-0000A6380000}"/>
    <cellStyle name="Финансовый 2 137 3 3 3 7" xfId="23927" xr:uid="{00000000-0005-0000-0000-0000A7380000}"/>
    <cellStyle name="Финансовый 2 137 3 3 3 8" xfId="32918" xr:uid="{00000000-0005-0000-0000-0000A8380000}"/>
    <cellStyle name="Финансовый 2 137 3 3 3 9" xfId="31490" xr:uid="{00000000-0005-0000-0000-0000A9380000}"/>
    <cellStyle name="Финансовый 2 137 3 3 4" xfId="17890" xr:uid="{00000000-0005-0000-0000-0000AA380000}"/>
    <cellStyle name="Финансовый 2 137 3 3 5" xfId="19202" xr:uid="{00000000-0005-0000-0000-0000AB380000}"/>
    <cellStyle name="Финансовый 2 137 3 3 5 2" xfId="24376" xr:uid="{00000000-0005-0000-0000-0000AC380000}"/>
    <cellStyle name="Финансовый 2 137 3 3 5 3" xfId="28345" xr:uid="{00000000-0005-0000-0000-0000AD380000}"/>
    <cellStyle name="Финансовый 2 137 3 3 5 4" xfId="29782" xr:uid="{00000000-0005-0000-0000-0000AE380000}"/>
    <cellStyle name="Финансовый 2 137 3 3 5 5" xfId="31088" xr:uid="{00000000-0005-0000-0000-0000AF380000}"/>
    <cellStyle name="Финансовый 2 137 3 3 5 6" xfId="34285" xr:uid="{00000000-0005-0000-0000-0000B0380000}"/>
    <cellStyle name="Финансовый 2 137 3 3 5 7" xfId="35621" xr:uid="{00000000-0005-0000-0000-0000B1380000}"/>
    <cellStyle name="Финансовый 2 137 4" xfId="9956" xr:uid="{00000000-0005-0000-0000-0000B2380000}"/>
    <cellStyle name="Финансовый 2 137 4 2" xfId="13446" xr:uid="{00000000-0005-0000-0000-0000B3380000}"/>
    <cellStyle name="Финансовый 2 137 4 3" xfId="14876" xr:uid="{00000000-0005-0000-0000-0000B4380000}"/>
    <cellStyle name="Финансовый 2 137 4 3 2" xfId="16104" xr:uid="{00000000-0005-0000-0000-0000B5380000}"/>
    <cellStyle name="Финансовый 2 137 4 3 3" xfId="20087" xr:uid="{00000000-0005-0000-0000-0000B6380000}"/>
    <cellStyle name="Финансовый 2 137 4 3 4" xfId="25287" xr:uid="{00000000-0005-0000-0000-0000B7380000}"/>
    <cellStyle name="Финансовый 2 137 4 3 5" xfId="20900" xr:uid="{00000000-0005-0000-0000-0000B8380000}"/>
    <cellStyle name="Финансовый 2 137 4 3 6" xfId="25589" xr:uid="{00000000-0005-0000-0000-0000B9380000}"/>
    <cellStyle name="Финансовый 2 137 4 3 7" xfId="26099" xr:uid="{00000000-0005-0000-0000-0000BA380000}"/>
    <cellStyle name="Финансовый 2 137 4 3 8" xfId="33260" xr:uid="{00000000-0005-0000-0000-0000BB380000}"/>
    <cellStyle name="Финансовый 2 137 4 3 9" xfId="31721" xr:uid="{00000000-0005-0000-0000-0000BC380000}"/>
    <cellStyle name="Финансовый 2 137 4 4" xfId="17548" xr:uid="{00000000-0005-0000-0000-0000BD380000}"/>
    <cellStyle name="Финансовый 2 137 4 5" xfId="18860" xr:uid="{00000000-0005-0000-0000-0000BE380000}"/>
    <cellStyle name="Финансовый 2 137 4 5 2" xfId="21874" xr:uid="{00000000-0005-0000-0000-0000BF380000}"/>
    <cellStyle name="Финансовый 2 137 4 5 3" xfId="28003" xr:uid="{00000000-0005-0000-0000-0000C0380000}"/>
    <cellStyle name="Финансовый 2 137 4 5 4" xfId="29440" xr:uid="{00000000-0005-0000-0000-0000C1380000}"/>
    <cellStyle name="Финансовый 2 137 4 5 5" xfId="30746" xr:uid="{00000000-0005-0000-0000-0000C2380000}"/>
    <cellStyle name="Финансовый 2 137 4 5 6" xfId="34627" xr:uid="{00000000-0005-0000-0000-0000C3380000}"/>
    <cellStyle name="Финансовый 2 137 4 5 7" xfId="35963" xr:uid="{00000000-0005-0000-0000-0000C4380000}"/>
    <cellStyle name="Финансовый 2 137 5" xfId="11296" xr:uid="{00000000-0005-0000-0000-0000C5380000}"/>
    <cellStyle name="Финансовый 2 137 6" xfId="14094" xr:uid="{00000000-0005-0000-0000-0000C6380000}"/>
    <cellStyle name="Финансовый 2 137 7" xfId="14228" xr:uid="{00000000-0005-0000-0000-0000C7380000}"/>
    <cellStyle name="Финансовый 2 137 7 2" xfId="16752" xr:uid="{00000000-0005-0000-0000-0000C8380000}"/>
    <cellStyle name="Финансовый 2 137 7 3" xfId="20735" xr:uid="{00000000-0005-0000-0000-0000C9380000}"/>
    <cellStyle name="Финансовый 2 137 7 4" xfId="22598" xr:uid="{00000000-0005-0000-0000-0000CA380000}"/>
    <cellStyle name="Финансовый 2 137 7 5" xfId="25458" xr:uid="{00000000-0005-0000-0000-0000CB380000}"/>
    <cellStyle name="Финансовый 2 137 7 6" xfId="21389" xr:uid="{00000000-0005-0000-0000-0000CC380000}"/>
    <cellStyle name="Финансовый 2 137 7 7" xfId="28664" xr:uid="{00000000-0005-0000-0000-0000CD380000}"/>
    <cellStyle name="Финансовый 2 137 7 8" xfId="33908" xr:uid="{00000000-0005-0000-0000-0000CE380000}"/>
    <cellStyle name="Финансовый 2 137 7 9" xfId="31703" xr:uid="{00000000-0005-0000-0000-0000CF380000}"/>
    <cellStyle name="Финансовый 2 137 8" xfId="16900" xr:uid="{00000000-0005-0000-0000-0000D0380000}"/>
    <cellStyle name="Финансовый 2 137 9" xfId="18212" xr:uid="{00000000-0005-0000-0000-0000D1380000}"/>
    <cellStyle name="Финансовый 2 137 9 2" xfId="25276" xr:uid="{00000000-0005-0000-0000-0000D2380000}"/>
    <cellStyle name="Финансовый 2 137 9 3" xfId="27355" xr:uid="{00000000-0005-0000-0000-0000D3380000}"/>
    <cellStyle name="Финансовый 2 137 9 4" xfId="28792" xr:uid="{00000000-0005-0000-0000-0000D4380000}"/>
    <cellStyle name="Финансовый 2 137 9 5" xfId="30098" xr:uid="{00000000-0005-0000-0000-0000D5380000}"/>
    <cellStyle name="Финансовый 2 137 9 6" xfId="35275" xr:uid="{00000000-0005-0000-0000-0000D6380000}"/>
    <cellStyle name="Финансовый 2 137 9 7" xfId="36611" xr:uid="{00000000-0005-0000-0000-0000D7380000}"/>
    <cellStyle name="Финансовый 2 138" xfId="47" xr:uid="{00000000-0005-0000-0000-0000D8380000}"/>
    <cellStyle name="Финансовый 2 138 2" xfId="438" xr:uid="{00000000-0005-0000-0000-0000D9380000}"/>
    <cellStyle name="Финансовый 2 138 2 2" xfId="8127" xr:uid="{00000000-0005-0000-0000-0000DA380000}"/>
    <cellStyle name="Финансовый 2 138 2 3" xfId="10346" xr:uid="{00000000-0005-0000-0000-0000DB380000}"/>
    <cellStyle name="Финансовый 2 138 3" xfId="1412" xr:uid="{00000000-0005-0000-0000-0000DC380000}"/>
    <cellStyle name="Финансовый 2 138 3 2" xfId="7841" xr:uid="{00000000-0005-0000-0000-0000DD380000}"/>
    <cellStyle name="Финансовый 2 138 3 2 2" xfId="13760" xr:uid="{00000000-0005-0000-0000-0000DE380000}"/>
    <cellStyle name="Финансовый 2 138 3 2 3" xfId="14562" xr:uid="{00000000-0005-0000-0000-0000DF380000}"/>
    <cellStyle name="Финансовый 2 138 3 2 3 2" xfId="16418" xr:uid="{00000000-0005-0000-0000-0000E0380000}"/>
    <cellStyle name="Финансовый 2 138 3 2 3 3" xfId="20401" xr:uid="{00000000-0005-0000-0000-0000E1380000}"/>
    <cellStyle name="Финансовый 2 138 3 2 3 4" xfId="21601" xr:uid="{00000000-0005-0000-0000-0000E2380000}"/>
    <cellStyle name="Финансовый 2 138 3 2 3 5" xfId="26356" xr:uid="{00000000-0005-0000-0000-0000E3380000}"/>
    <cellStyle name="Финансовый 2 138 3 2 3 6" xfId="25496" xr:uid="{00000000-0005-0000-0000-0000E4380000}"/>
    <cellStyle name="Финансовый 2 138 3 2 3 7" xfId="27101" xr:uid="{00000000-0005-0000-0000-0000E5380000}"/>
    <cellStyle name="Финансовый 2 138 3 2 3 8" xfId="33574" xr:uid="{00000000-0005-0000-0000-0000E6380000}"/>
    <cellStyle name="Финансовый 2 138 3 2 3 9" xfId="31864" xr:uid="{00000000-0005-0000-0000-0000E7380000}"/>
    <cellStyle name="Финансовый 2 138 3 2 4" xfId="17234" xr:uid="{00000000-0005-0000-0000-0000E8380000}"/>
    <cellStyle name="Финансовый 2 138 3 2 5" xfId="18546" xr:uid="{00000000-0005-0000-0000-0000E9380000}"/>
    <cellStyle name="Финансовый 2 138 3 2 5 2" xfId="23991" xr:uid="{00000000-0005-0000-0000-0000EA380000}"/>
    <cellStyle name="Финансовый 2 138 3 2 5 3" xfId="27689" xr:uid="{00000000-0005-0000-0000-0000EB380000}"/>
    <cellStyle name="Финансовый 2 138 3 2 5 4" xfId="29126" xr:uid="{00000000-0005-0000-0000-0000EC380000}"/>
    <cellStyle name="Финансовый 2 138 3 2 5 5" xfId="30432" xr:uid="{00000000-0005-0000-0000-0000ED380000}"/>
    <cellStyle name="Финансовый 2 138 3 2 5 6" xfId="34941" xr:uid="{00000000-0005-0000-0000-0000EE380000}"/>
    <cellStyle name="Финансовый 2 138 3 2 5 7" xfId="36277" xr:uid="{00000000-0005-0000-0000-0000EF380000}"/>
    <cellStyle name="Финансовый 2 138 3 3" xfId="12520" xr:uid="{00000000-0005-0000-0000-0000F0380000}"/>
    <cellStyle name="Финансовый 2 138 3 3 2" xfId="13112" xr:uid="{00000000-0005-0000-0000-0000F1380000}"/>
    <cellStyle name="Финансовый 2 138 3 3 3" xfId="15210" xr:uid="{00000000-0005-0000-0000-0000F2380000}"/>
    <cellStyle name="Финансовый 2 138 3 3 3 2" xfId="15770" xr:uid="{00000000-0005-0000-0000-0000F3380000}"/>
    <cellStyle name="Финансовый 2 138 3 3 3 3" xfId="19753" xr:uid="{00000000-0005-0000-0000-0000F4380000}"/>
    <cellStyle name="Финансовый 2 138 3 3 3 4" xfId="22292" xr:uid="{00000000-0005-0000-0000-0000F5380000}"/>
    <cellStyle name="Финансовый 2 138 3 3 3 5" xfId="24067" xr:uid="{00000000-0005-0000-0000-0000F6380000}"/>
    <cellStyle name="Финансовый 2 138 3 3 3 6" xfId="26646" xr:uid="{00000000-0005-0000-0000-0000F7380000}"/>
    <cellStyle name="Финансовый 2 138 3 3 3 7" xfId="22596" xr:uid="{00000000-0005-0000-0000-0000F8380000}"/>
    <cellStyle name="Финансовый 2 138 3 3 3 8" xfId="32926" xr:uid="{00000000-0005-0000-0000-0000F9380000}"/>
    <cellStyle name="Финансовый 2 138 3 3 3 9" xfId="31797" xr:uid="{00000000-0005-0000-0000-0000FA380000}"/>
    <cellStyle name="Финансовый 2 138 3 3 4" xfId="17882" xr:uid="{00000000-0005-0000-0000-0000FB380000}"/>
    <cellStyle name="Финансовый 2 138 3 3 5" xfId="19194" xr:uid="{00000000-0005-0000-0000-0000FC380000}"/>
    <cellStyle name="Финансовый 2 138 3 3 5 2" xfId="23222" xr:uid="{00000000-0005-0000-0000-0000FD380000}"/>
    <cellStyle name="Финансовый 2 138 3 3 5 3" xfId="28337" xr:uid="{00000000-0005-0000-0000-0000FE380000}"/>
    <cellStyle name="Финансовый 2 138 3 3 5 4" xfId="29774" xr:uid="{00000000-0005-0000-0000-0000FF380000}"/>
    <cellStyle name="Финансовый 2 138 3 3 5 5" xfId="31080" xr:uid="{00000000-0005-0000-0000-000000390000}"/>
    <cellStyle name="Финансовый 2 138 3 3 5 6" xfId="34293" xr:uid="{00000000-0005-0000-0000-000001390000}"/>
    <cellStyle name="Финансовый 2 138 3 3 5 7" xfId="35629" xr:uid="{00000000-0005-0000-0000-000002390000}"/>
    <cellStyle name="Финансовый 2 138 4" xfId="9957" xr:uid="{00000000-0005-0000-0000-000003390000}"/>
    <cellStyle name="Финансовый 2 138 4 2" xfId="13445" xr:uid="{00000000-0005-0000-0000-000004390000}"/>
    <cellStyle name="Финансовый 2 138 4 3" xfId="14877" xr:uid="{00000000-0005-0000-0000-000005390000}"/>
    <cellStyle name="Финансовый 2 138 4 3 2" xfId="16103" xr:uid="{00000000-0005-0000-0000-000006390000}"/>
    <cellStyle name="Финансовый 2 138 4 3 3" xfId="20086" xr:uid="{00000000-0005-0000-0000-000007390000}"/>
    <cellStyle name="Финансовый 2 138 4 3 4" xfId="23071" xr:uid="{00000000-0005-0000-0000-000008390000}"/>
    <cellStyle name="Финансовый 2 138 4 3 5" xfId="23816" xr:uid="{00000000-0005-0000-0000-000009390000}"/>
    <cellStyle name="Финансовый 2 138 4 3 6" xfId="25038" xr:uid="{00000000-0005-0000-0000-00000A390000}"/>
    <cellStyle name="Финансовый 2 138 4 3 7" xfId="23478" xr:uid="{00000000-0005-0000-0000-00000B390000}"/>
    <cellStyle name="Финансовый 2 138 4 3 8" xfId="33259" xr:uid="{00000000-0005-0000-0000-00000C390000}"/>
    <cellStyle name="Финансовый 2 138 4 3 9" xfId="31737" xr:uid="{00000000-0005-0000-0000-00000D390000}"/>
    <cellStyle name="Финансовый 2 138 4 4" xfId="17549" xr:uid="{00000000-0005-0000-0000-00000E390000}"/>
    <cellStyle name="Финансовый 2 138 4 5" xfId="18861" xr:uid="{00000000-0005-0000-0000-00000F390000}"/>
    <cellStyle name="Финансовый 2 138 4 5 2" xfId="21605" xr:uid="{00000000-0005-0000-0000-000010390000}"/>
    <cellStyle name="Финансовый 2 138 4 5 3" xfId="28004" xr:uid="{00000000-0005-0000-0000-000011390000}"/>
    <cellStyle name="Финансовый 2 138 4 5 4" xfId="29441" xr:uid="{00000000-0005-0000-0000-000012390000}"/>
    <cellStyle name="Финансовый 2 138 4 5 5" xfId="30747" xr:uid="{00000000-0005-0000-0000-000013390000}"/>
    <cellStyle name="Финансовый 2 138 4 5 6" xfId="34626" xr:uid="{00000000-0005-0000-0000-000014390000}"/>
    <cellStyle name="Финансовый 2 138 4 5 7" xfId="35962" xr:uid="{00000000-0005-0000-0000-000015390000}"/>
    <cellStyle name="Финансовый 2 138 5" xfId="11297" xr:uid="{00000000-0005-0000-0000-000016390000}"/>
    <cellStyle name="Финансовый 2 138 6" xfId="14093" xr:uid="{00000000-0005-0000-0000-000017390000}"/>
    <cellStyle name="Финансовый 2 138 7" xfId="14229" xr:uid="{00000000-0005-0000-0000-000018390000}"/>
    <cellStyle name="Финансовый 2 138 7 2" xfId="16751" xr:uid="{00000000-0005-0000-0000-000019390000}"/>
    <cellStyle name="Финансовый 2 138 7 3" xfId="20734" xr:uid="{00000000-0005-0000-0000-00001A390000}"/>
    <cellStyle name="Финансовый 2 138 7 4" xfId="22644" xr:uid="{00000000-0005-0000-0000-00001B390000}"/>
    <cellStyle name="Финансовый 2 138 7 5" xfId="26253" xr:uid="{00000000-0005-0000-0000-00001C390000}"/>
    <cellStyle name="Финансовый 2 138 7 6" xfId="21005" xr:uid="{00000000-0005-0000-0000-00001D390000}"/>
    <cellStyle name="Финансовый 2 138 7 7" xfId="28696" xr:uid="{00000000-0005-0000-0000-00001E390000}"/>
    <cellStyle name="Финансовый 2 138 7 8" xfId="33907" xr:uid="{00000000-0005-0000-0000-00001F390000}"/>
    <cellStyle name="Финансовый 2 138 7 9" xfId="31697" xr:uid="{00000000-0005-0000-0000-000020390000}"/>
    <cellStyle name="Финансовый 2 138 8" xfId="16901" xr:uid="{00000000-0005-0000-0000-000021390000}"/>
    <cellStyle name="Финансовый 2 138 9" xfId="18213" xr:uid="{00000000-0005-0000-0000-000022390000}"/>
    <cellStyle name="Финансовый 2 138 9 2" xfId="23059" xr:uid="{00000000-0005-0000-0000-000023390000}"/>
    <cellStyle name="Финансовый 2 138 9 3" xfId="27356" xr:uid="{00000000-0005-0000-0000-000024390000}"/>
    <cellStyle name="Финансовый 2 138 9 4" xfId="28793" xr:uid="{00000000-0005-0000-0000-000025390000}"/>
    <cellStyle name="Финансовый 2 138 9 5" xfId="30099" xr:uid="{00000000-0005-0000-0000-000026390000}"/>
    <cellStyle name="Финансовый 2 138 9 6" xfId="35274" xr:uid="{00000000-0005-0000-0000-000027390000}"/>
    <cellStyle name="Финансовый 2 138 9 7" xfId="36610" xr:uid="{00000000-0005-0000-0000-000028390000}"/>
    <cellStyle name="Финансовый 2 139" xfId="48" xr:uid="{00000000-0005-0000-0000-000029390000}"/>
    <cellStyle name="Финансовый 2 139 2" xfId="439" xr:uid="{00000000-0005-0000-0000-00002A390000}"/>
    <cellStyle name="Финансовый 2 139 2 2" xfId="7883" xr:uid="{00000000-0005-0000-0000-00002B390000}"/>
    <cellStyle name="Финансовый 2 139 2 3" xfId="10347" xr:uid="{00000000-0005-0000-0000-00002C390000}"/>
    <cellStyle name="Финансовый 2 139 3" xfId="1413" xr:uid="{00000000-0005-0000-0000-00002D390000}"/>
    <cellStyle name="Финансовый 2 139 3 2" xfId="7680" xr:uid="{00000000-0005-0000-0000-00002E390000}"/>
    <cellStyle name="Финансовый 2 139 3 2 2" xfId="13814" xr:uid="{00000000-0005-0000-0000-00002F390000}"/>
    <cellStyle name="Финансовый 2 139 3 2 3" xfId="14508" xr:uid="{00000000-0005-0000-0000-000030390000}"/>
    <cellStyle name="Финансовый 2 139 3 2 3 2" xfId="16472" xr:uid="{00000000-0005-0000-0000-000031390000}"/>
    <cellStyle name="Финансовый 2 139 3 2 3 3" xfId="20455" xr:uid="{00000000-0005-0000-0000-000032390000}"/>
    <cellStyle name="Финансовый 2 139 3 2 3 4" xfId="23975" xr:uid="{00000000-0005-0000-0000-000033390000}"/>
    <cellStyle name="Финансовый 2 139 3 2 3 5" xfId="25445" xr:uid="{00000000-0005-0000-0000-000034390000}"/>
    <cellStyle name="Финансовый 2 139 3 2 3 6" xfId="24908" xr:uid="{00000000-0005-0000-0000-000035390000}"/>
    <cellStyle name="Финансовый 2 139 3 2 3 7" xfId="23840" xr:uid="{00000000-0005-0000-0000-000036390000}"/>
    <cellStyle name="Финансовый 2 139 3 2 3 8" xfId="33628" xr:uid="{00000000-0005-0000-0000-000037390000}"/>
    <cellStyle name="Финансовый 2 139 3 2 3 9" xfId="32094" xr:uid="{00000000-0005-0000-0000-000038390000}"/>
    <cellStyle name="Финансовый 2 139 3 2 4" xfId="17180" xr:uid="{00000000-0005-0000-0000-000039390000}"/>
    <cellStyle name="Финансовый 2 139 3 2 5" xfId="18492" xr:uid="{00000000-0005-0000-0000-00003A390000}"/>
    <cellStyle name="Финансовый 2 139 3 2 5 2" xfId="21446" xr:uid="{00000000-0005-0000-0000-00003B390000}"/>
    <cellStyle name="Финансовый 2 139 3 2 5 3" xfId="27635" xr:uid="{00000000-0005-0000-0000-00003C390000}"/>
    <cellStyle name="Финансовый 2 139 3 2 5 4" xfId="29072" xr:uid="{00000000-0005-0000-0000-00003D390000}"/>
    <cellStyle name="Финансовый 2 139 3 2 5 5" xfId="30378" xr:uid="{00000000-0005-0000-0000-00003E390000}"/>
    <cellStyle name="Финансовый 2 139 3 2 5 6" xfId="34995" xr:uid="{00000000-0005-0000-0000-00003F390000}"/>
    <cellStyle name="Финансовый 2 139 3 2 5 7" xfId="36331" xr:uid="{00000000-0005-0000-0000-000040390000}"/>
    <cellStyle name="Финансовый 2 139 3 3" xfId="12466" xr:uid="{00000000-0005-0000-0000-000041390000}"/>
    <cellStyle name="Финансовый 2 139 3 3 2" xfId="13166" xr:uid="{00000000-0005-0000-0000-000042390000}"/>
    <cellStyle name="Финансовый 2 139 3 3 3" xfId="15156" xr:uid="{00000000-0005-0000-0000-000043390000}"/>
    <cellStyle name="Финансовый 2 139 3 3 3 2" xfId="15824" xr:uid="{00000000-0005-0000-0000-000044390000}"/>
    <cellStyle name="Финансовый 2 139 3 3 3 3" xfId="19807" xr:uid="{00000000-0005-0000-0000-000045390000}"/>
    <cellStyle name="Финансовый 2 139 3 3 3 4" xfId="23161" xr:uid="{00000000-0005-0000-0000-000046390000}"/>
    <cellStyle name="Финансовый 2 139 3 3 3 5" xfId="27195" xr:uid="{00000000-0005-0000-0000-000047390000}"/>
    <cellStyle name="Финансовый 2 139 3 3 3 6" xfId="24089" xr:uid="{00000000-0005-0000-0000-000048390000}"/>
    <cellStyle name="Финансовый 2 139 3 3 3 7" xfId="26903" xr:uid="{00000000-0005-0000-0000-000049390000}"/>
    <cellStyle name="Финансовый 2 139 3 3 3 8" xfId="32980" xr:uid="{00000000-0005-0000-0000-00004A390000}"/>
    <cellStyle name="Финансовый 2 139 3 3 3 9" xfId="32599" xr:uid="{00000000-0005-0000-0000-00004B390000}"/>
    <cellStyle name="Финансовый 2 139 3 3 4" xfId="17828" xr:uid="{00000000-0005-0000-0000-00004C390000}"/>
    <cellStyle name="Финансовый 2 139 3 3 5" xfId="19140" xr:uid="{00000000-0005-0000-0000-00004D390000}"/>
    <cellStyle name="Финансовый 2 139 3 3 5 2" xfId="22969" xr:uid="{00000000-0005-0000-0000-00004E390000}"/>
    <cellStyle name="Финансовый 2 139 3 3 5 3" xfId="28283" xr:uid="{00000000-0005-0000-0000-00004F390000}"/>
    <cellStyle name="Финансовый 2 139 3 3 5 4" xfId="29720" xr:uid="{00000000-0005-0000-0000-000050390000}"/>
    <cellStyle name="Финансовый 2 139 3 3 5 5" xfId="31026" xr:uid="{00000000-0005-0000-0000-000051390000}"/>
    <cellStyle name="Финансовый 2 139 3 3 5 6" xfId="34347" xr:uid="{00000000-0005-0000-0000-000052390000}"/>
    <cellStyle name="Финансовый 2 139 3 3 5 7" xfId="35683" xr:uid="{00000000-0005-0000-0000-000053390000}"/>
    <cellStyle name="Финансовый 2 139 4" xfId="9958" xr:uid="{00000000-0005-0000-0000-000054390000}"/>
    <cellStyle name="Финансовый 2 139 4 2" xfId="13444" xr:uid="{00000000-0005-0000-0000-000055390000}"/>
    <cellStyle name="Финансовый 2 139 4 3" xfId="14878" xr:uid="{00000000-0005-0000-0000-000056390000}"/>
    <cellStyle name="Финансовый 2 139 4 3 2" xfId="16102" xr:uid="{00000000-0005-0000-0000-000057390000}"/>
    <cellStyle name="Финансовый 2 139 4 3 3" xfId="20085" xr:uid="{00000000-0005-0000-0000-000058390000}"/>
    <cellStyle name="Финансовый 2 139 4 3 4" xfId="23068" xr:uid="{00000000-0005-0000-0000-000059390000}"/>
    <cellStyle name="Финансовый 2 139 4 3 5" xfId="25746" xr:uid="{00000000-0005-0000-0000-00005A390000}"/>
    <cellStyle name="Финансовый 2 139 4 3 6" xfId="24721" xr:uid="{00000000-0005-0000-0000-00005B390000}"/>
    <cellStyle name="Финансовый 2 139 4 3 7" xfId="24311" xr:uid="{00000000-0005-0000-0000-00005C390000}"/>
    <cellStyle name="Финансовый 2 139 4 3 8" xfId="33258" xr:uid="{00000000-0005-0000-0000-00005D390000}"/>
    <cellStyle name="Финансовый 2 139 4 3 9" xfId="31795" xr:uid="{00000000-0005-0000-0000-00005E390000}"/>
    <cellStyle name="Финансовый 2 139 4 4" xfId="17550" xr:uid="{00000000-0005-0000-0000-00005F390000}"/>
    <cellStyle name="Финансовый 2 139 4 5" xfId="18862" xr:uid="{00000000-0005-0000-0000-000060390000}"/>
    <cellStyle name="Финансовый 2 139 4 5 2" xfId="21617" xr:uid="{00000000-0005-0000-0000-000061390000}"/>
    <cellStyle name="Финансовый 2 139 4 5 3" xfId="28005" xr:uid="{00000000-0005-0000-0000-000062390000}"/>
    <cellStyle name="Финансовый 2 139 4 5 4" xfId="29442" xr:uid="{00000000-0005-0000-0000-000063390000}"/>
    <cellStyle name="Финансовый 2 139 4 5 5" xfId="30748" xr:uid="{00000000-0005-0000-0000-000064390000}"/>
    <cellStyle name="Финансовый 2 139 4 5 6" xfId="34625" xr:uid="{00000000-0005-0000-0000-000065390000}"/>
    <cellStyle name="Финансовый 2 139 4 5 7" xfId="35961" xr:uid="{00000000-0005-0000-0000-000066390000}"/>
    <cellStyle name="Финансовый 2 139 5" xfId="11298" xr:uid="{00000000-0005-0000-0000-000067390000}"/>
    <cellStyle name="Финансовый 2 139 6" xfId="14092" xr:uid="{00000000-0005-0000-0000-000068390000}"/>
    <cellStyle name="Финансовый 2 139 7" xfId="14230" xr:uid="{00000000-0005-0000-0000-000069390000}"/>
    <cellStyle name="Финансовый 2 139 7 2" xfId="16750" xr:uid="{00000000-0005-0000-0000-00006A390000}"/>
    <cellStyle name="Финансовый 2 139 7 3" xfId="20733" xr:uid="{00000000-0005-0000-0000-00006B390000}"/>
    <cellStyle name="Финансовый 2 139 7 4" xfId="22281" xr:uid="{00000000-0005-0000-0000-00006C390000}"/>
    <cellStyle name="Финансовый 2 139 7 5" xfId="24978" xr:uid="{00000000-0005-0000-0000-00006D390000}"/>
    <cellStyle name="Финансовый 2 139 7 6" xfId="22746" xr:uid="{00000000-0005-0000-0000-00006E390000}"/>
    <cellStyle name="Финансовый 2 139 7 7" xfId="26859" xr:uid="{00000000-0005-0000-0000-00006F390000}"/>
    <cellStyle name="Финансовый 2 139 7 8" xfId="33906" xr:uid="{00000000-0005-0000-0000-000070390000}"/>
    <cellStyle name="Финансовый 2 139 7 9" xfId="31767" xr:uid="{00000000-0005-0000-0000-000071390000}"/>
    <cellStyle name="Финансовый 2 139 8" xfId="16902" xr:uid="{00000000-0005-0000-0000-000072390000}"/>
    <cellStyle name="Финансовый 2 139 9" xfId="18214" xr:uid="{00000000-0005-0000-0000-000073390000}"/>
    <cellStyle name="Финансовый 2 139 9 2" xfId="21482" xr:uid="{00000000-0005-0000-0000-000074390000}"/>
    <cellStyle name="Финансовый 2 139 9 3" xfId="27357" xr:uid="{00000000-0005-0000-0000-000075390000}"/>
    <cellStyle name="Финансовый 2 139 9 4" xfId="28794" xr:uid="{00000000-0005-0000-0000-000076390000}"/>
    <cellStyle name="Финансовый 2 139 9 5" xfId="30100" xr:uid="{00000000-0005-0000-0000-000077390000}"/>
    <cellStyle name="Финансовый 2 139 9 6" xfId="35273" xr:uid="{00000000-0005-0000-0000-000078390000}"/>
    <cellStyle name="Финансовый 2 139 9 7" xfId="36609" xr:uid="{00000000-0005-0000-0000-000079390000}"/>
    <cellStyle name="Финансовый 2 14" xfId="49" xr:uid="{00000000-0005-0000-0000-00007A390000}"/>
    <cellStyle name="Финансовый 2 14 2" xfId="344" xr:uid="{00000000-0005-0000-0000-00007B390000}"/>
    <cellStyle name="Финансовый 2 14 2 2" xfId="7734" xr:uid="{00000000-0005-0000-0000-00007C390000}"/>
    <cellStyle name="Финансовый 2 14 2 3" xfId="10252" xr:uid="{00000000-0005-0000-0000-00007D390000}"/>
    <cellStyle name="Финансовый 2 14 3" xfId="1280" xr:uid="{00000000-0005-0000-0000-00007E390000}"/>
    <cellStyle name="Финансовый 2 14 3 2" xfId="8188" xr:uid="{00000000-0005-0000-0000-00007F390000}"/>
    <cellStyle name="Финансовый 2 14 3 2 2" xfId="13666" xr:uid="{00000000-0005-0000-0000-000080390000}"/>
    <cellStyle name="Финансовый 2 14 3 2 3" xfId="14656" xr:uid="{00000000-0005-0000-0000-000081390000}"/>
    <cellStyle name="Финансовый 2 14 3 2 3 2" xfId="16324" xr:uid="{00000000-0005-0000-0000-000082390000}"/>
    <cellStyle name="Финансовый 2 14 3 2 3 3" xfId="20307" xr:uid="{00000000-0005-0000-0000-000083390000}"/>
    <cellStyle name="Финансовый 2 14 3 2 3 4" xfId="25014" xr:uid="{00000000-0005-0000-0000-000084390000}"/>
    <cellStyle name="Финансовый 2 14 3 2 3 5" xfId="25796" xr:uid="{00000000-0005-0000-0000-000085390000}"/>
    <cellStyle name="Финансовый 2 14 3 2 3 6" xfId="24412" xr:uid="{00000000-0005-0000-0000-000086390000}"/>
    <cellStyle name="Финансовый 2 14 3 2 3 7" xfId="25499" xr:uid="{00000000-0005-0000-0000-000087390000}"/>
    <cellStyle name="Финансовый 2 14 3 2 3 8" xfId="33480" xr:uid="{00000000-0005-0000-0000-000088390000}"/>
    <cellStyle name="Финансовый 2 14 3 2 3 9" xfId="32136" xr:uid="{00000000-0005-0000-0000-000089390000}"/>
    <cellStyle name="Финансовый 2 14 3 2 4" xfId="17328" xr:uid="{00000000-0005-0000-0000-00008A390000}"/>
    <cellStyle name="Финансовый 2 14 3 2 5" xfId="18640" xr:uid="{00000000-0005-0000-0000-00008B390000}"/>
    <cellStyle name="Финансовый 2 14 3 2 5 2" xfId="22799" xr:uid="{00000000-0005-0000-0000-00008C390000}"/>
    <cellStyle name="Финансовый 2 14 3 2 5 3" xfId="27783" xr:uid="{00000000-0005-0000-0000-00008D390000}"/>
    <cellStyle name="Финансовый 2 14 3 2 5 4" xfId="29220" xr:uid="{00000000-0005-0000-0000-00008E390000}"/>
    <cellStyle name="Финансовый 2 14 3 2 5 5" xfId="30526" xr:uid="{00000000-0005-0000-0000-00008F390000}"/>
    <cellStyle name="Финансовый 2 14 3 2 5 6" xfId="34847" xr:uid="{00000000-0005-0000-0000-000090390000}"/>
    <cellStyle name="Финансовый 2 14 3 2 5 7" xfId="36183" xr:uid="{00000000-0005-0000-0000-000091390000}"/>
    <cellStyle name="Финансовый 2 14 3 3" xfId="12614" xr:uid="{00000000-0005-0000-0000-000092390000}"/>
    <cellStyle name="Финансовый 2 14 3 3 2" xfId="13018" xr:uid="{00000000-0005-0000-0000-000093390000}"/>
    <cellStyle name="Финансовый 2 14 3 3 3" xfId="15304" xr:uid="{00000000-0005-0000-0000-000094390000}"/>
    <cellStyle name="Финансовый 2 14 3 3 3 2" xfId="15676" xr:uid="{00000000-0005-0000-0000-000095390000}"/>
    <cellStyle name="Финансовый 2 14 3 3 3 3" xfId="19659" xr:uid="{00000000-0005-0000-0000-000096390000}"/>
    <cellStyle name="Финансовый 2 14 3 3 3 4" xfId="21401" xr:uid="{00000000-0005-0000-0000-000097390000}"/>
    <cellStyle name="Финансовый 2 14 3 3 3 5" xfId="26064" xr:uid="{00000000-0005-0000-0000-000098390000}"/>
    <cellStyle name="Финансовый 2 14 3 3 3 6" xfId="22667" xr:uid="{00000000-0005-0000-0000-000099390000}"/>
    <cellStyle name="Финансовый 2 14 3 3 3 7" xfId="28634" xr:uid="{00000000-0005-0000-0000-00009A390000}"/>
    <cellStyle name="Финансовый 2 14 3 3 3 8" xfId="32832" xr:uid="{00000000-0005-0000-0000-00009B390000}"/>
    <cellStyle name="Финансовый 2 14 3 3 3 9" xfId="31432" xr:uid="{00000000-0005-0000-0000-00009C390000}"/>
    <cellStyle name="Финансовый 2 14 3 3 4" xfId="17976" xr:uid="{00000000-0005-0000-0000-00009D390000}"/>
    <cellStyle name="Финансовый 2 14 3 3 5" xfId="19288" xr:uid="{00000000-0005-0000-0000-00009E390000}"/>
    <cellStyle name="Финансовый 2 14 3 3 5 2" xfId="22966" xr:uid="{00000000-0005-0000-0000-00009F390000}"/>
    <cellStyle name="Финансовый 2 14 3 3 5 3" xfId="28431" xr:uid="{00000000-0005-0000-0000-0000A0390000}"/>
    <cellStyle name="Финансовый 2 14 3 3 5 4" xfId="29868" xr:uid="{00000000-0005-0000-0000-0000A1390000}"/>
    <cellStyle name="Финансовый 2 14 3 3 5 5" xfId="31174" xr:uid="{00000000-0005-0000-0000-0000A2390000}"/>
    <cellStyle name="Финансовый 2 14 3 3 5 6" xfId="34199" xr:uid="{00000000-0005-0000-0000-0000A3390000}"/>
    <cellStyle name="Финансовый 2 14 3 3 5 7" xfId="35535" xr:uid="{00000000-0005-0000-0000-0000A4390000}"/>
    <cellStyle name="Финансовый 2 14 4" xfId="9959" xr:uid="{00000000-0005-0000-0000-0000A5390000}"/>
    <cellStyle name="Финансовый 2 14 4 2" xfId="13443" xr:uid="{00000000-0005-0000-0000-0000A6390000}"/>
    <cellStyle name="Финансовый 2 14 4 3" xfId="14879" xr:uid="{00000000-0005-0000-0000-0000A7390000}"/>
    <cellStyle name="Финансовый 2 14 4 3 2" xfId="16101" xr:uid="{00000000-0005-0000-0000-0000A8390000}"/>
    <cellStyle name="Финансовый 2 14 4 3 3" xfId="20084" xr:uid="{00000000-0005-0000-0000-0000A9390000}"/>
    <cellStyle name="Финансовый 2 14 4 3 4" xfId="25284" xr:uid="{00000000-0005-0000-0000-0000AA390000}"/>
    <cellStyle name="Финансовый 2 14 4 3 5" xfId="25476" xr:uid="{00000000-0005-0000-0000-0000AB390000}"/>
    <cellStyle name="Финансовый 2 14 4 3 6" xfId="25747" xr:uid="{00000000-0005-0000-0000-0000AC390000}"/>
    <cellStyle name="Финансовый 2 14 4 3 7" xfId="27044" xr:uid="{00000000-0005-0000-0000-0000AD390000}"/>
    <cellStyle name="Финансовый 2 14 4 3 8" xfId="33257" xr:uid="{00000000-0005-0000-0000-0000AE390000}"/>
    <cellStyle name="Финансовый 2 14 4 3 9" xfId="31814" xr:uid="{00000000-0005-0000-0000-0000AF390000}"/>
    <cellStyle name="Финансовый 2 14 4 4" xfId="17551" xr:uid="{00000000-0005-0000-0000-0000B0390000}"/>
    <cellStyle name="Финансовый 2 14 4 5" xfId="18863" xr:uid="{00000000-0005-0000-0000-0000B1390000}"/>
    <cellStyle name="Финансовый 2 14 4 5 2" xfId="21592" xr:uid="{00000000-0005-0000-0000-0000B2390000}"/>
    <cellStyle name="Финансовый 2 14 4 5 3" xfId="28006" xr:uid="{00000000-0005-0000-0000-0000B3390000}"/>
    <cellStyle name="Финансовый 2 14 4 5 4" xfId="29443" xr:uid="{00000000-0005-0000-0000-0000B4390000}"/>
    <cellStyle name="Финансовый 2 14 4 5 5" xfId="30749" xr:uid="{00000000-0005-0000-0000-0000B5390000}"/>
    <cellStyle name="Финансовый 2 14 4 5 6" xfId="34624" xr:uid="{00000000-0005-0000-0000-0000B6390000}"/>
    <cellStyle name="Финансовый 2 14 4 5 7" xfId="35960" xr:uid="{00000000-0005-0000-0000-0000B7390000}"/>
    <cellStyle name="Финансовый 2 14 5" xfId="11165" xr:uid="{00000000-0005-0000-0000-0000B8390000}"/>
    <cellStyle name="Финансовый 2 14 6" xfId="14091" xr:uid="{00000000-0005-0000-0000-0000B9390000}"/>
    <cellStyle name="Финансовый 2 14 7" xfId="14162" xr:uid="{00000000-0005-0000-0000-0000BA390000}"/>
    <cellStyle name="Финансовый 2 14 7 2" xfId="16749" xr:uid="{00000000-0005-0000-0000-0000BB390000}"/>
    <cellStyle name="Финансовый 2 14 7 3" xfId="20732" xr:uid="{00000000-0005-0000-0000-0000BC390000}"/>
    <cellStyle name="Финансовый 2 14 7 4" xfId="25387" xr:uid="{00000000-0005-0000-0000-0000BD390000}"/>
    <cellStyle name="Финансовый 2 14 7 5" xfId="24818" xr:uid="{00000000-0005-0000-0000-0000BE390000}"/>
    <cellStyle name="Финансовый 2 14 7 6" xfId="27298" xr:uid="{00000000-0005-0000-0000-0000BF390000}"/>
    <cellStyle name="Финансовый 2 14 7 7" xfId="27116" xr:uid="{00000000-0005-0000-0000-0000C0390000}"/>
    <cellStyle name="Финансовый 2 14 7 8" xfId="33905" xr:uid="{00000000-0005-0000-0000-0000C1390000}"/>
    <cellStyle name="Финансовый 2 14 7 9" xfId="31775" xr:uid="{00000000-0005-0000-0000-0000C2390000}"/>
    <cellStyle name="Финансовый 2 14 8" xfId="14231" xr:uid="{00000000-0005-0000-0000-0000C3390000}"/>
    <cellStyle name="Финансовый 2 14 8 2" xfId="16903" xr:uid="{00000000-0005-0000-0000-0000C4390000}"/>
    <cellStyle name="Финансовый 2 14 8 3" xfId="20793" xr:uid="{00000000-0005-0000-0000-0000C5390000}"/>
    <cellStyle name="Финансовый 2 14 8 4" xfId="22291" xr:uid="{00000000-0005-0000-0000-0000C6390000}"/>
    <cellStyle name="Финансовый 2 14 8 5" xfId="25673" xr:uid="{00000000-0005-0000-0000-0000C7390000}"/>
    <cellStyle name="Финансовый 2 14 8 6" xfId="25783" xr:uid="{00000000-0005-0000-0000-0000C8390000}"/>
    <cellStyle name="Финансовый 2 14 8 7" xfId="27218" xr:uid="{00000000-0005-0000-0000-0000C9390000}"/>
    <cellStyle name="Финансовый 2 14 8 8" xfId="33966" xr:uid="{00000000-0005-0000-0000-0000CA390000}"/>
    <cellStyle name="Финансовый 2 14 8 9" xfId="35327" xr:uid="{00000000-0005-0000-0000-0000CB390000}"/>
    <cellStyle name="Финансовый 2 14 9" xfId="18215" xr:uid="{00000000-0005-0000-0000-0000CC390000}"/>
    <cellStyle name="Финансовый 2 14 9 2" xfId="25140" xr:uid="{00000000-0005-0000-0000-0000CD390000}"/>
    <cellStyle name="Финансовый 2 14 9 3" xfId="27358" xr:uid="{00000000-0005-0000-0000-0000CE390000}"/>
    <cellStyle name="Финансовый 2 14 9 4" xfId="28795" xr:uid="{00000000-0005-0000-0000-0000CF390000}"/>
    <cellStyle name="Финансовый 2 14 9 5" xfId="30101" xr:uid="{00000000-0005-0000-0000-0000D0390000}"/>
    <cellStyle name="Финансовый 2 14 9 6" xfId="35272" xr:uid="{00000000-0005-0000-0000-0000D1390000}"/>
    <cellStyle name="Финансовый 2 14 9 7" xfId="36608" xr:uid="{00000000-0005-0000-0000-0000D2390000}"/>
    <cellStyle name="Финансовый 2 140" xfId="50" xr:uid="{00000000-0005-0000-0000-0000D3390000}"/>
    <cellStyle name="Финансовый 2 140 2" xfId="440" xr:uid="{00000000-0005-0000-0000-0000D4390000}"/>
    <cellStyle name="Финансовый 2 140 2 2" xfId="7756" xr:uid="{00000000-0005-0000-0000-0000D5390000}"/>
    <cellStyle name="Финансовый 2 140 2 3" xfId="10348" xr:uid="{00000000-0005-0000-0000-0000D6390000}"/>
    <cellStyle name="Финансовый 2 140 3" xfId="1414" xr:uid="{00000000-0005-0000-0000-0000D7390000}"/>
    <cellStyle name="Финансовый 2 140 3 2" xfId="8064" xr:uid="{00000000-0005-0000-0000-0000D8390000}"/>
    <cellStyle name="Финансовый 2 140 3 2 2" xfId="13713" xr:uid="{00000000-0005-0000-0000-0000D9390000}"/>
    <cellStyle name="Финансовый 2 140 3 2 3" xfId="14609" xr:uid="{00000000-0005-0000-0000-0000DA390000}"/>
    <cellStyle name="Финансовый 2 140 3 2 3 2" xfId="16371" xr:uid="{00000000-0005-0000-0000-0000DB390000}"/>
    <cellStyle name="Финансовый 2 140 3 2 3 3" xfId="20354" xr:uid="{00000000-0005-0000-0000-0000DC390000}"/>
    <cellStyle name="Финансовый 2 140 3 2 3 4" xfId="21701" xr:uid="{00000000-0005-0000-0000-0000DD390000}"/>
    <cellStyle name="Финансовый 2 140 3 2 3 5" xfId="24248" xr:uid="{00000000-0005-0000-0000-0000DE390000}"/>
    <cellStyle name="Финансовый 2 140 3 2 3 6" xfId="24227" xr:uid="{00000000-0005-0000-0000-0000DF390000}"/>
    <cellStyle name="Финансовый 2 140 3 2 3 7" xfId="27132" xr:uid="{00000000-0005-0000-0000-0000E0390000}"/>
    <cellStyle name="Финансовый 2 140 3 2 3 8" xfId="33527" xr:uid="{00000000-0005-0000-0000-0000E1390000}"/>
    <cellStyle name="Финансовый 2 140 3 2 3 9" xfId="32515" xr:uid="{00000000-0005-0000-0000-0000E2390000}"/>
    <cellStyle name="Финансовый 2 140 3 2 4" xfId="17281" xr:uid="{00000000-0005-0000-0000-0000E3390000}"/>
    <cellStyle name="Финансовый 2 140 3 2 5" xfId="18593" xr:uid="{00000000-0005-0000-0000-0000E4390000}"/>
    <cellStyle name="Финансовый 2 140 3 2 5 2" xfId="24879" xr:uid="{00000000-0005-0000-0000-0000E5390000}"/>
    <cellStyle name="Финансовый 2 140 3 2 5 3" xfId="27736" xr:uid="{00000000-0005-0000-0000-0000E6390000}"/>
    <cellStyle name="Финансовый 2 140 3 2 5 4" xfId="29173" xr:uid="{00000000-0005-0000-0000-0000E7390000}"/>
    <cellStyle name="Финансовый 2 140 3 2 5 5" xfId="30479" xr:uid="{00000000-0005-0000-0000-0000E8390000}"/>
    <cellStyle name="Финансовый 2 140 3 2 5 6" xfId="34894" xr:uid="{00000000-0005-0000-0000-0000E9390000}"/>
    <cellStyle name="Финансовый 2 140 3 2 5 7" xfId="36230" xr:uid="{00000000-0005-0000-0000-0000EA390000}"/>
    <cellStyle name="Финансовый 2 140 3 3" xfId="12567" xr:uid="{00000000-0005-0000-0000-0000EB390000}"/>
    <cellStyle name="Финансовый 2 140 3 3 2" xfId="13065" xr:uid="{00000000-0005-0000-0000-0000EC390000}"/>
    <cellStyle name="Финансовый 2 140 3 3 3" xfId="15257" xr:uid="{00000000-0005-0000-0000-0000ED390000}"/>
    <cellStyle name="Финансовый 2 140 3 3 3 2" xfId="15723" xr:uid="{00000000-0005-0000-0000-0000EE390000}"/>
    <cellStyle name="Финансовый 2 140 3 3 3 3" xfId="19706" xr:uid="{00000000-0005-0000-0000-0000EF390000}"/>
    <cellStyle name="Финансовый 2 140 3 3 3 4" xfId="24014" xr:uid="{00000000-0005-0000-0000-0000F0390000}"/>
    <cellStyle name="Финансовый 2 140 3 3 3 5" xfId="26345" xr:uid="{00000000-0005-0000-0000-0000F1390000}"/>
    <cellStyle name="Финансовый 2 140 3 3 3 6" xfId="21659" xr:uid="{00000000-0005-0000-0000-0000F2390000}"/>
    <cellStyle name="Финансовый 2 140 3 3 3 7" xfId="28702" xr:uid="{00000000-0005-0000-0000-0000F3390000}"/>
    <cellStyle name="Финансовый 2 140 3 3 3 8" xfId="32879" xr:uid="{00000000-0005-0000-0000-0000F4390000}"/>
    <cellStyle name="Финансовый 2 140 3 3 3 9" xfId="32456" xr:uid="{00000000-0005-0000-0000-0000F5390000}"/>
    <cellStyle name="Финансовый 2 140 3 3 4" xfId="17929" xr:uid="{00000000-0005-0000-0000-0000F6390000}"/>
    <cellStyle name="Финансовый 2 140 3 3 5" xfId="19241" xr:uid="{00000000-0005-0000-0000-0000F7390000}"/>
    <cellStyle name="Финансовый 2 140 3 3 5 2" xfId="21554" xr:uid="{00000000-0005-0000-0000-0000F8390000}"/>
    <cellStyle name="Финансовый 2 140 3 3 5 3" xfId="28384" xr:uid="{00000000-0005-0000-0000-0000F9390000}"/>
    <cellStyle name="Финансовый 2 140 3 3 5 4" xfId="29821" xr:uid="{00000000-0005-0000-0000-0000FA390000}"/>
    <cellStyle name="Финансовый 2 140 3 3 5 5" xfId="31127" xr:uid="{00000000-0005-0000-0000-0000FB390000}"/>
    <cellStyle name="Финансовый 2 140 3 3 5 6" xfId="34246" xr:uid="{00000000-0005-0000-0000-0000FC390000}"/>
    <cellStyle name="Финансовый 2 140 3 3 5 7" xfId="35582" xr:uid="{00000000-0005-0000-0000-0000FD390000}"/>
    <cellStyle name="Финансовый 2 140 4" xfId="9960" xr:uid="{00000000-0005-0000-0000-0000FE390000}"/>
    <cellStyle name="Финансовый 2 140 4 2" xfId="13442" xr:uid="{00000000-0005-0000-0000-0000FF390000}"/>
    <cellStyle name="Финансовый 2 140 4 3" xfId="14880" xr:uid="{00000000-0005-0000-0000-0000003A0000}"/>
    <cellStyle name="Финансовый 2 140 4 3 2" xfId="16100" xr:uid="{00000000-0005-0000-0000-0000013A0000}"/>
    <cellStyle name="Финансовый 2 140 4 3 3" xfId="20083" xr:uid="{00000000-0005-0000-0000-0000023A0000}"/>
    <cellStyle name="Финансовый 2 140 4 3 4" xfId="21063" xr:uid="{00000000-0005-0000-0000-0000033A0000}"/>
    <cellStyle name="Финансовый 2 140 4 3 5" xfId="24555" xr:uid="{00000000-0005-0000-0000-0000043A0000}"/>
    <cellStyle name="Финансовый 2 140 4 3 6" xfId="27292" xr:uid="{00000000-0005-0000-0000-0000053A0000}"/>
    <cellStyle name="Финансовый 2 140 4 3 7" xfId="25066" xr:uid="{00000000-0005-0000-0000-0000063A0000}"/>
    <cellStyle name="Финансовый 2 140 4 3 8" xfId="33256" xr:uid="{00000000-0005-0000-0000-0000073A0000}"/>
    <cellStyle name="Финансовый 2 140 4 3 9" xfId="31833" xr:uid="{00000000-0005-0000-0000-0000083A0000}"/>
    <cellStyle name="Финансовый 2 140 4 4" xfId="17552" xr:uid="{00000000-0005-0000-0000-0000093A0000}"/>
    <cellStyle name="Финансовый 2 140 4 5" xfId="18864" xr:uid="{00000000-0005-0000-0000-00000A3A0000}"/>
    <cellStyle name="Финансовый 2 140 4 5 2" xfId="21502" xr:uid="{00000000-0005-0000-0000-00000B3A0000}"/>
    <cellStyle name="Финансовый 2 140 4 5 3" xfId="28007" xr:uid="{00000000-0005-0000-0000-00000C3A0000}"/>
    <cellStyle name="Финансовый 2 140 4 5 4" xfId="29444" xr:uid="{00000000-0005-0000-0000-00000D3A0000}"/>
    <cellStyle name="Финансовый 2 140 4 5 5" xfId="30750" xr:uid="{00000000-0005-0000-0000-00000E3A0000}"/>
    <cellStyle name="Финансовый 2 140 4 5 6" xfId="34623" xr:uid="{00000000-0005-0000-0000-00000F3A0000}"/>
    <cellStyle name="Финансовый 2 140 4 5 7" xfId="35959" xr:uid="{00000000-0005-0000-0000-0000103A0000}"/>
    <cellStyle name="Финансовый 2 140 5" xfId="11299" xr:uid="{00000000-0005-0000-0000-0000113A0000}"/>
    <cellStyle name="Финансовый 2 140 6" xfId="14090" xr:uid="{00000000-0005-0000-0000-0000123A0000}"/>
    <cellStyle name="Финансовый 2 140 7" xfId="14232" xr:uid="{00000000-0005-0000-0000-0000133A0000}"/>
    <cellStyle name="Финансовый 2 140 7 2" xfId="16748" xr:uid="{00000000-0005-0000-0000-0000143A0000}"/>
    <cellStyle name="Финансовый 2 140 7 3" xfId="20731" xr:uid="{00000000-0005-0000-0000-0000153A0000}"/>
    <cellStyle name="Финансовый 2 140 7 4" xfId="22333" xr:uid="{00000000-0005-0000-0000-0000163A0000}"/>
    <cellStyle name="Финансовый 2 140 7 5" xfId="26411" xr:uid="{00000000-0005-0000-0000-0000173A0000}"/>
    <cellStyle name="Финансовый 2 140 7 6" xfId="22944" xr:uid="{00000000-0005-0000-0000-0000183A0000}"/>
    <cellStyle name="Финансовый 2 140 7 7" xfId="24161" xr:uid="{00000000-0005-0000-0000-0000193A0000}"/>
    <cellStyle name="Финансовый 2 140 7 8" xfId="33904" xr:uid="{00000000-0005-0000-0000-00001A3A0000}"/>
    <cellStyle name="Финансовый 2 140 7 9" xfId="31751" xr:uid="{00000000-0005-0000-0000-00001B3A0000}"/>
    <cellStyle name="Финансовый 2 140 8" xfId="16904" xr:uid="{00000000-0005-0000-0000-00001C3A0000}"/>
    <cellStyle name="Финансовый 2 140 9" xfId="18216" xr:uid="{00000000-0005-0000-0000-00001D3A0000}"/>
    <cellStyle name="Финансовый 2 140 9 2" xfId="21039" xr:uid="{00000000-0005-0000-0000-00001E3A0000}"/>
    <cellStyle name="Финансовый 2 140 9 3" xfId="27359" xr:uid="{00000000-0005-0000-0000-00001F3A0000}"/>
    <cellStyle name="Финансовый 2 140 9 4" xfId="28796" xr:uid="{00000000-0005-0000-0000-0000203A0000}"/>
    <cellStyle name="Финансовый 2 140 9 5" xfId="30102" xr:uid="{00000000-0005-0000-0000-0000213A0000}"/>
    <cellStyle name="Финансовый 2 140 9 6" xfId="35271" xr:uid="{00000000-0005-0000-0000-0000223A0000}"/>
    <cellStyle name="Финансовый 2 140 9 7" xfId="36607" xr:uid="{00000000-0005-0000-0000-0000233A0000}"/>
    <cellStyle name="Финансовый 2 141" xfId="51" xr:uid="{00000000-0005-0000-0000-0000243A0000}"/>
    <cellStyle name="Финансовый 2 141 2" xfId="441" xr:uid="{00000000-0005-0000-0000-0000253A0000}"/>
    <cellStyle name="Финансовый 2 141 2 2" xfId="8209" xr:uid="{00000000-0005-0000-0000-0000263A0000}"/>
    <cellStyle name="Финансовый 2 141 2 3" xfId="10349" xr:uid="{00000000-0005-0000-0000-0000273A0000}"/>
    <cellStyle name="Финансовый 2 141 3" xfId="1415" xr:uid="{00000000-0005-0000-0000-0000283A0000}"/>
    <cellStyle name="Финансовый 2 141 3 2" xfId="7847" xr:uid="{00000000-0005-0000-0000-0000293A0000}"/>
    <cellStyle name="Финансовый 2 141 3 2 2" xfId="13758" xr:uid="{00000000-0005-0000-0000-00002A3A0000}"/>
    <cellStyle name="Финансовый 2 141 3 2 3" xfId="14564" xr:uid="{00000000-0005-0000-0000-00002B3A0000}"/>
    <cellStyle name="Финансовый 2 141 3 2 3 2" xfId="16416" xr:uid="{00000000-0005-0000-0000-00002C3A0000}"/>
    <cellStyle name="Финансовый 2 141 3 2 3 3" xfId="20399" xr:uid="{00000000-0005-0000-0000-00002D3A0000}"/>
    <cellStyle name="Финансовый 2 141 3 2 3 4" xfId="25130" xr:uid="{00000000-0005-0000-0000-00002E3A0000}"/>
    <cellStyle name="Финансовый 2 141 3 2 3 5" xfId="26532" xr:uid="{00000000-0005-0000-0000-00002F3A0000}"/>
    <cellStyle name="Финансовый 2 141 3 2 3 6" xfId="26366" xr:uid="{00000000-0005-0000-0000-0000303A0000}"/>
    <cellStyle name="Финансовый 2 141 3 2 3 7" xfId="26153" xr:uid="{00000000-0005-0000-0000-0000313A0000}"/>
    <cellStyle name="Финансовый 2 141 3 2 3 8" xfId="33572" xr:uid="{00000000-0005-0000-0000-0000323A0000}"/>
    <cellStyle name="Финансовый 2 141 3 2 3 9" xfId="31926" xr:uid="{00000000-0005-0000-0000-0000333A0000}"/>
    <cellStyle name="Финансовый 2 141 3 2 4" xfId="17236" xr:uid="{00000000-0005-0000-0000-0000343A0000}"/>
    <cellStyle name="Финансовый 2 141 3 2 5" xfId="18548" xr:uid="{00000000-0005-0000-0000-0000353A0000}"/>
    <cellStyle name="Финансовый 2 141 3 2 5 2" xfId="23437" xr:uid="{00000000-0005-0000-0000-0000363A0000}"/>
    <cellStyle name="Финансовый 2 141 3 2 5 3" xfId="27691" xr:uid="{00000000-0005-0000-0000-0000373A0000}"/>
    <cellStyle name="Финансовый 2 141 3 2 5 4" xfId="29128" xr:uid="{00000000-0005-0000-0000-0000383A0000}"/>
    <cellStyle name="Финансовый 2 141 3 2 5 5" xfId="30434" xr:uid="{00000000-0005-0000-0000-0000393A0000}"/>
    <cellStyle name="Финансовый 2 141 3 2 5 6" xfId="34939" xr:uid="{00000000-0005-0000-0000-00003A3A0000}"/>
    <cellStyle name="Финансовый 2 141 3 2 5 7" xfId="36275" xr:uid="{00000000-0005-0000-0000-00003B3A0000}"/>
    <cellStyle name="Финансовый 2 141 3 3" xfId="12522" xr:uid="{00000000-0005-0000-0000-00003C3A0000}"/>
    <cellStyle name="Финансовый 2 141 3 3 2" xfId="13110" xr:uid="{00000000-0005-0000-0000-00003D3A0000}"/>
    <cellStyle name="Финансовый 2 141 3 3 3" xfId="15212" xr:uid="{00000000-0005-0000-0000-00003E3A0000}"/>
    <cellStyle name="Финансовый 2 141 3 3 3 2" xfId="15768" xr:uid="{00000000-0005-0000-0000-00003F3A0000}"/>
    <cellStyle name="Финансовый 2 141 3 3 3 3" xfId="19751" xr:uid="{00000000-0005-0000-0000-0000403A0000}"/>
    <cellStyle name="Финансовый 2 141 3 3 3 4" xfId="22231" xr:uid="{00000000-0005-0000-0000-0000413A0000}"/>
    <cellStyle name="Финансовый 2 141 3 3 3 5" xfId="26899" xr:uid="{00000000-0005-0000-0000-0000423A0000}"/>
    <cellStyle name="Финансовый 2 141 3 3 3 6" xfId="22704" xr:uid="{00000000-0005-0000-0000-0000433A0000}"/>
    <cellStyle name="Финансовый 2 141 3 3 3 7" xfId="28619" xr:uid="{00000000-0005-0000-0000-0000443A0000}"/>
    <cellStyle name="Финансовый 2 141 3 3 3 8" xfId="32924" xr:uid="{00000000-0005-0000-0000-0000453A0000}"/>
    <cellStyle name="Финансовый 2 141 3 3 3 9" xfId="31834" xr:uid="{00000000-0005-0000-0000-0000463A0000}"/>
    <cellStyle name="Финансовый 2 141 3 3 4" xfId="17884" xr:uid="{00000000-0005-0000-0000-0000473A0000}"/>
    <cellStyle name="Финансовый 2 141 3 3 5" xfId="19196" xr:uid="{00000000-0005-0000-0000-0000483A0000}"/>
    <cellStyle name="Финансовый 2 141 3 3 5 2" xfId="23050" xr:uid="{00000000-0005-0000-0000-0000493A0000}"/>
    <cellStyle name="Финансовый 2 141 3 3 5 3" xfId="28339" xr:uid="{00000000-0005-0000-0000-00004A3A0000}"/>
    <cellStyle name="Финансовый 2 141 3 3 5 4" xfId="29776" xr:uid="{00000000-0005-0000-0000-00004B3A0000}"/>
    <cellStyle name="Финансовый 2 141 3 3 5 5" xfId="31082" xr:uid="{00000000-0005-0000-0000-00004C3A0000}"/>
    <cellStyle name="Финансовый 2 141 3 3 5 6" xfId="34291" xr:uid="{00000000-0005-0000-0000-00004D3A0000}"/>
    <cellStyle name="Финансовый 2 141 3 3 5 7" xfId="35627" xr:uid="{00000000-0005-0000-0000-00004E3A0000}"/>
    <cellStyle name="Финансовый 2 141 4" xfId="9961" xr:uid="{00000000-0005-0000-0000-00004F3A0000}"/>
    <cellStyle name="Финансовый 2 141 4 2" xfId="13441" xr:uid="{00000000-0005-0000-0000-0000503A0000}"/>
    <cellStyle name="Финансовый 2 141 4 3" xfId="14881" xr:uid="{00000000-0005-0000-0000-0000513A0000}"/>
    <cellStyle name="Финансовый 2 141 4 3 2" xfId="16099" xr:uid="{00000000-0005-0000-0000-0000523A0000}"/>
    <cellStyle name="Финансовый 2 141 4 3 3" xfId="20082" xr:uid="{00000000-0005-0000-0000-0000533A0000}"/>
    <cellStyle name="Финансовый 2 141 4 3 4" xfId="25071" xr:uid="{00000000-0005-0000-0000-0000543A0000}"/>
    <cellStyle name="Финансовый 2 141 4 3 5" xfId="21191" xr:uid="{00000000-0005-0000-0000-0000553A0000}"/>
    <cellStyle name="Финансовый 2 141 4 3 6" xfId="25082" xr:uid="{00000000-0005-0000-0000-0000563A0000}"/>
    <cellStyle name="Финансовый 2 141 4 3 7" xfId="26248" xr:uid="{00000000-0005-0000-0000-0000573A0000}"/>
    <cellStyle name="Финансовый 2 141 4 3 8" xfId="33255" xr:uid="{00000000-0005-0000-0000-0000583A0000}"/>
    <cellStyle name="Финансовый 2 141 4 3 9" xfId="31849" xr:uid="{00000000-0005-0000-0000-0000593A0000}"/>
    <cellStyle name="Финансовый 2 141 4 4" xfId="17553" xr:uid="{00000000-0005-0000-0000-00005A3A0000}"/>
    <cellStyle name="Финансовый 2 141 4 5" xfId="18865" xr:uid="{00000000-0005-0000-0000-00005B3A0000}"/>
    <cellStyle name="Финансовый 2 141 4 5 2" xfId="21450" xr:uid="{00000000-0005-0000-0000-00005C3A0000}"/>
    <cellStyle name="Финансовый 2 141 4 5 3" xfId="28008" xr:uid="{00000000-0005-0000-0000-00005D3A0000}"/>
    <cellStyle name="Финансовый 2 141 4 5 4" xfId="29445" xr:uid="{00000000-0005-0000-0000-00005E3A0000}"/>
    <cellStyle name="Финансовый 2 141 4 5 5" xfId="30751" xr:uid="{00000000-0005-0000-0000-00005F3A0000}"/>
    <cellStyle name="Финансовый 2 141 4 5 6" xfId="34622" xr:uid="{00000000-0005-0000-0000-0000603A0000}"/>
    <cellStyle name="Финансовый 2 141 4 5 7" xfId="35958" xr:uid="{00000000-0005-0000-0000-0000613A0000}"/>
    <cellStyle name="Финансовый 2 141 5" xfId="11300" xr:uid="{00000000-0005-0000-0000-0000623A0000}"/>
    <cellStyle name="Финансовый 2 141 6" xfId="14089" xr:uid="{00000000-0005-0000-0000-0000633A0000}"/>
    <cellStyle name="Финансовый 2 141 7" xfId="14233" xr:uid="{00000000-0005-0000-0000-0000643A0000}"/>
    <cellStyle name="Финансовый 2 141 7 2" xfId="16747" xr:uid="{00000000-0005-0000-0000-0000653A0000}"/>
    <cellStyle name="Финансовый 2 141 7 3" xfId="20730" xr:uid="{00000000-0005-0000-0000-0000663A0000}"/>
    <cellStyle name="Финансовый 2 141 7 4" xfId="22185" xr:uid="{00000000-0005-0000-0000-0000673A0000}"/>
    <cellStyle name="Финансовый 2 141 7 5" xfId="26894" xr:uid="{00000000-0005-0000-0000-0000683A0000}"/>
    <cellStyle name="Финансовый 2 141 7 6" xfId="21130" xr:uid="{00000000-0005-0000-0000-0000693A0000}"/>
    <cellStyle name="Финансовый 2 141 7 7" xfId="21943" xr:uid="{00000000-0005-0000-0000-00006A3A0000}"/>
    <cellStyle name="Финансовый 2 141 7 8" xfId="33903" xr:uid="{00000000-0005-0000-0000-00006B3A0000}"/>
    <cellStyle name="Финансовый 2 141 7 9" xfId="31757" xr:uid="{00000000-0005-0000-0000-00006C3A0000}"/>
    <cellStyle name="Финансовый 2 141 8" xfId="16905" xr:uid="{00000000-0005-0000-0000-00006D3A0000}"/>
    <cellStyle name="Финансовый 2 141 9" xfId="18217" xr:uid="{00000000-0005-0000-0000-00006E3A0000}"/>
    <cellStyle name="Финансовый 2 141 9 2" xfId="25020" xr:uid="{00000000-0005-0000-0000-00006F3A0000}"/>
    <cellStyle name="Финансовый 2 141 9 3" xfId="27360" xr:uid="{00000000-0005-0000-0000-0000703A0000}"/>
    <cellStyle name="Финансовый 2 141 9 4" xfId="28797" xr:uid="{00000000-0005-0000-0000-0000713A0000}"/>
    <cellStyle name="Финансовый 2 141 9 5" xfId="30103" xr:uid="{00000000-0005-0000-0000-0000723A0000}"/>
    <cellStyle name="Финансовый 2 141 9 6" xfId="35270" xr:uid="{00000000-0005-0000-0000-0000733A0000}"/>
    <cellStyle name="Финансовый 2 141 9 7" xfId="36606" xr:uid="{00000000-0005-0000-0000-0000743A0000}"/>
    <cellStyle name="Финансовый 2 142" xfId="52" xr:uid="{00000000-0005-0000-0000-0000753A0000}"/>
    <cellStyle name="Финансовый 2 142 2" xfId="442" xr:uid="{00000000-0005-0000-0000-0000763A0000}"/>
    <cellStyle name="Финансовый 2 142 2 2" xfId="8128" xr:uid="{00000000-0005-0000-0000-0000773A0000}"/>
    <cellStyle name="Финансовый 2 142 2 3" xfId="10350" xr:uid="{00000000-0005-0000-0000-0000783A0000}"/>
    <cellStyle name="Финансовый 2 142 3" xfId="1416" xr:uid="{00000000-0005-0000-0000-0000793A0000}"/>
    <cellStyle name="Финансовый 2 142 3 2" xfId="9236" xr:uid="{00000000-0005-0000-0000-00007A3A0000}"/>
    <cellStyle name="Финансовый 2 142 3 2 2" xfId="13578" xr:uid="{00000000-0005-0000-0000-00007B3A0000}"/>
    <cellStyle name="Финансовый 2 142 3 2 3" xfId="14744" xr:uid="{00000000-0005-0000-0000-00007C3A0000}"/>
    <cellStyle name="Финансовый 2 142 3 2 3 2" xfId="16236" xr:uid="{00000000-0005-0000-0000-00007D3A0000}"/>
    <cellStyle name="Финансовый 2 142 3 2 3 3" xfId="20219" xr:uid="{00000000-0005-0000-0000-00007E3A0000}"/>
    <cellStyle name="Финансовый 2 142 3 2 3 4" xfId="23212" xr:uid="{00000000-0005-0000-0000-00007F3A0000}"/>
    <cellStyle name="Финансовый 2 142 3 2 3 5" xfId="26079" xr:uid="{00000000-0005-0000-0000-0000803A0000}"/>
    <cellStyle name="Финансовый 2 142 3 2 3 6" xfId="25771" xr:uid="{00000000-0005-0000-0000-0000813A0000}"/>
    <cellStyle name="Финансовый 2 142 3 2 3 7" xfId="25587" xr:uid="{00000000-0005-0000-0000-0000823A0000}"/>
    <cellStyle name="Финансовый 2 142 3 2 3 8" xfId="33392" xr:uid="{00000000-0005-0000-0000-0000833A0000}"/>
    <cellStyle name="Финансовый 2 142 3 2 3 9" xfId="31693" xr:uid="{00000000-0005-0000-0000-0000843A0000}"/>
    <cellStyle name="Финансовый 2 142 3 2 4" xfId="17416" xr:uid="{00000000-0005-0000-0000-0000853A0000}"/>
    <cellStyle name="Финансовый 2 142 3 2 5" xfId="18728" xr:uid="{00000000-0005-0000-0000-0000863A0000}"/>
    <cellStyle name="Финансовый 2 142 3 2 5 2" xfId="25779" xr:uid="{00000000-0005-0000-0000-0000873A0000}"/>
    <cellStyle name="Финансовый 2 142 3 2 5 3" xfId="27871" xr:uid="{00000000-0005-0000-0000-0000883A0000}"/>
    <cellStyle name="Финансовый 2 142 3 2 5 4" xfId="29308" xr:uid="{00000000-0005-0000-0000-0000893A0000}"/>
    <cellStyle name="Финансовый 2 142 3 2 5 5" xfId="30614" xr:uid="{00000000-0005-0000-0000-00008A3A0000}"/>
    <cellStyle name="Финансовый 2 142 3 2 5 6" xfId="34759" xr:uid="{00000000-0005-0000-0000-00008B3A0000}"/>
    <cellStyle name="Финансовый 2 142 3 2 5 7" xfId="36095" xr:uid="{00000000-0005-0000-0000-00008C3A0000}"/>
    <cellStyle name="Финансовый 2 142 3 3" xfId="12702" xr:uid="{00000000-0005-0000-0000-00008D3A0000}"/>
    <cellStyle name="Финансовый 2 142 3 3 2" xfId="12930" xr:uid="{00000000-0005-0000-0000-00008E3A0000}"/>
    <cellStyle name="Финансовый 2 142 3 3 3" xfId="15392" xr:uid="{00000000-0005-0000-0000-00008F3A0000}"/>
    <cellStyle name="Финансовый 2 142 3 3 3 2" xfId="15588" xr:uid="{00000000-0005-0000-0000-0000903A0000}"/>
    <cellStyle name="Финансовый 2 142 3 3 3 3" xfId="19571" xr:uid="{00000000-0005-0000-0000-0000913A0000}"/>
    <cellStyle name="Финансовый 2 142 3 3 3 4" xfId="21475" xr:uid="{00000000-0005-0000-0000-0000923A0000}"/>
    <cellStyle name="Финансовый 2 142 3 3 3 5" xfId="26280" xr:uid="{00000000-0005-0000-0000-0000933A0000}"/>
    <cellStyle name="Финансовый 2 142 3 3 3 6" xfId="25840" xr:uid="{00000000-0005-0000-0000-0000943A0000}"/>
    <cellStyle name="Финансовый 2 142 3 3 3 7" xfId="22741" xr:uid="{00000000-0005-0000-0000-0000953A0000}"/>
    <cellStyle name="Финансовый 2 142 3 3 3 8" xfId="32744" xr:uid="{00000000-0005-0000-0000-0000963A0000}"/>
    <cellStyle name="Финансовый 2 142 3 3 3 9" xfId="32430" xr:uid="{00000000-0005-0000-0000-0000973A0000}"/>
    <cellStyle name="Финансовый 2 142 3 3 4" xfId="18064" xr:uid="{00000000-0005-0000-0000-0000983A0000}"/>
    <cellStyle name="Финансовый 2 142 3 3 5" xfId="19376" xr:uid="{00000000-0005-0000-0000-0000993A0000}"/>
    <cellStyle name="Финансовый 2 142 3 3 5 2" xfId="21506" xr:uid="{00000000-0005-0000-0000-00009A3A0000}"/>
    <cellStyle name="Финансовый 2 142 3 3 5 3" xfId="28519" xr:uid="{00000000-0005-0000-0000-00009B3A0000}"/>
    <cellStyle name="Финансовый 2 142 3 3 5 4" xfId="29956" xr:uid="{00000000-0005-0000-0000-00009C3A0000}"/>
    <cellStyle name="Финансовый 2 142 3 3 5 5" xfId="31262" xr:uid="{00000000-0005-0000-0000-00009D3A0000}"/>
    <cellStyle name="Финансовый 2 142 3 3 5 6" xfId="34111" xr:uid="{00000000-0005-0000-0000-00009E3A0000}"/>
    <cellStyle name="Финансовый 2 142 3 3 5 7" xfId="35447" xr:uid="{00000000-0005-0000-0000-00009F3A0000}"/>
    <cellStyle name="Финансовый 2 142 4" xfId="9962" xr:uid="{00000000-0005-0000-0000-0000A03A0000}"/>
    <cellStyle name="Финансовый 2 142 4 2" xfId="13440" xr:uid="{00000000-0005-0000-0000-0000A13A0000}"/>
    <cellStyle name="Финансовый 2 142 4 3" xfId="14882" xr:uid="{00000000-0005-0000-0000-0000A23A0000}"/>
    <cellStyle name="Финансовый 2 142 4 3 2" xfId="16098" xr:uid="{00000000-0005-0000-0000-0000A33A0000}"/>
    <cellStyle name="Финансовый 2 142 4 3 3" xfId="20081" xr:uid="{00000000-0005-0000-0000-0000A43A0000}"/>
    <cellStyle name="Финансовый 2 142 4 3 4" xfId="24794" xr:uid="{00000000-0005-0000-0000-0000A53A0000}"/>
    <cellStyle name="Финансовый 2 142 4 3 5" xfId="27129" xr:uid="{00000000-0005-0000-0000-0000A63A0000}"/>
    <cellStyle name="Финансовый 2 142 4 3 6" xfId="22853" xr:uid="{00000000-0005-0000-0000-0000A73A0000}"/>
    <cellStyle name="Финансовый 2 142 4 3 7" xfId="26494" xr:uid="{00000000-0005-0000-0000-0000A83A0000}"/>
    <cellStyle name="Финансовый 2 142 4 3 8" xfId="33254" xr:uid="{00000000-0005-0000-0000-0000A93A0000}"/>
    <cellStyle name="Финансовый 2 142 4 3 9" xfId="31865" xr:uid="{00000000-0005-0000-0000-0000AA3A0000}"/>
    <cellStyle name="Финансовый 2 142 4 4" xfId="17554" xr:uid="{00000000-0005-0000-0000-0000AB3A0000}"/>
    <cellStyle name="Финансовый 2 142 4 5" xfId="18866" xr:uid="{00000000-0005-0000-0000-0000AC3A0000}"/>
    <cellStyle name="Финансовый 2 142 4 5 2" xfId="25010" xr:uid="{00000000-0005-0000-0000-0000AD3A0000}"/>
    <cellStyle name="Финансовый 2 142 4 5 3" xfId="28009" xr:uid="{00000000-0005-0000-0000-0000AE3A0000}"/>
    <cellStyle name="Финансовый 2 142 4 5 4" xfId="29446" xr:uid="{00000000-0005-0000-0000-0000AF3A0000}"/>
    <cellStyle name="Финансовый 2 142 4 5 5" xfId="30752" xr:uid="{00000000-0005-0000-0000-0000B03A0000}"/>
    <cellStyle name="Финансовый 2 142 4 5 6" xfId="34621" xr:uid="{00000000-0005-0000-0000-0000B13A0000}"/>
    <cellStyle name="Финансовый 2 142 4 5 7" xfId="35957" xr:uid="{00000000-0005-0000-0000-0000B23A0000}"/>
    <cellStyle name="Финансовый 2 142 5" xfId="11301" xr:uid="{00000000-0005-0000-0000-0000B33A0000}"/>
    <cellStyle name="Финансовый 2 142 6" xfId="14088" xr:uid="{00000000-0005-0000-0000-0000B43A0000}"/>
    <cellStyle name="Финансовый 2 142 7" xfId="14234" xr:uid="{00000000-0005-0000-0000-0000B53A0000}"/>
    <cellStyle name="Финансовый 2 142 7 2" xfId="16746" xr:uid="{00000000-0005-0000-0000-0000B63A0000}"/>
    <cellStyle name="Финансовый 2 142 7 3" xfId="20729" xr:uid="{00000000-0005-0000-0000-0000B73A0000}"/>
    <cellStyle name="Финансовый 2 142 7 4" xfId="22233" xr:uid="{00000000-0005-0000-0000-0000B83A0000}"/>
    <cellStyle name="Финансовый 2 142 7 5" xfId="26245" xr:uid="{00000000-0005-0000-0000-0000B93A0000}"/>
    <cellStyle name="Финансовый 2 142 7 6" xfId="21845" xr:uid="{00000000-0005-0000-0000-0000BA3A0000}"/>
    <cellStyle name="Финансовый 2 142 7 7" xfId="23680" xr:uid="{00000000-0005-0000-0000-0000BB3A0000}"/>
    <cellStyle name="Финансовый 2 142 7 8" xfId="33902" xr:uid="{00000000-0005-0000-0000-0000BC3A0000}"/>
    <cellStyle name="Финансовый 2 142 7 9" xfId="31786" xr:uid="{00000000-0005-0000-0000-0000BD3A0000}"/>
    <cellStyle name="Финансовый 2 142 8" xfId="16906" xr:uid="{00000000-0005-0000-0000-0000BE3A0000}"/>
    <cellStyle name="Финансовый 2 142 9" xfId="18218" xr:uid="{00000000-0005-0000-0000-0000BF3A0000}"/>
    <cellStyle name="Финансовый 2 142 9 2" xfId="24701" xr:uid="{00000000-0005-0000-0000-0000C03A0000}"/>
    <cellStyle name="Финансовый 2 142 9 3" xfId="27361" xr:uid="{00000000-0005-0000-0000-0000C13A0000}"/>
    <cellStyle name="Финансовый 2 142 9 4" xfId="28798" xr:uid="{00000000-0005-0000-0000-0000C23A0000}"/>
    <cellStyle name="Финансовый 2 142 9 5" xfId="30104" xr:uid="{00000000-0005-0000-0000-0000C33A0000}"/>
    <cellStyle name="Финансовый 2 142 9 6" xfId="35269" xr:uid="{00000000-0005-0000-0000-0000C43A0000}"/>
    <cellStyle name="Финансовый 2 142 9 7" xfId="36605" xr:uid="{00000000-0005-0000-0000-0000C53A0000}"/>
    <cellStyle name="Финансовый 2 143" xfId="53" xr:uid="{00000000-0005-0000-0000-0000C63A0000}"/>
    <cellStyle name="Финансовый 2 143 2" xfId="443" xr:uid="{00000000-0005-0000-0000-0000C73A0000}"/>
    <cellStyle name="Финансовый 2 143 2 2" xfId="8214" xr:uid="{00000000-0005-0000-0000-0000C83A0000}"/>
    <cellStyle name="Финансовый 2 143 2 3" xfId="10351" xr:uid="{00000000-0005-0000-0000-0000C93A0000}"/>
    <cellStyle name="Финансовый 2 143 3" xfId="1417" xr:uid="{00000000-0005-0000-0000-0000CA3A0000}"/>
    <cellStyle name="Финансовый 2 143 3 2" xfId="9359" xr:uid="{00000000-0005-0000-0000-0000CB3A0000}"/>
    <cellStyle name="Финансовый 2 143 3 2 2" xfId="13549" xr:uid="{00000000-0005-0000-0000-0000CC3A0000}"/>
    <cellStyle name="Финансовый 2 143 3 2 3" xfId="14773" xr:uid="{00000000-0005-0000-0000-0000CD3A0000}"/>
    <cellStyle name="Финансовый 2 143 3 2 3 2" xfId="16207" xr:uid="{00000000-0005-0000-0000-0000CE3A0000}"/>
    <cellStyle name="Финансовый 2 143 3 2 3 3" xfId="20190" xr:uid="{00000000-0005-0000-0000-0000CF3A0000}"/>
    <cellStyle name="Финансовый 2 143 3 2 3 4" xfId="21066" xr:uid="{00000000-0005-0000-0000-0000D03A0000}"/>
    <cellStyle name="Финансовый 2 143 3 2 3 5" xfId="25701" xr:uid="{00000000-0005-0000-0000-0000D13A0000}"/>
    <cellStyle name="Финансовый 2 143 3 2 3 6" xfId="23263" xr:uid="{00000000-0005-0000-0000-0000D23A0000}"/>
    <cellStyle name="Финансовый 2 143 3 2 3 7" xfId="21272" xr:uid="{00000000-0005-0000-0000-0000D33A0000}"/>
    <cellStyle name="Финансовый 2 143 3 2 3 8" xfId="33363" xr:uid="{00000000-0005-0000-0000-0000D43A0000}"/>
    <cellStyle name="Финансовый 2 143 3 2 3 9" xfId="32255" xr:uid="{00000000-0005-0000-0000-0000D53A0000}"/>
    <cellStyle name="Финансовый 2 143 3 2 4" xfId="17445" xr:uid="{00000000-0005-0000-0000-0000D63A0000}"/>
    <cellStyle name="Финансовый 2 143 3 2 5" xfId="18757" xr:uid="{00000000-0005-0000-0000-0000D73A0000}"/>
    <cellStyle name="Финансовый 2 143 3 2 5 2" xfId="23711" xr:uid="{00000000-0005-0000-0000-0000D83A0000}"/>
    <cellStyle name="Финансовый 2 143 3 2 5 3" xfId="27900" xr:uid="{00000000-0005-0000-0000-0000D93A0000}"/>
    <cellStyle name="Финансовый 2 143 3 2 5 4" xfId="29337" xr:uid="{00000000-0005-0000-0000-0000DA3A0000}"/>
    <cellStyle name="Финансовый 2 143 3 2 5 5" xfId="30643" xr:uid="{00000000-0005-0000-0000-0000DB3A0000}"/>
    <cellStyle name="Финансовый 2 143 3 2 5 6" xfId="34730" xr:uid="{00000000-0005-0000-0000-0000DC3A0000}"/>
    <cellStyle name="Финансовый 2 143 3 2 5 7" xfId="36066" xr:uid="{00000000-0005-0000-0000-0000DD3A0000}"/>
    <cellStyle name="Финансовый 2 143 3 3" xfId="12730" xr:uid="{00000000-0005-0000-0000-0000DE3A0000}"/>
    <cellStyle name="Финансовый 2 143 3 3 2" xfId="12902" xr:uid="{00000000-0005-0000-0000-0000DF3A0000}"/>
    <cellStyle name="Финансовый 2 143 3 3 3" xfId="15420" xr:uid="{00000000-0005-0000-0000-0000E03A0000}"/>
    <cellStyle name="Финансовый 2 143 3 3 3 2" xfId="15560" xr:uid="{00000000-0005-0000-0000-0000E13A0000}"/>
    <cellStyle name="Финансовый 2 143 3 3 3 3" xfId="19543" xr:uid="{00000000-0005-0000-0000-0000E23A0000}"/>
    <cellStyle name="Финансовый 2 143 3 3 3 4" xfId="25230" xr:uid="{00000000-0005-0000-0000-0000E33A0000}"/>
    <cellStyle name="Финансовый 2 143 3 3 3 5" xfId="22478" xr:uid="{00000000-0005-0000-0000-0000E43A0000}"/>
    <cellStyle name="Финансовый 2 143 3 3 3 6" xfId="24832" xr:uid="{00000000-0005-0000-0000-0000E53A0000}"/>
    <cellStyle name="Финансовый 2 143 3 3 3 7" xfId="25847" xr:uid="{00000000-0005-0000-0000-0000E63A0000}"/>
    <cellStyle name="Финансовый 2 143 3 3 3 8" xfId="32716" xr:uid="{00000000-0005-0000-0000-0000E73A0000}"/>
    <cellStyle name="Финансовый 2 143 3 3 3 9" xfId="31837" xr:uid="{00000000-0005-0000-0000-0000E83A0000}"/>
    <cellStyle name="Финансовый 2 143 3 3 4" xfId="18092" xr:uid="{00000000-0005-0000-0000-0000E93A0000}"/>
    <cellStyle name="Финансовый 2 143 3 3 5" xfId="19404" xr:uid="{00000000-0005-0000-0000-0000EA3A0000}"/>
    <cellStyle name="Финансовый 2 143 3 3 5 2" xfId="21303" xr:uid="{00000000-0005-0000-0000-0000EB3A0000}"/>
    <cellStyle name="Финансовый 2 143 3 3 5 3" xfId="28547" xr:uid="{00000000-0005-0000-0000-0000EC3A0000}"/>
    <cellStyle name="Финансовый 2 143 3 3 5 4" xfId="29984" xr:uid="{00000000-0005-0000-0000-0000ED3A0000}"/>
    <cellStyle name="Финансовый 2 143 3 3 5 5" xfId="31290" xr:uid="{00000000-0005-0000-0000-0000EE3A0000}"/>
    <cellStyle name="Финансовый 2 143 3 3 5 6" xfId="34083" xr:uid="{00000000-0005-0000-0000-0000EF3A0000}"/>
    <cellStyle name="Финансовый 2 143 3 3 5 7" xfId="35419" xr:uid="{00000000-0005-0000-0000-0000F03A0000}"/>
    <cellStyle name="Финансовый 2 143 4" xfId="9963" xr:uid="{00000000-0005-0000-0000-0000F13A0000}"/>
    <cellStyle name="Финансовый 2 143 4 2" xfId="13439" xr:uid="{00000000-0005-0000-0000-0000F23A0000}"/>
    <cellStyle name="Финансовый 2 143 4 3" xfId="14883" xr:uid="{00000000-0005-0000-0000-0000F33A0000}"/>
    <cellStyle name="Финансовый 2 143 4 3 2" xfId="16097" xr:uid="{00000000-0005-0000-0000-0000F43A0000}"/>
    <cellStyle name="Финансовый 2 143 4 3 3" xfId="20080" xr:uid="{00000000-0005-0000-0000-0000F53A0000}"/>
    <cellStyle name="Финансовый 2 143 4 3 4" xfId="24422" xr:uid="{00000000-0005-0000-0000-0000F63A0000}"/>
    <cellStyle name="Финансовый 2 143 4 3 5" xfId="25745" xr:uid="{00000000-0005-0000-0000-0000F73A0000}"/>
    <cellStyle name="Финансовый 2 143 4 3 6" xfId="24173" xr:uid="{00000000-0005-0000-0000-0000F83A0000}"/>
    <cellStyle name="Финансовый 2 143 4 3 7" xfId="26352" xr:uid="{00000000-0005-0000-0000-0000F93A0000}"/>
    <cellStyle name="Финансовый 2 143 4 3 8" xfId="33253" xr:uid="{00000000-0005-0000-0000-0000FA3A0000}"/>
    <cellStyle name="Финансовый 2 143 4 3 9" xfId="31908" xr:uid="{00000000-0005-0000-0000-0000FB3A0000}"/>
    <cellStyle name="Финансовый 2 143 4 4" xfId="17555" xr:uid="{00000000-0005-0000-0000-0000FC3A0000}"/>
    <cellStyle name="Финансовый 2 143 4 5" xfId="18867" xr:uid="{00000000-0005-0000-0000-0000FD3A0000}"/>
    <cellStyle name="Финансовый 2 143 4 5 2" xfId="24636" xr:uid="{00000000-0005-0000-0000-0000FE3A0000}"/>
    <cellStyle name="Финансовый 2 143 4 5 3" xfId="28010" xr:uid="{00000000-0005-0000-0000-0000FF3A0000}"/>
    <cellStyle name="Финансовый 2 143 4 5 4" xfId="29447" xr:uid="{00000000-0005-0000-0000-0000003B0000}"/>
    <cellStyle name="Финансовый 2 143 4 5 5" xfId="30753" xr:uid="{00000000-0005-0000-0000-0000013B0000}"/>
    <cellStyle name="Финансовый 2 143 4 5 6" xfId="34620" xr:uid="{00000000-0005-0000-0000-0000023B0000}"/>
    <cellStyle name="Финансовый 2 143 4 5 7" xfId="35956" xr:uid="{00000000-0005-0000-0000-0000033B0000}"/>
    <cellStyle name="Финансовый 2 143 5" xfId="11302" xr:uid="{00000000-0005-0000-0000-0000043B0000}"/>
    <cellStyle name="Финансовый 2 143 6" xfId="14087" xr:uid="{00000000-0005-0000-0000-0000053B0000}"/>
    <cellStyle name="Финансовый 2 143 7" xfId="14235" xr:uid="{00000000-0005-0000-0000-0000063B0000}"/>
    <cellStyle name="Финансовый 2 143 7 2" xfId="16745" xr:uid="{00000000-0005-0000-0000-0000073B0000}"/>
    <cellStyle name="Финансовый 2 143 7 3" xfId="20728" xr:uid="{00000000-0005-0000-0000-0000083B0000}"/>
    <cellStyle name="Финансовый 2 143 7 4" xfId="22053" xr:uid="{00000000-0005-0000-0000-0000093B0000}"/>
    <cellStyle name="Финансовый 2 143 7 5" xfId="24095" xr:uid="{00000000-0005-0000-0000-00000A3B0000}"/>
    <cellStyle name="Финансовый 2 143 7 6" xfId="26454" xr:uid="{00000000-0005-0000-0000-00000B3B0000}"/>
    <cellStyle name="Финансовый 2 143 7 7" xfId="26037" xr:uid="{00000000-0005-0000-0000-00000C3B0000}"/>
    <cellStyle name="Финансовый 2 143 7 8" xfId="33901" xr:uid="{00000000-0005-0000-0000-00000D3B0000}"/>
    <cellStyle name="Финансовый 2 143 7 9" xfId="31888" xr:uid="{00000000-0005-0000-0000-00000E3B0000}"/>
    <cellStyle name="Финансовый 2 143 8" xfId="16907" xr:uid="{00000000-0005-0000-0000-00000F3B0000}"/>
    <cellStyle name="Финансовый 2 143 9" xfId="18219" xr:uid="{00000000-0005-0000-0000-0000103B0000}"/>
    <cellStyle name="Финансовый 2 143 9 2" xfId="21988" xr:uid="{00000000-0005-0000-0000-0000113B0000}"/>
    <cellStyle name="Финансовый 2 143 9 3" xfId="27362" xr:uid="{00000000-0005-0000-0000-0000123B0000}"/>
    <cellStyle name="Финансовый 2 143 9 4" xfId="28799" xr:uid="{00000000-0005-0000-0000-0000133B0000}"/>
    <cellStyle name="Финансовый 2 143 9 5" xfId="30105" xr:uid="{00000000-0005-0000-0000-0000143B0000}"/>
    <cellStyle name="Финансовый 2 143 9 6" xfId="35268" xr:uid="{00000000-0005-0000-0000-0000153B0000}"/>
    <cellStyle name="Финансовый 2 143 9 7" xfId="36604" xr:uid="{00000000-0005-0000-0000-0000163B0000}"/>
    <cellStyle name="Финансовый 2 144" xfId="54" xr:uid="{00000000-0005-0000-0000-0000173B0000}"/>
    <cellStyle name="Финансовый 2 144 2" xfId="444" xr:uid="{00000000-0005-0000-0000-0000183B0000}"/>
    <cellStyle name="Финансовый 2 144 2 2" xfId="7757" xr:uid="{00000000-0005-0000-0000-0000193B0000}"/>
    <cellStyle name="Финансовый 2 144 2 3" xfId="10352" xr:uid="{00000000-0005-0000-0000-00001A3B0000}"/>
    <cellStyle name="Финансовый 2 144 3" xfId="1418" xr:uid="{00000000-0005-0000-0000-00001B3B0000}"/>
    <cellStyle name="Финансовый 2 144 3 2" xfId="9319" xr:uid="{00000000-0005-0000-0000-00001C3B0000}"/>
    <cellStyle name="Финансовый 2 144 3 2 2" xfId="13562" xr:uid="{00000000-0005-0000-0000-00001D3B0000}"/>
    <cellStyle name="Финансовый 2 144 3 2 3" xfId="14760" xr:uid="{00000000-0005-0000-0000-00001E3B0000}"/>
    <cellStyle name="Финансовый 2 144 3 2 3 2" xfId="16220" xr:uid="{00000000-0005-0000-0000-00001F3B0000}"/>
    <cellStyle name="Финансовый 2 144 3 2 3 3" xfId="20203" xr:uid="{00000000-0005-0000-0000-0000203B0000}"/>
    <cellStyle name="Финансовый 2 144 3 2 3 4" xfId="25218" xr:uid="{00000000-0005-0000-0000-0000213B0000}"/>
    <cellStyle name="Финансовый 2 144 3 2 3 5" xfId="26410" xr:uid="{00000000-0005-0000-0000-0000223B0000}"/>
    <cellStyle name="Финансовый 2 144 3 2 3 6" xfId="24970" xr:uid="{00000000-0005-0000-0000-0000233B0000}"/>
    <cellStyle name="Финансовый 2 144 3 2 3 7" xfId="20914" xr:uid="{00000000-0005-0000-0000-0000243B0000}"/>
    <cellStyle name="Финансовый 2 144 3 2 3 8" xfId="33376" xr:uid="{00000000-0005-0000-0000-0000253B0000}"/>
    <cellStyle name="Финансовый 2 144 3 2 3 9" xfId="32590" xr:uid="{00000000-0005-0000-0000-0000263B0000}"/>
    <cellStyle name="Финансовый 2 144 3 2 4" xfId="17432" xr:uid="{00000000-0005-0000-0000-0000273B0000}"/>
    <cellStyle name="Финансовый 2 144 3 2 5" xfId="18744" xr:uid="{00000000-0005-0000-0000-0000283B0000}"/>
    <cellStyle name="Финансовый 2 144 3 2 5 2" xfId="24147" xr:uid="{00000000-0005-0000-0000-0000293B0000}"/>
    <cellStyle name="Финансовый 2 144 3 2 5 3" xfId="27887" xr:uid="{00000000-0005-0000-0000-00002A3B0000}"/>
    <cellStyle name="Финансовый 2 144 3 2 5 4" xfId="29324" xr:uid="{00000000-0005-0000-0000-00002B3B0000}"/>
    <cellStyle name="Финансовый 2 144 3 2 5 5" xfId="30630" xr:uid="{00000000-0005-0000-0000-00002C3B0000}"/>
    <cellStyle name="Финансовый 2 144 3 2 5 6" xfId="34743" xr:uid="{00000000-0005-0000-0000-00002D3B0000}"/>
    <cellStyle name="Финансовый 2 144 3 2 5 7" xfId="36079" xr:uid="{00000000-0005-0000-0000-00002E3B0000}"/>
    <cellStyle name="Финансовый 2 144 3 3" xfId="12717" xr:uid="{00000000-0005-0000-0000-00002F3B0000}"/>
    <cellStyle name="Финансовый 2 144 3 3 2" xfId="12915" xr:uid="{00000000-0005-0000-0000-0000303B0000}"/>
    <cellStyle name="Финансовый 2 144 3 3 3" xfId="15407" xr:uid="{00000000-0005-0000-0000-0000313B0000}"/>
    <cellStyle name="Финансовый 2 144 3 3 3 2" xfId="15573" xr:uid="{00000000-0005-0000-0000-0000323B0000}"/>
    <cellStyle name="Финансовый 2 144 3 3 3 3" xfId="19556" xr:uid="{00000000-0005-0000-0000-0000333B0000}"/>
    <cellStyle name="Финансовый 2 144 3 3 3 4" xfId="25249" xr:uid="{00000000-0005-0000-0000-0000343B0000}"/>
    <cellStyle name="Финансовый 2 144 3 3 3 5" xfId="26342" xr:uid="{00000000-0005-0000-0000-0000353B0000}"/>
    <cellStyle name="Финансовый 2 144 3 3 3 6" xfId="25277" xr:uid="{00000000-0005-0000-0000-0000363B0000}"/>
    <cellStyle name="Финансовый 2 144 3 3 3 7" xfId="24831" xr:uid="{00000000-0005-0000-0000-0000373B0000}"/>
    <cellStyle name="Финансовый 2 144 3 3 3 8" xfId="32729" xr:uid="{00000000-0005-0000-0000-0000383B0000}"/>
    <cellStyle name="Финансовый 2 144 3 3 3 9" xfId="31955" xr:uid="{00000000-0005-0000-0000-0000393B0000}"/>
    <cellStyle name="Финансовый 2 144 3 3 4" xfId="18079" xr:uid="{00000000-0005-0000-0000-00003A3B0000}"/>
    <cellStyle name="Финансовый 2 144 3 3 5" xfId="19391" xr:uid="{00000000-0005-0000-0000-00003B3B0000}"/>
    <cellStyle name="Финансовый 2 144 3 3 5 2" xfId="23885" xr:uid="{00000000-0005-0000-0000-00003C3B0000}"/>
    <cellStyle name="Финансовый 2 144 3 3 5 3" xfId="28534" xr:uid="{00000000-0005-0000-0000-00003D3B0000}"/>
    <cellStyle name="Финансовый 2 144 3 3 5 4" xfId="29971" xr:uid="{00000000-0005-0000-0000-00003E3B0000}"/>
    <cellStyle name="Финансовый 2 144 3 3 5 5" xfId="31277" xr:uid="{00000000-0005-0000-0000-00003F3B0000}"/>
    <cellStyle name="Финансовый 2 144 3 3 5 6" xfId="34096" xr:uid="{00000000-0005-0000-0000-0000403B0000}"/>
    <cellStyle name="Финансовый 2 144 3 3 5 7" xfId="35432" xr:uid="{00000000-0005-0000-0000-0000413B0000}"/>
    <cellStyle name="Финансовый 2 144 4" xfId="9964" xr:uid="{00000000-0005-0000-0000-0000423B0000}"/>
    <cellStyle name="Финансовый 2 144 4 2" xfId="13438" xr:uid="{00000000-0005-0000-0000-0000433B0000}"/>
    <cellStyle name="Финансовый 2 144 4 3" xfId="14884" xr:uid="{00000000-0005-0000-0000-0000443B0000}"/>
    <cellStyle name="Финансовый 2 144 4 3 2" xfId="16096" xr:uid="{00000000-0005-0000-0000-0000453B0000}"/>
    <cellStyle name="Финансовый 2 144 4 3 3" xfId="20079" xr:uid="{00000000-0005-0000-0000-0000463B0000}"/>
    <cellStyle name="Финансовый 2 144 4 3 4" xfId="21056" xr:uid="{00000000-0005-0000-0000-0000473B0000}"/>
    <cellStyle name="Финансовый 2 144 4 3 5" xfId="25879" xr:uid="{00000000-0005-0000-0000-0000483B0000}"/>
    <cellStyle name="Финансовый 2 144 4 3 6" xfId="25136" xr:uid="{00000000-0005-0000-0000-0000493B0000}"/>
    <cellStyle name="Финансовый 2 144 4 3 7" xfId="27212" xr:uid="{00000000-0005-0000-0000-00004A3B0000}"/>
    <cellStyle name="Финансовый 2 144 4 3 8" xfId="33252" xr:uid="{00000000-0005-0000-0000-00004B3B0000}"/>
    <cellStyle name="Финансовый 2 144 4 3 9" xfId="31927" xr:uid="{00000000-0005-0000-0000-00004C3B0000}"/>
    <cellStyle name="Финансовый 2 144 4 4" xfId="17556" xr:uid="{00000000-0005-0000-0000-00004D3B0000}"/>
    <cellStyle name="Финансовый 2 144 4 5" xfId="18868" xr:uid="{00000000-0005-0000-0000-00004E3B0000}"/>
    <cellStyle name="Финансовый 2 144 4 5 2" xfId="23750" xr:uid="{00000000-0005-0000-0000-00004F3B0000}"/>
    <cellStyle name="Финансовый 2 144 4 5 3" xfId="28011" xr:uid="{00000000-0005-0000-0000-0000503B0000}"/>
    <cellStyle name="Финансовый 2 144 4 5 4" xfId="29448" xr:uid="{00000000-0005-0000-0000-0000513B0000}"/>
    <cellStyle name="Финансовый 2 144 4 5 5" xfId="30754" xr:uid="{00000000-0005-0000-0000-0000523B0000}"/>
    <cellStyle name="Финансовый 2 144 4 5 6" xfId="34619" xr:uid="{00000000-0005-0000-0000-0000533B0000}"/>
    <cellStyle name="Финансовый 2 144 4 5 7" xfId="35955" xr:uid="{00000000-0005-0000-0000-0000543B0000}"/>
    <cellStyle name="Финансовый 2 144 5" xfId="11303" xr:uid="{00000000-0005-0000-0000-0000553B0000}"/>
    <cellStyle name="Финансовый 2 144 6" xfId="14086" xr:uid="{00000000-0005-0000-0000-0000563B0000}"/>
    <cellStyle name="Финансовый 2 144 7" xfId="14236" xr:uid="{00000000-0005-0000-0000-0000573B0000}"/>
    <cellStyle name="Финансовый 2 144 7 2" xfId="16744" xr:uid="{00000000-0005-0000-0000-0000583B0000}"/>
    <cellStyle name="Финансовый 2 144 7 3" xfId="20727" xr:uid="{00000000-0005-0000-0000-0000593B0000}"/>
    <cellStyle name="Финансовый 2 144 7 4" xfId="22034" xr:uid="{00000000-0005-0000-0000-00005A3B0000}"/>
    <cellStyle name="Финансовый 2 144 7 5" xfId="25820" xr:uid="{00000000-0005-0000-0000-00005B3B0000}"/>
    <cellStyle name="Финансовый 2 144 7 6" xfId="24139" xr:uid="{00000000-0005-0000-0000-00005C3B0000}"/>
    <cellStyle name="Финансовый 2 144 7 7" xfId="27165" xr:uid="{00000000-0005-0000-0000-00005D3B0000}"/>
    <cellStyle name="Финансовый 2 144 7 8" xfId="33900" xr:uid="{00000000-0005-0000-0000-00005E3B0000}"/>
    <cellStyle name="Финансовый 2 144 7 9" xfId="31371" xr:uid="{00000000-0005-0000-0000-00005F3B0000}"/>
    <cellStyle name="Финансовый 2 144 8" xfId="16908" xr:uid="{00000000-0005-0000-0000-0000603B0000}"/>
    <cellStyle name="Финансовый 2 144 9" xfId="18220" xr:uid="{00000000-0005-0000-0000-0000613B0000}"/>
    <cellStyle name="Финансовый 2 144 9 2" xfId="21931" xr:uid="{00000000-0005-0000-0000-0000623B0000}"/>
    <cellStyle name="Финансовый 2 144 9 3" xfId="27363" xr:uid="{00000000-0005-0000-0000-0000633B0000}"/>
    <cellStyle name="Финансовый 2 144 9 4" xfId="28800" xr:uid="{00000000-0005-0000-0000-0000643B0000}"/>
    <cellStyle name="Финансовый 2 144 9 5" xfId="30106" xr:uid="{00000000-0005-0000-0000-0000653B0000}"/>
    <cellStyle name="Финансовый 2 144 9 6" xfId="35267" xr:uid="{00000000-0005-0000-0000-0000663B0000}"/>
    <cellStyle name="Финансовый 2 144 9 7" xfId="36603" xr:uid="{00000000-0005-0000-0000-0000673B0000}"/>
    <cellStyle name="Финансовый 2 145" xfId="55" xr:uid="{00000000-0005-0000-0000-0000683B0000}"/>
    <cellStyle name="Финансовый 2 145 2" xfId="445" xr:uid="{00000000-0005-0000-0000-0000693B0000}"/>
    <cellStyle name="Финансовый 2 145 2 2" xfId="8770" xr:uid="{00000000-0005-0000-0000-00006A3B0000}"/>
    <cellStyle name="Финансовый 2 145 2 3" xfId="10353" xr:uid="{00000000-0005-0000-0000-00006B3B0000}"/>
    <cellStyle name="Финансовый 2 145 3" xfId="1419" xr:uid="{00000000-0005-0000-0000-00006C3B0000}"/>
    <cellStyle name="Финансовый 2 145 3 2" xfId="9235" xr:uid="{00000000-0005-0000-0000-00006D3B0000}"/>
    <cellStyle name="Финансовый 2 145 3 2 2" xfId="13579" xr:uid="{00000000-0005-0000-0000-00006E3B0000}"/>
    <cellStyle name="Финансовый 2 145 3 2 3" xfId="14743" xr:uid="{00000000-0005-0000-0000-00006F3B0000}"/>
    <cellStyle name="Финансовый 2 145 3 2 3 2" xfId="16237" xr:uid="{00000000-0005-0000-0000-0000703B0000}"/>
    <cellStyle name="Финансовый 2 145 3 2 3 3" xfId="20220" xr:uid="{00000000-0005-0000-0000-0000713B0000}"/>
    <cellStyle name="Финансовый 2 145 3 2 3 4" xfId="23417" xr:uid="{00000000-0005-0000-0000-0000723B0000}"/>
    <cellStyle name="Финансовый 2 145 3 2 3 5" xfId="26281" xr:uid="{00000000-0005-0000-0000-0000733B0000}"/>
    <cellStyle name="Финансовый 2 145 3 2 3 6" xfId="27304" xr:uid="{00000000-0005-0000-0000-0000743B0000}"/>
    <cellStyle name="Финансовый 2 145 3 2 3 7" xfId="21232" xr:uid="{00000000-0005-0000-0000-0000753B0000}"/>
    <cellStyle name="Финансовый 2 145 3 2 3 8" xfId="33393" xr:uid="{00000000-0005-0000-0000-0000763B0000}"/>
    <cellStyle name="Финансовый 2 145 3 2 3 9" xfId="31677" xr:uid="{00000000-0005-0000-0000-0000773B0000}"/>
    <cellStyle name="Финансовый 2 145 3 2 4" xfId="17415" xr:uid="{00000000-0005-0000-0000-0000783B0000}"/>
    <cellStyle name="Финансовый 2 145 3 2 5" xfId="18727" xr:uid="{00000000-0005-0000-0000-0000793B0000}"/>
    <cellStyle name="Финансовый 2 145 3 2 5 2" xfId="20863" xr:uid="{00000000-0005-0000-0000-00007A3B0000}"/>
    <cellStyle name="Финансовый 2 145 3 2 5 3" xfId="27870" xr:uid="{00000000-0005-0000-0000-00007B3B0000}"/>
    <cellStyle name="Финансовый 2 145 3 2 5 4" xfId="29307" xr:uid="{00000000-0005-0000-0000-00007C3B0000}"/>
    <cellStyle name="Финансовый 2 145 3 2 5 5" xfId="30613" xr:uid="{00000000-0005-0000-0000-00007D3B0000}"/>
    <cellStyle name="Финансовый 2 145 3 2 5 6" xfId="34760" xr:uid="{00000000-0005-0000-0000-00007E3B0000}"/>
    <cellStyle name="Финансовый 2 145 3 2 5 7" xfId="36096" xr:uid="{00000000-0005-0000-0000-00007F3B0000}"/>
    <cellStyle name="Финансовый 2 145 3 3" xfId="12701" xr:uid="{00000000-0005-0000-0000-0000803B0000}"/>
    <cellStyle name="Финансовый 2 145 3 3 2" xfId="12931" xr:uid="{00000000-0005-0000-0000-0000813B0000}"/>
    <cellStyle name="Финансовый 2 145 3 3 3" xfId="15391" xr:uid="{00000000-0005-0000-0000-0000823B0000}"/>
    <cellStyle name="Финансовый 2 145 3 3 3 2" xfId="15589" xr:uid="{00000000-0005-0000-0000-0000833B0000}"/>
    <cellStyle name="Финансовый 2 145 3 3 3 3" xfId="19572" xr:uid="{00000000-0005-0000-0000-0000843B0000}"/>
    <cellStyle name="Финансовый 2 145 3 3 3 4" xfId="21600" xr:uid="{00000000-0005-0000-0000-0000853B0000}"/>
    <cellStyle name="Финансовый 2 145 3 3 3 5" xfId="25768" xr:uid="{00000000-0005-0000-0000-0000863B0000}"/>
    <cellStyle name="Финансовый 2 145 3 3 3 6" xfId="26703" xr:uid="{00000000-0005-0000-0000-0000873B0000}"/>
    <cellStyle name="Финансовый 2 145 3 3 3 7" xfId="26456" xr:uid="{00000000-0005-0000-0000-0000883B0000}"/>
    <cellStyle name="Финансовый 2 145 3 3 3 8" xfId="32745" xr:uid="{00000000-0005-0000-0000-0000893B0000}"/>
    <cellStyle name="Финансовый 2 145 3 3 3 9" xfId="32303" xr:uid="{00000000-0005-0000-0000-00008A3B0000}"/>
    <cellStyle name="Финансовый 2 145 3 3 4" xfId="18063" xr:uid="{00000000-0005-0000-0000-00008B3B0000}"/>
    <cellStyle name="Финансовый 2 145 3 3 5" xfId="19375" xr:uid="{00000000-0005-0000-0000-00008C3B0000}"/>
    <cellStyle name="Финансовый 2 145 3 3 5 2" xfId="23049" xr:uid="{00000000-0005-0000-0000-00008D3B0000}"/>
    <cellStyle name="Финансовый 2 145 3 3 5 3" xfId="28518" xr:uid="{00000000-0005-0000-0000-00008E3B0000}"/>
    <cellStyle name="Финансовый 2 145 3 3 5 4" xfId="29955" xr:uid="{00000000-0005-0000-0000-00008F3B0000}"/>
    <cellStyle name="Финансовый 2 145 3 3 5 5" xfId="31261" xr:uid="{00000000-0005-0000-0000-0000903B0000}"/>
    <cellStyle name="Финансовый 2 145 3 3 5 6" xfId="34112" xr:uid="{00000000-0005-0000-0000-0000913B0000}"/>
    <cellStyle name="Финансовый 2 145 3 3 5 7" xfId="35448" xr:uid="{00000000-0005-0000-0000-0000923B0000}"/>
    <cellStyle name="Финансовый 2 145 4" xfId="9965" xr:uid="{00000000-0005-0000-0000-0000933B0000}"/>
    <cellStyle name="Финансовый 2 145 4 2" xfId="13437" xr:uid="{00000000-0005-0000-0000-0000943B0000}"/>
    <cellStyle name="Финансовый 2 145 4 3" xfId="14885" xr:uid="{00000000-0005-0000-0000-0000953B0000}"/>
    <cellStyle name="Финансовый 2 145 4 3 2" xfId="16095" xr:uid="{00000000-0005-0000-0000-0000963B0000}"/>
    <cellStyle name="Финансовый 2 145 4 3 3" xfId="20078" xr:uid="{00000000-0005-0000-0000-0000973B0000}"/>
    <cellStyle name="Финансовый 2 145 4 3 4" xfId="21996" xr:uid="{00000000-0005-0000-0000-0000983B0000}"/>
    <cellStyle name="Финансовый 2 145 4 3 5" xfId="27274" xr:uid="{00000000-0005-0000-0000-0000993B0000}"/>
    <cellStyle name="Финансовый 2 145 4 3 6" xfId="21575" xr:uid="{00000000-0005-0000-0000-00009A3B0000}"/>
    <cellStyle name="Финансовый 2 145 4 3 7" xfId="27173" xr:uid="{00000000-0005-0000-0000-00009B3B0000}"/>
    <cellStyle name="Финансовый 2 145 4 3 8" xfId="33251" xr:uid="{00000000-0005-0000-0000-00009C3B0000}"/>
    <cellStyle name="Финансовый 2 145 4 3 9" xfId="31462" xr:uid="{00000000-0005-0000-0000-00009D3B0000}"/>
    <cellStyle name="Финансовый 2 145 4 4" xfId="17557" xr:uid="{00000000-0005-0000-0000-00009E3B0000}"/>
    <cellStyle name="Финансовый 2 145 4 5" xfId="18869" xr:uid="{00000000-0005-0000-0000-00009F3B0000}"/>
    <cellStyle name="Финансовый 2 145 4 5 2" xfId="23776" xr:uid="{00000000-0005-0000-0000-0000A03B0000}"/>
    <cellStyle name="Финансовый 2 145 4 5 3" xfId="28012" xr:uid="{00000000-0005-0000-0000-0000A13B0000}"/>
    <cellStyle name="Финансовый 2 145 4 5 4" xfId="29449" xr:uid="{00000000-0005-0000-0000-0000A23B0000}"/>
    <cellStyle name="Финансовый 2 145 4 5 5" xfId="30755" xr:uid="{00000000-0005-0000-0000-0000A33B0000}"/>
    <cellStyle name="Финансовый 2 145 4 5 6" xfId="34618" xr:uid="{00000000-0005-0000-0000-0000A43B0000}"/>
    <cellStyle name="Финансовый 2 145 4 5 7" xfId="35954" xr:uid="{00000000-0005-0000-0000-0000A53B0000}"/>
    <cellStyle name="Финансовый 2 145 5" xfId="11304" xr:uid="{00000000-0005-0000-0000-0000A63B0000}"/>
    <cellStyle name="Финансовый 2 145 6" xfId="14085" xr:uid="{00000000-0005-0000-0000-0000A73B0000}"/>
    <cellStyle name="Финансовый 2 145 7" xfId="14237" xr:uid="{00000000-0005-0000-0000-0000A83B0000}"/>
    <cellStyle name="Финансовый 2 145 7 2" xfId="16743" xr:uid="{00000000-0005-0000-0000-0000A93B0000}"/>
    <cellStyle name="Финансовый 2 145 7 3" xfId="20726" xr:uid="{00000000-0005-0000-0000-0000AA3B0000}"/>
    <cellStyle name="Финансовый 2 145 7 4" xfId="21843" xr:uid="{00000000-0005-0000-0000-0000AB3B0000}"/>
    <cellStyle name="Финансовый 2 145 7 5" xfId="26580" xr:uid="{00000000-0005-0000-0000-0000AC3B0000}"/>
    <cellStyle name="Финансовый 2 145 7 6" xfId="23374" xr:uid="{00000000-0005-0000-0000-0000AD3B0000}"/>
    <cellStyle name="Финансовый 2 145 7 7" xfId="25528" xr:uid="{00000000-0005-0000-0000-0000AE3B0000}"/>
    <cellStyle name="Финансовый 2 145 7 8" xfId="33899" xr:uid="{00000000-0005-0000-0000-0000AF3B0000}"/>
    <cellStyle name="Финансовый 2 145 7 9" xfId="31375" xr:uid="{00000000-0005-0000-0000-0000B03B0000}"/>
    <cellStyle name="Финансовый 2 145 8" xfId="16909" xr:uid="{00000000-0005-0000-0000-0000B13B0000}"/>
    <cellStyle name="Финансовый 2 145 9" xfId="18221" xr:uid="{00000000-0005-0000-0000-0000B23B0000}"/>
    <cellStyle name="Финансовый 2 145 9 2" xfId="21828" xr:uid="{00000000-0005-0000-0000-0000B33B0000}"/>
    <cellStyle name="Финансовый 2 145 9 3" xfId="27364" xr:uid="{00000000-0005-0000-0000-0000B43B0000}"/>
    <cellStyle name="Финансовый 2 145 9 4" xfId="28801" xr:uid="{00000000-0005-0000-0000-0000B53B0000}"/>
    <cellStyle name="Финансовый 2 145 9 5" xfId="30107" xr:uid="{00000000-0005-0000-0000-0000B63B0000}"/>
    <cellStyle name="Финансовый 2 145 9 6" xfId="35266" xr:uid="{00000000-0005-0000-0000-0000B73B0000}"/>
    <cellStyle name="Финансовый 2 145 9 7" xfId="36602" xr:uid="{00000000-0005-0000-0000-0000B83B0000}"/>
    <cellStyle name="Финансовый 2 146" xfId="56" xr:uid="{00000000-0005-0000-0000-0000B93B0000}"/>
    <cellStyle name="Финансовый 2 146 2" xfId="446" xr:uid="{00000000-0005-0000-0000-0000BA3B0000}"/>
    <cellStyle name="Финансовый 2 146 2 2" xfId="8023" xr:uid="{00000000-0005-0000-0000-0000BB3B0000}"/>
    <cellStyle name="Финансовый 2 146 2 3" xfId="10354" xr:uid="{00000000-0005-0000-0000-0000BC3B0000}"/>
    <cellStyle name="Финансовый 2 146 3" xfId="1420" xr:uid="{00000000-0005-0000-0000-0000BD3B0000}"/>
    <cellStyle name="Финансовый 2 146 3 2" xfId="8798" xr:uid="{00000000-0005-0000-0000-0000BE3B0000}"/>
    <cellStyle name="Финансовый 2 146 3 2 2" xfId="13608" xr:uid="{00000000-0005-0000-0000-0000BF3B0000}"/>
    <cellStyle name="Финансовый 2 146 3 2 3" xfId="14714" xr:uid="{00000000-0005-0000-0000-0000C03B0000}"/>
    <cellStyle name="Финансовый 2 146 3 2 3 2" xfId="16266" xr:uid="{00000000-0005-0000-0000-0000C13B0000}"/>
    <cellStyle name="Финансовый 2 146 3 2 3 3" xfId="20249" xr:uid="{00000000-0005-0000-0000-0000C23B0000}"/>
    <cellStyle name="Финансовый 2 146 3 2 3 4" xfId="22566" xr:uid="{00000000-0005-0000-0000-0000C33B0000}"/>
    <cellStyle name="Финансовый 2 146 3 2 3 5" xfId="25157" xr:uid="{00000000-0005-0000-0000-0000C43B0000}"/>
    <cellStyle name="Финансовый 2 146 3 2 3 6" xfId="27228" xr:uid="{00000000-0005-0000-0000-0000C53B0000}"/>
    <cellStyle name="Финансовый 2 146 3 2 3 7" xfId="22055" xr:uid="{00000000-0005-0000-0000-0000C63B0000}"/>
    <cellStyle name="Финансовый 2 146 3 2 3 8" xfId="33422" xr:uid="{00000000-0005-0000-0000-0000C73B0000}"/>
    <cellStyle name="Финансовый 2 146 3 2 3 9" xfId="31422" xr:uid="{00000000-0005-0000-0000-0000C83B0000}"/>
    <cellStyle name="Финансовый 2 146 3 2 4" xfId="17386" xr:uid="{00000000-0005-0000-0000-0000C93B0000}"/>
    <cellStyle name="Финансовый 2 146 3 2 5" xfId="18698" xr:uid="{00000000-0005-0000-0000-0000CA3B0000}"/>
    <cellStyle name="Финансовый 2 146 3 2 5 2" xfId="22429" xr:uid="{00000000-0005-0000-0000-0000CB3B0000}"/>
    <cellStyle name="Финансовый 2 146 3 2 5 3" xfId="27841" xr:uid="{00000000-0005-0000-0000-0000CC3B0000}"/>
    <cellStyle name="Финансовый 2 146 3 2 5 4" xfId="29278" xr:uid="{00000000-0005-0000-0000-0000CD3B0000}"/>
    <cellStyle name="Финансовый 2 146 3 2 5 5" xfId="30584" xr:uid="{00000000-0005-0000-0000-0000CE3B0000}"/>
    <cellStyle name="Финансовый 2 146 3 2 5 6" xfId="34789" xr:uid="{00000000-0005-0000-0000-0000CF3B0000}"/>
    <cellStyle name="Финансовый 2 146 3 2 5 7" xfId="36125" xr:uid="{00000000-0005-0000-0000-0000D03B0000}"/>
    <cellStyle name="Финансовый 2 146 3 3" xfId="12672" xr:uid="{00000000-0005-0000-0000-0000D13B0000}"/>
    <cellStyle name="Финансовый 2 146 3 3 2" xfId="12960" xr:uid="{00000000-0005-0000-0000-0000D23B0000}"/>
    <cellStyle name="Финансовый 2 146 3 3 3" xfId="15362" xr:uid="{00000000-0005-0000-0000-0000D33B0000}"/>
    <cellStyle name="Финансовый 2 146 3 3 3 2" xfId="15618" xr:uid="{00000000-0005-0000-0000-0000D43B0000}"/>
    <cellStyle name="Финансовый 2 146 3 3 3 3" xfId="19601" xr:uid="{00000000-0005-0000-0000-0000D53B0000}"/>
    <cellStyle name="Финансовый 2 146 3 3 3 4" xfId="23564" xr:uid="{00000000-0005-0000-0000-0000D63B0000}"/>
    <cellStyle name="Финансовый 2 146 3 3 3 5" xfId="26400" xr:uid="{00000000-0005-0000-0000-0000D73B0000}"/>
    <cellStyle name="Финансовый 2 146 3 3 3 6" xfId="23139" xr:uid="{00000000-0005-0000-0000-0000D83B0000}"/>
    <cellStyle name="Финансовый 2 146 3 3 3 7" xfId="24987" xr:uid="{00000000-0005-0000-0000-0000D93B0000}"/>
    <cellStyle name="Финансовый 2 146 3 3 3 8" xfId="32774" xr:uid="{00000000-0005-0000-0000-0000DA3B0000}"/>
    <cellStyle name="Финансовый 2 146 3 3 3 9" xfId="31717" xr:uid="{00000000-0005-0000-0000-0000DB3B0000}"/>
    <cellStyle name="Финансовый 2 146 3 3 4" xfId="18034" xr:uid="{00000000-0005-0000-0000-0000DC3B0000}"/>
    <cellStyle name="Финансовый 2 146 3 3 5" xfId="19346" xr:uid="{00000000-0005-0000-0000-0000DD3B0000}"/>
    <cellStyle name="Финансовый 2 146 3 3 5 2" xfId="24502" xr:uid="{00000000-0005-0000-0000-0000DE3B0000}"/>
    <cellStyle name="Финансовый 2 146 3 3 5 3" xfId="28489" xr:uid="{00000000-0005-0000-0000-0000DF3B0000}"/>
    <cellStyle name="Финансовый 2 146 3 3 5 4" xfId="29926" xr:uid="{00000000-0005-0000-0000-0000E03B0000}"/>
    <cellStyle name="Финансовый 2 146 3 3 5 5" xfId="31232" xr:uid="{00000000-0005-0000-0000-0000E13B0000}"/>
    <cellStyle name="Финансовый 2 146 3 3 5 6" xfId="34141" xr:uid="{00000000-0005-0000-0000-0000E23B0000}"/>
    <cellStyle name="Финансовый 2 146 3 3 5 7" xfId="35477" xr:uid="{00000000-0005-0000-0000-0000E33B0000}"/>
    <cellStyle name="Финансовый 2 146 4" xfId="9966" xr:uid="{00000000-0005-0000-0000-0000E43B0000}"/>
    <cellStyle name="Финансовый 2 146 4 2" xfId="13436" xr:uid="{00000000-0005-0000-0000-0000E53B0000}"/>
    <cellStyle name="Финансовый 2 146 4 3" xfId="14886" xr:uid="{00000000-0005-0000-0000-0000E63B0000}"/>
    <cellStyle name="Финансовый 2 146 4 3 2" xfId="16094" xr:uid="{00000000-0005-0000-0000-0000E73B0000}"/>
    <cellStyle name="Финансовый 2 146 4 3 3" xfId="20077" xr:uid="{00000000-0005-0000-0000-0000E83B0000}"/>
    <cellStyle name="Финансовый 2 146 4 3 4" xfId="21942" xr:uid="{00000000-0005-0000-0000-0000E93B0000}"/>
    <cellStyle name="Финансовый 2 146 4 3 5" xfId="24981" xr:uid="{00000000-0005-0000-0000-0000EA3B0000}"/>
    <cellStyle name="Финансовый 2 146 4 3 6" xfId="21814" xr:uid="{00000000-0005-0000-0000-0000EB3B0000}"/>
    <cellStyle name="Финансовый 2 146 4 3 7" xfId="28640" xr:uid="{00000000-0005-0000-0000-0000EC3B0000}"/>
    <cellStyle name="Финансовый 2 146 4 3 8" xfId="33250" xr:uid="{00000000-0005-0000-0000-0000ED3B0000}"/>
    <cellStyle name="Финансовый 2 146 4 3 9" xfId="31488" xr:uid="{00000000-0005-0000-0000-0000EE3B0000}"/>
    <cellStyle name="Финансовый 2 146 4 4" xfId="17558" xr:uid="{00000000-0005-0000-0000-0000EF3B0000}"/>
    <cellStyle name="Финансовый 2 146 4 5" xfId="18870" xr:uid="{00000000-0005-0000-0000-0000F03B0000}"/>
    <cellStyle name="Финансовый 2 146 4 5 2" xfId="23833" xr:uid="{00000000-0005-0000-0000-0000F13B0000}"/>
    <cellStyle name="Финансовый 2 146 4 5 3" xfId="28013" xr:uid="{00000000-0005-0000-0000-0000F23B0000}"/>
    <cellStyle name="Финансовый 2 146 4 5 4" xfId="29450" xr:uid="{00000000-0005-0000-0000-0000F33B0000}"/>
    <cellStyle name="Финансовый 2 146 4 5 5" xfId="30756" xr:uid="{00000000-0005-0000-0000-0000F43B0000}"/>
    <cellStyle name="Финансовый 2 146 4 5 6" xfId="34617" xr:uid="{00000000-0005-0000-0000-0000F53B0000}"/>
    <cellStyle name="Финансовый 2 146 4 5 7" xfId="35953" xr:uid="{00000000-0005-0000-0000-0000F63B0000}"/>
    <cellStyle name="Финансовый 2 146 5" xfId="11305" xr:uid="{00000000-0005-0000-0000-0000F73B0000}"/>
    <cellStyle name="Финансовый 2 146 6" xfId="14084" xr:uid="{00000000-0005-0000-0000-0000F83B0000}"/>
    <cellStyle name="Финансовый 2 146 7" xfId="14238" xr:uid="{00000000-0005-0000-0000-0000F93B0000}"/>
    <cellStyle name="Финансовый 2 146 7 2" xfId="16742" xr:uid="{00000000-0005-0000-0000-0000FA3B0000}"/>
    <cellStyle name="Финансовый 2 146 7 3" xfId="20725" xr:uid="{00000000-0005-0000-0000-0000FB3B0000}"/>
    <cellStyle name="Финансовый 2 146 7 4" xfId="20881" xr:uid="{00000000-0005-0000-0000-0000FC3B0000}"/>
    <cellStyle name="Финансовый 2 146 7 5" xfId="24598" xr:uid="{00000000-0005-0000-0000-0000FD3B0000}"/>
    <cellStyle name="Финансовый 2 146 7 6" xfId="21651" xr:uid="{00000000-0005-0000-0000-0000FE3B0000}"/>
    <cellStyle name="Финансовый 2 146 7 7" xfId="28733" xr:uid="{00000000-0005-0000-0000-0000FF3B0000}"/>
    <cellStyle name="Финансовый 2 146 7 8" xfId="33898" xr:uid="{00000000-0005-0000-0000-0000003C0000}"/>
    <cellStyle name="Финансовый 2 146 7 9" xfId="31718" xr:uid="{00000000-0005-0000-0000-0000013C0000}"/>
    <cellStyle name="Финансовый 2 146 8" xfId="16910" xr:uid="{00000000-0005-0000-0000-0000023C0000}"/>
    <cellStyle name="Финансовый 2 146 9" xfId="18222" xr:uid="{00000000-0005-0000-0000-0000033C0000}"/>
    <cellStyle name="Финансовый 2 146 9 2" xfId="21769" xr:uid="{00000000-0005-0000-0000-0000043C0000}"/>
    <cellStyle name="Финансовый 2 146 9 3" xfId="27365" xr:uid="{00000000-0005-0000-0000-0000053C0000}"/>
    <cellStyle name="Финансовый 2 146 9 4" xfId="28802" xr:uid="{00000000-0005-0000-0000-0000063C0000}"/>
    <cellStyle name="Финансовый 2 146 9 5" xfId="30108" xr:uid="{00000000-0005-0000-0000-0000073C0000}"/>
    <cellStyle name="Финансовый 2 146 9 6" xfId="35265" xr:uid="{00000000-0005-0000-0000-0000083C0000}"/>
    <cellStyle name="Финансовый 2 146 9 7" xfId="36601" xr:uid="{00000000-0005-0000-0000-0000093C0000}"/>
    <cellStyle name="Финансовый 2 147" xfId="57" xr:uid="{00000000-0005-0000-0000-00000A3C0000}"/>
    <cellStyle name="Финансовый 2 147 2" xfId="447" xr:uid="{00000000-0005-0000-0000-00000B3C0000}"/>
    <cellStyle name="Финансовый 2 147 2 2" xfId="8771" xr:uid="{00000000-0005-0000-0000-00000C3C0000}"/>
    <cellStyle name="Финансовый 2 147 2 3" xfId="10355" xr:uid="{00000000-0005-0000-0000-00000D3C0000}"/>
    <cellStyle name="Финансовый 2 147 3" xfId="1421" xr:uid="{00000000-0005-0000-0000-00000E3C0000}"/>
    <cellStyle name="Финансовый 2 147 3 2" xfId="9357" xr:uid="{00000000-0005-0000-0000-00000F3C0000}"/>
    <cellStyle name="Финансовый 2 147 3 2 2" xfId="13551" xr:uid="{00000000-0005-0000-0000-0000103C0000}"/>
    <cellStyle name="Финансовый 2 147 3 2 3" xfId="14771" xr:uid="{00000000-0005-0000-0000-0000113C0000}"/>
    <cellStyle name="Финансовый 2 147 3 2 3 2" xfId="16209" xr:uid="{00000000-0005-0000-0000-0000123C0000}"/>
    <cellStyle name="Финансовый 2 147 3 2 3 3" xfId="20192" xr:uid="{00000000-0005-0000-0000-0000133C0000}"/>
    <cellStyle name="Финансовый 2 147 3 2 3 4" xfId="21548" xr:uid="{00000000-0005-0000-0000-0000143C0000}"/>
    <cellStyle name="Финансовый 2 147 3 2 3 5" xfId="26152" xr:uid="{00000000-0005-0000-0000-0000153C0000}"/>
    <cellStyle name="Финансовый 2 147 3 2 3 6" xfId="22787" xr:uid="{00000000-0005-0000-0000-0000163C0000}"/>
    <cellStyle name="Финансовый 2 147 3 2 3 7" xfId="26124" xr:uid="{00000000-0005-0000-0000-0000173C0000}"/>
    <cellStyle name="Финансовый 2 147 3 2 3 8" xfId="33365" xr:uid="{00000000-0005-0000-0000-0000183C0000}"/>
    <cellStyle name="Финансовый 2 147 3 2 3 9" xfId="32113" xr:uid="{00000000-0005-0000-0000-0000193C0000}"/>
    <cellStyle name="Финансовый 2 147 3 2 4" xfId="17443" xr:uid="{00000000-0005-0000-0000-00001A3C0000}"/>
    <cellStyle name="Финансовый 2 147 3 2 5" xfId="18755" xr:uid="{00000000-0005-0000-0000-00001B3C0000}"/>
    <cellStyle name="Финансовый 2 147 3 2 5 2" xfId="24290" xr:uid="{00000000-0005-0000-0000-00001C3C0000}"/>
    <cellStyle name="Финансовый 2 147 3 2 5 3" xfId="27898" xr:uid="{00000000-0005-0000-0000-00001D3C0000}"/>
    <cellStyle name="Финансовый 2 147 3 2 5 4" xfId="29335" xr:uid="{00000000-0005-0000-0000-00001E3C0000}"/>
    <cellStyle name="Финансовый 2 147 3 2 5 5" xfId="30641" xr:uid="{00000000-0005-0000-0000-00001F3C0000}"/>
    <cellStyle name="Финансовый 2 147 3 2 5 6" xfId="34732" xr:uid="{00000000-0005-0000-0000-0000203C0000}"/>
    <cellStyle name="Финансовый 2 147 3 2 5 7" xfId="36068" xr:uid="{00000000-0005-0000-0000-0000213C0000}"/>
    <cellStyle name="Финансовый 2 147 3 3" xfId="12728" xr:uid="{00000000-0005-0000-0000-0000223C0000}"/>
    <cellStyle name="Финансовый 2 147 3 3 2" xfId="12904" xr:uid="{00000000-0005-0000-0000-0000233C0000}"/>
    <cellStyle name="Финансовый 2 147 3 3 3" xfId="15418" xr:uid="{00000000-0005-0000-0000-0000243C0000}"/>
    <cellStyle name="Финансовый 2 147 3 3 3 2" xfId="15562" xr:uid="{00000000-0005-0000-0000-0000253C0000}"/>
    <cellStyle name="Финансовый 2 147 3 3 3 3" xfId="19545" xr:uid="{00000000-0005-0000-0000-0000263C0000}"/>
    <cellStyle name="Финансовый 2 147 3 3 3 4" xfId="23133" xr:uid="{00000000-0005-0000-0000-0000273C0000}"/>
    <cellStyle name="Финансовый 2 147 3 3 3 5" xfId="26387" xr:uid="{00000000-0005-0000-0000-0000283C0000}"/>
    <cellStyle name="Финансовый 2 147 3 3 3 6" xfId="23824" xr:uid="{00000000-0005-0000-0000-0000293C0000}"/>
    <cellStyle name="Финансовый 2 147 3 3 3 7" xfId="26767" xr:uid="{00000000-0005-0000-0000-00002A3C0000}"/>
    <cellStyle name="Финансовый 2 147 3 3 3 8" xfId="32718" xr:uid="{00000000-0005-0000-0000-00002B3C0000}"/>
    <cellStyle name="Финансовый 2 147 3 3 3 9" xfId="31800" xr:uid="{00000000-0005-0000-0000-00002C3C0000}"/>
    <cellStyle name="Финансовый 2 147 3 3 4" xfId="18090" xr:uid="{00000000-0005-0000-0000-00002D3C0000}"/>
    <cellStyle name="Финансовый 2 147 3 3 5" xfId="19402" xr:uid="{00000000-0005-0000-0000-00002E3C0000}"/>
    <cellStyle name="Финансовый 2 147 3 3 5 2" xfId="25236" xr:uid="{00000000-0005-0000-0000-00002F3C0000}"/>
    <cellStyle name="Финансовый 2 147 3 3 5 3" xfId="28545" xr:uid="{00000000-0005-0000-0000-0000303C0000}"/>
    <cellStyle name="Финансовый 2 147 3 3 5 4" xfId="29982" xr:uid="{00000000-0005-0000-0000-0000313C0000}"/>
    <cellStyle name="Финансовый 2 147 3 3 5 5" xfId="31288" xr:uid="{00000000-0005-0000-0000-0000323C0000}"/>
    <cellStyle name="Финансовый 2 147 3 3 5 6" xfId="34085" xr:uid="{00000000-0005-0000-0000-0000333C0000}"/>
    <cellStyle name="Финансовый 2 147 3 3 5 7" xfId="35421" xr:uid="{00000000-0005-0000-0000-0000343C0000}"/>
    <cellStyle name="Финансовый 2 147 4" xfId="9967" xr:uid="{00000000-0005-0000-0000-0000353C0000}"/>
    <cellStyle name="Финансовый 2 147 4 2" xfId="13435" xr:uid="{00000000-0005-0000-0000-0000363C0000}"/>
    <cellStyle name="Финансовый 2 147 4 3" xfId="14887" xr:uid="{00000000-0005-0000-0000-0000373C0000}"/>
    <cellStyle name="Финансовый 2 147 4 3 2" xfId="16093" xr:uid="{00000000-0005-0000-0000-0000383C0000}"/>
    <cellStyle name="Финансовый 2 147 4 3 3" xfId="20076" xr:uid="{00000000-0005-0000-0000-0000393C0000}"/>
    <cellStyle name="Финансовый 2 147 4 3 4" xfId="21834" xr:uid="{00000000-0005-0000-0000-00003A3C0000}"/>
    <cellStyle name="Финансовый 2 147 4 3 5" xfId="27121" xr:uid="{00000000-0005-0000-0000-00003B3C0000}"/>
    <cellStyle name="Финансовый 2 147 4 3 6" xfId="22880" xr:uid="{00000000-0005-0000-0000-00003C3C0000}"/>
    <cellStyle name="Финансовый 2 147 4 3 7" xfId="28672" xr:uid="{00000000-0005-0000-0000-00003D3C0000}"/>
    <cellStyle name="Финансовый 2 147 4 3 8" xfId="33249" xr:uid="{00000000-0005-0000-0000-00003E3C0000}"/>
    <cellStyle name="Финансовый 2 147 4 3 9" xfId="32534" xr:uid="{00000000-0005-0000-0000-00003F3C0000}"/>
    <cellStyle name="Финансовый 2 147 4 4" xfId="17559" xr:uid="{00000000-0005-0000-0000-0000403C0000}"/>
    <cellStyle name="Финансовый 2 147 4 5" xfId="18871" xr:uid="{00000000-0005-0000-0000-0000413C0000}"/>
    <cellStyle name="Финансовый 2 147 4 5 2" xfId="23569" xr:uid="{00000000-0005-0000-0000-0000423C0000}"/>
    <cellStyle name="Финансовый 2 147 4 5 3" xfId="28014" xr:uid="{00000000-0005-0000-0000-0000433C0000}"/>
    <cellStyle name="Финансовый 2 147 4 5 4" xfId="29451" xr:uid="{00000000-0005-0000-0000-0000443C0000}"/>
    <cellStyle name="Финансовый 2 147 4 5 5" xfId="30757" xr:uid="{00000000-0005-0000-0000-0000453C0000}"/>
    <cellStyle name="Финансовый 2 147 4 5 6" xfId="34616" xr:uid="{00000000-0005-0000-0000-0000463C0000}"/>
    <cellStyle name="Финансовый 2 147 4 5 7" xfId="35952" xr:uid="{00000000-0005-0000-0000-0000473C0000}"/>
    <cellStyle name="Финансовый 2 147 5" xfId="11306" xr:uid="{00000000-0005-0000-0000-0000483C0000}"/>
    <cellStyle name="Финансовый 2 147 6" xfId="14083" xr:uid="{00000000-0005-0000-0000-0000493C0000}"/>
    <cellStyle name="Финансовый 2 147 7" xfId="14239" xr:uid="{00000000-0005-0000-0000-00004A3C0000}"/>
    <cellStyle name="Финансовый 2 147 7 2" xfId="16741" xr:uid="{00000000-0005-0000-0000-00004B3C0000}"/>
    <cellStyle name="Финансовый 2 147 7 3" xfId="20724" xr:uid="{00000000-0005-0000-0000-00004C3C0000}"/>
    <cellStyle name="Финансовый 2 147 7 4" xfId="22930" xr:uid="{00000000-0005-0000-0000-00004D3C0000}"/>
    <cellStyle name="Финансовый 2 147 7 5" xfId="25351" xr:uid="{00000000-0005-0000-0000-00004E3C0000}"/>
    <cellStyle name="Финансовый 2 147 7 6" xfId="21964" xr:uid="{00000000-0005-0000-0000-00004F3C0000}"/>
    <cellStyle name="Финансовый 2 147 7 7" xfId="24954" xr:uid="{00000000-0005-0000-0000-0000503C0000}"/>
    <cellStyle name="Финансовый 2 147 7 8" xfId="33897" xr:uid="{00000000-0005-0000-0000-0000513C0000}"/>
    <cellStyle name="Финансовый 2 147 7 9" xfId="31734" xr:uid="{00000000-0005-0000-0000-0000523C0000}"/>
    <cellStyle name="Финансовый 2 147 8" xfId="16911" xr:uid="{00000000-0005-0000-0000-0000533C0000}"/>
    <cellStyle name="Финансовый 2 147 9" xfId="18223" xr:uid="{00000000-0005-0000-0000-0000543C0000}"/>
    <cellStyle name="Финансовый 2 147 9 2" xfId="21713" xr:uid="{00000000-0005-0000-0000-0000553C0000}"/>
    <cellStyle name="Финансовый 2 147 9 3" xfId="27366" xr:uid="{00000000-0005-0000-0000-0000563C0000}"/>
    <cellStyle name="Финансовый 2 147 9 4" xfId="28803" xr:uid="{00000000-0005-0000-0000-0000573C0000}"/>
    <cellStyle name="Финансовый 2 147 9 5" xfId="30109" xr:uid="{00000000-0005-0000-0000-0000583C0000}"/>
    <cellStyle name="Финансовый 2 147 9 6" xfId="35264" xr:uid="{00000000-0005-0000-0000-0000593C0000}"/>
    <cellStyle name="Финансовый 2 147 9 7" xfId="36600" xr:uid="{00000000-0005-0000-0000-00005A3C0000}"/>
    <cellStyle name="Финансовый 2 148" xfId="58" xr:uid="{00000000-0005-0000-0000-00005B3C0000}"/>
    <cellStyle name="Финансовый 2 148 2" xfId="448" xr:uid="{00000000-0005-0000-0000-00005C3C0000}"/>
    <cellStyle name="Финансовый 2 148 2 2" xfId="8008" xr:uid="{00000000-0005-0000-0000-00005D3C0000}"/>
    <cellStyle name="Финансовый 2 148 2 3" xfId="10356" xr:uid="{00000000-0005-0000-0000-00005E3C0000}"/>
    <cellStyle name="Финансовый 2 148 3" xfId="1422" xr:uid="{00000000-0005-0000-0000-00005F3C0000}"/>
    <cellStyle name="Финансовый 2 148 3 2" xfId="9317" xr:uid="{00000000-0005-0000-0000-0000603C0000}"/>
    <cellStyle name="Финансовый 2 148 3 2 2" xfId="13564" xr:uid="{00000000-0005-0000-0000-0000613C0000}"/>
    <cellStyle name="Финансовый 2 148 3 2 3" xfId="14758" xr:uid="{00000000-0005-0000-0000-0000623C0000}"/>
    <cellStyle name="Финансовый 2 148 3 2 3 2" xfId="16222" xr:uid="{00000000-0005-0000-0000-0000633C0000}"/>
    <cellStyle name="Финансовый 2 148 3 2 3 3" xfId="20205" xr:uid="{00000000-0005-0000-0000-0000643C0000}"/>
    <cellStyle name="Финансовый 2 148 3 2 3 4" xfId="23103" xr:uid="{00000000-0005-0000-0000-0000653C0000}"/>
    <cellStyle name="Финансовый 2 148 3 2 3 5" xfId="20850" xr:uid="{00000000-0005-0000-0000-0000663C0000}"/>
    <cellStyle name="Финансовый 2 148 3 2 3 6" xfId="22064" xr:uid="{00000000-0005-0000-0000-0000673C0000}"/>
    <cellStyle name="Финансовый 2 148 3 2 3 7" xfId="26943" xr:uid="{00000000-0005-0000-0000-0000683C0000}"/>
    <cellStyle name="Финансовый 2 148 3 2 3 8" xfId="33378" xr:uid="{00000000-0005-0000-0000-0000693C0000}"/>
    <cellStyle name="Финансовый 2 148 3 2 3 9" xfId="31552" xr:uid="{00000000-0005-0000-0000-00006A3C0000}"/>
    <cellStyle name="Финансовый 2 148 3 2 4" xfId="17430" xr:uid="{00000000-0005-0000-0000-00006B3C0000}"/>
    <cellStyle name="Финансовый 2 148 3 2 5" xfId="18742" xr:uid="{00000000-0005-0000-0000-00006C3C0000}"/>
    <cellStyle name="Финансовый 2 148 3 2 5 2" xfId="24534" xr:uid="{00000000-0005-0000-0000-00006D3C0000}"/>
    <cellStyle name="Финансовый 2 148 3 2 5 3" xfId="27885" xr:uid="{00000000-0005-0000-0000-00006E3C0000}"/>
    <cellStyle name="Финансовый 2 148 3 2 5 4" xfId="29322" xr:uid="{00000000-0005-0000-0000-00006F3C0000}"/>
    <cellStyle name="Финансовый 2 148 3 2 5 5" xfId="30628" xr:uid="{00000000-0005-0000-0000-0000703C0000}"/>
    <cellStyle name="Финансовый 2 148 3 2 5 6" xfId="34745" xr:uid="{00000000-0005-0000-0000-0000713C0000}"/>
    <cellStyle name="Финансовый 2 148 3 2 5 7" xfId="36081" xr:uid="{00000000-0005-0000-0000-0000723C0000}"/>
    <cellStyle name="Финансовый 2 148 3 3" xfId="12715" xr:uid="{00000000-0005-0000-0000-0000733C0000}"/>
    <cellStyle name="Финансовый 2 148 3 3 2" xfId="12917" xr:uid="{00000000-0005-0000-0000-0000743C0000}"/>
    <cellStyle name="Финансовый 2 148 3 3 3" xfId="15405" xr:uid="{00000000-0005-0000-0000-0000753C0000}"/>
    <cellStyle name="Финансовый 2 148 3 3 3 2" xfId="15575" xr:uid="{00000000-0005-0000-0000-0000763C0000}"/>
    <cellStyle name="Финансовый 2 148 3 3 3 3" xfId="19558" xr:uid="{00000000-0005-0000-0000-0000773C0000}"/>
    <cellStyle name="Финансовый 2 148 3 3 3 4" xfId="21820" xr:uid="{00000000-0005-0000-0000-0000783C0000}"/>
    <cellStyle name="Финансовый 2 148 3 3 3 5" xfId="26041" xr:uid="{00000000-0005-0000-0000-0000793C0000}"/>
    <cellStyle name="Финансовый 2 148 3 3 3 6" xfId="25894" xr:uid="{00000000-0005-0000-0000-00007A3C0000}"/>
    <cellStyle name="Финансовый 2 148 3 3 3 7" xfId="24134" xr:uid="{00000000-0005-0000-0000-00007B3C0000}"/>
    <cellStyle name="Финансовый 2 148 3 3 3 8" xfId="32731" xr:uid="{00000000-0005-0000-0000-00007C3C0000}"/>
    <cellStyle name="Финансовый 2 148 3 3 3 9" xfId="31923" xr:uid="{00000000-0005-0000-0000-00007D3C0000}"/>
    <cellStyle name="Финансовый 2 148 3 3 4" xfId="18077" xr:uid="{00000000-0005-0000-0000-00007E3C0000}"/>
    <cellStyle name="Финансовый 2 148 3 3 5" xfId="19389" xr:uid="{00000000-0005-0000-0000-00007F3C0000}"/>
    <cellStyle name="Финансовый 2 148 3 3 5 2" xfId="20975" xr:uid="{00000000-0005-0000-0000-0000803C0000}"/>
    <cellStyle name="Финансовый 2 148 3 3 5 3" xfId="28532" xr:uid="{00000000-0005-0000-0000-0000813C0000}"/>
    <cellStyle name="Финансовый 2 148 3 3 5 4" xfId="29969" xr:uid="{00000000-0005-0000-0000-0000823C0000}"/>
    <cellStyle name="Финансовый 2 148 3 3 5 5" xfId="31275" xr:uid="{00000000-0005-0000-0000-0000833C0000}"/>
    <cellStyle name="Финансовый 2 148 3 3 5 6" xfId="34098" xr:uid="{00000000-0005-0000-0000-0000843C0000}"/>
    <cellStyle name="Финансовый 2 148 3 3 5 7" xfId="35434" xr:uid="{00000000-0005-0000-0000-0000853C0000}"/>
    <cellStyle name="Финансовый 2 148 4" xfId="9968" xr:uid="{00000000-0005-0000-0000-0000863C0000}"/>
    <cellStyle name="Финансовый 2 148 4 2" xfId="13434" xr:uid="{00000000-0005-0000-0000-0000873C0000}"/>
    <cellStyle name="Финансовый 2 148 4 3" xfId="14888" xr:uid="{00000000-0005-0000-0000-0000883C0000}"/>
    <cellStyle name="Финансовый 2 148 4 3 2" xfId="16092" xr:uid="{00000000-0005-0000-0000-0000893C0000}"/>
    <cellStyle name="Финансовый 2 148 4 3 3" xfId="20075" xr:uid="{00000000-0005-0000-0000-00008A3C0000}"/>
    <cellStyle name="Финансовый 2 148 4 3 4" xfId="21779" xr:uid="{00000000-0005-0000-0000-00008B3C0000}"/>
    <cellStyle name="Финансовый 2 148 4 3 5" xfId="25649" xr:uid="{00000000-0005-0000-0000-00008C3C0000}"/>
    <cellStyle name="Финансовый 2 148 4 3 6" xfId="23645" xr:uid="{00000000-0005-0000-0000-00008D3C0000}"/>
    <cellStyle name="Финансовый 2 148 4 3 7" xfId="26336" xr:uid="{00000000-0005-0000-0000-00008E3C0000}"/>
    <cellStyle name="Финансовый 2 148 4 3 8" xfId="33248" xr:uid="{00000000-0005-0000-0000-00008F3C0000}"/>
    <cellStyle name="Финансовый 2 148 4 3 9" xfId="31943" xr:uid="{00000000-0005-0000-0000-0000903C0000}"/>
    <cellStyle name="Финансовый 2 148 4 4" xfId="17560" xr:uid="{00000000-0005-0000-0000-0000913C0000}"/>
    <cellStyle name="Финансовый 2 148 4 5" xfId="18872" xr:uid="{00000000-0005-0000-0000-0000923C0000}"/>
    <cellStyle name="Финансовый 2 148 4 5 2" xfId="23356" xr:uid="{00000000-0005-0000-0000-0000933C0000}"/>
    <cellStyle name="Финансовый 2 148 4 5 3" xfId="28015" xr:uid="{00000000-0005-0000-0000-0000943C0000}"/>
    <cellStyle name="Финансовый 2 148 4 5 4" xfId="29452" xr:uid="{00000000-0005-0000-0000-0000953C0000}"/>
    <cellStyle name="Финансовый 2 148 4 5 5" xfId="30758" xr:uid="{00000000-0005-0000-0000-0000963C0000}"/>
    <cellStyle name="Финансовый 2 148 4 5 6" xfId="34615" xr:uid="{00000000-0005-0000-0000-0000973C0000}"/>
    <cellStyle name="Финансовый 2 148 4 5 7" xfId="35951" xr:uid="{00000000-0005-0000-0000-0000983C0000}"/>
    <cellStyle name="Финансовый 2 148 5" xfId="11307" xr:uid="{00000000-0005-0000-0000-0000993C0000}"/>
    <cellStyle name="Финансовый 2 148 6" xfId="14082" xr:uid="{00000000-0005-0000-0000-00009A3C0000}"/>
    <cellStyle name="Финансовый 2 148 7" xfId="14240" xr:uid="{00000000-0005-0000-0000-00009B3C0000}"/>
    <cellStyle name="Финансовый 2 148 7 2" xfId="16740" xr:uid="{00000000-0005-0000-0000-00009C3C0000}"/>
    <cellStyle name="Финансовый 2 148 7 3" xfId="20723" xr:uid="{00000000-0005-0000-0000-00009D3C0000}"/>
    <cellStyle name="Финансовый 2 148 7 4" xfId="22932" xr:uid="{00000000-0005-0000-0000-00009E3C0000}"/>
    <cellStyle name="Финансовый 2 148 7 5" xfId="24157" xr:uid="{00000000-0005-0000-0000-00009F3C0000}"/>
    <cellStyle name="Финансовый 2 148 7 6" xfId="22108" xr:uid="{00000000-0005-0000-0000-0000A03C0000}"/>
    <cellStyle name="Финансовый 2 148 7 7" xfId="21102" xr:uid="{00000000-0005-0000-0000-0000A13C0000}"/>
    <cellStyle name="Финансовый 2 148 7 8" xfId="33896" xr:uid="{00000000-0005-0000-0000-0000A23C0000}"/>
    <cellStyle name="Финансовый 2 148 7 9" xfId="31790" xr:uid="{00000000-0005-0000-0000-0000A33C0000}"/>
    <cellStyle name="Финансовый 2 148 8" xfId="16912" xr:uid="{00000000-0005-0000-0000-0000A43C0000}"/>
    <cellStyle name="Финансовый 2 148 9" xfId="18224" xr:uid="{00000000-0005-0000-0000-0000A53C0000}"/>
    <cellStyle name="Финансовый 2 148 9 2" xfId="21655" xr:uid="{00000000-0005-0000-0000-0000A63C0000}"/>
    <cellStyle name="Финансовый 2 148 9 3" xfId="27367" xr:uid="{00000000-0005-0000-0000-0000A73C0000}"/>
    <cellStyle name="Финансовый 2 148 9 4" xfId="28804" xr:uid="{00000000-0005-0000-0000-0000A83C0000}"/>
    <cellStyle name="Финансовый 2 148 9 5" xfId="30110" xr:uid="{00000000-0005-0000-0000-0000A93C0000}"/>
    <cellStyle name="Финансовый 2 148 9 6" xfId="35263" xr:uid="{00000000-0005-0000-0000-0000AA3C0000}"/>
    <cellStyle name="Финансовый 2 148 9 7" xfId="36599" xr:uid="{00000000-0005-0000-0000-0000AB3C0000}"/>
    <cellStyle name="Финансовый 2 149" xfId="59" xr:uid="{00000000-0005-0000-0000-0000AC3C0000}"/>
    <cellStyle name="Финансовый 2 149 2" xfId="449" xr:uid="{00000000-0005-0000-0000-0000AD3C0000}"/>
    <cellStyle name="Финансовый 2 149 2 2" xfId="8318" xr:uid="{00000000-0005-0000-0000-0000AE3C0000}"/>
    <cellStyle name="Финансовый 2 149 2 3" xfId="10357" xr:uid="{00000000-0005-0000-0000-0000AF3C0000}"/>
    <cellStyle name="Финансовый 2 149 3" xfId="1423" xr:uid="{00000000-0005-0000-0000-0000B03C0000}"/>
    <cellStyle name="Финансовый 2 149 3 2" xfId="9358" xr:uid="{00000000-0005-0000-0000-0000B13C0000}"/>
    <cellStyle name="Финансовый 2 149 3 2 2" xfId="13550" xr:uid="{00000000-0005-0000-0000-0000B23C0000}"/>
    <cellStyle name="Финансовый 2 149 3 2 3" xfId="14772" xr:uid="{00000000-0005-0000-0000-0000B33C0000}"/>
    <cellStyle name="Финансовый 2 149 3 2 3 2" xfId="16208" xr:uid="{00000000-0005-0000-0000-0000B43C0000}"/>
    <cellStyle name="Финансовый 2 149 3 2 3 3" xfId="20191" xr:uid="{00000000-0005-0000-0000-0000B53C0000}"/>
    <cellStyle name="Финансовый 2 149 3 2 3 4" xfId="25194" xr:uid="{00000000-0005-0000-0000-0000B63C0000}"/>
    <cellStyle name="Финансовый 2 149 3 2 3 5" xfId="26157" xr:uid="{00000000-0005-0000-0000-0000B73C0000}"/>
    <cellStyle name="Финансовый 2 149 3 2 3 6" xfId="23802" xr:uid="{00000000-0005-0000-0000-0000B83C0000}"/>
    <cellStyle name="Финансовый 2 149 3 2 3 7" xfId="27260" xr:uid="{00000000-0005-0000-0000-0000B93C0000}"/>
    <cellStyle name="Финансовый 2 149 3 2 3 8" xfId="33364" xr:uid="{00000000-0005-0000-0000-0000BA3C0000}"/>
    <cellStyle name="Финансовый 2 149 3 2 3 9" xfId="32174" xr:uid="{00000000-0005-0000-0000-0000BB3C0000}"/>
    <cellStyle name="Финансовый 2 149 3 2 4" xfId="17444" xr:uid="{00000000-0005-0000-0000-0000BC3C0000}"/>
    <cellStyle name="Финансовый 2 149 3 2 5" xfId="18756" xr:uid="{00000000-0005-0000-0000-0000BD3C0000}"/>
    <cellStyle name="Финансовый 2 149 3 2 5 2" xfId="24105" xr:uid="{00000000-0005-0000-0000-0000BE3C0000}"/>
    <cellStyle name="Финансовый 2 149 3 2 5 3" xfId="27899" xr:uid="{00000000-0005-0000-0000-0000BF3C0000}"/>
    <cellStyle name="Финансовый 2 149 3 2 5 4" xfId="29336" xr:uid="{00000000-0005-0000-0000-0000C03C0000}"/>
    <cellStyle name="Финансовый 2 149 3 2 5 5" xfId="30642" xr:uid="{00000000-0005-0000-0000-0000C13C0000}"/>
    <cellStyle name="Финансовый 2 149 3 2 5 6" xfId="34731" xr:uid="{00000000-0005-0000-0000-0000C23C0000}"/>
    <cellStyle name="Финансовый 2 149 3 2 5 7" xfId="36067" xr:uid="{00000000-0005-0000-0000-0000C33C0000}"/>
    <cellStyle name="Финансовый 2 149 3 3" xfId="12729" xr:uid="{00000000-0005-0000-0000-0000C43C0000}"/>
    <cellStyle name="Финансовый 2 149 3 3 2" xfId="12903" xr:uid="{00000000-0005-0000-0000-0000C53C0000}"/>
    <cellStyle name="Финансовый 2 149 3 3 3" xfId="15419" xr:uid="{00000000-0005-0000-0000-0000C63C0000}"/>
    <cellStyle name="Финансовый 2 149 3 3 3 2" xfId="15561" xr:uid="{00000000-0005-0000-0000-0000C73C0000}"/>
    <cellStyle name="Финансовый 2 149 3 3 3 3" xfId="19544" xr:uid="{00000000-0005-0000-0000-0000C83C0000}"/>
    <cellStyle name="Финансовый 2 149 3 3 3 4" xfId="21646" xr:uid="{00000000-0005-0000-0000-0000C93C0000}"/>
    <cellStyle name="Финансовый 2 149 3 3 3 5" xfId="25863" xr:uid="{00000000-0005-0000-0000-0000CA3C0000}"/>
    <cellStyle name="Финансовый 2 149 3 3 3 6" xfId="22450" xr:uid="{00000000-0005-0000-0000-0000CB3C0000}"/>
    <cellStyle name="Финансовый 2 149 3 3 3 7" xfId="25661" xr:uid="{00000000-0005-0000-0000-0000CC3C0000}"/>
    <cellStyle name="Финансовый 2 149 3 3 3 8" xfId="32717" xr:uid="{00000000-0005-0000-0000-0000CD3C0000}"/>
    <cellStyle name="Финансовый 2 149 3 3 3 9" xfId="31818" xr:uid="{00000000-0005-0000-0000-0000CE3C0000}"/>
    <cellStyle name="Финансовый 2 149 3 3 4" xfId="18091" xr:uid="{00000000-0005-0000-0000-0000CF3C0000}"/>
    <cellStyle name="Финансовый 2 149 3 3 5" xfId="19403" xr:uid="{00000000-0005-0000-0000-0000D03C0000}"/>
    <cellStyle name="Финансовый 2 149 3 3 5 2" xfId="21672" xr:uid="{00000000-0005-0000-0000-0000D13C0000}"/>
    <cellStyle name="Финансовый 2 149 3 3 5 3" xfId="28546" xr:uid="{00000000-0005-0000-0000-0000D23C0000}"/>
    <cellStyle name="Финансовый 2 149 3 3 5 4" xfId="29983" xr:uid="{00000000-0005-0000-0000-0000D33C0000}"/>
    <cellStyle name="Финансовый 2 149 3 3 5 5" xfId="31289" xr:uid="{00000000-0005-0000-0000-0000D43C0000}"/>
    <cellStyle name="Финансовый 2 149 3 3 5 6" xfId="34084" xr:uid="{00000000-0005-0000-0000-0000D53C0000}"/>
    <cellStyle name="Финансовый 2 149 3 3 5 7" xfId="35420" xr:uid="{00000000-0005-0000-0000-0000D63C0000}"/>
    <cellStyle name="Финансовый 2 149 4" xfId="9969" xr:uid="{00000000-0005-0000-0000-0000D73C0000}"/>
    <cellStyle name="Финансовый 2 149 4 2" xfId="13433" xr:uid="{00000000-0005-0000-0000-0000D83C0000}"/>
    <cellStyle name="Финансовый 2 149 4 3" xfId="14889" xr:uid="{00000000-0005-0000-0000-0000D93C0000}"/>
    <cellStyle name="Финансовый 2 149 4 3 2" xfId="16091" xr:uid="{00000000-0005-0000-0000-0000DA3C0000}"/>
    <cellStyle name="Финансовый 2 149 4 3 3" xfId="20074" xr:uid="{00000000-0005-0000-0000-0000DB3C0000}"/>
    <cellStyle name="Финансовый 2 149 4 3 4" xfId="21724" xr:uid="{00000000-0005-0000-0000-0000DC3C0000}"/>
    <cellStyle name="Финансовый 2 149 4 3 5" xfId="26409" xr:uid="{00000000-0005-0000-0000-0000DD3C0000}"/>
    <cellStyle name="Финансовый 2 149 4 3 6" xfId="24353" xr:uid="{00000000-0005-0000-0000-0000DE3C0000}"/>
    <cellStyle name="Финансовый 2 149 4 3 7" xfId="25634" xr:uid="{00000000-0005-0000-0000-0000DF3C0000}"/>
    <cellStyle name="Финансовый 2 149 4 3 8" xfId="33247" xr:uid="{00000000-0005-0000-0000-0000E03C0000}"/>
    <cellStyle name="Финансовый 2 149 4 3 9" xfId="31959" xr:uid="{00000000-0005-0000-0000-0000E13C0000}"/>
    <cellStyle name="Финансовый 2 149 4 4" xfId="17561" xr:uid="{00000000-0005-0000-0000-0000E23C0000}"/>
    <cellStyle name="Финансовый 2 149 4 5" xfId="18873" xr:uid="{00000000-0005-0000-0000-0000E33C0000}"/>
    <cellStyle name="Финансовый 2 149 4 5 2" xfId="22913" xr:uid="{00000000-0005-0000-0000-0000E43C0000}"/>
    <cellStyle name="Финансовый 2 149 4 5 3" xfId="28016" xr:uid="{00000000-0005-0000-0000-0000E53C0000}"/>
    <cellStyle name="Финансовый 2 149 4 5 4" xfId="29453" xr:uid="{00000000-0005-0000-0000-0000E63C0000}"/>
    <cellStyle name="Финансовый 2 149 4 5 5" xfId="30759" xr:uid="{00000000-0005-0000-0000-0000E73C0000}"/>
    <cellStyle name="Финансовый 2 149 4 5 6" xfId="34614" xr:uid="{00000000-0005-0000-0000-0000E83C0000}"/>
    <cellStyle name="Финансовый 2 149 4 5 7" xfId="35950" xr:uid="{00000000-0005-0000-0000-0000E93C0000}"/>
    <cellStyle name="Финансовый 2 149 5" xfId="11308" xr:uid="{00000000-0005-0000-0000-0000EA3C0000}"/>
    <cellStyle name="Финансовый 2 149 6" xfId="14081" xr:uid="{00000000-0005-0000-0000-0000EB3C0000}"/>
    <cellStyle name="Финансовый 2 149 7" xfId="14241" xr:uid="{00000000-0005-0000-0000-0000EC3C0000}"/>
    <cellStyle name="Финансовый 2 149 7 2" xfId="16739" xr:uid="{00000000-0005-0000-0000-0000ED3C0000}"/>
    <cellStyle name="Финансовый 2 149 7 3" xfId="20722" xr:uid="{00000000-0005-0000-0000-0000EE3C0000}"/>
    <cellStyle name="Финансовый 2 149 7 4" xfId="22686" xr:uid="{00000000-0005-0000-0000-0000EF3C0000}"/>
    <cellStyle name="Финансовый 2 149 7 5" xfId="26246" xr:uid="{00000000-0005-0000-0000-0000F03C0000}"/>
    <cellStyle name="Финансовый 2 149 7 6" xfId="24003" xr:uid="{00000000-0005-0000-0000-0000F13C0000}"/>
    <cellStyle name="Финансовый 2 149 7 7" xfId="25646" xr:uid="{00000000-0005-0000-0000-0000F23C0000}"/>
    <cellStyle name="Финансовый 2 149 7 8" xfId="33895" xr:uid="{00000000-0005-0000-0000-0000F33C0000}"/>
    <cellStyle name="Финансовый 2 149 7 9" xfId="31811" xr:uid="{00000000-0005-0000-0000-0000F43C0000}"/>
    <cellStyle name="Финансовый 2 149 8" xfId="16913" xr:uid="{00000000-0005-0000-0000-0000F53C0000}"/>
    <cellStyle name="Финансовый 2 149 9" xfId="18225" xr:uid="{00000000-0005-0000-0000-0000F63C0000}"/>
    <cellStyle name="Финансовый 2 149 9 2" xfId="21573" xr:uid="{00000000-0005-0000-0000-0000F73C0000}"/>
    <cellStyle name="Финансовый 2 149 9 3" xfId="27368" xr:uid="{00000000-0005-0000-0000-0000F83C0000}"/>
    <cellStyle name="Финансовый 2 149 9 4" xfId="28805" xr:uid="{00000000-0005-0000-0000-0000F93C0000}"/>
    <cellStyle name="Финансовый 2 149 9 5" xfId="30111" xr:uid="{00000000-0005-0000-0000-0000FA3C0000}"/>
    <cellStyle name="Финансовый 2 149 9 6" xfId="35262" xr:uid="{00000000-0005-0000-0000-0000FB3C0000}"/>
    <cellStyle name="Финансовый 2 149 9 7" xfId="36598" xr:uid="{00000000-0005-0000-0000-0000FC3C0000}"/>
    <cellStyle name="Финансовый 2 15" xfId="60" xr:uid="{00000000-0005-0000-0000-0000FD3C0000}"/>
    <cellStyle name="Финансовый 2 15 2" xfId="345" xr:uid="{00000000-0005-0000-0000-0000FE3C0000}"/>
    <cellStyle name="Финансовый 2 15 2 2" xfId="7997" xr:uid="{00000000-0005-0000-0000-0000FF3C0000}"/>
    <cellStyle name="Финансовый 2 15 2 3" xfId="10253" xr:uid="{00000000-0005-0000-0000-0000003D0000}"/>
    <cellStyle name="Финансовый 2 15 3" xfId="1281" xr:uid="{00000000-0005-0000-0000-0000013D0000}"/>
    <cellStyle name="Финансовый 2 15 3 2" xfId="9318" xr:uid="{00000000-0005-0000-0000-0000023D0000}"/>
    <cellStyle name="Финансовый 2 15 3 2 2" xfId="13563" xr:uid="{00000000-0005-0000-0000-0000033D0000}"/>
    <cellStyle name="Финансовый 2 15 3 2 3" xfId="14759" xr:uid="{00000000-0005-0000-0000-0000043D0000}"/>
    <cellStyle name="Финансовый 2 15 3 2 3 2" xfId="16221" xr:uid="{00000000-0005-0000-0000-0000053D0000}"/>
    <cellStyle name="Финансовый 2 15 3 2 3 3" xfId="20204" xr:uid="{00000000-0005-0000-0000-0000063D0000}"/>
    <cellStyle name="Финансовый 2 15 3 2 3 4" xfId="21620" xr:uid="{00000000-0005-0000-0000-0000073D0000}"/>
    <cellStyle name="Финансовый 2 15 3 2 3 5" xfId="27202" xr:uid="{00000000-0005-0000-0000-0000083D0000}"/>
    <cellStyle name="Финансовый 2 15 3 2 3 6" xfId="25883" xr:uid="{00000000-0005-0000-0000-0000093D0000}"/>
    <cellStyle name="Финансовый 2 15 3 2 3 7" xfId="20912" xr:uid="{00000000-0005-0000-0000-00000A3D0000}"/>
    <cellStyle name="Финансовый 2 15 3 2 3 8" xfId="33377" xr:uid="{00000000-0005-0000-0000-00000B3D0000}"/>
    <cellStyle name="Финансовый 2 15 3 2 3 9" xfId="32007" xr:uid="{00000000-0005-0000-0000-00000C3D0000}"/>
    <cellStyle name="Финансовый 2 15 3 2 4" xfId="17431" xr:uid="{00000000-0005-0000-0000-00000D3D0000}"/>
    <cellStyle name="Финансовый 2 15 3 2 5" xfId="18743" xr:uid="{00000000-0005-0000-0000-00000E3D0000}"/>
    <cellStyle name="Финансовый 2 15 3 2 5 2" xfId="24329" xr:uid="{00000000-0005-0000-0000-00000F3D0000}"/>
    <cellStyle name="Финансовый 2 15 3 2 5 3" xfId="27886" xr:uid="{00000000-0005-0000-0000-0000103D0000}"/>
    <cellStyle name="Финансовый 2 15 3 2 5 4" xfId="29323" xr:uid="{00000000-0005-0000-0000-0000113D0000}"/>
    <cellStyle name="Финансовый 2 15 3 2 5 5" xfId="30629" xr:uid="{00000000-0005-0000-0000-0000123D0000}"/>
    <cellStyle name="Финансовый 2 15 3 2 5 6" xfId="34744" xr:uid="{00000000-0005-0000-0000-0000133D0000}"/>
    <cellStyle name="Финансовый 2 15 3 2 5 7" xfId="36080" xr:uid="{00000000-0005-0000-0000-0000143D0000}"/>
    <cellStyle name="Финансовый 2 15 3 3" xfId="12716" xr:uid="{00000000-0005-0000-0000-0000153D0000}"/>
    <cellStyle name="Финансовый 2 15 3 3 2" xfId="12916" xr:uid="{00000000-0005-0000-0000-0000163D0000}"/>
    <cellStyle name="Финансовый 2 15 3 3 3" xfId="15406" xr:uid="{00000000-0005-0000-0000-0000173D0000}"/>
    <cellStyle name="Финансовый 2 15 3 3 3 2" xfId="15574" xr:uid="{00000000-0005-0000-0000-0000183D0000}"/>
    <cellStyle name="Финансовый 2 15 3 3 3 3" xfId="19557" xr:uid="{00000000-0005-0000-0000-0000193D0000}"/>
    <cellStyle name="Финансовый 2 15 3 3 3 4" xfId="21762" xr:uid="{00000000-0005-0000-0000-00001A3D0000}"/>
    <cellStyle name="Финансовый 2 15 3 3 3 5" xfId="26553" xr:uid="{00000000-0005-0000-0000-00001B3D0000}"/>
    <cellStyle name="Финансовый 2 15 3 3 3 6" xfId="25001" xr:uid="{00000000-0005-0000-0000-00001C3D0000}"/>
    <cellStyle name="Финансовый 2 15 3 3 3 7" xfId="25612" xr:uid="{00000000-0005-0000-0000-00001D3D0000}"/>
    <cellStyle name="Финансовый 2 15 3 3 3 8" xfId="32730" xr:uid="{00000000-0005-0000-0000-00001E3D0000}"/>
    <cellStyle name="Финансовый 2 15 3 3 3 9" xfId="31939" xr:uid="{00000000-0005-0000-0000-00001F3D0000}"/>
    <cellStyle name="Финансовый 2 15 3 3 4" xfId="18078" xr:uid="{00000000-0005-0000-0000-0000203D0000}"/>
    <cellStyle name="Финансовый 2 15 3 3 5" xfId="19390" xr:uid="{00000000-0005-0000-0000-0000213D0000}"/>
    <cellStyle name="Финансовый 2 15 3 3 5 2" xfId="23902" xr:uid="{00000000-0005-0000-0000-0000223D0000}"/>
    <cellStyle name="Финансовый 2 15 3 3 5 3" xfId="28533" xr:uid="{00000000-0005-0000-0000-0000233D0000}"/>
    <cellStyle name="Финансовый 2 15 3 3 5 4" xfId="29970" xr:uid="{00000000-0005-0000-0000-0000243D0000}"/>
    <cellStyle name="Финансовый 2 15 3 3 5 5" xfId="31276" xr:uid="{00000000-0005-0000-0000-0000253D0000}"/>
    <cellStyle name="Финансовый 2 15 3 3 5 6" xfId="34097" xr:uid="{00000000-0005-0000-0000-0000263D0000}"/>
    <cellStyle name="Финансовый 2 15 3 3 5 7" xfId="35433" xr:uid="{00000000-0005-0000-0000-0000273D0000}"/>
    <cellStyle name="Финансовый 2 15 4" xfId="9970" xr:uid="{00000000-0005-0000-0000-0000283D0000}"/>
    <cellStyle name="Финансовый 2 15 4 2" xfId="13432" xr:uid="{00000000-0005-0000-0000-0000293D0000}"/>
    <cellStyle name="Финансовый 2 15 4 3" xfId="14890" xr:uid="{00000000-0005-0000-0000-00002A3D0000}"/>
    <cellStyle name="Финансовый 2 15 4 3 2" xfId="16090" xr:uid="{00000000-0005-0000-0000-00002B3D0000}"/>
    <cellStyle name="Финансовый 2 15 4 3 3" xfId="20073" xr:uid="{00000000-0005-0000-0000-00002C3D0000}"/>
    <cellStyle name="Финансовый 2 15 4 3 4" xfId="21664" xr:uid="{00000000-0005-0000-0000-00002D3D0000}"/>
    <cellStyle name="Финансовый 2 15 4 3 5" xfId="26853" xr:uid="{00000000-0005-0000-0000-00002E3D0000}"/>
    <cellStyle name="Финансовый 2 15 4 3 6" xfId="24524" xr:uid="{00000000-0005-0000-0000-00002F3D0000}"/>
    <cellStyle name="Финансовый 2 15 4 3 7" xfId="27254" xr:uid="{00000000-0005-0000-0000-0000303D0000}"/>
    <cellStyle name="Финансовый 2 15 4 3 8" xfId="33246" xr:uid="{00000000-0005-0000-0000-0000313D0000}"/>
    <cellStyle name="Финансовый 2 15 4 3 9" xfId="31991" xr:uid="{00000000-0005-0000-0000-0000323D0000}"/>
    <cellStyle name="Финансовый 2 15 4 4" xfId="17562" xr:uid="{00000000-0005-0000-0000-0000333D0000}"/>
    <cellStyle name="Финансовый 2 15 4 5" xfId="18874" xr:uid="{00000000-0005-0000-0000-0000343D0000}"/>
    <cellStyle name="Финансовый 2 15 4 5 2" xfId="22965" xr:uid="{00000000-0005-0000-0000-0000353D0000}"/>
    <cellStyle name="Финансовый 2 15 4 5 3" xfId="28017" xr:uid="{00000000-0005-0000-0000-0000363D0000}"/>
    <cellStyle name="Финансовый 2 15 4 5 4" xfId="29454" xr:uid="{00000000-0005-0000-0000-0000373D0000}"/>
    <cellStyle name="Финансовый 2 15 4 5 5" xfId="30760" xr:uid="{00000000-0005-0000-0000-0000383D0000}"/>
    <cellStyle name="Финансовый 2 15 4 5 6" xfId="34613" xr:uid="{00000000-0005-0000-0000-0000393D0000}"/>
    <cellStyle name="Финансовый 2 15 4 5 7" xfId="35949" xr:uid="{00000000-0005-0000-0000-00003A3D0000}"/>
    <cellStyle name="Финансовый 2 15 5" xfId="11166" xr:uid="{00000000-0005-0000-0000-00003B3D0000}"/>
    <cellStyle name="Финансовый 2 15 6" xfId="14080" xr:uid="{00000000-0005-0000-0000-00003C3D0000}"/>
    <cellStyle name="Финансовый 2 15 7" xfId="14163" xr:uid="{00000000-0005-0000-0000-00003D3D0000}"/>
    <cellStyle name="Финансовый 2 15 7 2" xfId="16738" xr:uid="{00000000-0005-0000-0000-00003E3D0000}"/>
    <cellStyle name="Финансовый 2 15 7 3" xfId="20721" xr:uid="{00000000-0005-0000-0000-00003F3D0000}"/>
    <cellStyle name="Финансовый 2 15 7 4" xfId="23259" xr:uid="{00000000-0005-0000-0000-0000403D0000}"/>
    <cellStyle name="Финансовый 2 15 7 5" xfId="25141" xr:uid="{00000000-0005-0000-0000-0000413D0000}"/>
    <cellStyle name="Финансовый 2 15 7 6" xfId="26489" xr:uid="{00000000-0005-0000-0000-0000423D0000}"/>
    <cellStyle name="Финансовый 2 15 7 7" xfId="23997" xr:uid="{00000000-0005-0000-0000-0000433D0000}"/>
    <cellStyle name="Финансовый 2 15 7 8" xfId="33894" xr:uid="{00000000-0005-0000-0000-0000443D0000}"/>
    <cellStyle name="Финансовый 2 15 7 9" xfId="31830" xr:uid="{00000000-0005-0000-0000-0000453D0000}"/>
    <cellStyle name="Финансовый 2 15 8" xfId="14242" xr:uid="{00000000-0005-0000-0000-0000463D0000}"/>
    <cellStyle name="Финансовый 2 15 8 2" xfId="16914" xr:uid="{00000000-0005-0000-0000-0000473D0000}"/>
    <cellStyle name="Финансовый 2 15 8 3" xfId="20794" xr:uid="{00000000-0005-0000-0000-0000483D0000}"/>
    <cellStyle name="Финансовый 2 15 8 4" xfId="22751" xr:uid="{00000000-0005-0000-0000-0000493D0000}"/>
    <cellStyle name="Финансовый 2 15 8 5" xfId="24590" xr:uid="{00000000-0005-0000-0000-00004A3D0000}"/>
    <cellStyle name="Финансовый 2 15 8 6" xfId="23196" xr:uid="{00000000-0005-0000-0000-00004B3D0000}"/>
    <cellStyle name="Финансовый 2 15 8 7" xfId="22531" xr:uid="{00000000-0005-0000-0000-00004C3D0000}"/>
    <cellStyle name="Финансовый 2 15 8 8" xfId="33967" xr:uid="{00000000-0005-0000-0000-00004D3D0000}"/>
    <cellStyle name="Финансовый 2 15 8 9" xfId="35328" xr:uid="{00000000-0005-0000-0000-00004E3D0000}"/>
    <cellStyle name="Финансовый 2 15 9" xfId="18226" xr:uid="{00000000-0005-0000-0000-00004F3D0000}"/>
    <cellStyle name="Финансовый 2 15 9 2" xfId="25054" xr:uid="{00000000-0005-0000-0000-0000503D0000}"/>
    <cellStyle name="Финансовый 2 15 9 3" xfId="27369" xr:uid="{00000000-0005-0000-0000-0000513D0000}"/>
    <cellStyle name="Финансовый 2 15 9 4" xfId="28806" xr:uid="{00000000-0005-0000-0000-0000523D0000}"/>
    <cellStyle name="Финансовый 2 15 9 5" xfId="30112" xr:uid="{00000000-0005-0000-0000-0000533D0000}"/>
    <cellStyle name="Финансовый 2 15 9 6" xfId="35261" xr:uid="{00000000-0005-0000-0000-0000543D0000}"/>
    <cellStyle name="Финансовый 2 15 9 7" xfId="36597" xr:uid="{00000000-0005-0000-0000-0000553D0000}"/>
    <cellStyle name="Финансовый 2 150" xfId="61" xr:uid="{00000000-0005-0000-0000-0000563D0000}"/>
    <cellStyle name="Финансовый 2 150 2" xfId="450" xr:uid="{00000000-0005-0000-0000-0000573D0000}"/>
    <cellStyle name="Финансовый 2 150 2 2" xfId="7758" xr:uid="{00000000-0005-0000-0000-0000583D0000}"/>
    <cellStyle name="Финансовый 2 150 2 3" xfId="10358" xr:uid="{00000000-0005-0000-0000-0000593D0000}"/>
    <cellStyle name="Финансовый 2 150 3" xfId="1424" xr:uid="{00000000-0005-0000-0000-00005A3D0000}"/>
    <cellStyle name="Финансовый 2 150 3 2" xfId="9234" xr:uid="{00000000-0005-0000-0000-00005B3D0000}"/>
    <cellStyle name="Финансовый 2 150 3 2 2" xfId="13580" xr:uid="{00000000-0005-0000-0000-00005C3D0000}"/>
    <cellStyle name="Финансовый 2 150 3 2 3" xfId="14742" xr:uid="{00000000-0005-0000-0000-00005D3D0000}"/>
    <cellStyle name="Финансовый 2 150 3 2 3 2" xfId="16238" xr:uid="{00000000-0005-0000-0000-00005E3D0000}"/>
    <cellStyle name="Финансовый 2 150 3 2 3 3" xfId="20221" xr:uid="{00000000-0005-0000-0000-00005F3D0000}"/>
    <cellStyle name="Финансовый 2 150 3 2 3 4" xfId="23624" xr:uid="{00000000-0005-0000-0000-0000603D0000}"/>
    <cellStyle name="Финансовый 2 150 3 2 3 5" xfId="27048" xr:uid="{00000000-0005-0000-0000-0000613D0000}"/>
    <cellStyle name="Финансовый 2 150 3 2 3 6" xfId="26829" xr:uid="{00000000-0005-0000-0000-0000623D0000}"/>
    <cellStyle name="Финансовый 2 150 3 2 3 7" xfId="24334" xr:uid="{00000000-0005-0000-0000-0000633D0000}"/>
    <cellStyle name="Финансовый 2 150 3 2 3 8" xfId="33394" xr:uid="{00000000-0005-0000-0000-0000643D0000}"/>
    <cellStyle name="Финансовый 2 150 3 2 3 9" xfId="31639" xr:uid="{00000000-0005-0000-0000-0000653D0000}"/>
    <cellStyle name="Финансовый 2 150 3 2 4" xfId="17414" xr:uid="{00000000-0005-0000-0000-0000663D0000}"/>
    <cellStyle name="Финансовый 2 150 3 2 5" xfId="18726" xr:uid="{00000000-0005-0000-0000-0000673D0000}"/>
    <cellStyle name="Финансовый 2 150 3 2 5 2" xfId="21351" xr:uid="{00000000-0005-0000-0000-0000683D0000}"/>
    <cellStyle name="Финансовый 2 150 3 2 5 3" xfId="27869" xr:uid="{00000000-0005-0000-0000-0000693D0000}"/>
    <cellStyle name="Финансовый 2 150 3 2 5 4" xfId="29306" xr:uid="{00000000-0005-0000-0000-00006A3D0000}"/>
    <cellStyle name="Финансовый 2 150 3 2 5 5" xfId="30612" xr:uid="{00000000-0005-0000-0000-00006B3D0000}"/>
    <cellStyle name="Финансовый 2 150 3 2 5 6" xfId="34761" xr:uid="{00000000-0005-0000-0000-00006C3D0000}"/>
    <cellStyle name="Финансовый 2 150 3 2 5 7" xfId="36097" xr:uid="{00000000-0005-0000-0000-00006D3D0000}"/>
    <cellStyle name="Финансовый 2 150 3 3" xfId="12700" xr:uid="{00000000-0005-0000-0000-00006E3D0000}"/>
    <cellStyle name="Финансовый 2 150 3 3 2" xfId="12932" xr:uid="{00000000-0005-0000-0000-00006F3D0000}"/>
    <cellStyle name="Финансовый 2 150 3 3 3" xfId="15390" xr:uid="{00000000-0005-0000-0000-0000703D0000}"/>
    <cellStyle name="Финансовый 2 150 3 3 3 2" xfId="15590" xr:uid="{00000000-0005-0000-0000-0000713D0000}"/>
    <cellStyle name="Финансовый 2 150 3 3 3 3" xfId="19573" xr:uid="{00000000-0005-0000-0000-0000723D0000}"/>
    <cellStyle name="Финансовый 2 150 3 3 3 4" xfId="22624" xr:uid="{00000000-0005-0000-0000-0000733D0000}"/>
    <cellStyle name="Финансовый 2 150 3 3 3 5" xfId="23674" xr:uid="{00000000-0005-0000-0000-0000743D0000}"/>
    <cellStyle name="Финансовый 2 150 3 3 3 6" xfId="26357" xr:uid="{00000000-0005-0000-0000-0000753D0000}"/>
    <cellStyle name="Финансовый 2 150 3 3 3 7" xfId="22923" xr:uid="{00000000-0005-0000-0000-0000763D0000}"/>
    <cellStyle name="Финансовый 2 150 3 3 3 8" xfId="32746" xr:uid="{00000000-0005-0000-0000-0000773D0000}"/>
    <cellStyle name="Финансовый 2 150 3 3 3 9" xfId="32275" xr:uid="{00000000-0005-0000-0000-0000783D0000}"/>
    <cellStyle name="Финансовый 2 150 3 3 4" xfId="18062" xr:uid="{00000000-0005-0000-0000-0000793D0000}"/>
    <cellStyle name="Финансовый 2 150 3 3 5" xfId="19374" xr:uid="{00000000-0005-0000-0000-00007A3D0000}"/>
    <cellStyle name="Финансовый 2 150 3 3 5 2" xfId="25265" xr:uid="{00000000-0005-0000-0000-00007B3D0000}"/>
    <cellStyle name="Финансовый 2 150 3 3 5 3" xfId="28517" xr:uid="{00000000-0005-0000-0000-00007C3D0000}"/>
    <cellStyle name="Финансовый 2 150 3 3 5 4" xfId="29954" xr:uid="{00000000-0005-0000-0000-00007D3D0000}"/>
    <cellStyle name="Финансовый 2 150 3 3 5 5" xfId="31260" xr:uid="{00000000-0005-0000-0000-00007E3D0000}"/>
    <cellStyle name="Финансовый 2 150 3 3 5 6" xfId="34113" xr:uid="{00000000-0005-0000-0000-00007F3D0000}"/>
    <cellStyle name="Финансовый 2 150 3 3 5 7" xfId="35449" xr:uid="{00000000-0005-0000-0000-0000803D0000}"/>
    <cellStyle name="Финансовый 2 150 4" xfId="9971" xr:uid="{00000000-0005-0000-0000-0000813D0000}"/>
    <cellStyle name="Финансовый 2 150 4 2" xfId="13431" xr:uid="{00000000-0005-0000-0000-0000823D0000}"/>
    <cellStyle name="Финансовый 2 150 4 3" xfId="14891" xr:uid="{00000000-0005-0000-0000-0000833D0000}"/>
    <cellStyle name="Финансовый 2 150 4 3 2" xfId="16089" xr:uid="{00000000-0005-0000-0000-0000843D0000}"/>
    <cellStyle name="Финансовый 2 150 4 3 3" xfId="20072" xr:uid="{00000000-0005-0000-0000-0000853D0000}"/>
    <cellStyle name="Финансовый 2 150 4 3 4" xfId="21582" xr:uid="{00000000-0005-0000-0000-0000863D0000}"/>
    <cellStyle name="Финансовый 2 150 4 3 5" xfId="25588" xr:uid="{00000000-0005-0000-0000-0000873D0000}"/>
    <cellStyle name="Финансовый 2 150 4 3 6" xfId="26300" xr:uid="{00000000-0005-0000-0000-0000883D0000}"/>
    <cellStyle name="Финансовый 2 150 4 3 7" xfId="23412" xr:uid="{00000000-0005-0000-0000-0000893D0000}"/>
    <cellStyle name="Финансовый 2 150 4 3 8" xfId="33245" xr:uid="{00000000-0005-0000-0000-00008A3D0000}"/>
    <cellStyle name="Финансовый 2 150 4 3 9" xfId="32043" xr:uid="{00000000-0005-0000-0000-00008B3D0000}"/>
    <cellStyle name="Финансовый 2 150 4 4" xfId="17563" xr:uid="{00000000-0005-0000-0000-00008C3D0000}"/>
    <cellStyle name="Финансовый 2 150 4 5" xfId="18875" xr:uid="{00000000-0005-0000-0000-00008D3D0000}"/>
    <cellStyle name="Финансовый 2 150 4 5 2" xfId="22663" xr:uid="{00000000-0005-0000-0000-00008E3D0000}"/>
    <cellStyle name="Финансовый 2 150 4 5 3" xfId="28018" xr:uid="{00000000-0005-0000-0000-00008F3D0000}"/>
    <cellStyle name="Финансовый 2 150 4 5 4" xfId="29455" xr:uid="{00000000-0005-0000-0000-0000903D0000}"/>
    <cellStyle name="Финансовый 2 150 4 5 5" xfId="30761" xr:uid="{00000000-0005-0000-0000-0000913D0000}"/>
    <cellStyle name="Финансовый 2 150 4 5 6" xfId="34612" xr:uid="{00000000-0005-0000-0000-0000923D0000}"/>
    <cellStyle name="Финансовый 2 150 4 5 7" xfId="35948" xr:uid="{00000000-0005-0000-0000-0000933D0000}"/>
    <cellStyle name="Финансовый 2 150 5" xfId="11309" xr:uid="{00000000-0005-0000-0000-0000943D0000}"/>
    <cellStyle name="Финансовый 2 150 6" xfId="14079" xr:uid="{00000000-0005-0000-0000-0000953D0000}"/>
    <cellStyle name="Финансовый 2 150 7" xfId="14243" xr:uid="{00000000-0005-0000-0000-0000963D0000}"/>
    <cellStyle name="Финансовый 2 150 7 2" xfId="16737" xr:uid="{00000000-0005-0000-0000-0000973D0000}"/>
    <cellStyle name="Финансовый 2 150 7 3" xfId="20720" xr:uid="{00000000-0005-0000-0000-0000983D0000}"/>
    <cellStyle name="Финансовый 2 150 7 4" xfId="22607" xr:uid="{00000000-0005-0000-0000-0000993D0000}"/>
    <cellStyle name="Финансовый 2 150 7 5" xfId="26620" xr:uid="{00000000-0005-0000-0000-00009A3D0000}"/>
    <cellStyle name="Финансовый 2 150 7 6" xfId="26062" xr:uid="{00000000-0005-0000-0000-00009B3D0000}"/>
    <cellStyle name="Финансовый 2 150 7 7" xfId="24192" xr:uid="{00000000-0005-0000-0000-00009C3D0000}"/>
    <cellStyle name="Финансовый 2 150 7 8" xfId="33893" xr:uid="{00000000-0005-0000-0000-00009D3D0000}"/>
    <cellStyle name="Финансовый 2 150 7 9" xfId="31846" xr:uid="{00000000-0005-0000-0000-00009E3D0000}"/>
    <cellStyle name="Финансовый 2 150 8" xfId="16915" xr:uid="{00000000-0005-0000-0000-00009F3D0000}"/>
    <cellStyle name="Финансовый 2 150 9" xfId="18227" xr:uid="{00000000-0005-0000-0000-0000A03D0000}"/>
    <cellStyle name="Финансовый 2 150 9 2" xfId="24737" xr:uid="{00000000-0005-0000-0000-0000A13D0000}"/>
    <cellStyle name="Финансовый 2 150 9 3" xfId="27370" xr:uid="{00000000-0005-0000-0000-0000A23D0000}"/>
    <cellStyle name="Финансовый 2 150 9 4" xfId="28807" xr:uid="{00000000-0005-0000-0000-0000A33D0000}"/>
    <cellStyle name="Финансовый 2 150 9 5" xfId="30113" xr:uid="{00000000-0005-0000-0000-0000A43D0000}"/>
    <cellStyle name="Финансовый 2 150 9 6" xfId="35260" xr:uid="{00000000-0005-0000-0000-0000A53D0000}"/>
    <cellStyle name="Финансовый 2 150 9 7" xfId="36596" xr:uid="{00000000-0005-0000-0000-0000A63D0000}"/>
    <cellStyle name="Финансовый 2 151" xfId="62" xr:uid="{00000000-0005-0000-0000-0000A73D0000}"/>
    <cellStyle name="Финансовый 2 151 2" xfId="451" xr:uid="{00000000-0005-0000-0000-0000A83D0000}"/>
    <cellStyle name="Финансовый 2 151 2 2" xfId="8768" xr:uid="{00000000-0005-0000-0000-0000A93D0000}"/>
    <cellStyle name="Финансовый 2 151 2 3" xfId="10359" xr:uid="{00000000-0005-0000-0000-0000AA3D0000}"/>
    <cellStyle name="Финансовый 2 151 3" xfId="1425" xr:uid="{00000000-0005-0000-0000-0000AB3D0000}"/>
    <cellStyle name="Финансовый 2 151 3 2" xfId="9230" xr:uid="{00000000-0005-0000-0000-0000AC3D0000}"/>
    <cellStyle name="Финансовый 2 151 3 2 2" xfId="13583" xr:uid="{00000000-0005-0000-0000-0000AD3D0000}"/>
    <cellStyle name="Финансовый 2 151 3 2 3" xfId="14739" xr:uid="{00000000-0005-0000-0000-0000AE3D0000}"/>
    <cellStyle name="Финансовый 2 151 3 2 3 2" xfId="16241" xr:uid="{00000000-0005-0000-0000-0000AF3D0000}"/>
    <cellStyle name="Финансовый 2 151 3 2 3 3" xfId="20224" xr:uid="{00000000-0005-0000-0000-0000B03D0000}"/>
    <cellStyle name="Финансовый 2 151 3 2 3 4" xfId="24368" xr:uid="{00000000-0005-0000-0000-0000B13D0000}"/>
    <cellStyle name="Финансовый 2 151 3 2 3 5" xfId="26032" xr:uid="{00000000-0005-0000-0000-0000B23D0000}"/>
    <cellStyle name="Финансовый 2 151 3 2 3 6" xfId="23150" xr:uid="{00000000-0005-0000-0000-0000B33D0000}"/>
    <cellStyle name="Финансовый 2 151 3 2 3 7" xfId="28637" xr:uid="{00000000-0005-0000-0000-0000B43D0000}"/>
    <cellStyle name="Финансовый 2 151 3 2 3 8" xfId="33397" xr:uid="{00000000-0005-0000-0000-0000B53D0000}"/>
    <cellStyle name="Финансовый 2 151 3 2 3 9" xfId="31607" xr:uid="{00000000-0005-0000-0000-0000B63D0000}"/>
    <cellStyle name="Финансовый 2 151 3 2 4" xfId="17411" xr:uid="{00000000-0005-0000-0000-0000B73D0000}"/>
    <cellStyle name="Финансовый 2 151 3 2 5" xfId="18723" xr:uid="{00000000-0005-0000-0000-0000B83D0000}"/>
    <cellStyle name="Финансовый 2 151 3 2 5 2" xfId="22018" xr:uid="{00000000-0005-0000-0000-0000B93D0000}"/>
    <cellStyle name="Финансовый 2 151 3 2 5 3" xfId="27866" xr:uid="{00000000-0005-0000-0000-0000BA3D0000}"/>
    <cellStyle name="Финансовый 2 151 3 2 5 4" xfId="29303" xr:uid="{00000000-0005-0000-0000-0000BB3D0000}"/>
    <cellStyle name="Финансовый 2 151 3 2 5 5" xfId="30609" xr:uid="{00000000-0005-0000-0000-0000BC3D0000}"/>
    <cellStyle name="Финансовый 2 151 3 2 5 6" xfId="34764" xr:uid="{00000000-0005-0000-0000-0000BD3D0000}"/>
    <cellStyle name="Финансовый 2 151 3 2 5 7" xfId="36100" xr:uid="{00000000-0005-0000-0000-0000BE3D0000}"/>
    <cellStyle name="Финансовый 2 151 3 3" xfId="12697" xr:uid="{00000000-0005-0000-0000-0000BF3D0000}"/>
    <cellStyle name="Финансовый 2 151 3 3 2" xfId="12935" xr:uid="{00000000-0005-0000-0000-0000C03D0000}"/>
    <cellStyle name="Финансовый 2 151 3 3 3" xfId="15387" xr:uid="{00000000-0005-0000-0000-0000C13D0000}"/>
    <cellStyle name="Финансовый 2 151 3 3 3 2" xfId="15593" xr:uid="{00000000-0005-0000-0000-0000C23D0000}"/>
    <cellStyle name="Финансовый 2 151 3 3 3 3" xfId="19576" xr:uid="{00000000-0005-0000-0000-0000C33D0000}"/>
    <cellStyle name="Финансовый 2 151 3 3 3 4" xfId="22655" xr:uid="{00000000-0005-0000-0000-0000C43D0000}"/>
    <cellStyle name="Финансовый 2 151 3 3 3 5" xfId="26010" xr:uid="{00000000-0005-0000-0000-0000C53D0000}"/>
    <cellStyle name="Финансовый 2 151 3 3 3 6" xfId="24097" xr:uid="{00000000-0005-0000-0000-0000C63D0000}"/>
    <cellStyle name="Финансовый 2 151 3 3 3 7" xfId="21772" xr:uid="{00000000-0005-0000-0000-0000C73D0000}"/>
    <cellStyle name="Финансовый 2 151 3 3 3 8" xfId="32749" xr:uid="{00000000-0005-0000-0000-0000C83D0000}"/>
    <cellStyle name="Финансовый 2 151 3 3 3 9" xfId="32102" xr:uid="{00000000-0005-0000-0000-0000C93D0000}"/>
    <cellStyle name="Финансовый 2 151 3 3 4" xfId="18059" xr:uid="{00000000-0005-0000-0000-0000CA3D0000}"/>
    <cellStyle name="Финансовый 2 151 3 3 5" xfId="19371" xr:uid="{00000000-0005-0000-0000-0000CB3D0000}"/>
    <cellStyle name="Финансовый 2 151 3 3 5 2" xfId="23633" xr:uid="{00000000-0005-0000-0000-0000CC3D0000}"/>
    <cellStyle name="Финансовый 2 151 3 3 5 3" xfId="28514" xr:uid="{00000000-0005-0000-0000-0000CD3D0000}"/>
    <cellStyle name="Финансовый 2 151 3 3 5 4" xfId="29951" xr:uid="{00000000-0005-0000-0000-0000CE3D0000}"/>
    <cellStyle name="Финансовый 2 151 3 3 5 5" xfId="31257" xr:uid="{00000000-0005-0000-0000-0000CF3D0000}"/>
    <cellStyle name="Финансовый 2 151 3 3 5 6" xfId="34116" xr:uid="{00000000-0005-0000-0000-0000D03D0000}"/>
    <cellStyle name="Финансовый 2 151 3 3 5 7" xfId="35452" xr:uid="{00000000-0005-0000-0000-0000D13D0000}"/>
    <cellStyle name="Финансовый 2 151 4" xfId="9972" xr:uid="{00000000-0005-0000-0000-0000D23D0000}"/>
    <cellStyle name="Финансовый 2 151 4 2" xfId="13430" xr:uid="{00000000-0005-0000-0000-0000D33D0000}"/>
    <cellStyle name="Финансовый 2 151 4 3" xfId="14892" xr:uid="{00000000-0005-0000-0000-0000D43D0000}"/>
    <cellStyle name="Финансовый 2 151 4 3 2" xfId="16088" xr:uid="{00000000-0005-0000-0000-0000D53D0000}"/>
    <cellStyle name="Финансовый 2 151 4 3 3" xfId="20071" xr:uid="{00000000-0005-0000-0000-0000D63D0000}"/>
    <cellStyle name="Финансовый 2 151 4 3 4" xfId="25090" xr:uid="{00000000-0005-0000-0000-0000D73D0000}"/>
    <cellStyle name="Финансовый 2 151 4 3 5" xfId="25709" xr:uid="{00000000-0005-0000-0000-0000D83D0000}"/>
    <cellStyle name="Финансовый 2 151 4 3 6" xfId="21940" xr:uid="{00000000-0005-0000-0000-0000D93D0000}"/>
    <cellStyle name="Финансовый 2 151 4 3 7" xfId="25735" xr:uid="{00000000-0005-0000-0000-0000DA3D0000}"/>
    <cellStyle name="Финансовый 2 151 4 3 8" xfId="33244" xr:uid="{00000000-0005-0000-0000-0000DB3D0000}"/>
    <cellStyle name="Финансовый 2 151 4 3 9" xfId="32104" xr:uid="{00000000-0005-0000-0000-0000DC3D0000}"/>
    <cellStyle name="Финансовый 2 151 4 4" xfId="17564" xr:uid="{00000000-0005-0000-0000-0000DD3D0000}"/>
    <cellStyle name="Финансовый 2 151 4 5" xfId="18876" xr:uid="{00000000-0005-0000-0000-0000DE3D0000}"/>
    <cellStyle name="Финансовый 2 151 4 5 2" xfId="25109" xr:uid="{00000000-0005-0000-0000-0000DF3D0000}"/>
    <cellStyle name="Финансовый 2 151 4 5 3" xfId="28019" xr:uid="{00000000-0005-0000-0000-0000E03D0000}"/>
    <cellStyle name="Финансовый 2 151 4 5 4" xfId="29456" xr:uid="{00000000-0005-0000-0000-0000E13D0000}"/>
    <cellStyle name="Финансовый 2 151 4 5 5" xfId="30762" xr:uid="{00000000-0005-0000-0000-0000E23D0000}"/>
    <cellStyle name="Финансовый 2 151 4 5 6" xfId="34611" xr:uid="{00000000-0005-0000-0000-0000E33D0000}"/>
    <cellStyle name="Финансовый 2 151 4 5 7" xfId="35947" xr:uid="{00000000-0005-0000-0000-0000E43D0000}"/>
    <cellStyle name="Финансовый 2 151 5" xfId="11310" xr:uid="{00000000-0005-0000-0000-0000E53D0000}"/>
    <cellStyle name="Финансовый 2 151 6" xfId="14078" xr:uid="{00000000-0005-0000-0000-0000E63D0000}"/>
    <cellStyle name="Финансовый 2 151 7" xfId="14244" xr:uid="{00000000-0005-0000-0000-0000E73D0000}"/>
    <cellStyle name="Финансовый 2 151 7 2" xfId="16736" xr:uid="{00000000-0005-0000-0000-0000E83D0000}"/>
    <cellStyle name="Финансовый 2 151 7 3" xfId="20719" xr:uid="{00000000-0005-0000-0000-0000E93D0000}"/>
    <cellStyle name="Финансовый 2 151 7 4" xfId="22619" xr:uid="{00000000-0005-0000-0000-0000EA3D0000}"/>
    <cellStyle name="Финансовый 2 151 7 5" xfId="21276" xr:uid="{00000000-0005-0000-0000-0000EB3D0000}"/>
    <cellStyle name="Финансовый 2 151 7 6" xfId="24725" xr:uid="{00000000-0005-0000-0000-0000EC3D0000}"/>
    <cellStyle name="Финансовый 2 151 7 7" xfId="25861" xr:uid="{00000000-0005-0000-0000-0000ED3D0000}"/>
    <cellStyle name="Финансовый 2 151 7 8" xfId="33892" xr:uid="{00000000-0005-0000-0000-0000EE3D0000}"/>
    <cellStyle name="Финансовый 2 151 7 9" xfId="31862" xr:uid="{00000000-0005-0000-0000-0000EF3D0000}"/>
    <cellStyle name="Финансовый 2 151 8" xfId="16916" xr:uid="{00000000-0005-0000-0000-0000F03D0000}"/>
    <cellStyle name="Финансовый 2 151 9" xfId="18228" xr:uid="{00000000-0005-0000-0000-0000F13D0000}"/>
    <cellStyle name="Финансовый 2 151 9 2" xfId="24349" xr:uid="{00000000-0005-0000-0000-0000F23D0000}"/>
    <cellStyle name="Финансовый 2 151 9 3" xfId="27371" xr:uid="{00000000-0005-0000-0000-0000F33D0000}"/>
    <cellStyle name="Финансовый 2 151 9 4" xfId="28808" xr:uid="{00000000-0005-0000-0000-0000F43D0000}"/>
    <cellStyle name="Финансовый 2 151 9 5" xfId="30114" xr:uid="{00000000-0005-0000-0000-0000F53D0000}"/>
    <cellStyle name="Финансовый 2 151 9 6" xfId="35259" xr:uid="{00000000-0005-0000-0000-0000F63D0000}"/>
    <cellStyle name="Финансовый 2 151 9 7" xfId="36595" xr:uid="{00000000-0005-0000-0000-0000F73D0000}"/>
    <cellStyle name="Финансовый 2 152" xfId="63" xr:uid="{00000000-0005-0000-0000-0000F83D0000}"/>
    <cellStyle name="Финансовый 2 152 2" xfId="452" xr:uid="{00000000-0005-0000-0000-0000F93D0000}"/>
    <cellStyle name="Финансовый 2 152 2 2" xfId="8129" xr:uid="{00000000-0005-0000-0000-0000FA3D0000}"/>
    <cellStyle name="Финансовый 2 152 2 3" xfId="10360" xr:uid="{00000000-0005-0000-0000-0000FB3D0000}"/>
    <cellStyle name="Финансовый 2 152 3" xfId="1426" xr:uid="{00000000-0005-0000-0000-0000FC3D0000}"/>
    <cellStyle name="Финансовый 2 152 3 2" xfId="8499" xr:uid="{00000000-0005-0000-0000-0000FD3D0000}"/>
    <cellStyle name="Финансовый 2 152 3 2 2" xfId="13637" xr:uid="{00000000-0005-0000-0000-0000FE3D0000}"/>
    <cellStyle name="Финансовый 2 152 3 2 3" xfId="14685" xr:uid="{00000000-0005-0000-0000-0000FF3D0000}"/>
    <cellStyle name="Финансовый 2 152 3 2 3 2" xfId="16295" xr:uid="{00000000-0005-0000-0000-0000003E0000}"/>
    <cellStyle name="Финансовый 2 152 3 2 3 3" xfId="20278" xr:uid="{00000000-0005-0000-0000-0000013E0000}"/>
    <cellStyle name="Финансовый 2 152 3 2 3 4" xfId="23102" xr:uid="{00000000-0005-0000-0000-0000023E0000}"/>
    <cellStyle name="Финансовый 2 152 3 2 3 5" xfId="25897" xr:uid="{00000000-0005-0000-0000-0000033E0000}"/>
    <cellStyle name="Финансовый 2 152 3 2 3 6" xfId="21809" xr:uid="{00000000-0005-0000-0000-0000043E0000}"/>
    <cellStyle name="Финансовый 2 152 3 2 3 7" xfId="21062" xr:uid="{00000000-0005-0000-0000-0000053E0000}"/>
    <cellStyle name="Финансовый 2 152 3 2 3 8" xfId="33451" xr:uid="{00000000-0005-0000-0000-0000063E0000}"/>
    <cellStyle name="Финансовый 2 152 3 2 3 9" xfId="31823" xr:uid="{00000000-0005-0000-0000-0000073E0000}"/>
    <cellStyle name="Финансовый 2 152 3 2 4" xfId="17357" xr:uid="{00000000-0005-0000-0000-0000083E0000}"/>
    <cellStyle name="Финансовый 2 152 3 2 5" xfId="18669" xr:uid="{00000000-0005-0000-0000-0000093E0000}"/>
    <cellStyle name="Финансовый 2 152 3 2 5 2" xfId="24396" xr:uid="{00000000-0005-0000-0000-00000A3E0000}"/>
    <cellStyle name="Финансовый 2 152 3 2 5 3" xfId="27812" xr:uid="{00000000-0005-0000-0000-00000B3E0000}"/>
    <cellStyle name="Финансовый 2 152 3 2 5 4" xfId="29249" xr:uid="{00000000-0005-0000-0000-00000C3E0000}"/>
    <cellStyle name="Финансовый 2 152 3 2 5 5" xfId="30555" xr:uid="{00000000-0005-0000-0000-00000D3E0000}"/>
    <cellStyle name="Финансовый 2 152 3 2 5 6" xfId="34818" xr:uid="{00000000-0005-0000-0000-00000E3E0000}"/>
    <cellStyle name="Финансовый 2 152 3 2 5 7" xfId="36154" xr:uid="{00000000-0005-0000-0000-00000F3E0000}"/>
    <cellStyle name="Финансовый 2 152 3 3" xfId="12643" xr:uid="{00000000-0005-0000-0000-0000103E0000}"/>
    <cellStyle name="Финансовый 2 152 3 3 2" xfId="12989" xr:uid="{00000000-0005-0000-0000-0000113E0000}"/>
    <cellStyle name="Финансовый 2 152 3 3 3" xfId="15333" xr:uid="{00000000-0005-0000-0000-0000123E0000}"/>
    <cellStyle name="Финансовый 2 152 3 3 3 2" xfId="15647" xr:uid="{00000000-0005-0000-0000-0000133E0000}"/>
    <cellStyle name="Финансовый 2 152 3 3 3 3" xfId="19630" xr:uid="{00000000-0005-0000-0000-0000143E0000}"/>
    <cellStyle name="Финансовый 2 152 3 3 3 4" xfId="25155" xr:uid="{00000000-0005-0000-0000-0000153E0000}"/>
    <cellStyle name="Финансовый 2 152 3 3 3 5" xfId="20916" xr:uid="{00000000-0005-0000-0000-0000163E0000}"/>
    <cellStyle name="Финансовый 2 152 3 3 3 6" xfId="22165" xr:uid="{00000000-0005-0000-0000-0000173E0000}"/>
    <cellStyle name="Финансовый 2 152 3 3 3 7" xfId="28689" xr:uid="{00000000-0005-0000-0000-0000183E0000}"/>
    <cellStyle name="Финансовый 2 152 3 3 3 8" xfId="32803" xr:uid="{00000000-0005-0000-0000-0000193E0000}"/>
    <cellStyle name="Финансовый 2 152 3 3 3 9" xfId="31714" xr:uid="{00000000-0005-0000-0000-00001A3E0000}"/>
    <cellStyle name="Финансовый 2 152 3 3 4" xfId="18005" xr:uid="{00000000-0005-0000-0000-00001B3E0000}"/>
    <cellStyle name="Финансовый 2 152 3 3 5" xfId="19317" xr:uid="{00000000-0005-0000-0000-00001C3E0000}"/>
    <cellStyle name="Финансовый 2 152 3 3 5 2" xfId="21440" xr:uid="{00000000-0005-0000-0000-00001D3E0000}"/>
    <cellStyle name="Финансовый 2 152 3 3 5 3" xfId="28460" xr:uid="{00000000-0005-0000-0000-00001E3E0000}"/>
    <cellStyle name="Финансовый 2 152 3 3 5 4" xfId="29897" xr:uid="{00000000-0005-0000-0000-00001F3E0000}"/>
    <cellStyle name="Финансовый 2 152 3 3 5 5" xfId="31203" xr:uid="{00000000-0005-0000-0000-0000203E0000}"/>
    <cellStyle name="Финансовый 2 152 3 3 5 6" xfId="34170" xr:uid="{00000000-0005-0000-0000-0000213E0000}"/>
    <cellStyle name="Финансовый 2 152 3 3 5 7" xfId="35506" xr:uid="{00000000-0005-0000-0000-0000223E0000}"/>
    <cellStyle name="Финансовый 2 152 4" xfId="9973" xr:uid="{00000000-0005-0000-0000-0000233E0000}"/>
    <cellStyle name="Финансовый 2 152 4 2" xfId="13429" xr:uid="{00000000-0005-0000-0000-0000243E0000}"/>
    <cellStyle name="Финансовый 2 152 4 3" xfId="14893" xr:uid="{00000000-0005-0000-0000-0000253E0000}"/>
    <cellStyle name="Финансовый 2 152 4 3 2" xfId="16087" xr:uid="{00000000-0005-0000-0000-0000263E0000}"/>
    <cellStyle name="Финансовый 2 152 4 3 3" xfId="20070" xr:uid="{00000000-0005-0000-0000-0000273E0000}"/>
    <cellStyle name="Финансовый 2 152 4 3 4" xfId="24747" xr:uid="{00000000-0005-0000-0000-0000283E0000}"/>
    <cellStyle name="Финансовый 2 152 4 3 5" xfId="26678" xr:uid="{00000000-0005-0000-0000-0000293E0000}"/>
    <cellStyle name="Финансовый 2 152 4 3 6" xfId="26229" xr:uid="{00000000-0005-0000-0000-00002A3E0000}"/>
    <cellStyle name="Финансовый 2 152 4 3 7" xfId="24611" xr:uid="{00000000-0005-0000-0000-00002B3E0000}"/>
    <cellStyle name="Финансовый 2 152 4 3 8" xfId="33243" xr:uid="{00000000-0005-0000-0000-00002C3E0000}"/>
    <cellStyle name="Финансовый 2 152 4 3 9" xfId="32165" xr:uid="{00000000-0005-0000-0000-00002D3E0000}"/>
    <cellStyle name="Финансовый 2 152 4 4" xfId="17565" xr:uid="{00000000-0005-0000-0000-00002E3E0000}"/>
    <cellStyle name="Финансовый 2 152 4 5" xfId="18877" xr:uid="{00000000-0005-0000-0000-00002F3E0000}"/>
    <cellStyle name="Финансовый 2 152 4 5 2" xfId="21415" xr:uid="{00000000-0005-0000-0000-0000303E0000}"/>
    <cellStyle name="Финансовый 2 152 4 5 3" xfId="28020" xr:uid="{00000000-0005-0000-0000-0000313E0000}"/>
    <cellStyle name="Финансовый 2 152 4 5 4" xfId="29457" xr:uid="{00000000-0005-0000-0000-0000323E0000}"/>
    <cellStyle name="Финансовый 2 152 4 5 5" xfId="30763" xr:uid="{00000000-0005-0000-0000-0000333E0000}"/>
    <cellStyle name="Финансовый 2 152 4 5 6" xfId="34610" xr:uid="{00000000-0005-0000-0000-0000343E0000}"/>
    <cellStyle name="Финансовый 2 152 4 5 7" xfId="35946" xr:uid="{00000000-0005-0000-0000-0000353E0000}"/>
    <cellStyle name="Финансовый 2 152 5" xfId="11311" xr:uid="{00000000-0005-0000-0000-0000363E0000}"/>
    <cellStyle name="Финансовый 2 152 6" xfId="14077" xr:uid="{00000000-0005-0000-0000-0000373E0000}"/>
    <cellStyle name="Финансовый 2 152 7" xfId="14245" xr:uid="{00000000-0005-0000-0000-0000383E0000}"/>
    <cellStyle name="Финансовый 2 152 7 2" xfId="16735" xr:uid="{00000000-0005-0000-0000-0000393E0000}"/>
    <cellStyle name="Финансовый 2 152 7 3" xfId="20718" xr:uid="{00000000-0005-0000-0000-00003A3E0000}"/>
    <cellStyle name="Финансовый 2 152 7 4" xfId="22435" xr:uid="{00000000-0005-0000-0000-00003B3E0000}"/>
    <cellStyle name="Финансовый 2 152 7 5" xfId="24237" xr:uid="{00000000-0005-0000-0000-00003C3E0000}"/>
    <cellStyle name="Финансовый 2 152 7 6" xfId="21583" xr:uid="{00000000-0005-0000-0000-00003D3E0000}"/>
    <cellStyle name="Финансовый 2 152 7 7" xfId="27012" xr:uid="{00000000-0005-0000-0000-00003E3E0000}"/>
    <cellStyle name="Финансовый 2 152 7 8" xfId="33891" xr:uid="{00000000-0005-0000-0000-00003F3E0000}"/>
    <cellStyle name="Финансовый 2 152 7 9" xfId="31905" xr:uid="{00000000-0005-0000-0000-0000403E0000}"/>
    <cellStyle name="Финансовый 2 152 8" xfId="16917" xr:uid="{00000000-0005-0000-0000-0000413E0000}"/>
    <cellStyle name="Финансовый 2 152 9" xfId="18229" xr:uid="{00000000-0005-0000-0000-0000423E0000}"/>
    <cellStyle name="Финансовый 2 152 9 2" xfId="24090" xr:uid="{00000000-0005-0000-0000-0000433E0000}"/>
    <cellStyle name="Финансовый 2 152 9 3" xfId="27372" xr:uid="{00000000-0005-0000-0000-0000443E0000}"/>
    <cellStyle name="Финансовый 2 152 9 4" xfId="28809" xr:uid="{00000000-0005-0000-0000-0000453E0000}"/>
    <cellStyle name="Финансовый 2 152 9 5" xfId="30115" xr:uid="{00000000-0005-0000-0000-0000463E0000}"/>
    <cellStyle name="Финансовый 2 152 9 6" xfId="35258" xr:uid="{00000000-0005-0000-0000-0000473E0000}"/>
    <cellStyle name="Финансовый 2 152 9 7" xfId="36594" xr:uid="{00000000-0005-0000-0000-0000483E0000}"/>
    <cellStyle name="Финансовый 2 153" xfId="64" xr:uid="{00000000-0005-0000-0000-0000493E0000}"/>
    <cellStyle name="Финансовый 2 153 2" xfId="453" xr:uid="{00000000-0005-0000-0000-00004A3E0000}"/>
    <cellStyle name="Финансовый 2 153 2 2" xfId="8772" xr:uid="{00000000-0005-0000-0000-00004B3E0000}"/>
    <cellStyle name="Финансовый 2 153 2 3" xfId="10361" xr:uid="{00000000-0005-0000-0000-00004C3E0000}"/>
    <cellStyle name="Финансовый 2 153 3" xfId="1427" xr:uid="{00000000-0005-0000-0000-00004D3E0000}"/>
    <cellStyle name="Финансовый 2 153 3 2" xfId="9232" xr:uid="{00000000-0005-0000-0000-00004E3E0000}"/>
    <cellStyle name="Финансовый 2 153 3 2 2" xfId="13581" xr:uid="{00000000-0005-0000-0000-00004F3E0000}"/>
    <cellStyle name="Финансовый 2 153 3 2 3" xfId="14741" xr:uid="{00000000-0005-0000-0000-0000503E0000}"/>
    <cellStyle name="Финансовый 2 153 3 2 3 2" xfId="16239" xr:uid="{00000000-0005-0000-0000-0000513E0000}"/>
    <cellStyle name="Финансовый 2 153 3 2 3 3" xfId="20222" xr:uid="{00000000-0005-0000-0000-0000523E0000}"/>
    <cellStyle name="Финансовый 2 153 3 2 3 4" xfId="23970" xr:uid="{00000000-0005-0000-0000-0000533E0000}"/>
    <cellStyle name="Финансовый 2 153 3 2 3 5" xfId="24949" xr:uid="{00000000-0005-0000-0000-0000543E0000}"/>
    <cellStyle name="Финансовый 2 153 3 2 3 6" xfId="27313" xr:uid="{00000000-0005-0000-0000-0000553E0000}"/>
    <cellStyle name="Финансовый 2 153 3 2 3 7" xfId="23476" xr:uid="{00000000-0005-0000-0000-0000563E0000}"/>
    <cellStyle name="Финансовый 2 153 3 2 3 8" xfId="33395" xr:uid="{00000000-0005-0000-0000-0000573E0000}"/>
    <cellStyle name="Финансовый 2 153 3 2 3 9" xfId="31623" xr:uid="{00000000-0005-0000-0000-0000583E0000}"/>
    <cellStyle name="Финансовый 2 153 3 2 4" xfId="17413" xr:uid="{00000000-0005-0000-0000-0000593E0000}"/>
    <cellStyle name="Финансовый 2 153 3 2 5" xfId="18725" xr:uid="{00000000-0005-0000-0000-00005A3E0000}"/>
    <cellStyle name="Финансовый 2 153 3 2 5 2" xfId="21856" xr:uid="{00000000-0005-0000-0000-00005B3E0000}"/>
    <cellStyle name="Финансовый 2 153 3 2 5 3" xfId="27868" xr:uid="{00000000-0005-0000-0000-00005C3E0000}"/>
    <cellStyle name="Финансовый 2 153 3 2 5 4" xfId="29305" xr:uid="{00000000-0005-0000-0000-00005D3E0000}"/>
    <cellStyle name="Финансовый 2 153 3 2 5 5" xfId="30611" xr:uid="{00000000-0005-0000-0000-00005E3E0000}"/>
    <cellStyle name="Финансовый 2 153 3 2 5 6" xfId="34762" xr:uid="{00000000-0005-0000-0000-00005F3E0000}"/>
    <cellStyle name="Финансовый 2 153 3 2 5 7" xfId="36098" xr:uid="{00000000-0005-0000-0000-0000603E0000}"/>
    <cellStyle name="Финансовый 2 153 3 3" xfId="12699" xr:uid="{00000000-0005-0000-0000-0000613E0000}"/>
    <cellStyle name="Финансовый 2 153 3 3 2" xfId="12933" xr:uid="{00000000-0005-0000-0000-0000623E0000}"/>
    <cellStyle name="Финансовый 2 153 3 3 3" xfId="15389" xr:uid="{00000000-0005-0000-0000-0000633E0000}"/>
    <cellStyle name="Финансовый 2 153 3 3 3 2" xfId="15591" xr:uid="{00000000-0005-0000-0000-0000643E0000}"/>
    <cellStyle name="Финансовый 2 153 3 3 3 3" xfId="19574" xr:uid="{00000000-0005-0000-0000-0000653E0000}"/>
    <cellStyle name="Финансовый 2 153 3 3 3 4" xfId="22605" xr:uid="{00000000-0005-0000-0000-0000663E0000}"/>
    <cellStyle name="Финансовый 2 153 3 3 3 5" xfId="25170" xr:uid="{00000000-0005-0000-0000-0000673E0000}"/>
    <cellStyle name="Финансовый 2 153 3 3 3 6" xfId="23199" xr:uid="{00000000-0005-0000-0000-0000683E0000}"/>
    <cellStyle name="Финансовый 2 153 3 3 3 7" xfId="26216" xr:uid="{00000000-0005-0000-0000-0000693E0000}"/>
    <cellStyle name="Финансовый 2 153 3 3 3 8" xfId="32747" xr:uid="{00000000-0005-0000-0000-00006A3E0000}"/>
    <cellStyle name="Финансовый 2 153 3 3 3 9" xfId="32244" xr:uid="{00000000-0005-0000-0000-00006B3E0000}"/>
    <cellStyle name="Финансовый 2 153 3 3 4" xfId="18061" xr:uid="{00000000-0005-0000-0000-00006C3E0000}"/>
    <cellStyle name="Финансовый 2 153 3 3 5" xfId="19373" xr:uid="{00000000-0005-0000-0000-00006D3E0000}"/>
    <cellStyle name="Финансовый 2 153 3 3 5 2" xfId="23221" xr:uid="{00000000-0005-0000-0000-00006E3E0000}"/>
    <cellStyle name="Финансовый 2 153 3 3 5 3" xfId="28516" xr:uid="{00000000-0005-0000-0000-00006F3E0000}"/>
    <cellStyle name="Финансовый 2 153 3 3 5 4" xfId="29953" xr:uid="{00000000-0005-0000-0000-0000703E0000}"/>
    <cellStyle name="Финансовый 2 153 3 3 5 5" xfId="31259" xr:uid="{00000000-0005-0000-0000-0000713E0000}"/>
    <cellStyle name="Финансовый 2 153 3 3 5 6" xfId="34114" xr:uid="{00000000-0005-0000-0000-0000723E0000}"/>
    <cellStyle name="Финансовый 2 153 3 3 5 7" xfId="35450" xr:uid="{00000000-0005-0000-0000-0000733E0000}"/>
    <cellStyle name="Финансовый 2 153 4" xfId="9974" xr:uid="{00000000-0005-0000-0000-0000743E0000}"/>
    <cellStyle name="Финансовый 2 153 4 2" xfId="13428" xr:uid="{00000000-0005-0000-0000-0000753E0000}"/>
    <cellStyle name="Финансовый 2 153 4 3" xfId="14894" xr:uid="{00000000-0005-0000-0000-0000763E0000}"/>
    <cellStyle name="Финансовый 2 153 4 3 2" xfId="16086" xr:uid="{00000000-0005-0000-0000-0000773E0000}"/>
    <cellStyle name="Финансовый 2 153 4 3 3" xfId="20069" xr:uid="{00000000-0005-0000-0000-0000783E0000}"/>
    <cellStyle name="Финансовый 2 153 4 3 4" xfId="24359" xr:uid="{00000000-0005-0000-0000-0000793E0000}"/>
    <cellStyle name="Финансовый 2 153 4 3 5" xfId="24094" xr:uid="{00000000-0005-0000-0000-00007A3E0000}"/>
    <cellStyle name="Финансовый 2 153 4 3 6" xfId="22385" xr:uid="{00000000-0005-0000-0000-00007B3E0000}"/>
    <cellStyle name="Финансовый 2 153 4 3 7" xfId="28673" xr:uid="{00000000-0005-0000-0000-00007C3E0000}"/>
    <cellStyle name="Финансовый 2 153 4 3 8" xfId="33242" xr:uid="{00000000-0005-0000-0000-00007D3E0000}"/>
    <cellStyle name="Финансовый 2 153 4 3 9" xfId="32246" xr:uid="{00000000-0005-0000-0000-00007E3E0000}"/>
    <cellStyle name="Финансовый 2 153 4 4" xfId="17566" xr:uid="{00000000-0005-0000-0000-00007F3E0000}"/>
    <cellStyle name="Финансовый 2 153 4 5" xfId="18878" xr:uid="{00000000-0005-0000-0000-0000803E0000}"/>
    <cellStyle name="Финансовый 2 153 4 5 2" xfId="21297" xr:uid="{00000000-0005-0000-0000-0000813E0000}"/>
    <cellStyle name="Финансовый 2 153 4 5 3" xfId="28021" xr:uid="{00000000-0005-0000-0000-0000823E0000}"/>
    <cellStyle name="Финансовый 2 153 4 5 4" xfId="29458" xr:uid="{00000000-0005-0000-0000-0000833E0000}"/>
    <cellStyle name="Финансовый 2 153 4 5 5" xfId="30764" xr:uid="{00000000-0005-0000-0000-0000843E0000}"/>
    <cellStyle name="Финансовый 2 153 4 5 6" xfId="34609" xr:uid="{00000000-0005-0000-0000-0000853E0000}"/>
    <cellStyle name="Финансовый 2 153 4 5 7" xfId="35945" xr:uid="{00000000-0005-0000-0000-0000863E0000}"/>
    <cellStyle name="Финансовый 2 153 5" xfId="11312" xr:uid="{00000000-0005-0000-0000-0000873E0000}"/>
    <cellStyle name="Финансовый 2 153 6" xfId="14076" xr:uid="{00000000-0005-0000-0000-0000883E0000}"/>
    <cellStyle name="Финансовый 2 153 7" xfId="14246" xr:uid="{00000000-0005-0000-0000-0000893E0000}"/>
    <cellStyle name="Финансовый 2 153 7 2" xfId="16734" xr:uid="{00000000-0005-0000-0000-00008A3E0000}"/>
    <cellStyle name="Финансовый 2 153 7 3" xfId="20717" xr:uid="{00000000-0005-0000-0000-00008B3E0000}"/>
    <cellStyle name="Финансовый 2 153 7 4" xfId="22195" xr:uid="{00000000-0005-0000-0000-00008C3E0000}"/>
    <cellStyle name="Финансовый 2 153 7 5" xfId="25625" xr:uid="{00000000-0005-0000-0000-00008D3E0000}"/>
    <cellStyle name="Финансовый 2 153 7 6" xfId="24907" xr:uid="{00000000-0005-0000-0000-00008E3E0000}"/>
    <cellStyle name="Финансовый 2 153 7 7" xfId="25558" xr:uid="{00000000-0005-0000-0000-00008F3E0000}"/>
    <cellStyle name="Финансовый 2 153 7 8" xfId="33890" xr:uid="{00000000-0005-0000-0000-0000903E0000}"/>
    <cellStyle name="Финансовый 2 153 7 9" xfId="31924" xr:uid="{00000000-0005-0000-0000-0000913E0000}"/>
    <cellStyle name="Финансовый 2 153 8" xfId="16918" xr:uid="{00000000-0005-0000-0000-0000923E0000}"/>
    <cellStyle name="Финансовый 2 153 9" xfId="18230" xr:uid="{00000000-0005-0000-0000-0000933E0000}"/>
    <cellStyle name="Финансовый 2 153 9 2" xfId="23948" xr:uid="{00000000-0005-0000-0000-0000943E0000}"/>
    <cellStyle name="Финансовый 2 153 9 3" xfId="27373" xr:uid="{00000000-0005-0000-0000-0000953E0000}"/>
    <cellStyle name="Финансовый 2 153 9 4" xfId="28810" xr:uid="{00000000-0005-0000-0000-0000963E0000}"/>
    <cellStyle name="Финансовый 2 153 9 5" xfId="30116" xr:uid="{00000000-0005-0000-0000-0000973E0000}"/>
    <cellStyle name="Финансовый 2 153 9 6" xfId="35257" xr:uid="{00000000-0005-0000-0000-0000983E0000}"/>
    <cellStyle name="Финансовый 2 153 9 7" xfId="36593" xr:uid="{00000000-0005-0000-0000-0000993E0000}"/>
    <cellStyle name="Финансовый 2 154" xfId="65" xr:uid="{00000000-0005-0000-0000-00009A3E0000}"/>
    <cellStyle name="Финансовый 2 154 2" xfId="454" xr:uid="{00000000-0005-0000-0000-00009B3E0000}"/>
    <cellStyle name="Финансовый 2 154 2 2" xfId="7759" xr:uid="{00000000-0005-0000-0000-00009C3E0000}"/>
    <cellStyle name="Финансовый 2 154 2 3" xfId="10362" xr:uid="{00000000-0005-0000-0000-00009D3E0000}"/>
    <cellStyle name="Финансовый 2 154 3" xfId="1428" xr:uid="{00000000-0005-0000-0000-00009E3E0000}"/>
    <cellStyle name="Финансовый 2 154 3 2" xfId="9231" xr:uid="{00000000-0005-0000-0000-00009F3E0000}"/>
    <cellStyle name="Финансовый 2 154 3 2 2" xfId="13582" xr:uid="{00000000-0005-0000-0000-0000A03E0000}"/>
    <cellStyle name="Финансовый 2 154 3 2 3" xfId="14740" xr:uid="{00000000-0005-0000-0000-0000A13E0000}"/>
    <cellStyle name="Финансовый 2 154 3 2 3 2" xfId="16240" xr:uid="{00000000-0005-0000-0000-0000A23E0000}"/>
    <cellStyle name="Финансовый 2 154 3 2 3 3" xfId="20223" xr:uid="{00000000-0005-0000-0000-0000A33E0000}"/>
    <cellStyle name="Финансовый 2 154 3 2 3 4" xfId="23965" xr:uid="{00000000-0005-0000-0000-0000A43E0000}"/>
    <cellStyle name="Финансовый 2 154 3 2 3 5" xfId="23742" xr:uid="{00000000-0005-0000-0000-0000A53E0000}"/>
    <cellStyle name="Финансовый 2 154 3 2 3 6" xfId="27242" xr:uid="{00000000-0005-0000-0000-0000A63E0000}"/>
    <cellStyle name="Финансовый 2 154 3 2 3 7" xfId="22420" xr:uid="{00000000-0005-0000-0000-0000A73E0000}"/>
    <cellStyle name="Финансовый 2 154 3 2 3 8" xfId="33396" xr:uid="{00000000-0005-0000-0000-0000A83E0000}"/>
    <cellStyle name="Финансовый 2 154 3 2 3 9" xfId="32580" xr:uid="{00000000-0005-0000-0000-0000A93E0000}"/>
    <cellStyle name="Финансовый 2 154 3 2 4" xfId="17412" xr:uid="{00000000-0005-0000-0000-0000AA3E0000}"/>
    <cellStyle name="Финансовый 2 154 3 2 5" xfId="18724" xr:uid="{00000000-0005-0000-0000-0000AB3E0000}"/>
    <cellStyle name="Финансовый 2 154 3 2 5 2" xfId="21850" xr:uid="{00000000-0005-0000-0000-0000AC3E0000}"/>
    <cellStyle name="Финансовый 2 154 3 2 5 3" xfId="27867" xr:uid="{00000000-0005-0000-0000-0000AD3E0000}"/>
    <cellStyle name="Финансовый 2 154 3 2 5 4" xfId="29304" xr:uid="{00000000-0005-0000-0000-0000AE3E0000}"/>
    <cellStyle name="Финансовый 2 154 3 2 5 5" xfId="30610" xr:uid="{00000000-0005-0000-0000-0000AF3E0000}"/>
    <cellStyle name="Финансовый 2 154 3 2 5 6" xfId="34763" xr:uid="{00000000-0005-0000-0000-0000B03E0000}"/>
    <cellStyle name="Финансовый 2 154 3 2 5 7" xfId="36099" xr:uid="{00000000-0005-0000-0000-0000B13E0000}"/>
    <cellStyle name="Финансовый 2 154 3 3" xfId="12698" xr:uid="{00000000-0005-0000-0000-0000B23E0000}"/>
    <cellStyle name="Финансовый 2 154 3 3 2" xfId="12934" xr:uid="{00000000-0005-0000-0000-0000B33E0000}"/>
    <cellStyle name="Финансовый 2 154 3 3 3" xfId="15388" xr:uid="{00000000-0005-0000-0000-0000B43E0000}"/>
    <cellStyle name="Финансовый 2 154 3 3 3 2" xfId="15592" xr:uid="{00000000-0005-0000-0000-0000B53E0000}"/>
    <cellStyle name="Финансовый 2 154 3 3 3 3" xfId="19575" xr:uid="{00000000-0005-0000-0000-0000B63E0000}"/>
    <cellStyle name="Финансовый 2 154 3 3 3 4" xfId="22617" xr:uid="{00000000-0005-0000-0000-0000B73E0000}"/>
    <cellStyle name="Финансовый 2 154 3 3 3 5" xfId="25508" xr:uid="{00000000-0005-0000-0000-0000B83E0000}"/>
    <cellStyle name="Финансовый 2 154 3 3 3 6" xfId="22045" xr:uid="{00000000-0005-0000-0000-0000B93E0000}"/>
    <cellStyle name="Финансовый 2 154 3 3 3 7" xfId="26776" xr:uid="{00000000-0005-0000-0000-0000BA3E0000}"/>
    <cellStyle name="Финансовый 2 154 3 3 3 8" xfId="32748" xr:uid="{00000000-0005-0000-0000-0000BB3E0000}"/>
    <cellStyle name="Финансовый 2 154 3 3 3 9" xfId="32163" xr:uid="{00000000-0005-0000-0000-0000BC3E0000}"/>
    <cellStyle name="Финансовый 2 154 3 3 4" xfId="18060" xr:uid="{00000000-0005-0000-0000-0000BD3E0000}"/>
    <cellStyle name="Финансовый 2 154 3 3 5" xfId="19372" xr:uid="{00000000-0005-0000-0000-0000BE3E0000}"/>
    <cellStyle name="Финансовый 2 154 3 3 5 2" xfId="23428" xr:uid="{00000000-0005-0000-0000-0000BF3E0000}"/>
    <cellStyle name="Финансовый 2 154 3 3 5 3" xfId="28515" xr:uid="{00000000-0005-0000-0000-0000C03E0000}"/>
    <cellStyle name="Финансовый 2 154 3 3 5 4" xfId="29952" xr:uid="{00000000-0005-0000-0000-0000C13E0000}"/>
    <cellStyle name="Финансовый 2 154 3 3 5 5" xfId="31258" xr:uid="{00000000-0005-0000-0000-0000C23E0000}"/>
    <cellStyle name="Финансовый 2 154 3 3 5 6" xfId="34115" xr:uid="{00000000-0005-0000-0000-0000C33E0000}"/>
    <cellStyle name="Финансовый 2 154 3 3 5 7" xfId="35451" xr:uid="{00000000-0005-0000-0000-0000C43E0000}"/>
    <cellStyle name="Финансовый 2 154 4" xfId="9975" xr:uid="{00000000-0005-0000-0000-0000C53E0000}"/>
    <cellStyle name="Финансовый 2 154 4 2" xfId="13427" xr:uid="{00000000-0005-0000-0000-0000C63E0000}"/>
    <cellStyle name="Финансовый 2 154 4 3" xfId="14895" xr:uid="{00000000-0005-0000-0000-0000C73E0000}"/>
    <cellStyle name="Финансовый 2 154 4 3 2" xfId="16085" xr:uid="{00000000-0005-0000-0000-0000C83E0000}"/>
    <cellStyle name="Финансовый 2 154 4 3 3" xfId="20068" xr:uid="{00000000-0005-0000-0000-0000C93E0000}"/>
    <cellStyle name="Финансовый 2 154 4 3 4" xfId="23987" xr:uid="{00000000-0005-0000-0000-0000CA3E0000}"/>
    <cellStyle name="Финансовый 2 154 4 3 5" xfId="20931" xr:uid="{00000000-0005-0000-0000-0000CB3E0000}"/>
    <cellStyle name="Финансовый 2 154 4 3 6" xfId="24386" xr:uid="{00000000-0005-0000-0000-0000CC3E0000}"/>
    <cellStyle name="Финансовый 2 154 4 3 7" xfId="23464" xr:uid="{00000000-0005-0000-0000-0000CD3E0000}"/>
    <cellStyle name="Финансовый 2 154 4 3 8" xfId="33241" xr:uid="{00000000-0005-0000-0000-0000CE3E0000}"/>
    <cellStyle name="Финансовый 2 154 4 3 9" xfId="32274" xr:uid="{00000000-0005-0000-0000-0000CF3E0000}"/>
    <cellStyle name="Финансовый 2 154 4 4" xfId="17567" xr:uid="{00000000-0005-0000-0000-0000D03E0000}"/>
    <cellStyle name="Финансовый 2 154 4 5" xfId="18879" xr:uid="{00000000-0005-0000-0000-0000D13E0000}"/>
    <cellStyle name="Финансовый 2 154 4 5 2" xfId="22662" xr:uid="{00000000-0005-0000-0000-0000D23E0000}"/>
    <cellStyle name="Финансовый 2 154 4 5 3" xfId="28022" xr:uid="{00000000-0005-0000-0000-0000D33E0000}"/>
    <cellStyle name="Финансовый 2 154 4 5 4" xfId="29459" xr:uid="{00000000-0005-0000-0000-0000D43E0000}"/>
    <cellStyle name="Финансовый 2 154 4 5 5" xfId="30765" xr:uid="{00000000-0005-0000-0000-0000D53E0000}"/>
    <cellStyle name="Финансовый 2 154 4 5 6" xfId="34608" xr:uid="{00000000-0005-0000-0000-0000D63E0000}"/>
    <cellStyle name="Финансовый 2 154 4 5 7" xfId="35944" xr:uid="{00000000-0005-0000-0000-0000D73E0000}"/>
    <cellStyle name="Финансовый 2 154 5" xfId="11313" xr:uid="{00000000-0005-0000-0000-0000D83E0000}"/>
    <cellStyle name="Финансовый 2 154 6" xfId="14075" xr:uid="{00000000-0005-0000-0000-0000D93E0000}"/>
    <cellStyle name="Финансовый 2 154 7" xfId="14247" xr:uid="{00000000-0005-0000-0000-0000DA3E0000}"/>
    <cellStyle name="Финансовый 2 154 7 2" xfId="16733" xr:uid="{00000000-0005-0000-0000-0000DB3E0000}"/>
    <cellStyle name="Финансовый 2 154 7 3" xfId="20716" xr:uid="{00000000-0005-0000-0000-0000DC3E0000}"/>
    <cellStyle name="Финансовый 2 154 7 4" xfId="22259" xr:uid="{00000000-0005-0000-0000-0000DD3E0000}"/>
    <cellStyle name="Финансовый 2 154 7 5" xfId="27189" xr:uid="{00000000-0005-0000-0000-0000DE3E0000}"/>
    <cellStyle name="Финансовый 2 154 7 6" xfId="25926" xr:uid="{00000000-0005-0000-0000-0000DF3E0000}"/>
    <cellStyle name="Финансовый 2 154 7 7" xfId="25599" xr:uid="{00000000-0005-0000-0000-0000E03E0000}"/>
    <cellStyle name="Финансовый 2 154 7 8" xfId="33889" xr:uid="{00000000-0005-0000-0000-0000E13E0000}"/>
    <cellStyle name="Финансовый 2 154 7 9" xfId="31940" xr:uid="{00000000-0005-0000-0000-0000E23E0000}"/>
    <cellStyle name="Финансовый 2 154 8" xfId="16919" xr:uid="{00000000-0005-0000-0000-0000E33E0000}"/>
    <cellStyle name="Финансовый 2 154 9" xfId="18231" xr:uid="{00000000-0005-0000-0000-0000E43E0000}"/>
    <cellStyle name="Финансовый 2 154 9 2" xfId="23611" xr:uid="{00000000-0005-0000-0000-0000E53E0000}"/>
    <cellStyle name="Финансовый 2 154 9 3" xfId="27374" xr:uid="{00000000-0005-0000-0000-0000E63E0000}"/>
    <cellStyle name="Финансовый 2 154 9 4" xfId="28811" xr:uid="{00000000-0005-0000-0000-0000E73E0000}"/>
    <cellStyle name="Финансовый 2 154 9 5" xfId="30117" xr:uid="{00000000-0005-0000-0000-0000E83E0000}"/>
    <cellStyle name="Финансовый 2 154 9 6" xfId="35256" xr:uid="{00000000-0005-0000-0000-0000E93E0000}"/>
    <cellStyle name="Финансовый 2 154 9 7" xfId="36592" xr:uid="{00000000-0005-0000-0000-0000EA3E0000}"/>
    <cellStyle name="Финансовый 2 155" xfId="66" xr:uid="{00000000-0005-0000-0000-0000EB3E0000}"/>
    <cellStyle name="Финансовый 2 155 2" xfId="455" xr:uid="{00000000-0005-0000-0000-0000EC3E0000}"/>
    <cellStyle name="Финансовый 2 155 2 2" xfId="8865" xr:uid="{00000000-0005-0000-0000-0000ED3E0000}"/>
    <cellStyle name="Финансовый 2 155 2 3" xfId="10363" xr:uid="{00000000-0005-0000-0000-0000EE3E0000}"/>
    <cellStyle name="Финансовый 2 155 3" xfId="1429" xr:uid="{00000000-0005-0000-0000-0000EF3E0000}"/>
    <cellStyle name="Финансовый 2 155 3 2" xfId="7689" xr:uid="{00000000-0005-0000-0000-0000F03E0000}"/>
    <cellStyle name="Финансовый 2 155 3 2 2" xfId="13812" xr:uid="{00000000-0005-0000-0000-0000F13E0000}"/>
    <cellStyle name="Финансовый 2 155 3 2 3" xfId="14510" xr:uid="{00000000-0005-0000-0000-0000F23E0000}"/>
    <cellStyle name="Финансовый 2 155 3 2 3 2" xfId="16470" xr:uid="{00000000-0005-0000-0000-0000F33E0000}"/>
    <cellStyle name="Финансовый 2 155 3 2 3 3" xfId="20453" xr:uid="{00000000-0005-0000-0000-0000F43E0000}"/>
    <cellStyle name="Финансовый 2 155 3 2 3 4" xfId="23421" xr:uid="{00000000-0005-0000-0000-0000F53E0000}"/>
    <cellStyle name="Финансовый 2 155 3 2 3 5" xfId="24449" xr:uid="{00000000-0005-0000-0000-0000F63E0000}"/>
    <cellStyle name="Финансовый 2 155 3 2 3 6" xfId="26677" xr:uid="{00000000-0005-0000-0000-0000F73E0000}"/>
    <cellStyle name="Финансовый 2 155 3 2 3 7" xfId="22090" xr:uid="{00000000-0005-0000-0000-0000F83E0000}"/>
    <cellStyle name="Финансовый 2 155 3 2 3 8" xfId="33626" xr:uid="{00000000-0005-0000-0000-0000F93E0000}"/>
    <cellStyle name="Финансовый 2 155 3 2 3 9" xfId="32225" xr:uid="{00000000-0005-0000-0000-0000FA3E0000}"/>
    <cellStyle name="Финансовый 2 155 3 2 4" xfId="17182" xr:uid="{00000000-0005-0000-0000-0000FB3E0000}"/>
    <cellStyle name="Финансовый 2 155 3 2 5" xfId="18494" xr:uid="{00000000-0005-0000-0000-0000FC3E0000}"/>
    <cellStyle name="Финансовый 2 155 3 2 5 2" xfId="25115" xr:uid="{00000000-0005-0000-0000-0000FD3E0000}"/>
    <cellStyle name="Финансовый 2 155 3 2 5 3" xfId="27637" xr:uid="{00000000-0005-0000-0000-0000FE3E0000}"/>
    <cellStyle name="Финансовый 2 155 3 2 5 4" xfId="29074" xr:uid="{00000000-0005-0000-0000-0000FF3E0000}"/>
    <cellStyle name="Финансовый 2 155 3 2 5 5" xfId="30380" xr:uid="{00000000-0005-0000-0000-0000003F0000}"/>
    <cellStyle name="Финансовый 2 155 3 2 5 6" xfId="34993" xr:uid="{00000000-0005-0000-0000-0000013F0000}"/>
    <cellStyle name="Финансовый 2 155 3 2 5 7" xfId="36329" xr:uid="{00000000-0005-0000-0000-0000023F0000}"/>
    <cellStyle name="Финансовый 2 155 3 3" xfId="12468" xr:uid="{00000000-0005-0000-0000-0000033F0000}"/>
    <cellStyle name="Финансовый 2 155 3 3 2" xfId="13164" xr:uid="{00000000-0005-0000-0000-0000043F0000}"/>
    <cellStyle name="Финансовый 2 155 3 3 3" xfId="15158" xr:uid="{00000000-0005-0000-0000-0000053F0000}"/>
    <cellStyle name="Финансовый 2 155 3 3 3 2" xfId="15822" xr:uid="{00000000-0005-0000-0000-0000063F0000}"/>
    <cellStyle name="Финансовый 2 155 3 3 3 3" xfId="19805" xr:uid="{00000000-0005-0000-0000-0000073F0000}"/>
    <cellStyle name="Финансовый 2 155 3 3 3 4" xfId="22866" xr:uid="{00000000-0005-0000-0000-0000083F0000}"/>
    <cellStyle name="Финансовый 2 155 3 3 3 5" xfId="24649" xr:uid="{00000000-0005-0000-0000-0000093F0000}"/>
    <cellStyle name="Финансовый 2 155 3 3 3 6" xfId="23726" xr:uid="{00000000-0005-0000-0000-00000A3F0000}"/>
    <cellStyle name="Финансовый 2 155 3 3 3 7" xfId="25246" xr:uid="{00000000-0005-0000-0000-00000B3F0000}"/>
    <cellStyle name="Финансовый 2 155 3 3 3 8" xfId="32978" xr:uid="{00000000-0005-0000-0000-00000C3F0000}"/>
    <cellStyle name="Финансовый 2 155 3 3 3 9" xfId="32130" xr:uid="{00000000-0005-0000-0000-00000D3F0000}"/>
    <cellStyle name="Финансовый 2 155 3 3 4" xfId="17830" xr:uid="{00000000-0005-0000-0000-00000E3F0000}"/>
    <cellStyle name="Финансовый 2 155 3 3 5" xfId="19142" xr:uid="{00000000-0005-0000-0000-00000F3F0000}"/>
    <cellStyle name="Финансовый 2 155 3 3 5 2" xfId="22753" xr:uid="{00000000-0005-0000-0000-0000103F0000}"/>
    <cellStyle name="Финансовый 2 155 3 3 5 3" xfId="28285" xr:uid="{00000000-0005-0000-0000-0000113F0000}"/>
    <cellStyle name="Финансовый 2 155 3 3 5 4" xfId="29722" xr:uid="{00000000-0005-0000-0000-0000123F0000}"/>
    <cellStyle name="Финансовый 2 155 3 3 5 5" xfId="31028" xr:uid="{00000000-0005-0000-0000-0000133F0000}"/>
    <cellStyle name="Финансовый 2 155 3 3 5 6" xfId="34345" xr:uid="{00000000-0005-0000-0000-0000143F0000}"/>
    <cellStyle name="Финансовый 2 155 3 3 5 7" xfId="35681" xr:uid="{00000000-0005-0000-0000-0000153F0000}"/>
    <cellStyle name="Финансовый 2 155 4" xfId="9976" xr:uid="{00000000-0005-0000-0000-0000163F0000}"/>
    <cellStyle name="Финансовый 2 155 4 2" xfId="13426" xr:uid="{00000000-0005-0000-0000-0000173F0000}"/>
    <cellStyle name="Финансовый 2 155 4 3" xfId="14896" xr:uid="{00000000-0005-0000-0000-0000183F0000}"/>
    <cellStyle name="Финансовый 2 155 4 3 2" xfId="16084" xr:uid="{00000000-0005-0000-0000-0000193F0000}"/>
    <cellStyle name="Финансовый 2 155 4 3 3" xfId="20067" xr:uid="{00000000-0005-0000-0000-00001A3F0000}"/>
    <cellStyle name="Финансовый 2 155 4 3 4" xfId="23956" xr:uid="{00000000-0005-0000-0000-00001B3F0000}"/>
    <cellStyle name="Финансовый 2 155 4 3 5" xfId="20933" xr:uid="{00000000-0005-0000-0000-00001C3F0000}"/>
    <cellStyle name="Финансовый 2 155 4 3 6" xfId="24547" xr:uid="{00000000-0005-0000-0000-00001D3F0000}"/>
    <cellStyle name="Финансовый 2 155 4 3 7" xfId="25435" xr:uid="{00000000-0005-0000-0000-00001E3F0000}"/>
    <cellStyle name="Финансовый 2 155 4 3 8" xfId="33240" xr:uid="{00000000-0005-0000-0000-00001F3F0000}"/>
    <cellStyle name="Финансовый 2 155 4 3 9" xfId="32338" xr:uid="{00000000-0005-0000-0000-0000203F0000}"/>
    <cellStyle name="Финансовый 2 155 4 4" xfId="17568" xr:uid="{00000000-0005-0000-0000-0000213F0000}"/>
    <cellStyle name="Финансовый 2 155 4 5" xfId="18880" xr:uid="{00000000-0005-0000-0000-0000223F0000}"/>
    <cellStyle name="Финансовый 2 155 4 5 2" xfId="22679" xr:uid="{00000000-0005-0000-0000-0000233F0000}"/>
    <cellStyle name="Финансовый 2 155 4 5 3" xfId="28023" xr:uid="{00000000-0005-0000-0000-0000243F0000}"/>
    <cellStyle name="Финансовый 2 155 4 5 4" xfId="29460" xr:uid="{00000000-0005-0000-0000-0000253F0000}"/>
    <cellStyle name="Финансовый 2 155 4 5 5" xfId="30766" xr:uid="{00000000-0005-0000-0000-0000263F0000}"/>
    <cellStyle name="Финансовый 2 155 4 5 6" xfId="34607" xr:uid="{00000000-0005-0000-0000-0000273F0000}"/>
    <cellStyle name="Финансовый 2 155 4 5 7" xfId="35943" xr:uid="{00000000-0005-0000-0000-0000283F0000}"/>
    <cellStyle name="Финансовый 2 155 5" xfId="11314" xr:uid="{00000000-0005-0000-0000-0000293F0000}"/>
    <cellStyle name="Финансовый 2 155 6" xfId="14074" xr:uid="{00000000-0005-0000-0000-00002A3F0000}"/>
    <cellStyle name="Финансовый 2 155 7" xfId="14248" xr:uid="{00000000-0005-0000-0000-00002B3F0000}"/>
    <cellStyle name="Финансовый 2 155 7 2" xfId="16732" xr:uid="{00000000-0005-0000-0000-00002C3F0000}"/>
    <cellStyle name="Финансовый 2 155 7 3" xfId="20715" xr:uid="{00000000-0005-0000-0000-00002D3F0000}"/>
    <cellStyle name="Финансовый 2 155 7 4" xfId="22280" xr:uid="{00000000-0005-0000-0000-00002E3F0000}"/>
    <cellStyle name="Финансовый 2 155 7 5" xfId="26669" xr:uid="{00000000-0005-0000-0000-00002F3F0000}"/>
    <cellStyle name="Финансовый 2 155 7 6" xfId="23470" xr:uid="{00000000-0005-0000-0000-0000303F0000}"/>
    <cellStyle name="Финансовый 2 155 7 7" xfId="25974" xr:uid="{00000000-0005-0000-0000-0000313F0000}"/>
    <cellStyle name="Финансовый 2 155 7 8" xfId="33888" xr:uid="{00000000-0005-0000-0000-0000323F0000}"/>
    <cellStyle name="Финансовый 2 155 7 9" xfId="31393" xr:uid="{00000000-0005-0000-0000-0000333F0000}"/>
    <cellStyle name="Финансовый 2 155 8" xfId="16920" xr:uid="{00000000-0005-0000-0000-0000343F0000}"/>
    <cellStyle name="Финансовый 2 155 9" xfId="18232" xr:uid="{00000000-0005-0000-0000-0000353F0000}"/>
    <cellStyle name="Финансовый 2 155 9 2" xfId="23401" xr:uid="{00000000-0005-0000-0000-0000363F0000}"/>
    <cellStyle name="Финансовый 2 155 9 3" xfId="27375" xr:uid="{00000000-0005-0000-0000-0000373F0000}"/>
    <cellStyle name="Финансовый 2 155 9 4" xfId="28812" xr:uid="{00000000-0005-0000-0000-0000383F0000}"/>
    <cellStyle name="Финансовый 2 155 9 5" xfId="30118" xr:uid="{00000000-0005-0000-0000-0000393F0000}"/>
    <cellStyle name="Финансовый 2 155 9 6" xfId="35255" xr:uid="{00000000-0005-0000-0000-00003A3F0000}"/>
    <cellStyle name="Финансовый 2 155 9 7" xfId="36591" xr:uid="{00000000-0005-0000-0000-00003B3F0000}"/>
    <cellStyle name="Финансовый 2 156" xfId="67" xr:uid="{00000000-0005-0000-0000-00003C3F0000}"/>
    <cellStyle name="Финансовый 2 156 2" xfId="456" xr:uid="{00000000-0005-0000-0000-00003D3F0000}"/>
    <cellStyle name="Финансовый 2 156 2 2" xfId="8130" xr:uid="{00000000-0005-0000-0000-00003E3F0000}"/>
    <cellStyle name="Финансовый 2 156 2 3" xfId="10364" xr:uid="{00000000-0005-0000-0000-00003F3F0000}"/>
    <cellStyle name="Финансовый 2 156 3" xfId="1430" xr:uid="{00000000-0005-0000-0000-0000403F0000}"/>
    <cellStyle name="Финансовый 2 156 3 2" xfId="8068" xr:uid="{00000000-0005-0000-0000-0000413F0000}"/>
    <cellStyle name="Финансовый 2 156 3 2 2" xfId="13711" xr:uid="{00000000-0005-0000-0000-0000423F0000}"/>
    <cellStyle name="Финансовый 2 156 3 2 3" xfId="14611" xr:uid="{00000000-0005-0000-0000-0000433F0000}"/>
    <cellStyle name="Финансовый 2 156 3 2 3 2" xfId="16369" xr:uid="{00000000-0005-0000-0000-0000443F0000}"/>
    <cellStyle name="Финансовый 2 156 3 2 3 3" xfId="20352" xr:uid="{00000000-0005-0000-0000-0000453F0000}"/>
    <cellStyle name="Финансовый 2 156 3 2 3 4" xfId="21561" xr:uid="{00000000-0005-0000-0000-0000463F0000}"/>
    <cellStyle name="Финансовый 2 156 3 2 3 5" xfId="26921" xr:uid="{00000000-0005-0000-0000-0000473F0000}"/>
    <cellStyle name="Финансовый 2 156 3 2 3 6" xfId="21240" xr:uid="{00000000-0005-0000-0000-0000483F0000}"/>
    <cellStyle name="Финансовый 2 156 3 2 3 7" xfId="25418" xr:uid="{00000000-0005-0000-0000-0000493F0000}"/>
    <cellStyle name="Финансовый 2 156 3 2 3 8" xfId="33525" xr:uid="{00000000-0005-0000-0000-00004A3F0000}"/>
    <cellStyle name="Финансовый 2 156 3 2 3 9" xfId="31585" xr:uid="{00000000-0005-0000-0000-00004B3F0000}"/>
    <cellStyle name="Финансовый 2 156 3 2 4" xfId="17283" xr:uid="{00000000-0005-0000-0000-00004C3F0000}"/>
    <cellStyle name="Финансовый 2 156 3 2 5" xfId="18595" xr:uid="{00000000-0005-0000-0000-00004D3F0000}"/>
    <cellStyle name="Финансовый 2 156 3 2 5 2" xfId="24285" xr:uid="{00000000-0005-0000-0000-00004E3F0000}"/>
    <cellStyle name="Финансовый 2 156 3 2 5 3" xfId="27738" xr:uid="{00000000-0005-0000-0000-00004F3F0000}"/>
    <cellStyle name="Финансовый 2 156 3 2 5 4" xfId="29175" xr:uid="{00000000-0005-0000-0000-0000503F0000}"/>
    <cellStyle name="Финансовый 2 156 3 2 5 5" xfId="30481" xr:uid="{00000000-0005-0000-0000-0000513F0000}"/>
    <cellStyle name="Финансовый 2 156 3 2 5 6" xfId="34892" xr:uid="{00000000-0005-0000-0000-0000523F0000}"/>
    <cellStyle name="Финансовый 2 156 3 2 5 7" xfId="36228" xr:uid="{00000000-0005-0000-0000-0000533F0000}"/>
    <cellStyle name="Финансовый 2 156 3 3" xfId="12569" xr:uid="{00000000-0005-0000-0000-0000543F0000}"/>
    <cellStyle name="Финансовый 2 156 3 3 2" xfId="13063" xr:uid="{00000000-0005-0000-0000-0000553F0000}"/>
    <cellStyle name="Финансовый 2 156 3 3 3" xfId="15259" xr:uid="{00000000-0005-0000-0000-0000563F0000}"/>
    <cellStyle name="Финансовый 2 156 3 3 3 2" xfId="15721" xr:uid="{00000000-0005-0000-0000-0000573F0000}"/>
    <cellStyle name="Финансовый 2 156 3 3 3 3" xfId="19704" xr:uid="{00000000-0005-0000-0000-0000583F0000}"/>
    <cellStyle name="Финансовый 2 156 3 3 3 4" xfId="23445" xr:uid="{00000000-0005-0000-0000-0000593F0000}"/>
    <cellStyle name="Финансовый 2 156 3 3 3 5" xfId="26230" xr:uid="{00000000-0005-0000-0000-00005A3F0000}"/>
    <cellStyle name="Финансовый 2 156 3 3 3 6" xfId="26694" xr:uid="{00000000-0005-0000-0000-00005B3F0000}"/>
    <cellStyle name="Финансовый 2 156 3 3 3 7" xfId="25620" xr:uid="{00000000-0005-0000-0000-00005C3F0000}"/>
    <cellStyle name="Финансовый 2 156 3 3 3 8" xfId="32877" xr:uid="{00000000-0005-0000-0000-00005D3F0000}"/>
    <cellStyle name="Финансовый 2 156 3 3 3 9" xfId="32512" xr:uid="{00000000-0005-0000-0000-00005E3F0000}"/>
    <cellStyle name="Финансовый 2 156 3 3 4" xfId="17931" xr:uid="{00000000-0005-0000-0000-00005F3F0000}"/>
    <cellStyle name="Финансовый 2 156 3 3 5" xfId="19243" xr:uid="{00000000-0005-0000-0000-0000603F0000}"/>
    <cellStyle name="Финансовый 2 156 3 3 5 2" xfId="24714" xr:uid="{00000000-0005-0000-0000-0000613F0000}"/>
    <cellStyle name="Финансовый 2 156 3 3 5 3" xfId="28386" xr:uid="{00000000-0005-0000-0000-0000623F0000}"/>
    <cellStyle name="Финансовый 2 156 3 3 5 4" xfId="29823" xr:uid="{00000000-0005-0000-0000-0000633F0000}"/>
    <cellStyle name="Финансовый 2 156 3 3 5 5" xfId="31129" xr:uid="{00000000-0005-0000-0000-0000643F0000}"/>
    <cellStyle name="Финансовый 2 156 3 3 5 6" xfId="34244" xr:uid="{00000000-0005-0000-0000-0000653F0000}"/>
    <cellStyle name="Финансовый 2 156 3 3 5 7" xfId="35580" xr:uid="{00000000-0005-0000-0000-0000663F0000}"/>
    <cellStyle name="Финансовый 2 156 4" xfId="9977" xr:uid="{00000000-0005-0000-0000-0000673F0000}"/>
    <cellStyle name="Финансовый 2 156 4 2" xfId="13425" xr:uid="{00000000-0005-0000-0000-0000683F0000}"/>
    <cellStyle name="Финансовый 2 156 4 3" xfId="14897" xr:uid="{00000000-0005-0000-0000-0000693F0000}"/>
    <cellStyle name="Финансовый 2 156 4 3 2" xfId="16083" xr:uid="{00000000-0005-0000-0000-00006A3F0000}"/>
    <cellStyle name="Финансовый 2 156 4 3 3" xfId="20066" xr:uid="{00000000-0005-0000-0000-00006B3F0000}"/>
    <cellStyle name="Финансовый 2 156 4 3 4" xfId="23619" xr:uid="{00000000-0005-0000-0000-00006C3F0000}"/>
    <cellStyle name="Финансовый 2 156 4 3 5" xfId="26066" xr:uid="{00000000-0005-0000-0000-00006D3F0000}"/>
    <cellStyle name="Финансовый 2 156 4 3 6" xfId="26296" xr:uid="{00000000-0005-0000-0000-00006E3F0000}"/>
    <cellStyle name="Финансовый 2 156 4 3 7" xfId="27124" xr:uid="{00000000-0005-0000-0000-00006F3F0000}"/>
    <cellStyle name="Финансовый 2 156 4 3 8" xfId="33239" xr:uid="{00000000-0005-0000-0000-0000703F0000}"/>
    <cellStyle name="Финансовый 2 156 4 3 9" xfId="32432" xr:uid="{00000000-0005-0000-0000-0000713F0000}"/>
    <cellStyle name="Финансовый 2 156 4 4" xfId="17569" xr:uid="{00000000-0005-0000-0000-0000723F0000}"/>
    <cellStyle name="Финансовый 2 156 4 5" xfId="18881" xr:uid="{00000000-0005-0000-0000-0000733F0000}"/>
    <cellStyle name="Финансовый 2 156 4 5 2" xfId="22651" xr:uid="{00000000-0005-0000-0000-0000743F0000}"/>
    <cellStyle name="Финансовый 2 156 4 5 3" xfId="28024" xr:uid="{00000000-0005-0000-0000-0000753F0000}"/>
    <cellStyle name="Финансовый 2 156 4 5 4" xfId="29461" xr:uid="{00000000-0005-0000-0000-0000763F0000}"/>
    <cellStyle name="Финансовый 2 156 4 5 5" xfId="30767" xr:uid="{00000000-0005-0000-0000-0000773F0000}"/>
    <cellStyle name="Финансовый 2 156 4 5 6" xfId="34606" xr:uid="{00000000-0005-0000-0000-0000783F0000}"/>
    <cellStyle name="Финансовый 2 156 4 5 7" xfId="35942" xr:uid="{00000000-0005-0000-0000-0000793F0000}"/>
    <cellStyle name="Финансовый 2 156 5" xfId="11315" xr:uid="{00000000-0005-0000-0000-00007A3F0000}"/>
    <cellStyle name="Финансовый 2 156 6" xfId="14073" xr:uid="{00000000-0005-0000-0000-00007B3F0000}"/>
    <cellStyle name="Финансовый 2 156 7" xfId="14249" xr:uid="{00000000-0005-0000-0000-00007C3F0000}"/>
    <cellStyle name="Финансовый 2 156 7 2" xfId="16731" xr:uid="{00000000-0005-0000-0000-00007D3F0000}"/>
    <cellStyle name="Финансовый 2 156 7 3" xfId="20714" xr:uid="{00000000-0005-0000-0000-00007E3F0000}"/>
    <cellStyle name="Финансовый 2 156 7 4" xfId="21868" xr:uid="{00000000-0005-0000-0000-00007F3F0000}"/>
    <cellStyle name="Финансовый 2 156 7 5" xfId="25538" xr:uid="{00000000-0005-0000-0000-0000803F0000}"/>
    <cellStyle name="Финансовый 2 156 7 6" xfId="22347" xr:uid="{00000000-0005-0000-0000-0000813F0000}"/>
    <cellStyle name="Финансовый 2 156 7 7" xfId="26008" xr:uid="{00000000-0005-0000-0000-0000823F0000}"/>
    <cellStyle name="Финансовый 2 156 7 8" xfId="33887" xr:uid="{00000000-0005-0000-0000-0000833F0000}"/>
    <cellStyle name="Финансовый 2 156 7 9" xfId="32362" xr:uid="{00000000-0005-0000-0000-0000843F0000}"/>
    <cellStyle name="Финансовый 2 156 8" xfId="16921" xr:uid="{00000000-0005-0000-0000-0000853F0000}"/>
    <cellStyle name="Финансовый 2 156 9" xfId="18233" xr:uid="{00000000-0005-0000-0000-0000863F0000}"/>
    <cellStyle name="Финансовый 2 156 9 2" xfId="23195" xr:uid="{00000000-0005-0000-0000-0000873F0000}"/>
    <cellStyle name="Финансовый 2 156 9 3" xfId="27376" xr:uid="{00000000-0005-0000-0000-0000883F0000}"/>
    <cellStyle name="Финансовый 2 156 9 4" xfId="28813" xr:uid="{00000000-0005-0000-0000-0000893F0000}"/>
    <cellStyle name="Финансовый 2 156 9 5" xfId="30119" xr:uid="{00000000-0005-0000-0000-00008A3F0000}"/>
    <cellStyle name="Финансовый 2 156 9 6" xfId="35254" xr:uid="{00000000-0005-0000-0000-00008B3F0000}"/>
    <cellStyle name="Финансовый 2 156 9 7" xfId="36590" xr:uid="{00000000-0005-0000-0000-00008C3F0000}"/>
    <cellStyle name="Финансовый 2 157" xfId="68" xr:uid="{00000000-0005-0000-0000-00008D3F0000}"/>
    <cellStyle name="Финансовый 2 157 2" xfId="457" xr:uid="{00000000-0005-0000-0000-00008E3F0000}"/>
    <cellStyle name="Финансовый 2 157 2 2" xfId="8890" xr:uid="{00000000-0005-0000-0000-00008F3F0000}"/>
    <cellStyle name="Финансовый 2 157 2 3" xfId="10365" xr:uid="{00000000-0005-0000-0000-0000903F0000}"/>
    <cellStyle name="Финансовый 2 157 3" xfId="1431" xr:uid="{00000000-0005-0000-0000-0000913F0000}"/>
    <cellStyle name="Финансовый 2 157 3 2" xfId="7851" xr:uid="{00000000-0005-0000-0000-0000923F0000}"/>
    <cellStyle name="Финансовый 2 157 3 2 2" xfId="13756" xr:uid="{00000000-0005-0000-0000-0000933F0000}"/>
    <cellStyle name="Финансовый 2 157 3 2 3" xfId="14566" xr:uid="{00000000-0005-0000-0000-0000943F0000}"/>
    <cellStyle name="Финансовый 2 157 3 2 3 2" xfId="16414" xr:uid="{00000000-0005-0000-0000-0000953F0000}"/>
    <cellStyle name="Финансовый 2 157 3 2 3 3" xfId="20397" xr:uid="{00000000-0005-0000-0000-0000963F0000}"/>
    <cellStyle name="Финансовый 2 157 3 2 3 4" xfId="21231" xr:uid="{00000000-0005-0000-0000-0000973F0000}"/>
    <cellStyle name="Финансовый 2 157 3 2 3 5" xfId="23477" xr:uid="{00000000-0005-0000-0000-0000983F0000}"/>
    <cellStyle name="Финансовый 2 157 3 2 3 6" xfId="27144" xr:uid="{00000000-0005-0000-0000-0000993F0000}"/>
    <cellStyle name="Финансовый 2 157 3 2 3 7" xfId="21528" xr:uid="{00000000-0005-0000-0000-00009A3F0000}"/>
    <cellStyle name="Финансовый 2 157 3 2 3 8" xfId="33570" xr:uid="{00000000-0005-0000-0000-00009B3F0000}"/>
    <cellStyle name="Финансовый 2 157 3 2 3 9" xfId="31487" xr:uid="{00000000-0005-0000-0000-00009C3F0000}"/>
    <cellStyle name="Финансовый 2 157 3 2 4" xfId="17238" xr:uid="{00000000-0005-0000-0000-00009D3F0000}"/>
    <cellStyle name="Финансовый 2 157 3 2 5" xfId="18550" xr:uid="{00000000-0005-0000-0000-00009E3F0000}"/>
    <cellStyle name="Финансовый 2 157 3 2 5 2" xfId="25274" xr:uid="{00000000-0005-0000-0000-00009F3F0000}"/>
    <cellStyle name="Финансовый 2 157 3 2 5 3" xfId="27693" xr:uid="{00000000-0005-0000-0000-0000A03F0000}"/>
    <cellStyle name="Финансовый 2 157 3 2 5 4" xfId="29130" xr:uid="{00000000-0005-0000-0000-0000A13F0000}"/>
    <cellStyle name="Финансовый 2 157 3 2 5 5" xfId="30436" xr:uid="{00000000-0005-0000-0000-0000A23F0000}"/>
    <cellStyle name="Финансовый 2 157 3 2 5 6" xfId="34937" xr:uid="{00000000-0005-0000-0000-0000A33F0000}"/>
    <cellStyle name="Финансовый 2 157 3 2 5 7" xfId="36273" xr:uid="{00000000-0005-0000-0000-0000A43F0000}"/>
    <cellStyle name="Финансовый 2 157 3 3" xfId="12524" xr:uid="{00000000-0005-0000-0000-0000A53F0000}"/>
    <cellStyle name="Финансовый 2 157 3 3 2" xfId="13108" xr:uid="{00000000-0005-0000-0000-0000A63F0000}"/>
    <cellStyle name="Финансовый 2 157 3 3 3" xfId="15214" xr:uid="{00000000-0005-0000-0000-0000A73F0000}"/>
    <cellStyle name="Финансовый 2 157 3 3 3 2" xfId="15766" xr:uid="{00000000-0005-0000-0000-0000A83F0000}"/>
    <cellStyle name="Финансовый 2 157 3 3 3 3" xfId="19749" xr:uid="{00000000-0005-0000-0000-0000A93F0000}"/>
    <cellStyle name="Финансовый 2 157 3 3 3 4" xfId="22032" xr:uid="{00000000-0005-0000-0000-0000AA3F0000}"/>
    <cellStyle name="Финансовый 2 157 3 3 3 5" xfId="25462" xr:uid="{00000000-0005-0000-0000-0000AB3F0000}"/>
    <cellStyle name="Финансовый 2 157 3 3 3 6" xfId="22307" xr:uid="{00000000-0005-0000-0000-0000AC3F0000}"/>
    <cellStyle name="Финансовый 2 157 3 3 3 7" xfId="23384" xr:uid="{00000000-0005-0000-0000-0000AD3F0000}"/>
    <cellStyle name="Финансовый 2 157 3 3 3 8" xfId="32922" xr:uid="{00000000-0005-0000-0000-0000AE3F0000}"/>
    <cellStyle name="Финансовый 2 157 3 3 3 9" xfId="31866" xr:uid="{00000000-0005-0000-0000-0000AF3F0000}"/>
    <cellStyle name="Финансовый 2 157 3 3 4" xfId="17886" xr:uid="{00000000-0005-0000-0000-0000B03F0000}"/>
    <cellStyle name="Финансовый 2 157 3 3 5" xfId="19198" xr:uid="{00000000-0005-0000-0000-0000B13F0000}"/>
    <cellStyle name="Финансовый 2 157 3 3 5 2" xfId="25262" xr:uid="{00000000-0005-0000-0000-0000B23F0000}"/>
    <cellStyle name="Финансовый 2 157 3 3 5 3" xfId="28341" xr:uid="{00000000-0005-0000-0000-0000B33F0000}"/>
    <cellStyle name="Финансовый 2 157 3 3 5 4" xfId="29778" xr:uid="{00000000-0005-0000-0000-0000B43F0000}"/>
    <cellStyle name="Финансовый 2 157 3 3 5 5" xfId="31084" xr:uid="{00000000-0005-0000-0000-0000B53F0000}"/>
    <cellStyle name="Финансовый 2 157 3 3 5 6" xfId="34289" xr:uid="{00000000-0005-0000-0000-0000B63F0000}"/>
    <cellStyle name="Финансовый 2 157 3 3 5 7" xfId="35625" xr:uid="{00000000-0005-0000-0000-0000B73F0000}"/>
    <cellStyle name="Финансовый 2 157 4" xfId="9978" xr:uid="{00000000-0005-0000-0000-0000B83F0000}"/>
    <cellStyle name="Финансовый 2 157 4 2" xfId="13424" xr:uid="{00000000-0005-0000-0000-0000B93F0000}"/>
    <cellStyle name="Финансовый 2 157 4 3" xfId="14898" xr:uid="{00000000-0005-0000-0000-0000BA3F0000}"/>
    <cellStyle name="Финансовый 2 157 4 3 2" xfId="16082" xr:uid="{00000000-0005-0000-0000-0000BB3F0000}"/>
    <cellStyle name="Финансовый 2 157 4 3 3" xfId="20065" xr:uid="{00000000-0005-0000-0000-0000BC3F0000}"/>
    <cellStyle name="Финансовый 2 157 4 3 4" xfId="23410" xr:uid="{00000000-0005-0000-0000-0000BD3F0000}"/>
    <cellStyle name="Финансовый 2 157 4 3 5" xfId="26374" xr:uid="{00000000-0005-0000-0000-0000BE3F0000}"/>
    <cellStyle name="Финансовый 2 157 4 3 6" xfId="23308" xr:uid="{00000000-0005-0000-0000-0000BF3F0000}"/>
    <cellStyle name="Финансовый 2 157 4 3 7" xfId="26392" xr:uid="{00000000-0005-0000-0000-0000C03F0000}"/>
    <cellStyle name="Финансовый 2 157 4 3 8" xfId="33238" xr:uid="{00000000-0005-0000-0000-0000C13F0000}"/>
    <cellStyle name="Финансовый 2 157 4 3 9" xfId="31543" xr:uid="{00000000-0005-0000-0000-0000C23F0000}"/>
    <cellStyle name="Финансовый 2 157 4 4" xfId="17570" xr:uid="{00000000-0005-0000-0000-0000C33F0000}"/>
    <cellStyle name="Финансовый 2 157 4 5" xfId="18882" xr:uid="{00000000-0005-0000-0000-0000C43F0000}"/>
    <cellStyle name="Финансовый 2 157 4 5 2" xfId="22201" xr:uid="{00000000-0005-0000-0000-0000C53F0000}"/>
    <cellStyle name="Финансовый 2 157 4 5 3" xfId="28025" xr:uid="{00000000-0005-0000-0000-0000C63F0000}"/>
    <cellStyle name="Финансовый 2 157 4 5 4" xfId="29462" xr:uid="{00000000-0005-0000-0000-0000C73F0000}"/>
    <cellStyle name="Финансовый 2 157 4 5 5" xfId="30768" xr:uid="{00000000-0005-0000-0000-0000C83F0000}"/>
    <cellStyle name="Финансовый 2 157 4 5 6" xfId="34605" xr:uid="{00000000-0005-0000-0000-0000C93F0000}"/>
    <cellStyle name="Финансовый 2 157 4 5 7" xfId="35941" xr:uid="{00000000-0005-0000-0000-0000CA3F0000}"/>
    <cellStyle name="Финансовый 2 157 5" xfId="11316" xr:uid="{00000000-0005-0000-0000-0000CB3F0000}"/>
    <cellStyle name="Финансовый 2 157 6" xfId="14072" xr:uid="{00000000-0005-0000-0000-0000CC3F0000}"/>
    <cellStyle name="Финансовый 2 157 7" xfId="14250" xr:uid="{00000000-0005-0000-0000-0000CD3F0000}"/>
    <cellStyle name="Финансовый 2 157 7 2" xfId="16730" xr:uid="{00000000-0005-0000-0000-0000CE3F0000}"/>
    <cellStyle name="Финансовый 2 157 7 3" xfId="20713" xr:uid="{00000000-0005-0000-0000-0000CF3F0000}"/>
    <cellStyle name="Финансовый 2 157 7 4" xfId="21669" xr:uid="{00000000-0005-0000-0000-0000D03F0000}"/>
    <cellStyle name="Финансовый 2 157 7 5" xfId="25484" xr:uid="{00000000-0005-0000-0000-0000D13F0000}"/>
    <cellStyle name="Финансовый 2 157 7 6" xfId="26938" xr:uid="{00000000-0005-0000-0000-0000D23F0000}"/>
    <cellStyle name="Финансовый 2 157 7 7" xfId="23311" xr:uid="{00000000-0005-0000-0000-0000D33F0000}"/>
    <cellStyle name="Финансовый 2 157 7 8" xfId="33886" xr:uid="{00000000-0005-0000-0000-0000D43F0000}"/>
    <cellStyle name="Финансовый 2 157 7 9" xfId="32446" xr:uid="{00000000-0005-0000-0000-0000D53F0000}"/>
    <cellStyle name="Финансовый 2 157 8" xfId="16922" xr:uid="{00000000-0005-0000-0000-0000D63F0000}"/>
    <cellStyle name="Финансовый 2 157 9" xfId="18234" xr:uid="{00000000-0005-0000-0000-0000D73F0000}"/>
    <cellStyle name="Финансовый 2 157 9 2" xfId="23024" xr:uid="{00000000-0005-0000-0000-0000D83F0000}"/>
    <cellStyle name="Финансовый 2 157 9 3" xfId="27377" xr:uid="{00000000-0005-0000-0000-0000D93F0000}"/>
    <cellStyle name="Финансовый 2 157 9 4" xfId="28814" xr:uid="{00000000-0005-0000-0000-0000DA3F0000}"/>
    <cellStyle name="Финансовый 2 157 9 5" xfId="30120" xr:uid="{00000000-0005-0000-0000-0000DB3F0000}"/>
    <cellStyle name="Финансовый 2 157 9 6" xfId="35253" xr:uid="{00000000-0005-0000-0000-0000DC3F0000}"/>
    <cellStyle name="Финансовый 2 157 9 7" xfId="36589" xr:uid="{00000000-0005-0000-0000-0000DD3F0000}"/>
    <cellStyle name="Финансовый 2 158" xfId="69" xr:uid="{00000000-0005-0000-0000-0000DE3F0000}"/>
    <cellStyle name="Финансовый 2 158 2" xfId="458" xr:uid="{00000000-0005-0000-0000-0000DF3F0000}"/>
    <cellStyle name="Финансовый 2 158 2 2" xfId="7760" xr:uid="{00000000-0005-0000-0000-0000E03F0000}"/>
    <cellStyle name="Финансовый 2 158 2 3" xfId="10366" xr:uid="{00000000-0005-0000-0000-0000E13F0000}"/>
    <cellStyle name="Финансовый 2 158 3" xfId="1432" xr:uid="{00000000-0005-0000-0000-0000E23F0000}"/>
    <cellStyle name="Финансовый 2 158 3 2" xfId="9356" xr:uid="{00000000-0005-0000-0000-0000E33F0000}"/>
    <cellStyle name="Финансовый 2 158 3 2 2" xfId="13552" xr:uid="{00000000-0005-0000-0000-0000E43F0000}"/>
    <cellStyle name="Финансовый 2 158 3 2 3" xfId="14770" xr:uid="{00000000-0005-0000-0000-0000E53F0000}"/>
    <cellStyle name="Финансовый 2 158 3 2 3 2" xfId="16210" xr:uid="{00000000-0005-0000-0000-0000E63F0000}"/>
    <cellStyle name="Финансовый 2 158 3 2 3 3" xfId="20193" xr:uid="{00000000-0005-0000-0000-0000E73F0000}"/>
    <cellStyle name="Финансовый 2 158 3 2 3 4" xfId="23074" xr:uid="{00000000-0005-0000-0000-0000E83F0000}"/>
    <cellStyle name="Финансовый 2 158 3 2 3 5" xfId="26552" xr:uid="{00000000-0005-0000-0000-0000E93F0000}"/>
    <cellStyle name="Финансовый 2 158 3 2 3 6" xfId="23967" xr:uid="{00000000-0005-0000-0000-0000EA3F0000}"/>
    <cellStyle name="Финансовый 2 158 3 2 3 7" xfId="28746" xr:uid="{00000000-0005-0000-0000-0000EB3F0000}"/>
    <cellStyle name="Финансовый 2 158 3 2 3 8" xfId="33366" xr:uid="{00000000-0005-0000-0000-0000EC3F0000}"/>
    <cellStyle name="Финансовый 2 158 3 2 3 9" xfId="32052" xr:uid="{00000000-0005-0000-0000-0000ED3F0000}"/>
    <cellStyle name="Финансовый 2 158 3 2 4" xfId="17442" xr:uid="{00000000-0005-0000-0000-0000EE3F0000}"/>
    <cellStyle name="Финансовый 2 158 3 2 5" xfId="18754" xr:uid="{00000000-0005-0000-0000-0000EF3F0000}"/>
    <cellStyle name="Финансовый 2 158 3 2 5 2" xfId="24500" xr:uid="{00000000-0005-0000-0000-0000F03F0000}"/>
    <cellStyle name="Финансовый 2 158 3 2 5 3" xfId="27897" xr:uid="{00000000-0005-0000-0000-0000F13F0000}"/>
    <cellStyle name="Финансовый 2 158 3 2 5 4" xfId="29334" xr:uid="{00000000-0005-0000-0000-0000F23F0000}"/>
    <cellStyle name="Финансовый 2 158 3 2 5 5" xfId="30640" xr:uid="{00000000-0005-0000-0000-0000F33F0000}"/>
    <cellStyle name="Финансовый 2 158 3 2 5 6" xfId="34733" xr:uid="{00000000-0005-0000-0000-0000F43F0000}"/>
    <cellStyle name="Финансовый 2 158 3 2 5 7" xfId="36069" xr:uid="{00000000-0005-0000-0000-0000F53F0000}"/>
    <cellStyle name="Финансовый 2 158 3 3" xfId="12727" xr:uid="{00000000-0005-0000-0000-0000F63F0000}"/>
    <cellStyle name="Финансовый 2 158 3 3 2" xfId="12905" xr:uid="{00000000-0005-0000-0000-0000F73F0000}"/>
    <cellStyle name="Финансовый 2 158 3 3 3" xfId="15417" xr:uid="{00000000-0005-0000-0000-0000F83F0000}"/>
    <cellStyle name="Финансовый 2 158 3 3 3 2" xfId="15563" xr:uid="{00000000-0005-0000-0000-0000F93F0000}"/>
    <cellStyle name="Финансовый 2 158 3 3 3 3" xfId="19546" xr:uid="{00000000-0005-0000-0000-0000FA3F0000}"/>
    <cellStyle name="Финансовый 2 158 3 3 3 4" xfId="25355" xr:uid="{00000000-0005-0000-0000-0000FB3F0000}"/>
    <cellStyle name="Финансовый 2 158 3 3 3 5" xfId="26381" xr:uid="{00000000-0005-0000-0000-0000FC3F0000}"/>
    <cellStyle name="Финансовый 2 158 3 3 3 6" xfId="22365" xr:uid="{00000000-0005-0000-0000-0000FD3F0000}"/>
    <cellStyle name="Финансовый 2 158 3 3 3 7" xfId="28659" xr:uid="{00000000-0005-0000-0000-0000FE3F0000}"/>
    <cellStyle name="Финансовый 2 158 3 3 3 8" xfId="32719" xr:uid="{00000000-0005-0000-0000-0000FF3F0000}"/>
    <cellStyle name="Финансовый 2 158 3 3 3 9" xfId="31741" xr:uid="{00000000-0005-0000-0000-000000400000}"/>
    <cellStyle name="Финансовый 2 158 3 3 4" xfId="18089" xr:uid="{00000000-0005-0000-0000-000001400000}"/>
    <cellStyle name="Финансовый 2 158 3 3 5" xfId="19401" xr:uid="{00000000-0005-0000-0000-000002400000}"/>
    <cellStyle name="Финансовый 2 158 3 3 5 2" xfId="21728" xr:uid="{00000000-0005-0000-0000-000003400000}"/>
    <cellStyle name="Финансовый 2 158 3 3 5 3" xfId="28544" xr:uid="{00000000-0005-0000-0000-000004400000}"/>
    <cellStyle name="Финансовый 2 158 3 3 5 4" xfId="29981" xr:uid="{00000000-0005-0000-0000-000005400000}"/>
    <cellStyle name="Финансовый 2 158 3 3 5 5" xfId="31287" xr:uid="{00000000-0005-0000-0000-000006400000}"/>
    <cellStyle name="Финансовый 2 158 3 3 5 6" xfId="34086" xr:uid="{00000000-0005-0000-0000-000007400000}"/>
    <cellStyle name="Финансовый 2 158 3 3 5 7" xfId="35422" xr:uid="{00000000-0005-0000-0000-000008400000}"/>
    <cellStyle name="Финансовый 2 158 4" xfId="9979" xr:uid="{00000000-0005-0000-0000-000009400000}"/>
    <cellStyle name="Финансовый 2 158 4 2" xfId="13423" xr:uid="{00000000-0005-0000-0000-00000A400000}"/>
    <cellStyle name="Финансовый 2 158 4 3" xfId="14899" xr:uid="{00000000-0005-0000-0000-00000B400000}"/>
    <cellStyle name="Финансовый 2 158 4 3 2" xfId="16081" xr:uid="{00000000-0005-0000-0000-00000C400000}"/>
    <cellStyle name="Финансовый 2 158 4 3 3" xfId="20064" xr:uid="{00000000-0005-0000-0000-00000D400000}"/>
    <cellStyle name="Финансовый 2 158 4 3 4" xfId="23206" xr:uid="{00000000-0005-0000-0000-00000E400000}"/>
    <cellStyle name="Финансовый 2 158 4 3 5" xfId="24749" xr:uid="{00000000-0005-0000-0000-00000F400000}"/>
    <cellStyle name="Финансовый 2 158 4 3 6" xfId="25947" xr:uid="{00000000-0005-0000-0000-000010400000}"/>
    <cellStyle name="Финансовый 2 158 4 3 7" xfId="24785" xr:uid="{00000000-0005-0000-0000-000011400000}"/>
    <cellStyle name="Финансовый 2 158 4 3 8" xfId="33237" xr:uid="{00000000-0005-0000-0000-000012400000}"/>
    <cellStyle name="Финансовый 2 158 4 3 9" xfId="32511" xr:uid="{00000000-0005-0000-0000-000013400000}"/>
    <cellStyle name="Финансовый 2 158 4 4" xfId="17571" xr:uid="{00000000-0005-0000-0000-000014400000}"/>
    <cellStyle name="Финансовый 2 158 4 5" xfId="18883" xr:uid="{00000000-0005-0000-0000-000015400000}"/>
    <cellStyle name="Финансовый 2 158 4 5 2" xfId="22290" xr:uid="{00000000-0005-0000-0000-000016400000}"/>
    <cellStyle name="Финансовый 2 158 4 5 3" xfId="28026" xr:uid="{00000000-0005-0000-0000-000017400000}"/>
    <cellStyle name="Финансовый 2 158 4 5 4" xfId="29463" xr:uid="{00000000-0005-0000-0000-000018400000}"/>
    <cellStyle name="Финансовый 2 158 4 5 5" xfId="30769" xr:uid="{00000000-0005-0000-0000-000019400000}"/>
    <cellStyle name="Финансовый 2 158 4 5 6" xfId="34604" xr:uid="{00000000-0005-0000-0000-00001A400000}"/>
    <cellStyle name="Финансовый 2 158 4 5 7" xfId="35940" xr:uid="{00000000-0005-0000-0000-00001B400000}"/>
    <cellStyle name="Финансовый 2 158 5" xfId="11317" xr:uid="{00000000-0005-0000-0000-00001C400000}"/>
    <cellStyle name="Финансовый 2 158 6" xfId="14071" xr:uid="{00000000-0005-0000-0000-00001D400000}"/>
    <cellStyle name="Финансовый 2 158 7" xfId="14251" xr:uid="{00000000-0005-0000-0000-00001E400000}"/>
    <cellStyle name="Финансовый 2 158 7 2" xfId="16729" xr:uid="{00000000-0005-0000-0000-00001F400000}"/>
    <cellStyle name="Финансовый 2 158 7 3" xfId="20712" xr:uid="{00000000-0005-0000-0000-000020400000}"/>
    <cellStyle name="Финансовый 2 158 7 4" xfId="21590" xr:uid="{00000000-0005-0000-0000-000021400000}"/>
    <cellStyle name="Финансовый 2 158 7 5" xfId="25440" xr:uid="{00000000-0005-0000-0000-000022400000}"/>
    <cellStyle name="Финансовый 2 158 7 6" xfId="23687" xr:uid="{00000000-0005-0000-0000-000023400000}"/>
    <cellStyle name="Финансовый 2 158 7 7" xfId="23761" xr:uid="{00000000-0005-0000-0000-000024400000}"/>
    <cellStyle name="Финансовый 2 158 7 8" xfId="33885" xr:uid="{00000000-0005-0000-0000-000025400000}"/>
    <cellStyle name="Финансовый 2 158 7 9" xfId="32551" xr:uid="{00000000-0005-0000-0000-000026400000}"/>
    <cellStyle name="Финансовый 2 158 8" xfId="16923" xr:uid="{00000000-0005-0000-0000-000027400000}"/>
    <cellStyle name="Финансовый 2 158 9" xfId="18235" xr:uid="{00000000-0005-0000-0000-000028400000}"/>
    <cellStyle name="Финансовый 2 158 9 2" xfId="22903" xr:uid="{00000000-0005-0000-0000-000029400000}"/>
    <cellStyle name="Финансовый 2 158 9 3" xfId="27378" xr:uid="{00000000-0005-0000-0000-00002A400000}"/>
    <cellStyle name="Финансовый 2 158 9 4" xfId="28815" xr:uid="{00000000-0005-0000-0000-00002B400000}"/>
    <cellStyle name="Финансовый 2 158 9 5" xfId="30121" xr:uid="{00000000-0005-0000-0000-00002C400000}"/>
    <cellStyle name="Финансовый 2 158 9 6" xfId="35252" xr:uid="{00000000-0005-0000-0000-00002D400000}"/>
    <cellStyle name="Финансовый 2 158 9 7" xfId="36588" xr:uid="{00000000-0005-0000-0000-00002E400000}"/>
    <cellStyle name="Финансовый 2 159" xfId="70" xr:uid="{00000000-0005-0000-0000-00002F400000}"/>
    <cellStyle name="Финансовый 2 159 2" xfId="459" xr:uid="{00000000-0005-0000-0000-000030400000}"/>
    <cellStyle name="Финансовый 2 159 2 2" xfId="8862" xr:uid="{00000000-0005-0000-0000-000031400000}"/>
    <cellStyle name="Финансовый 2 159 2 3" xfId="10367" xr:uid="{00000000-0005-0000-0000-000032400000}"/>
    <cellStyle name="Финансовый 2 159 3" xfId="1433" xr:uid="{00000000-0005-0000-0000-000033400000}"/>
    <cellStyle name="Финансовый 2 159 3 2" xfId="9313" xr:uid="{00000000-0005-0000-0000-000034400000}"/>
    <cellStyle name="Финансовый 2 159 3 2 2" xfId="13565" xr:uid="{00000000-0005-0000-0000-000035400000}"/>
    <cellStyle name="Финансовый 2 159 3 2 3" xfId="14757" xr:uid="{00000000-0005-0000-0000-000036400000}"/>
    <cellStyle name="Финансовый 2 159 3 2 3 2" xfId="16223" xr:uid="{00000000-0005-0000-0000-000037400000}"/>
    <cellStyle name="Финансовый 2 159 3 2 3 3" xfId="20206" xr:uid="{00000000-0005-0000-0000-000038400000}"/>
    <cellStyle name="Финансовый 2 159 3 2 3 4" xfId="25321" xr:uid="{00000000-0005-0000-0000-000039400000}"/>
    <cellStyle name="Финансовый 2 159 3 2 3 5" xfId="24245" xr:uid="{00000000-0005-0000-0000-00003A400000}"/>
    <cellStyle name="Финансовый 2 159 3 2 3 6" xfId="23085" xr:uid="{00000000-0005-0000-0000-00003B400000}"/>
    <cellStyle name="Финансовый 2 159 3 2 3 7" xfId="26861" xr:uid="{00000000-0005-0000-0000-00003C400000}"/>
    <cellStyle name="Финансовый 2 159 3 2 3 8" xfId="33379" xr:uid="{00000000-0005-0000-0000-00003D400000}"/>
    <cellStyle name="Финансовый 2 159 3 2 3 9" xfId="32559" xr:uid="{00000000-0005-0000-0000-00003E400000}"/>
    <cellStyle name="Финансовый 2 159 3 2 4" xfId="17429" xr:uid="{00000000-0005-0000-0000-00003F400000}"/>
    <cellStyle name="Финансовый 2 159 3 2 5" xfId="18741" xr:uid="{00000000-0005-0000-0000-000040400000}"/>
    <cellStyle name="Финансовый 2 159 3 2 5 2" xfId="24922" xr:uid="{00000000-0005-0000-0000-000041400000}"/>
    <cellStyle name="Финансовый 2 159 3 2 5 3" xfId="27884" xr:uid="{00000000-0005-0000-0000-000042400000}"/>
    <cellStyle name="Финансовый 2 159 3 2 5 4" xfId="29321" xr:uid="{00000000-0005-0000-0000-000043400000}"/>
    <cellStyle name="Финансовый 2 159 3 2 5 5" xfId="30627" xr:uid="{00000000-0005-0000-0000-000044400000}"/>
    <cellStyle name="Финансовый 2 159 3 2 5 6" xfId="34746" xr:uid="{00000000-0005-0000-0000-000045400000}"/>
    <cellStyle name="Финансовый 2 159 3 2 5 7" xfId="36082" xr:uid="{00000000-0005-0000-0000-000046400000}"/>
    <cellStyle name="Финансовый 2 159 3 3" xfId="12714" xr:uid="{00000000-0005-0000-0000-000047400000}"/>
    <cellStyle name="Финансовый 2 159 3 3 2" xfId="12918" xr:uid="{00000000-0005-0000-0000-000048400000}"/>
    <cellStyle name="Финансовый 2 159 3 3 3" xfId="15404" xr:uid="{00000000-0005-0000-0000-000049400000}"/>
    <cellStyle name="Финансовый 2 159 3 3 3 2" xfId="15576" xr:uid="{00000000-0005-0000-0000-00004A400000}"/>
    <cellStyle name="Финансовый 2 159 3 3 3 3" xfId="19559" xr:uid="{00000000-0005-0000-0000-00004B400000}"/>
    <cellStyle name="Финансовый 2 159 3 3 3 4" xfId="21924" xr:uid="{00000000-0005-0000-0000-00004C400000}"/>
    <cellStyle name="Финансовый 2 159 3 3 3 5" xfId="27126" xr:uid="{00000000-0005-0000-0000-00004D400000}"/>
    <cellStyle name="Финансовый 2 159 3 3 3 6" xfId="23597" xr:uid="{00000000-0005-0000-0000-00004E400000}"/>
    <cellStyle name="Финансовый 2 159 3 3 3 7" xfId="26781" xr:uid="{00000000-0005-0000-0000-00004F400000}"/>
    <cellStyle name="Финансовый 2 159 3 3 3 8" xfId="32732" xr:uid="{00000000-0005-0000-0000-000050400000}"/>
    <cellStyle name="Финансовый 2 159 3 3 3 9" xfId="31683" xr:uid="{00000000-0005-0000-0000-000051400000}"/>
    <cellStyle name="Финансовый 2 159 3 3 4" xfId="18076" xr:uid="{00000000-0005-0000-0000-000052400000}"/>
    <cellStyle name="Финансовый 2 159 3 3 5" xfId="19388" xr:uid="{00000000-0005-0000-0000-000053400000}"/>
    <cellStyle name="Финансовый 2 159 3 3 5 2" xfId="22089" xr:uid="{00000000-0005-0000-0000-000054400000}"/>
    <cellStyle name="Финансовый 2 159 3 3 5 3" xfId="28531" xr:uid="{00000000-0005-0000-0000-000055400000}"/>
    <cellStyle name="Финансовый 2 159 3 3 5 4" xfId="29968" xr:uid="{00000000-0005-0000-0000-000056400000}"/>
    <cellStyle name="Финансовый 2 159 3 3 5 5" xfId="31274" xr:uid="{00000000-0005-0000-0000-000057400000}"/>
    <cellStyle name="Финансовый 2 159 3 3 5 6" xfId="34099" xr:uid="{00000000-0005-0000-0000-000058400000}"/>
    <cellStyle name="Финансовый 2 159 3 3 5 7" xfId="35435" xr:uid="{00000000-0005-0000-0000-000059400000}"/>
    <cellStyle name="Финансовый 2 159 4" xfId="9980" xr:uid="{00000000-0005-0000-0000-00005A400000}"/>
    <cellStyle name="Финансовый 2 159 4 2" xfId="13422" xr:uid="{00000000-0005-0000-0000-00005B400000}"/>
    <cellStyle name="Финансовый 2 159 4 3" xfId="14900" xr:uid="{00000000-0005-0000-0000-00005C400000}"/>
    <cellStyle name="Финансовый 2 159 4 3 2" xfId="16080" xr:uid="{00000000-0005-0000-0000-00005D400000}"/>
    <cellStyle name="Финансовый 2 159 4 3 3" xfId="20063" xr:uid="{00000000-0005-0000-0000-00005E400000}"/>
    <cellStyle name="Финансовый 2 159 4 3 4" xfId="23036" xr:uid="{00000000-0005-0000-0000-00005F400000}"/>
    <cellStyle name="Финансовый 2 159 4 3 5" xfId="26772" xr:uid="{00000000-0005-0000-0000-000060400000}"/>
    <cellStyle name="Финансовый 2 159 4 3 6" xfId="22398" xr:uid="{00000000-0005-0000-0000-000061400000}"/>
    <cellStyle name="Финансовый 2 159 4 3 7" xfId="25219" xr:uid="{00000000-0005-0000-0000-000062400000}"/>
    <cellStyle name="Финансовый 2 159 4 3 8" xfId="33236" xr:uid="{00000000-0005-0000-0000-000063400000}"/>
    <cellStyle name="Финансовый 2 159 4 3 9" xfId="31559" xr:uid="{00000000-0005-0000-0000-000064400000}"/>
    <cellStyle name="Финансовый 2 159 4 4" xfId="17572" xr:uid="{00000000-0005-0000-0000-000065400000}"/>
    <cellStyle name="Финансовый 2 159 4 5" xfId="18884" xr:uid="{00000000-0005-0000-0000-000066400000}"/>
    <cellStyle name="Финансовый 2 159 4 5 2" xfId="22305" xr:uid="{00000000-0005-0000-0000-000067400000}"/>
    <cellStyle name="Финансовый 2 159 4 5 3" xfId="28027" xr:uid="{00000000-0005-0000-0000-000068400000}"/>
    <cellStyle name="Финансовый 2 159 4 5 4" xfId="29464" xr:uid="{00000000-0005-0000-0000-000069400000}"/>
    <cellStyle name="Финансовый 2 159 4 5 5" xfId="30770" xr:uid="{00000000-0005-0000-0000-00006A400000}"/>
    <cellStyle name="Финансовый 2 159 4 5 6" xfId="34603" xr:uid="{00000000-0005-0000-0000-00006B400000}"/>
    <cellStyle name="Финансовый 2 159 4 5 7" xfId="35939" xr:uid="{00000000-0005-0000-0000-00006C400000}"/>
    <cellStyle name="Финансовый 2 159 5" xfId="11318" xr:uid="{00000000-0005-0000-0000-00006D400000}"/>
    <cellStyle name="Финансовый 2 159 6" xfId="14070" xr:uid="{00000000-0005-0000-0000-00006E400000}"/>
    <cellStyle name="Финансовый 2 159 7" xfId="14252" xr:uid="{00000000-0005-0000-0000-00006F400000}"/>
    <cellStyle name="Финансовый 2 159 7 2" xfId="16728" xr:uid="{00000000-0005-0000-0000-000070400000}"/>
    <cellStyle name="Финансовый 2 159 7 3" xfId="20711" xr:uid="{00000000-0005-0000-0000-000071400000}"/>
    <cellStyle name="Финансовый 2 159 7 4" xfId="25114" xr:uid="{00000000-0005-0000-0000-000072400000}"/>
    <cellStyle name="Финансовый 2 159 7 5" xfId="20854" xr:uid="{00000000-0005-0000-0000-000073400000}"/>
    <cellStyle name="Финансовый 2 159 7 6" xfId="26587" xr:uid="{00000000-0005-0000-0000-000074400000}"/>
    <cellStyle name="Финансовый 2 159 7 7" xfId="28716" xr:uid="{00000000-0005-0000-0000-000075400000}"/>
    <cellStyle name="Финансовый 2 159 7 8" xfId="33884" xr:uid="{00000000-0005-0000-0000-000076400000}"/>
    <cellStyle name="Финансовый 2 159 7 9" xfId="31394" xr:uid="{00000000-0005-0000-0000-000077400000}"/>
    <cellStyle name="Финансовый 2 159 8" xfId="16924" xr:uid="{00000000-0005-0000-0000-000078400000}"/>
    <cellStyle name="Финансовый 2 159 9" xfId="18236" xr:uid="{00000000-0005-0000-0000-000079400000}"/>
    <cellStyle name="Финансовый 2 159 9 2" xfId="25174" xr:uid="{00000000-0005-0000-0000-00007A400000}"/>
    <cellStyle name="Финансовый 2 159 9 3" xfId="27379" xr:uid="{00000000-0005-0000-0000-00007B400000}"/>
    <cellStyle name="Финансовый 2 159 9 4" xfId="28816" xr:uid="{00000000-0005-0000-0000-00007C400000}"/>
    <cellStyle name="Финансовый 2 159 9 5" xfId="30122" xr:uid="{00000000-0005-0000-0000-00007D400000}"/>
    <cellStyle name="Финансовый 2 159 9 6" xfId="35251" xr:uid="{00000000-0005-0000-0000-00007E400000}"/>
    <cellStyle name="Финансовый 2 159 9 7" xfId="36587" xr:uid="{00000000-0005-0000-0000-00007F400000}"/>
    <cellStyle name="Финансовый 2 16" xfId="71" xr:uid="{00000000-0005-0000-0000-000080400000}"/>
    <cellStyle name="Финансовый 2 16 2" xfId="346" xr:uid="{00000000-0005-0000-0000-000081400000}"/>
    <cellStyle name="Финансовый 2 16 2 2" xfId="8108" xr:uid="{00000000-0005-0000-0000-000082400000}"/>
    <cellStyle name="Финансовый 2 16 2 3" xfId="10254" xr:uid="{00000000-0005-0000-0000-000083400000}"/>
    <cellStyle name="Финансовый 2 16 3" xfId="1282" xr:uid="{00000000-0005-0000-0000-000084400000}"/>
    <cellStyle name="Финансовый 2 16 3 2" xfId="9226" xr:uid="{00000000-0005-0000-0000-000085400000}"/>
    <cellStyle name="Финансовый 2 16 3 2 2" xfId="13584" xr:uid="{00000000-0005-0000-0000-000086400000}"/>
    <cellStyle name="Финансовый 2 16 3 2 3" xfId="14738" xr:uid="{00000000-0005-0000-0000-000087400000}"/>
    <cellStyle name="Финансовый 2 16 3 2 3 2" xfId="16242" xr:uid="{00000000-0005-0000-0000-000088400000}"/>
    <cellStyle name="Финансовый 2 16 3 2 3 3" xfId="20225" xr:uid="{00000000-0005-0000-0000-000089400000}"/>
    <cellStyle name="Финансовый 2 16 3 2 3 4" xfId="24752" xr:uid="{00000000-0005-0000-0000-00008A400000}"/>
    <cellStyle name="Финансовый 2 16 3 2 3 5" xfId="25425" xr:uid="{00000000-0005-0000-0000-00008B400000}"/>
    <cellStyle name="Финансовый 2 16 3 2 3 6" xfId="21629" xr:uid="{00000000-0005-0000-0000-00008C400000}"/>
    <cellStyle name="Финансовый 2 16 3 2 3 7" xfId="24829" xr:uid="{00000000-0005-0000-0000-00008D400000}"/>
    <cellStyle name="Финансовый 2 16 3 2 3 8" xfId="33398" xr:uid="{00000000-0005-0000-0000-00008E400000}"/>
    <cellStyle name="Финансовый 2 16 3 2 3 9" xfId="31474" xr:uid="{00000000-0005-0000-0000-00008F400000}"/>
    <cellStyle name="Финансовый 2 16 3 2 4" xfId="17410" xr:uid="{00000000-0005-0000-0000-000090400000}"/>
    <cellStyle name="Финансовый 2 16 3 2 5" xfId="18722" xr:uid="{00000000-0005-0000-0000-000091400000}"/>
    <cellStyle name="Финансовый 2 16 3 2 5 2" xfId="21999" xr:uid="{00000000-0005-0000-0000-000092400000}"/>
    <cellStyle name="Финансовый 2 16 3 2 5 3" xfId="27865" xr:uid="{00000000-0005-0000-0000-000093400000}"/>
    <cellStyle name="Финансовый 2 16 3 2 5 4" xfId="29302" xr:uid="{00000000-0005-0000-0000-000094400000}"/>
    <cellStyle name="Финансовый 2 16 3 2 5 5" xfId="30608" xr:uid="{00000000-0005-0000-0000-000095400000}"/>
    <cellStyle name="Финансовый 2 16 3 2 5 6" xfId="34765" xr:uid="{00000000-0005-0000-0000-000096400000}"/>
    <cellStyle name="Финансовый 2 16 3 2 5 7" xfId="36101" xr:uid="{00000000-0005-0000-0000-000097400000}"/>
    <cellStyle name="Финансовый 2 16 3 3" xfId="12696" xr:uid="{00000000-0005-0000-0000-000098400000}"/>
    <cellStyle name="Финансовый 2 16 3 3 2" xfId="12936" xr:uid="{00000000-0005-0000-0000-000099400000}"/>
    <cellStyle name="Финансовый 2 16 3 3 3" xfId="15386" xr:uid="{00000000-0005-0000-0000-00009A400000}"/>
    <cellStyle name="Финансовый 2 16 3 3 3 2" xfId="15594" xr:uid="{00000000-0005-0000-0000-00009B400000}"/>
    <cellStyle name="Финансовый 2 16 3 3 3 3" xfId="19577" xr:uid="{00000000-0005-0000-0000-00009C400000}"/>
    <cellStyle name="Финансовый 2 16 3 3 3 4" xfId="22938" xr:uid="{00000000-0005-0000-0000-00009D400000}"/>
    <cellStyle name="Финансовый 2 16 3 3 3 5" xfId="26789" xr:uid="{00000000-0005-0000-0000-00009E400000}"/>
    <cellStyle name="Финансовый 2 16 3 3 3 6" xfId="24841" xr:uid="{00000000-0005-0000-0000-00009F400000}"/>
    <cellStyle name="Финансовый 2 16 3 3 3 7" xfId="21196" xr:uid="{00000000-0005-0000-0000-0000A0400000}"/>
    <cellStyle name="Финансовый 2 16 3 3 3 8" xfId="32750" xr:uid="{00000000-0005-0000-0000-0000A1400000}"/>
    <cellStyle name="Финансовый 2 16 3 3 3 9" xfId="32041" xr:uid="{00000000-0005-0000-0000-0000A2400000}"/>
    <cellStyle name="Финансовый 2 16 3 3 4" xfId="18058" xr:uid="{00000000-0005-0000-0000-0000A3400000}"/>
    <cellStyle name="Финансовый 2 16 3 3 5" xfId="19370" xr:uid="{00000000-0005-0000-0000-0000A4400000}"/>
    <cellStyle name="Финансовый 2 16 3 3 5 2" xfId="23981" xr:uid="{00000000-0005-0000-0000-0000A5400000}"/>
    <cellStyle name="Финансовый 2 16 3 3 5 3" xfId="28513" xr:uid="{00000000-0005-0000-0000-0000A6400000}"/>
    <cellStyle name="Финансовый 2 16 3 3 5 4" xfId="29950" xr:uid="{00000000-0005-0000-0000-0000A7400000}"/>
    <cellStyle name="Финансовый 2 16 3 3 5 5" xfId="31256" xr:uid="{00000000-0005-0000-0000-0000A8400000}"/>
    <cellStyle name="Финансовый 2 16 3 3 5 6" xfId="34117" xr:uid="{00000000-0005-0000-0000-0000A9400000}"/>
    <cellStyle name="Финансовый 2 16 3 3 5 7" xfId="35453" xr:uid="{00000000-0005-0000-0000-0000AA400000}"/>
    <cellStyle name="Финансовый 2 16 4" xfId="9981" xr:uid="{00000000-0005-0000-0000-0000AB400000}"/>
    <cellStyle name="Финансовый 2 16 4 2" xfId="13421" xr:uid="{00000000-0005-0000-0000-0000AC400000}"/>
    <cellStyle name="Финансовый 2 16 4 3" xfId="14901" xr:uid="{00000000-0005-0000-0000-0000AD400000}"/>
    <cellStyle name="Финансовый 2 16 4 3 2" xfId="16079" xr:uid="{00000000-0005-0000-0000-0000AE400000}"/>
    <cellStyle name="Финансовый 2 16 4 3 3" xfId="20062" xr:uid="{00000000-0005-0000-0000-0000AF400000}"/>
    <cellStyle name="Финансовый 2 16 4 3 4" xfId="22911" xr:uid="{00000000-0005-0000-0000-0000B0400000}"/>
    <cellStyle name="Финансовый 2 16 4 3 5" xfId="26386" xr:uid="{00000000-0005-0000-0000-0000B1400000}"/>
    <cellStyle name="Финансовый 2 16 4 3 6" xfId="22967" xr:uid="{00000000-0005-0000-0000-0000B2400000}"/>
    <cellStyle name="Финансовый 2 16 4 3 7" xfId="26880" xr:uid="{00000000-0005-0000-0000-0000B3400000}"/>
    <cellStyle name="Финансовый 2 16 4 3 8" xfId="33235" xr:uid="{00000000-0005-0000-0000-0000B4400000}"/>
    <cellStyle name="Финансовый 2 16 4 3 9" xfId="31580" xr:uid="{00000000-0005-0000-0000-0000B5400000}"/>
    <cellStyle name="Финансовый 2 16 4 4" xfId="17573" xr:uid="{00000000-0005-0000-0000-0000B6400000}"/>
    <cellStyle name="Финансовый 2 16 4 5" xfId="18885" xr:uid="{00000000-0005-0000-0000-0000B7400000}"/>
    <cellStyle name="Финансовый 2 16 4 5 2" xfId="22182" xr:uid="{00000000-0005-0000-0000-0000B8400000}"/>
    <cellStyle name="Финансовый 2 16 4 5 3" xfId="28028" xr:uid="{00000000-0005-0000-0000-0000B9400000}"/>
    <cellStyle name="Финансовый 2 16 4 5 4" xfId="29465" xr:uid="{00000000-0005-0000-0000-0000BA400000}"/>
    <cellStyle name="Финансовый 2 16 4 5 5" xfId="30771" xr:uid="{00000000-0005-0000-0000-0000BB400000}"/>
    <cellStyle name="Финансовый 2 16 4 5 6" xfId="34602" xr:uid="{00000000-0005-0000-0000-0000BC400000}"/>
    <cellStyle name="Финансовый 2 16 4 5 7" xfId="35938" xr:uid="{00000000-0005-0000-0000-0000BD400000}"/>
    <cellStyle name="Финансовый 2 16 5" xfId="11167" xr:uid="{00000000-0005-0000-0000-0000BE400000}"/>
    <cellStyle name="Финансовый 2 16 6" xfId="14069" xr:uid="{00000000-0005-0000-0000-0000BF400000}"/>
    <cellStyle name="Финансовый 2 16 7" xfId="14164" xr:uid="{00000000-0005-0000-0000-0000C0400000}"/>
    <cellStyle name="Финансовый 2 16 7 2" xfId="16727" xr:uid="{00000000-0005-0000-0000-0000C1400000}"/>
    <cellStyle name="Финансовый 2 16 7 3" xfId="20710" xr:uid="{00000000-0005-0000-0000-0000C2400000}"/>
    <cellStyle name="Финансовый 2 16 7 4" xfId="21411" xr:uid="{00000000-0005-0000-0000-0000C3400000}"/>
    <cellStyle name="Финансовый 2 16 7 5" xfId="25463" xr:uid="{00000000-0005-0000-0000-0000C4400000}"/>
    <cellStyle name="Финансовый 2 16 7 6" xfId="22820" xr:uid="{00000000-0005-0000-0000-0000C5400000}"/>
    <cellStyle name="Финансовый 2 16 7 7" xfId="26054" xr:uid="{00000000-0005-0000-0000-0000C6400000}"/>
    <cellStyle name="Финансовый 2 16 7 8" xfId="33883" xr:uid="{00000000-0005-0000-0000-0000C7400000}"/>
    <cellStyle name="Финансовый 2 16 7 9" xfId="32585" xr:uid="{00000000-0005-0000-0000-0000C8400000}"/>
    <cellStyle name="Финансовый 2 16 8" xfId="14253" xr:uid="{00000000-0005-0000-0000-0000C9400000}"/>
    <cellStyle name="Финансовый 2 16 8 2" xfId="16925" xr:uid="{00000000-0005-0000-0000-0000CA400000}"/>
    <cellStyle name="Финансовый 2 16 8 3" xfId="20795" xr:uid="{00000000-0005-0000-0000-0000CB400000}"/>
    <cellStyle name="Финансовый 2 16 8 4" xfId="21422" xr:uid="{00000000-0005-0000-0000-0000CC400000}"/>
    <cellStyle name="Финансовый 2 16 8 5" xfId="25731" xr:uid="{00000000-0005-0000-0000-0000CD400000}"/>
    <cellStyle name="Финансовый 2 16 8 6" xfId="23498" xr:uid="{00000000-0005-0000-0000-0000CE400000}"/>
    <cellStyle name="Финансовый 2 16 8 7" xfId="25895" xr:uid="{00000000-0005-0000-0000-0000CF400000}"/>
    <cellStyle name="Финансовый 2 16 8 8" xfId="33968" xr:uid="{00000000-0005-0000-0000-0000D0400000}"/>
    <cellStyle name="Финансовый 2 16 8 9" xfId="35329" xr:uid="{00000000-0005-0000-0000-0000D1400000}"/>
    <cellStyle name="Финансовый 2 16 9" xfId="18237" xr:uid="{00000000-0005-0000-0000-0000D2400000}"/>
    <cellStyle name="Финансовый 2 16 9 2" xfId="21518" xr:uid="{00000000-0005-0000-0000-0000D3400000}"/>
    <cellStyle name="Финансовый 2 16 9 3" xfId="27380" xr:uid="{00000000-0005-0000-0000-0000D4400000}"/>
    <cellStyle name="Финансовый 2 16 9 4" xfId="28817" xr:uid="{00000000-0005-0000-0000-0000D5400000}"/>
    <cellStyle name="Финансовый 2 16 9 5" xfId="30123" xr:uid="{00000000-0005-0000-0000-0000D6400000}"/>
    <cellStyle name="Финансовый 2 16 9 6" xfId="35250" xr:uid="{00000000-0005-0000-0000-0000D7400000}"/>
    <cellStyle name="Финансовый 2 16 9 7" xfId="36586" xr:uid="{00000000-0005-0000-0000-0000D8400000}"/>
    <cellStyle name="Финансовый 2 160" xfId="72" xr:uid="{00000000-0005-0000-0000-0000D9400000}"/>
    <cellStyle name="Финансовый 2 160 2" xfId="460" xr:uid="{00000000-0005-0000-0000-0000DA400000}"/>
    <cellStyle name="Финансовый 2 160 2 2" xfId="8131" xr:uid="{00000000-0005-0000-0000-0000DB400000}"/>
    <cellStyle name="Финансовый 2 160 2 3" xfId="10368" xr:uid="{00000000-0005-0000-0000-0000DC400000}"/>
    <cellStyle name="Финансовый 2 160 3" xfId="1434" xr:uid="{00000000-0005-0000-0000-0000DD400000}"/>
    <cellStyle name="Финансовый 2 160 3 2" xfId="8761" xr:uid="{00000000-0005-0000-0000-0000DE400000}"/>
    <cellStyle name="Финансовый 2 160 3 2 2" xfId="13609" xr:uid="{00000000-0005-0000-0000-0000DF400000}"/>
    <cellStyle name="Финансовый 2 160 3 2 3" xfId="14713" xr:uid="{00000000-0005-0000-0000-0000E0400000}"/>
    <cellStyle name="Финансовый 2 160 3 2 3 2" xfId="16267" xr:uid="{00000000-0005-0000-0000-0000E1400000}"/>
    <cellStyle name="Финансовый 2 160 3 2 3 3" xfId="20250" xr:uid="{00000000-0005-0000-0000-0000E2400000}"/>
    <cellStyle name="Финансовый 2 160 3 2 3 4" xfId="22730" xr:uid="{00000000-0005-0000-0000-0000E3400000}"/>
    <cellStyle name="Финансовый 2 160 3 2 3 5" xfId="25752" xr:uid="{00000000-0005-0000-0000-0000E4400000}"/>
    <cellStyle name="Финансовый 2 160 3 2 3 6" xfId="23116" xr:uid="{00000000-0005-0000-0000-0000E5400000}"/>
    <cellStyle name="Финансовый 2 160 3 2 3 7" xfId="26534" xr:uid="{00000000-0005-0000-0000-0000E6400000}"/>
    <cellStyle name="Финансовый 2 160 3 2 3 8" xfId="33423" xr:uid="{00000000-0005-0000-0000-0000E7400000}"/>
    <cellStyle name="Финансовый 2 160 3 2 3 9" xfId="32522" xr:uid="{00000000-0005-0000-0000-0000E8400000}"/>
    <cellStyle name="Финансовый 2 160 3 2 4" xfId="17385" xr:uid="{00000000-0005-0000-0000-0000E9400000}"/>
    <cellStyle name="Финансовый 2 160 3 2 5" xfId="18697" xr:uid="{00000000-0005-0000-0000-0000EA400000}"/>
    <cellStyle name="Финансовый 2 160 3 2 5 2" xfId="22484" xr:uid="{00000000-0005-0000-0000-0000EB400000}"/>
    <cellStyle name="Финансовый 2 160 3 2 5 3" xfId="27840" xr:uid="{00000000-0005-0000-0000-0000EC400000}"/>
    <cellStyle name="Финансовый 2 160 3 2 5 4" xfId="29277" xr:uid="{00000000-0005-0000-0000-0000ED400000}"/>
    <cellStyle name="Финансовый 2 160 3 2 5 5" xfId="30583" xr:uid="{00000000-0005-0000-0000-0000EE400000}"/>
    <cellStyle name="Финансовый 2 160 3 2 5 6" xfId="34790" xr:uid="{00000000-0005-0000-0000-0000EF400000}"/>
    <cellStyle name="Финансовый 2 160 3 2 5 7" xfId="36126" xr:uid="{00000000-0005-0000-0000-0000F0400000}"/>
    <cellStyle name="Финансовый 2 160 3 3" xfId="12671" xr:uid="{00000000-0005-0000-0000-0000F1400000}"/>
    <cellStyle name="Финансовый 2 160 3 3 2" xfId="12961" xr:uid="{00000000-0005-0000-0000-0000F2400000}"/>
    <cellStyle name="Финансовый 2 160 3 3 3" xfId="15361" xr:uid="{00000000-0005-0000-0000-0000F3400000}"/>
    <cellStyle name="Финансовый 2 160 3 3 3 2" xfId="15619" xr:uid="{00000000-0005-0000-0000-0000F4400000}"/>
    <cellStyle name="Финансовый 2 160 3 3 3 3" xfId="19602" xr:uid="{00000000-0005-0000-0000-0000F5400000}"/>
    <cellStyle name="Финансовый 2 160 3 3 3 4" xfId="23831" xr:uid="{00000000-0005-0000-0000-0000F6400000}"/>
    <cellStyle name="Финансовый 2 160 3 3 3 5" xfId="27315" xr:uid="{00000000-0005-0000-0000-0000F7400000}"/>
    <cellStyle name="Финансовый 2 160 3 3 3 6" xfId="27040" xr:uid="{00000000-0005-0000-0000-0000F8400000}"/>
    <cellStyle name="Финансовый 2 160 3 3 3 7" xfId="26559" xr:uid="{00000000-0005-0000-0000-0000F9400000}"/>
    <cellStyle name="Финансовый 2 160 3 3 3 8" xfId="32775" xr:uid="{00000000-0005-0000-0000-0000FA400000}"/>
    <cellStyle name="Финансовый 2 160 3 3 3 9" xfId="31681" xr:uid="{00000000-0005-0000-0000-0000FB400000}"/>
    <cellStyle name="Финансовый 2 160 3 3 4" xfId="18033" xr:uid="{00000000-0005-0000-0000-0000FC400000}"/>
    <cellStyle name="Финансовый 2 160 3 3 5" xfId="19345" xr:uid="{00000000-0005-0000-0000-0000FD400000}"/>
    <cellStyle name="Финансовый 2 160 3 3 5 2" xfId="24886" xr:uid="{00000000-0005-0000-0000-0000FE400000}"/>
    <cellStyle name="Финансовый 2 160 3 3 5 3" xfId="28488" xr:uid="{00000000-0005-0000-0000-0000FF400000}"/>
    <cellStyle name="Финансовый 2 160 3 3 5 4" xfId="29925" xr:uid="{00000000-0005-0000-0000-000000410000}"/>
    <cellStyle name="Финансовый 2 160 3 3 5 5" xfId="31231" xr:uid="{00000000-0005-0000-0000-000001410000}"/>
    <cellStyle name="Финансовый 2 160 3 3 5 6" xfId="34142" xr:uid="{00000000-0005-0000-0000-000002410000}"/>
    <cellStyle name="Финансовый 2 160 3 3 5 7" xfId="35478" xr:uid="{00000000-0005-0000-0000-000003410000}"/>
    <cellStyle name="Финансовый 2 160 4" xfId="9982" xr:uid="{00000000-0005-0000-0000-000004410000}"/>
    <cellStyle name="Финансовый 2 160 4 2" xfId="13420" xr:uid="{00000000-0005-0000-0000-000005410000}"/>
    <cellStyle name="Финансовый 2 160 4 3" xfId="14902" xr:uid="{00000000-0005-0000-0000-000006410000}"/>
    <cellStyle name="Финансовый 2 160 4 3 2" xfId="16078" xr:uid="{00000000-0005-0000-0000-000007410000}"/>
    <cellStyle name="Финансовый 2 160 4 3 3" xfId="20061" xr:uid="{00000000-0005-0000-0000-000008410000}"/>
    <cellStyle name="Финансовый 2 160 4 3 4" xfId="25183" xr:uid="{00000000-0005-0000-0000-000009410000}"/>
    <cellStyle name="Финансовый 2 160 4 3 5" xfId="26398" xr:uid="{00000000-0005-0000-0000-00000A410000}"/>
    <cellStyle name="Финансовый 2 160 4 3 6" xfId="22684" xr:uid="{00000000-0005-0000-0000-00000B410000}"/>
    <cellStyle name="Финансовый 2 160 4 3 7" xfId="27310" xr:uid="{00000000-0005-0000-0000-00000C410000}"/>
    <cellStyle name="Финансовый 2 160 4 3 8" xfId="33234" xr:uid="{00000000-0005-0000-0000-00000D410000}"/>
    <cellStyle name="Финансовый 2 160 4 3 9" xfId="31599" xr:uid="{00000000-0005-0000-0000-00000E410000}"/>
    <cellStyle name="Финансовый 2 160 4 4" xfId="17574" xr:uid="{00000000-0005-0000-0000-00000F410000}"/>
    <cellStyle name="Финансовый 2 160 4 5" xfId="18886" xr:uid="{00000000-0005-0000-0000-000010410000}"/>
    <cellStyle name="Финансовый 2 160 4 5 2" xfId="22241" xr:uid="{00000000-0005-0000-0000-000011410000}"/>
    <cellStyle name="Финансовый 2 160 4 5 3" xfId="28029" xr:uid="{00000000-0005-0000-0000-000012410000}"/>
    <cellStyle name="Финансовый 2 160 4 5 4" xfId="29466" xr:uid="{00000000-0005-0000-0000-000013410000}"/>
    <cellStyle name="Финансовый 2 160 4 5 5" xfId="30772" xr:uid="{00000000-0005-0000-0000-000014410000}"/>
    <cellStyle name="Финансовый 2 160 4 5 6" xfId="34601" xr:uid="{00000000-0005-0000-0000-000015410000}"/>
    <cellStyle name="Финансовый 2 160 4 5 7" xfId="35937" xr:uid="{00000000-0005-0000-0000-000016410000}"/>
    <cellStyle name="Финансовый 2 160 5" xfId="11319" xr:uid="{00000000-0005-0000-0000-000017410000}"/>
    <cellStyle name="Финансовый 2 160 6" xfId="14068" xr:uid="{00000000-0005-0000-0000-000018410000}"/>
    <cellStyle name="Финансовый 2 160 7" xfId="14254" xr:uid="{00000000-0005-0000-0000-000019410000}"/>
    <cellStyle name="Финансовый 2 160 7 2" xfId="16726" xr:uid="{00000000-0005-0000-0000-00001A410000}"/>
    <cellStyle name="Финансовый 2 160 7 3" xfId="20709" xr:uid="{00000000-0005-0000-0000-00001B410000}"/>
    <cellStyle name="Финансовый 2 160 7 4" xfId="21289" xr:uid="{00000000-0005-0000-0000-00001C410000}"/>
    <cellStyle name="Финансовый 2 160 7 5" xfId="26493" xr:uid="{00000000-0005-0000-0000-00001D410000}"/>
    <cellStyle name="Финансовый 2 160 7 6" xfId="25007" xr:uid="{00000000-0005-0000-0000-00001E410000}"/>
    <cellStyle name="Финансовый 2 160 7 7" xfId="20842" xr:uid="{00000000-0005-0000-0000-00001F410000}"/>
    <cellStyle name="Финансовый 2 160 7 8" xfId="33882" xr:uid="{00000000-0005-0000-0000-000020410000}"/>
    <cellStyle name="Финансовый 2 160 7 9" xfId="32002" xr:uid="{00000000-0005-0000-0000-000021410000}"/>
    <cellStyle name="Финансовый 2 160 8" xfId="16926" xr:uid="{00000000-0005-0000-0000-000022410000}"/>
    <cellStyle name="Финансовый 2 160 9" xfId="18238" xr:uid="{00000000-0005-0000-0000-000023410000}"/>
    <cellStyle name="Финансовый 2 160 9 2" xfId="21340" xr:uid="{00000000-0005-0000-0000-000024410000}"/>
    <cellStyle name="Финансовый 2 160 9 3" xfId="27381" xr:uid="{00000000-0005-0000-0000-000025410000}"/>
    <cellStyle name="Финансовый 2 160 9 4" xfId="28818" xr:uid="{00000000-0005-0000-0000-000026410000}"/>
    <cellStyle name="Финансовый 2 160 9 5" xfId="30124" xr:uid="{00000000-0005-0000-0000-000027410000}"/>
    <cellStyle name="Финансовый 2 160 9 6" xfId="35249" xr:uid="{00000000-0005-0000-0000-000028410000}"/>
    <cellStyle name="Финансовый 2 160 9 7" xfId="36585" xr:uid="{00000000-0005-0000-0000-000029410000}"/>
    <cellStyle name="Финансовый 2 161" xfId="73" xr:uid="{00000000-0005-0000-0000-00002A410000}"/>
    <cellStyle name="Финансовый 2 161 2" xfId="461" xr:uid="{00000000-0005-0000-0000-00002B410000}"/>
    <cellStyle name="Финансовый 2 161 2 2" xfId="8889" xr:uid="{00000000-0005-0000-0000-00002C410000}"/>
    <cellStyle name="Финансовый 2 161 2 3" xfId="10369" xr:uid="{00000000-0005-0000-0000-00002D410000}"/>
    <cellStyle name="Финансовый 2 161 3" xfId="1435" xr:uid="{00000000-0005-0000-0000-00002E410000}"/>
    <cellStyle name="Финансовый 2 161 3 2" xfId="8515" xr:uid="{00000000-0005-0000-0000-00002F410000}"/>
    <cellStyle name="Финансовый 2 161 3 2 2" xfId="13633" xr:uid="{00000000-0005-0000-0000-000030410000}"/>
    <cellStyle name="Финансовый 2 161 3 2 3" xfId="14689" xr:uid="{00000000-0005-0000-0000-000031410000}"/>
    <cellStyle name="Финансовый 2 161 3 2 3 2" xfId="16291" xr:uid="{00000000-0005-0000-0000-000032410000}"/>
    <cellStyle name="Финансовый 2 161 3 2 3 3" xfId="20274" xr:uid="{00000000-0005-0000-0000-000033410000}"/>
    <cellStyle name="Финансовый 2 161 3 2 3 4" xfId="25049" xr:uid="{00000000-0005-0000-0000-000034410000}"/>
    <cellStyle name="Финансовый 2 161 3 2 3 5" xfId="20902" xr:uid="{00000000-0005-0000-0000-000035410000}"/>
    <cellStyle name="Финансовый 2 161 3 2 3 6" xfId="24012" xr:uid="{00000000-0005-0000-0000-000036410000}"/>
    <cellStyle name="Финансовый 2 161 3 2 3 7" xfId="27095" xr:uid="{00000000-0005-0000-0000-000037410000}"/>
    <cellStyle name="Финансовый 2 161 3 2 3 8" xfId="33447" xr:uid="{00000000-0005-0000-0000-000038410000}"/>
    <cellStyle name="Финансовый 2 161 3 2 3 9" xfId="31917" xr:uid="{00000000-0005-0000-0000-000039410000}"/>
    <cellStyle name="Финансовый 2 161 3 2 4" xfId="17361" xr:uid="{00000000-0005-0000-0000-00003A410000}"/>
    <cellStyle name="Финансовый 2 161 3 2 5" xfId="18673" xr:uid="{00000000-0005-0000-0000-00003B410000}"/>
    <cellStyle name="Финансовый 2 161 3 2 5 2" xfId="24275" xr:uid="{00000000-0005-0000-0000-00003C410000}"/>
    <cellStyle name="Финансовый 2 161 3 2 5 3" xfId="27816" xr:uid="{00000000-0005-0000-0000-00003D410000}"/>
    <cellStyle name="Финансовый 2 161 3 2 5 4" xfId="29253" xr:uid="{00000000-0005-0000-0000-00003E410000}"/>
    <cellStyle name="Финансовый 2 161 3 2 5 5" xfId="30559" xr:uid="{00000000-0005-0000-0000-00003F410000}"/>
    <cellStyle name="Финансовый 2 161 3 2 5 6" xfId="34814" xr:uid="{00000000-0005-0000-0000-000040410000}"/>
    <cellStyle name="Финансовый 2 161 3 2 5 7" xfId="36150" xr:uid="{00000000-0005-0000-0000-000041410000}"/>
    <cellStyle name="Финансовый 2 161 3 3" xfId="12647" xr:uid="{00000000-0005-0000-0000-000042410000}"/>
    <cellStyle name="Финансовый 2 161 3 3 2" xfId="12985" xr:uid="{00000000-0005-0000-0000-000043410000}"/>
    <cellStyle name="Финансовый 2 161 3 3 3" xfId="15337" xr:uid="{00000000-0005-0000-0000-000044410000}"/>
    <cellStyle name="Финансовый 2 161 3 3 3 2" xfId="15643" xr:uid="{00000000-0005-0000-0000-000045410000}"/>
    <cellStyle name="Финансовый 2 161 3 3 3 3" xfId="19626" xr:uid="{00000000-0005-0000-0000-000046410000}"/>
    <cellStyle name="Финансовый 2 161 3 3 3 4" xfId="22778" xr:uid="{00000000-0005-0000-0000-000047410000}"/>
    <cellStyle name="Финансовый 2 161 3 3 3 5" xfId="25660" xr:uid="{00000000-0005-0000-0000-000048410000}"/>
    <cellStyle name="Финансовый 2 161 3 3 3 6" xfId="24339" xr:uid="{00000000-0005-0000-0000-000049410000}"/>
    <cellStyle name="Финансовый 2 161 3 3 3 7" xfId="25975" xr:uid="{00000000-0005-0000-0000-00004A410000}"/>
    <cellStyle name="Финансовый 2 161 3 3 3 8" xfId="32799" xr:uid="{00000000-0005-0000-0000-00004B410000}"/>
    <cellStyle name="Финансовый 2 161 3 3 3 9" xfId="31363" xr:uid="{00000000-0005-0000-0000-00004C410000}"/>
    <cellStyle name="Финансовый 2 161 3 3 4" xfId="18009" xr:uid="{00000000-0005-0000-0000-00004D410000}"/>
    <cellStyle name="Финансовый 2 161 3 3 5" xfId="19321" xr:uid="{00000000-0005-0000-0000-00004E410000}"/>
    <cellStyle name="Финансовый 2 161 3 3 5 2" xfId="24763" xr:uid="{00000000-0005-0000-0000-00004F410000}"/>
    <cellStyle name="Финансовый 2 161 3 3 5 3" xfId="28464" xr:uid="{00000000-0005-0000-0000-000050410000}"/>
    <cellStyle name="Финансовый 2 161 3 3 5 4" xfId="29901" xr:uid="{00000000-0005-0000-0000-000051410000}"/>
    <cellStyle name="Финансовый 2 161 3 3 5 5" xfId="31207" xr:uid="{00000000-0005-0000-0000-000052410000}"/>
    <cellStyle name="Финансовый 2 161 3 3 5 6" xfId="34166" xr:uid="{00000000-0005-0000-0000-000053410000}"/>
    <cellStyle name="Финансовый 2 161 3 3 5 7" xfId="35502" xr:uid="{00000000-0005-0000-0000-000054410000}"/>
    <cellStyle name="Финансовый 2 161 4" xfId="9983" xr:uid="{00000000-0005-0000-0000-000055410000}"/>
    <cellStyle name="Финансовый 2 161 4 2" xfId="13419" xr:uid="{00000000-0005-0000-0000-000056410000}"/>
    <cellStyle name="Финансовый 2 161 4 3" xfId="14903" xr:uid="{00000000-0005-0000-0000-000057410000}"/>
    <cellStyle name="Финансовый 2 161 4 3 2" xfId="16077" xr:uid="{00000000-0005-0000-0000-000058410000}"/>
    <cellStyle name="Финансовый 2 161 4 3 3" xfId="20060" xr:uid="{00000000-0005-0000-0000-000059410000}"/>
    <cellStyle name="Финансовый 2 161 4 3 4" xfId="21530" xr:uid="{00000000-0005-0000-0000-00005A410000}"/>
    <cellStyle name="Финансовый 2 161 4 3 5" xfId="25547" xr:uid="{00000000-0005-0000-0000-00005B410000}"/>
    <cellStyle name="Финансовый 2 161 4 3 6" xfId="21812" xr:uid="{00000000-0005-0000-0000-00005C410000}"/>
    <cellStyle name="Финансовый 2 161 4 3 7" xfId="26059" xr:uid="{00000000-0005-0000-0000-00005D410000}"/>
    <cellStyle name="Финансовый 2 161 4 3 8" xfId="33233" xr:uid="{00000000-0005-0000-0000-00005E410000}"/>
    <cellStyle name="Финансовый 2 161 4 3 9" xfId="31615" xr:uid="{00000000-0005-0000-0000-00005F410000}"/>
    <cellStyle name="Финансовый 2 161 4 4" xfId="17575" xr:uid="{00000000-0005-0000-0000-000060410000}"/>
    <cellStyle name="Финансовый 2 161 4 5" xfId="18887" xr:uid="{00000000-0005-0000-0000-000061410000}"/>
    <cellStyle name="Финансовый 2 161 4 5 2" xfId="22000" xr:uid="{00000000-0005-0000-0000-000062410000}"/>
    <cellStyle name="Финансовый 2 161 4 5 3" xfId="28030" xr:uid="{00000000-0005-0000-0000-000063410000}"/>
    <cellStyle name="Финансовый 2 161 4 5 4" xfId="29467" xr:uid="{00000000-0005-0000-0000-000064410000}"/>
    <cellStyle name="Финансовый 2 161 4 5 5" xfId="30773" xr:uid="{00000000-0005-0000-0000-000065410000}"/>
    <cellStyle name="Финансовый 2 161 4 5 6" xfId="34600" xr:uid="{00000000-0005-0000-0000-000066410000}"/>
    <cellStyle name="Финансовый 2 161 4 5 7" xfId="35936" xr:uid="{00000000-0005-0000-0000-000067410000}"/>
    <cellStyle name="Финансовый 2 161 5" xfId="11320" xr:uid="{00000000-0005-0000-0000-000068410000}"/>
    <cellStyle name="Финансовый 2 161 6" xfId="14067" xr:uid="{00000000-0005-0000-0000-000069410000}"/>
    <cellStyle name="Финансовый 2 161 7" xfId="14255" xr:uid="{00000000-0005-0000-0000-00006A410000}"/>
    <cellStyle name="Финансовый 2 161 7 2" xfId="16725" xr:uid="{00000000-0005-0000-0000-00006B410000}"/>
    <cellStyle name="Финансовый 2 161 7 3" xfId="20708" xr:uid="{00000000-0005-0000-0000-00006C410000}"/>
    <cellStyle name="Финансовый 2 161 7 4" xfId="24760" xr:uid="{00000000-0005-0000-0000-00006D410000}"/>
    <cellStyle name="Финансовый 2 161 7 5" xfId="27043" xr:uid="{00000000-0005-0000-0000-00006E410000}"/>
    <cellStyle name="Финансовый 2 161 7 6" xfId="23797" xr:uid="{00000000-0005-0000-0000-00006F410000}"/>
    <cellStyle name="Финансовый 2 161 7 7" xfId="28639" xr:uid="{00000000-0005-0000-0000-000070410000}"/>
    <cellStyle name="Финансовый 2 161 7 8" xfId="33881" xr:uid="{00000000-0005-0000-0000-000071410000}"/>
    <cellStyle name="Финансовый 2 161 7 9" xfId="32003" xr:uid="{00000000-0005-0000-0000-000072410000}"/>
    <cellStyle name="Финансовый 2 161 8" xfId="16927" xr:uid="{00000000-0005-0000-0000-000073410000}"/>
    <cellStyle name="Финансовый 2 161 9" xfId="18239" xr:uid="{00000000-0005-0000-0000-000074410000}"/>
    <cellStyle name="Финансовый 2 161 9 2" xfId="22852" xr:uid="{00000000-0005-0000-0000-000075410000}"/>
    <cellStyle name="Финансовый 2 161 9 3" xfId="27382" xr:uid="{00000000-0005-0000-0000-000076410000}"/>
    <cellStyle name="Финансовый 2 161 9 4" xfId="28819" xr:uid="{00000000-0005-0000-0000-000077410000}"/>
    <cellStyle name="Финансовый 2 161 9 5" xfId="30125" xr:uid="{00000000-0005-0000-0000-000078410000}"/>
    <cellStyle name="Финансовый 2 161 9 6" xfId="35248" xr:uid="{00000000-0005-0000-0000-000079410000}"/>
    <cellStyle name="Финансовый 2 161 9 7" xfId="36584" xr:uid="{00000000-0005-0000-0000-00007A410000}"/>
    <cellStyle name="Финансовый 2 162" xfId="74" xr:uid="{00000000-0005-0000-0000-00007B410000}"/>
    <cellStyle name="Финансовый 2 162 2" xfId="462" xr:uid="{00000000-0005-0000-0000-00007C410000}"/>
    <cellStyle name="Финансовый 2 162 2 2" xfId="7761" xr:uid="{00000000-0005-0000-0000-00007D410000}"/>
    <cellStyle name="Финансовый 2 162 2 3" xfId="10370" xr:uid="{00000000-0005-0000-0000-00007E410000}"/>
    <cellStyle name="Финансовый 2 162 3" xfId="1436" xr:uid="{00000000-0005-0000-0000-00007F410000}"/>
    <cellStyle name="Финансовый 2 162 3 2" xfId="7780" xr:uid="{00000000-0005-0000-0000-000080410000}"/>
    <cellStyle name="Финансовый 2 162 3 2 2" xfId="13778" xr:uid="{00000000-0005-0000-0000-000081410000}"/>
    <cellStyle name="Финансовый 2 162 3 2 3" xfId="14544" xr:uid="{00000000-0005-0000-0000-000082410000}"/>
    <cellStyle name="Финансовый 2 162 3 2 3 2" xfId="16436" xr:uid="{00000000-0005-0000-0000-000083410000}"/>
    <cellStyle name="Финансовый 2 162 3 2 3 3" xfId="20419" xr:uid="{00000000-0005-0000-0000-000084410000}"/>
    <cellStyle name="Финансовый 2 162 3 2 3 4" xfId="23457" xr:uid="{00000000-0005-0000-0000-000085410000}"/>
    <cellStyle name="Финансовый 2 162 3 2 3 5" xfId="24663" xr:uid="{00000000-0005-0000-0000-000086410000}"/>
    <cellStyle name="Финансовый 2 162 3 2 3 6" xfId="24971" xr:uid="{00000000-0005-0000-0000-000087410000}"/>
    <cellStyle name="Финансовый 2 162 3 2 3 7" xfId="24718" xr:uid="{00000000-0005-0000-0000-000088410000}"/>
    <cellStyle name="Финансовый 2 162 3 2 3 8" xfId="33592" xr:uid="{00000000-0005-0000-0000-000089410000}"/>
    <cellStyle name="Финансовый 2 162 3 2 3 9" xfId="32229" xr:uid="{00000000-0005-0000-0000-00008A410000}"/>
    <cellStyle name="Финансовый 2 162 3 2 4" xfId="17216" xr:uid="{00000000-0005-0000-0000-00008B410000}"/>
    <cellStyle name="Финансовый 2 162 3 2 5" xfId="18528" xr:uid="{00000000-0005-0000-0000-00008C410000}"/>
    <cellStyle name="Финансовый 2 162 3 2 5 2" xfId="25336" xr:uid="{00000000-0005-0000-0000-00008D410000}"/>
    <cellStyle name="Финансовый 2 162 3 2 5 3" xfId="27671" xr:uid="{00000000-0005-0000-0000-00008E410000}"/>
    <cellStyle name="Финансовый 2 162 3 2 5 4" xfId="29108" xr:uid="{00000000-0005-0000-0000-00008F410000}"/>
    <cellStyle name="Финансовый 2 162 3 2 5 5" xfId="30414" xr:uid="{00000000-0005-0000-0000-000090410000}"/>
    <cellStyle name="Финансовый 2 162 3 2 5 6" xfId="34959" xr:uid="{00000000-0005-0000-0000-000091410000}"/>
    <cellStyle name="Финансовый 2 162 3 2 5 7" xfId="36295" xr:uid="{00000000-0005-0000-0000-000092410000}"/>
    <cellStyle name="Финансовый 2 162 3 3" xfId="12502" xr:uid="{00000000-0005-0000-0000-000093410000}"/>
    <cellStyle name="Финансовый 2 162 3 3 2" xfId="13130" xr:uid="{00000000-0005-0000-0000-000094410000}"/>
    <cellStyle name="Финансовый 2 162 3 3 3" xfId="15192" xr:uid="{00000000-0005-0000-0000-000095410000}"/>
    <cellStyle name="Финансовый 2 162 3 3 3 2" xfId="15788" xr:uid="{00000000-0005-0000-0000-000096410000}"/>
    <cellStyle name="Финансовый 2 162 3 3 3 3" xfId="19771" xr:uid="{00000000-0005-0000-0000-000097410000}"/>
    <cellStyle name="Финансовый 2 162 3 3 3 4" xfId="22314" xr:uid="{00000000-0005-0000-0000-000098410000}"/>
    <cellStyle name="Финансовый 2 162 3 3 3 5" xfId="27314" xr:uid="{00000000-0005-0000-0000-000099410000}"/>
    <cellStyle name="Финансовый 2 162 3 3 3 6" xfId="27068" xr:uid="{00000000-0005-0000-0000-00009A410000}"/>
    <cellStyle name="Финансовый 2 162 3 3 3 7" xfId="26467" xr:uid="{00000000-0005-0000-0000-00009B410000}"/>
    <cellStyle name="Финансовый 2 162 3 3 3 8" xfId="32944" xr:uid="{00000000-0005-0000-0000-00009C410000}"/>
    <cellStyle name="Финансовый 2 162 3 3 3 9" xfId="31573" xr:uid="{00000000-0005-0000-0000-00009D410000}"/>
    <cellStyle name="Финансовый 2 162 3 3 4" xfId="17864" xr:uid="{00000000-0005-0000-0000-00009E410000}"/>
    <cellStyle name="Финансовый 2 162 3 3 5" xfId="19176" xr:uid="{00000000-0005-0000-0000-00009F410000}"/>
    <cellStyle name="Финансовый 2 162 3 3 5 2" xfId="23978" xr:uid="{00000000-0005-0000-0000-0000A0410000}"/>
    <cellStyle name="Финансовый 2 162 3 3 5 3" xfId="28319" xr:uid="{00000000-0005-0000-0000-0000A1410000}"/>
    <cellStyle name="Финансовый 2 162 3 3 5 4" xfId="29756" xr:uid="{00000000-0005-0000-0000-0000A2410000}"/>
    <cellStyle name="Финансовый 2 162 3 3 5 5" xfId="31062" xr:uid="{00000000-0005-0000-0000-0000A3410000}"/>
    <cellStyle name="Финансовый 2 162 3 3 5 6" xfId="34311" xr:uid="{00000000-0005-0000-0000-0000A4410000}"/>
    <cellStyle name="Финансовый 2 162 3 3 5 7" xfId="35647" xr:uid="{00000000-0005-0000-0000-0000A5410000}"/>
    <cellStyle name="Финансовый 2 162 4" xfId="9984" xr:uid="{00000000-0005-0000-0000-0000A6410000}"/>
    <cellStyle name="Финансовый 2 162 4 2" xfId="13418" xr:uid="{00000000-0005-0000-0000-0000A7410000}"/>
    <cellStyle name="Финансовый 2 162 4 3" xfId="14904" xr:uid="{00000000-0005-0000-0000-0000A8410000}"/>
    <cellStyle name="Финансовый 2 162 4 3 2" xfId="16076" xr:uid="{00000000-0005-0000-0000-0000A9410000}"/>
    <cellStyle name="Финансовый 2 162 4 3 3" xfId="20059" xr:uid="{00000000-0005-0000-0000-0000AA410000}"/>
    <cellStyle name="Финансовый 2 162 4 3 4" xfId="21403" xr:uid="{00000000-0005-0000-0000-0000AB410000}"/>
    <cellStyle name="Финансовый 2 162 4 3 5" xfId="25513" xr:uid="{00000000-0005-0000-0000-0000AC410000}"/>
    <cellStyle name="Финансовый 2 162 4 3 6" xfId="22230" xr:uid="{00000000-0005-0000-0000-0000AD410000}"/>
    <cellStyle name="Финансовый 2 162 4 3 7" xfId="26401" xr:uid="{00000000-0005-0000-0000-0000AE410000}"/>
    <cellStyle name="Финансовый 2 162 4 3 8" xfId="33232" xr:uid="{00000000-0005-0000-0000-0000AF410000}"/>
    <cellStyle name="Финансовый 2 162 4 3 9" xfId="31631" xr:uid="{00000000-0005-0000-0000-0000B0410000}"/>
    <cellStyle name="Финансовый 2 162 4 4" xfId="17576" xr:uid="{00000000-0005-0000-0000-0000B1410000}"/>
    <cellStyle name="Финансовый 2 162 4 5" xfId="18888" xr:uid="{00000000-0005-0000-0000-0000B2410000}"/>
    <cellStyle name="Финансовый 2 162 4 5 2" xfId="22043" xr:uid="{00000000-0005-0000-0000-0000B3410000}"/>
    <cellStyle name="Финансовый 2 162 4 5 3" xfId="28031" xr:uid="{00000000-0005-0000-0000-0000B4410000}"/>
    <cellStyle name="Финансовый 2 162 4 5 4" xfId="29468" xr:uid="{00000000-0005-0000-0000-0000B5410000}"/>
    <cellStyle name="Финансовый 2 162 4 5 5" xfId="30774" xr:uid="{00000000-0005-0000-0000-0000B6410000}"/>
    <cellStyle name="Финансовый 2 162 4 5 6" xfId="34599" xr:uid="{00000000-0005-0000-0000-0000B7410000}"/>
    <cellStyle name="Финансовый 2 162 4 5 7" xfId="35935" xr:uid="{00000000-0005-0000-0000-0000B8410000}"/>
    <cellStyle name="Финансовый 2 162 5" xfId="11321" xr:uid="{00000000-0005-0000-0000-0000B9410000}"/>
    <cellStyle name="Финансовый 2 162 6" xfId="14066" xr:uid="{00000000-0005-0000-0000-0000BA410000}"/>
    <cellStyle name="Финансовый 2 162 7" xfId="14256" xr:uid="{00000000-0005-0000-0000-0000BB410000}"/>
    <cellStyle name="Финансовый 2 162 7 2" xfId="16724" xr:uid="{00000000-0005-0000-0000-0000BC410000}"/>
    <cellStyle name="Финансовый 2 162 7 3" xfId="20707" xr:uid="{00000000-0005-0000-0000-0000BD410000}"/>
    <cellStyle name="Финансовый 2 162 7 4" xfId="24379" xr:uid="{00000000-0005-0000-0000-0000BE410000}"/>
    <cellStyle name="Финансовый 2 162 7 5" xfId="24686" xr:uid="{00000000-0005-0000-0000-0000BF410000}"/>
    <cellStyle name="Финансовый 2 162 7 6" xfId="25665" xr:uid="{00000000-0005-0000-0000-0000C0410000}"/>
    <cellStyle name="Финансовый 2 162 7 7" xfId="25601" xr:uid="{00000000-0005-0000-0000-0000C1410000}"/>
    <cellStyle name="Финансовый 2 162 7 8" xfId="33880" xr:uid="{00000000-0005-0000-0000-0000C2410000}"/>
    <cellStyle name="Финансовый 2 162 7 9" xfId="32586" xr:uid="{00000000-0005-0000-0000-0000C3410000}"/>
    <cellStyle name="Финансовый 2 162 8" xfId="16928" xr:uid="{00000000-0005-0000-0000-0000C4410000}"/>
    <cellStyle name="Финансовый 2 162 9" xfId="18240" xr:uid="{00000000-0005-0000-0000-0000C5410000}"/>
    <cellStyle name="Финансовый 2 162 9 2" xfId="22800" xr:uid="{00000000-0005-0000-0000-0000C6410000}"/>
    <cellStyle name="Финансовый 2 162 9 3" xfId="27383" xr:uid="{00000000-0005-0000-0000-0000C7410000}"/>
    <cellStyle name="Финансовый 2 162 9 4" xfId="28820" xr:uid="{00000000-0005-0000-0000-0000C8410000}"/>
    <cellStyle name="Финансовый 2 162 9 5" xfId="30126" xr:uid="{00000000-0005-0000-0000-0000C9410000}"/>
    <cellStyle name="Финансовый 2 162 9 6" xfId="35247" xr:uid="{00000000-0005-0000-0000-0000CA410000}"/>
    <cellStyle name="Финансовый 2 162 9 7" xfId="36583" xr:uid="{00000000-0005-0000-0000-0000CB410000}"/>
    <cellStyle name="Финансовый 2 163" xfId="75" xr:uid="{00000000-0005-0000-0000-0000CC410000}"/>
    <cellStyle name="Финансовый 2 163 2" xfId="463" xr:uid="{00000000-0005-0000-0000-0000CD410000}"/>
    <cellStyle name="Финансовый 2 163 2 2" xfId="8313" xr:uid="{00000000-0005-0000-0000-0000CE410000}"/>
    <cellStyle name="Финансовый 2 163 2 3" xfId="10371" xr:uid="{00000000-0005-0000-0000-0000CF410000}"/>
    <cellStyle name="Финансовый 2 163 3" xfId="1437" xr:uid="{00000000-0005-0000-0000-0000D0410000}"/>
    <cellStyle name="Финансовый 2 163 3 2" xfId="8556" xr:uid="{00000000-0005-0000-0000-0000D1410000}"/>
    <cellStyle name="Финансовый 2 163 3 2 2" xfId="13631" xr:uid="{00000000-0005-0000-0000-0000D2410000}"/>
    <cellStyle name="Финансовый 2 163 3 2 3" xfId="14691" xr:uid="{00000000-0005-0000-0000-0000D3410000}"/>
    <cellStyle name="Финансовый 2 163 3 2 3 2" xfId="16289" xr:uid="{00000000-0005-0000-0000-0000D4410000}"/>
    <cellStyle name="Финансовый 2 163 3 2 3 3" xfId="20272" xr:uid="{00000000-0005-0000-0000-0000D5410000}"/>
    <cellStyle name="Финансовый 2 163 3 2 3 4" xfId="24344" xr:uid="{00000000-0005-0000-0000-0000D6410000}"/>
    <cellStyle name="Финансовый 2 163 3 2 3 5" xfId="26350" xr:uid="{00000000-0005-0000-0000-0000D7410000}"/>
    <cellStyle name="Финансовый 2 163 3 2 3 6" xfId="27113" xr:uid="{00000000-0005-0000-0000-0000D8410000}"/>
    <cellStyle name="Финансовый 2 163 3 2 3 7" xfId="22298" xr:uid="{00000000-0005-0000-0000-0000D9410000}"/>
    <cellStyle name="Финансовый 2 163 3 2 3 8" xfId="33445" xr:uid="{00000000-0005-0000-0000-0000DA410000}"/>
    <cellStyle name="Финансовый 2 163 3 2 3 9" xfId="31951" xr:uid="{00000000-0005-0000-0000-0000DB410000}"/>
    <cellStyle name="Финансовый 2 163 3 2 4" xfId="17363" xr:uid="{00000000-0005-0000-0000-0000DC410000}"/>
    <cellStyle name="Финансовый 2 163 3 2 5" xfId="18675" xr:uid="{00000000-0005-0000-0000-0000DD410000}"/>
    <cellStyle name="Финансовый 2 163 3 2 5 2" xfId="23915" xr:uid="{00000000-0005-0000-0000-0000DE410000}"/>
    <cellStyle name="Финансовый 2 163 3 2 5 3" xfId="27818" xr:uid="{00000000-0005-0000-0000-0000DF410000}"/>
    <cellStyle name="Финансовый 2 163 3 2 5 4" xfId="29255" xr:uid="{00000000-0005-0000-0000-0000E0410000}"/>
    <cellStyle name="Финансовый 2 163 3 2 5 5" xfId="30561" xr:uid="{00000000-0005-0000-0000-0000E1410000}"/>
    <cellStyle name="Финансовый 2 163 3 2 5 6" xfId="34812" xr:uid="{00000000-0005-0000-0000-0000E2410000}"/>
    <cellStyle name="Финансовый 2 163 3 2 5 7" xfId="36148" xr:uid="{00000000-0005-0000-0000-0000E3410000}"/>
    <cellStyle name="Финансовый 2 163 3 3" xfId="12649" xr:uid="{00000000-0005-0000-0000-0000E4410000}"/>
    <cellStyle name="Финансовый 2 163 3 3 2" xfId="12983" xr:uid="{00000000-0005-0000-0000-0000E5410000}"/>
    <cellStyle name="Финансовый 2 163 3 3 3" xfId="15339" xr:uid="{00000000-0005-0000-0000-0000E6410000}"/>
    <cellStyle name="Финансовый 2 163 3 3 3 2" xfId="15641" xr:uid="{00000000-0005-0000-0000-0000E7410000}"/>
    <cellStyle name="Финансовый 2 163 3 3 3 3" xfId="19624" xr:uid="{00000000-0005-0000-0000-0000E8410000}"/>
    <cellStyle name="Финансовый 2 163 3 3 3 4" xfId="22554" xr:uid="{00000000-0005-0000-0000-0000E9410000}"/>
    <cellStyle name="Финансовый 2 163 3 3 3 5" xfId="23599" xr:uid="{00000000-0005-0000-0000-0000EA410000}"/>
    <cellStyle name="Финансовый 2 163 3 3 3 6" xfId="26148" xr:uid="{00000000-0005-0000-0000-0000EB410000}"/>
    <cellStyle name="Финансовый 2 163 3 3 3 7" xfId="25727" xr:uid="{00000000-0005-0000-0000-0000EC410000}"/>
    <cellStyle name="Финансовый 2 163 3 3 3 8" xfId="32797" xr:uid="{00000000-0005-0000-0000-0000ED410000}"/>
    <cellStyle name="Финансовый 2 163 3 3 3 9" xfId="31649" xr:uid="{00000000-0005-0000-0000-0000EE410000}"/>
    <cellStyle name="Финансовый 2 163 3 3 4" xfId="18011" xr:uid="{00000000-0005-0000-0000-0000EF410000}"/>
    <cellStyle name="Финансовый 2 163 3 3 5" xfId="19323" xr:uid="{00000000-0005-0000-0000-0000F0410000}"/>
    <cellStyle name="Финансовый 2 163 3 3 5 2" xfId="21019" xr:uid="{00000000-0005-0000-0000-0000F1410000}"/>
    <cellStyle name="Финансовый 2 163 3 3 5 3" xfId="28466" xr:uid="{00000000-0005-0000-0000-0000F2410000}"/>
    <cellStyle name="Финансовый 2 163 3 3 5 4" xfId="29903" xr:uid="{00000000-0005-0000-0000-0000F3410000}"/>
    <cellStyle name="Финансовый 2 163 3 3 5 5" xfId="31209" xr:uid="{00000000-0005-0000-0000-0000F4410000}"/>
    <cellStyle name="Финансовый 2 163 3 3 5 6" xfId="34164" xr:uid="{00000000-0005-0000-0000-0000F5410000}"/>
    <cellStyle name="Финансовый 2 163 3 3 5 7" xfId="35500" xr:uid="{00000000-0005-0000-0000-0000F6410000}"/>
    <cellStyle name="Финансовый 2 163 4" xfId="9985" xr:uid="{00000000-0005-0000-0000-0000F7410000}"/>
    <cellStyle name="Финансовый 2 163 4 2" xfId="13417" xr:uid="{00000000-0005-0000-0000-0000F8410000}"/>
    <cellStyle name="Финансовый 2 163 4 3" xfId="14905" xr:uid="{00000000-0005-0000-0000-0000F9410000}"/>
    <cellStyle name="Финансовый 2 163 4 3 2" xfId="16075" xr:uid="{00000000-0005-0000-0000-0000FA410000}"/>
    <cellStyle name="Финансовый 2 163 4 3 3" xfId="20058" xr:uid="{00000000-0005-0000-0000-0000FB410000}"/>
    <cellStyle name="Финансовый 2 163 4 3 4" xfId="22861" xr:uid="{00000000-0005-0000-0000-0000FC410000}"/>
    <cellStyle name="Финансовый 2 163 4 3 5" xfId="25733" xr:uid="{00000000-0005-0000-0000-0000FD410000}"/>
    <cellStyle name="Финансовый 2 163 4 3 6" xfId="26792" xr:uid="{00000000-0005-0000-0000-0000FE410000}"/>
    <cellStyle name="Финансовый 2 163 4 3 7" xfId="23403" xr:uid="{00000000-0005-0000-0000-0000FF410000}"/>
    <cellStyle name="Финансовый 2 163 4 3 8" xfId="33231" xr:uid="{00000000-0005-0000-0000-000000420000}"/>
    <cellStyle name="Финансовый 2 163 4 3 9" xfId="31669" xr:uid="{00000000-0005-0000-0000-000001420000}"/>
    <cellStyle name="Финансовый 2 163 4 4" xfId="17577" xr:uid="{00000000-0005-0000-0000-000002420000}"/>
    <cellStyle name="Финансовый 2 163 4 5" xfId="18889" xr:uid="{00000000-0005-0000-0000-000003420000}"/>
    <cellStyle name="Финансовый 2 163 4 5 2" xfId="20891" xr:uid="{00000000-0005-0000-0000-000004420000}"/>
    <cellStyle name="Финансовый 2 163 4 5 3" xfId="28032" xr:uid="{00000000-0005-0000-0000-000005420000}"/>
    <cellStyle name="Финансовый 2 163 4 5 4" xfId="29469" xr:uid="{00000000-0005-0000-0000-000006420000}"/>
    <cellStyle name="Финансовый 2 163 4 5 5" xfId="30775" xr:uid="{00000000-0005-0000-0000-000007420000}"/>
    <cellStyle name="Финансовый 2 163 4 5 6" xfId="34598" xr:uid="{00000000-0005-0000-0000-000008420000}"/>
    <cellStyle name="Финансовый 2 163 4 5 7" xfId="35934" xr:uid="{00000000-0005-0000-0000-000009420000}"/>
    <cellStyle name="Финансовый 2 163 5" xfId="11322" xr:uid="{00000000-0005-0000-0000-00000A420000}"/>
    <cellStyle name="Финансовый 2 163 6" xfId="14065" xr:uid="{00000000-0005-0000-0000-00000B420000}"/>
    <cellStyle name="Финансовый 2 163 7" xfId="14257" xr:uid="{00000000-0005-0000-0000-00000C420000}"/>
    <cellStyle name="Финансовый 2 163 7 2" xfId="16723" xr:uid="{00000000-0005-0000-0000-00000D420000}"/>
    <cellStyle name="Финансовый 2 163 7 3" xfId="20706" xr:uid="{00000000-0005-0000-0000-00000E420000}"/>
    <cellStyle name="Финансовый 2 163 7 4" xfId="24172" xr:uid="{00000000-0005-0000-0000-00000F420000}"/>
    <cellStyle name="Финансовый 2 163 7 5" xfId="26916" xr:uid="{00000000-0005-0000-0000-000010420000}"/>
    <cellStyle name="Финансовый 2 163 7 6" xfId="26727" xr:uid="{00000000-0005-0000-0000-000011420000}"/>
    <cellStyle name="Финансовый 2 163 7 7" xfId="26510" xr:uid="{00000000-0005-0000-0000-000012420000}"/>
    <cellStyle name="Финансовый 2 163 7 8" xfId="33879" xr:uid="{00000000-0005-0000-0000-000013420000}"/>
    <cellStyle name="Финансовый 2 163 7 9" xfId="32056" xr:uid="{00000000-0005-0000-0000-000014420000}"/>
    <cellStyle name="Финансовый 2 163 8" xfId="16929" xr:uid="{00000000-0005-0000-0000-000015420000}"/>
    <cellStyle name="Финансовый 2 163 9" xfId="18241" xr:uid="{00000000-0005-0000-0000-000016420000}"/>
    <cellStyle name="Финансовый 2 163 9 2" xfId="22736" xr:uid="{00000000-0005-0000-0000-000017420000}"/>
    <cellStyle name="Финансовый 2 163 9 3" xfId="27384" xr:uid="{00000000-0005-0000-0000-000018420000}"/>
    <cellStyle name="Финансовый 2 163 9 4" xfId="28821" xr:uid="{00000000-0005-0000-0000-000019420000}"/>
    <cellStyle name="Финансовый 2 163 9 5" xfId="30127" xr:uid="{00000000-0005-0000-0000-00001A420000}"/>
    <cellStyle name="Финансовый 2 163 9 6" xfId="35246" xr:uid="{00000000-0005-0000-0000-00001B420000}"/>
    <cellStyle name="Финансовый 2 163 9 7" xfId="36582" xr:uid="{00000000-0005-0000-0000-00001C420000}"/>
    <cellStyle name="Финансовый 2 164" xfId="76" xr:uid="{00000000-0005-0000-0000-00001D420000}"/>
    <cellStyle name="Финансовый 2 164 2" xfId="464" xr:uid="{00000000-0005-0000-0000-00001E420000}"/>
    <cellStyle name="Финансовый 2 164 2 2" xfId="8132" xr:uid="{00000000-0005-0000-0000-00001F420000}"/>
    <cellStyle name="Финансовый 2 164 2 3" xfId="10372" xr:uid="{00000000-0005-0000-0000-000020420000}"/>
    <cellStyle name="Финансовый 2 164 3" xfId="1438" xr:uid="{00000000-0005-0000-0000-000021420000}"/>
    <cellStyle name="Финансовый 2 164 3 2" xfId="8152" xr:uid="{00000000-0005-0000-0000-000022420000}"/>
    <cellStyle name="Финансовый 2 164 3 2 2" xfId="13672" xr:uid="{00000000-0005-0000-0000-000023420000}"/>
    <cellStyle name="Финансовый 2 164 3 2 3" xfId="14650" xr:uid="{00000000-0005-0000-0000-000024420000}"/>
    <cellStyle name="Финансовый 2 164 3 2 3 2" xfId="16330" xr:uid="{00000000-0005-0000-0000-000025420000}"/>
    <cellStyle name="Финансовый 2 164 3 2 3 3" xfId="20313" xr:uid="{00000000-0005-0000-0000-000026420000}"/>
    <cellStyle name="Финансовый 2 164 3 2 3 4" xfId="25187" xr:uid="{00000000-0005-0000-0000-000027420000}"/>
    <cellStyle name="Финансовый 2 164 3 2 3 5" xfId="26818" xr:uid="{00000000-0005-0000-0000-000028420000}"/>
    <cellStyle name="Финансовый 2 164 3 2 3 6" xfId="21423" xr:uid="{00000000-0005-0000-0000-000029420000}"/>
    <cellStyle name="Финансовый 2 164 3 2 3 7" xfId="26557" xr:uid="{00000000-0005-0000-0000-00002A420000}"/>
    <cellStyle name="Финансовый 2 164 3 2 3 8" xfId="33486" xr:uid="{00000000-0005-0000-0000-00002B420000}"/>
    <cellStyle name="Финансовый 2 164 3 2 3 9" xfId="31423" xr:uid="{00000000-0005-0000-0000-00002C420000}"/>
    <cellStyle name="Финансовый 2 164 3 2 4" xfId="17322" xr:uid="{00000000-0005-0000-0000-00002D420000}"/>
    <cellStyle name="Финансовый 2 164 3 2 5" xfId="18634" xr:uid="{00000000-0005-0000-0000-00002E420000}"/>
    <cellStyle name="Финансовый 2 164 3 2 5 2" xfId="23023" xr:uid="{00000000-0005-0000-0000-00002F420000}"/>
    <cellStyle name="Финансовый 2 164 3 2 5 3" xfId="27777" xr:uid="{00000000-0005-0000-0000-000030420000}"/>
    <cellStyle name="Финансовый 2 164 3 2 5 4" xfId="29214" xr:uid="{00000000-0005-0000-0000-000031420000}"/>
    <cellStyle name="Финансовый 2 164 3 2 5 5" xfId="30520" xr:uid="{00000000-0005-0000-0000-000032420000}"/>
    <cellStyle name="Финансовый 2 164 3 2 5 6" xfId="34853" xr:uid="{00000000-0005-0000-0000-000033420000}"/>
    <cellStyle name="Финансовый 2 164 3 2 5 7" xfId="36189" xr:uid="{00000000-0005-0000-0000-000034420000}"/>
    <cellStyle name="Финансовый 2 164 3 3" xfId="12608" xr:uid="{00000000-0005-0000-0000-000035420000}"/>
    <cellStyle name="Финансовый 2 164 3 3 2" xfId="13024" xr:uid="{00000000-0005-0000-0000-000036420000}"/>
    <cellStyle name="Финансовый 2 164 3 3 3" xfId="15298" xr:uid="{00000000-0005-0000-0000-000037420000}"/>
    <cellStyle name="Финансовый 2 164 3 3 3 2" xfId="15682" xr:uid="{00000000-0005-0000-0000-000038420000}"/>
    <cellStyle name="Финансовый 2 164 3 3 3 3" xfId="19665" xr:uid="{00000000-0005-0000-0000-000039420000}"/>
    <cellStyle name="Финансовый 2 164 3 3 3 4" xfId="23409" xr:uid="{00000000-0005-0000-0000-00003A420000}"/>
    <cellStyle name="Финансовый 2 164 3 3 3 5" xfId="25396" xr:uid="{00000000-0005-0000-0000-00003B420000}"/>
    <cellStyle name="Финансовый 2 164 3 3 3 6" xfId="21522" xr:uid="{00000000-0005-0000-0000-00003C420000}"/>
    <cellStyle name="Финансовый 2 164 3 3 3 7" xfId="25094" xr:uid="{00000000-0005-0000-0000-00003D420000}"/>
    <cellStyle name="Финансовый 2 164 3 3 3 8" xfId="32838" xr:uid="{00000000-0005-0000-0000-00003E420000}"/>
    <cellStyle name="Финансовый 2 164 3 3 3 9" xfId="31409" xr:uid="{00000000-0005-0000-0000-00003F420000}"/>
    <cellStyle name="Финансовый 2 164 3 3 4" xfId="17970" xr:uid="{00000000-0005-0000-0000-000040420000}"/>
    <cellStyle name="Финансовый 2 164 3 3 5" xfId="19282" xr:uid="{00000000-0005-0000-0000-000041420000}"/>
    <cellStyle name="Финансовый 2 164 3 3 5 2" xfId="23851" xr:uid="{00000000-0005-0000-0000-000042420000}"/>
    <cellStyle name="Финансовый 2 164 3 3 5 3" xfId="28425" xr:uid="{00000000-0005-0000-0000-000043420000}"/>
    <cellStyle name="Финансовый 2 164 3 3 5 4" xfId="29862" xr:uid="{00000000-0005-0000-0000-000044420000}"/>
    <cellStyle name="Финансовый 2 164 3 3 5 5" xfId="31168" xr:uid="{00000000-0005-0000-0000-000045420000}"/>
    <cellStyle name="Финансовый 2 164 3 3 5 6" xfId="34205" xr:uid="{00000000-0005-0000-0000-000046420000}"/>
    <cellStyle name="Финансовый 2 164 3 3 5 7" xfId="35541" xr:uid="{00000000-0005-0000-0000-000047420000}"/>
    <cellStyle name="Финансовый 2 164 4" xfId="9986" xr:uid="{00000000-0005-0000-0000-000048420000}"/>
    <cellStyle name="Финансовый 2 164 4 2" xfId="13416" xr:uid="{00000000-0005-0000-0000-000049420000}"/>
    <cellStyle name="Финансовый 2 164 4 3" xfId="14906" xr:uid="{00000000-0005-0000-0000-00004A420000}"/>
    <cellStyle name="Финансовый 2 164 4 3 2" xfId="16074" xr:uid="{00000000-0005-0000-0000-00004B420000}"/>
    <cellStyle name="Финансовый 2 164 4 3 3" xfId="20057" xr:uid="{00000000-0005-0000-0000-00004C420000}"/>
    <cellStyle name="Финансовый 2 164 4 3 4" xfId="22807" xr:uid="{00000000-0005-0000-0000-00004D420000}"/>
    <cellStyle name="Финансовый 2 164 4 3 5" xfId="25980" xr:uid="{00000000-0005-0000-0000-00004E420000}"/>
    <cellStyle name="Финансовый 2 164 4 3 6" xfId="23198" xr:uid="{00000000-0005-0000-0000-00004F420000}"/>
    <cellStyle name="Финансовый 2 164 4 3 7" xfId="26950" xr:uid="{00000000-0005-0000-0000-000050420000}"/>
    <cellStyle name="Финансовый 2 164 4 3 8" xfId="33230" xr:uid="{00000000-0005-0000-0000-000051420000}"/>
    <cellStyle name="Финансовый 2 164 4 3 9" xfId="31386" xr:uid="{00000000-0005-0000-0000-000052420000}"/>
    <cellStyle name="Финансовый 2 164 4 4" xfId="17578" xr:uid="{00000000-0005-0000-0000-000053420000}"/>
    <cellStyle name="Финансовый 2 164 4 5" xfId="18890" xr:uid="{00000000-0005-0000-0000-000054420000}"/>
    <cellStyle name="Финансовый 2 164 4 5 2" xfId="23790" xr:uid="{00000000-0005-0000-0000-000055420000}"/>
    <cellStyle name="Финансовый 2 164 4 5 3" xfId="28033" xr:uid="{00000000-0005-0000-0000-000056420000}"/>
    <cellStyle name="Финансовый 2 164 4 5 4" xfId="29470" xr:uid="{00000000-0005-0000-0000-000057420000}"/>
    <cellStyle name="Финансовый 2 164 4 5 5" xfId="30776" xr:uid="{00000000-0005-0000-0000-000058420000}"/>
    <cellStyle name="Финансовый 2 164 4 5 6" xfId="34597" xr:uid="{00000000-0005-0000-0000-000059420000}"/>
    <cellStyle name="Финансовый 2 164 4 5 7" xfId="35933" xr:uid="{00000000-0005-0000-0000-00005A420000}"/>
    <cellStyle name="Финансовый 2 164 5" xfId="11323" xr:uid="{00000000-0005-0000-0000-00005B420000}"/>
    <cellStyle name="Финансовый 2 164 6" xfId="14064" xr:uid="{00000000-0005-0000-0000-00005C420000}"/>
    <cellStyle name="Финансовый 2 164 7" xfId="14258" xr:uid="{00000000-0005-0000-0000-00005D420000}"/>
    <cellStyle name="Финансовый 2 164 7 2" xfId="16722" xr:uid="{00000000-0005-0000-0000-00005E420000}"/>
    <cellStyle name="Финансовый 2 164 7 3" xfId="20705" xr:uid="{00000000-0005-0000-0000-00005F420000}"/>
    <cellStyle name="Финансовый 2 164 7 4" xfId="23980" xr:uid="{00000000-0005-0000-0000-000060420000}"/>
    <cellStyle name="Финансовый 2 164 7 5" xfId="25561" xr:uid="{00000000-0005-0000-0000-000061420000}"/>
    <cellStyle name="Финансовый 2 164 7 6" xfId="25345" xr:uid="{00000000-0005-0000-0000-000062420000}"/>
    <cellStyle name="Финансовый 2 164 7 7" xfId="22014" xr:uid="{00000000-0005-0000-0000-000063420000}"/>
    <cellStyle name="Финансовый 2 164 7 8" xfId="33878" xr:uid="{00000000-0005-0000-0000-000064420000}"/>
    <cellStyle name="Финансовый 2 164 7 9" xfId="32117" xr:uid="{00000000-0005-0000-0000-000065420000}"/>
    <cellStyle name="Финансовый 2 164 8" xfId="16930" xr:uid="{00000000-0005-0000-0000-000066420000}"/>
    <cellStyle name="Финансовый 2 164 9" xfId="18242" xr:uid="{00000000-0005-0000-0000-000067420000}"/>
    <cellStyle name="Финансовый 2 164 9 2" xfId="22571" xr:uid="{00000000-0005-0000-0000-000068420000}"/>
    <cellStyle name="Финансовый 2 164 9 3" xfId="27385" xr:uid="{00000000-0005-0000-0000-000069420000}"/>
    <cellStyle name="Финансовый 2 164 9 4" xfId="28822" xr:uid="{00000000-0005-0000-0000-00006A420000}"/>
    <cellStyle name="Финансовый 2 164 9 5" xfId="30128" xr:uid="{00000000-0005-0000-0000-00006B420000}"/>
    <cellStyle name="Финансовый 2 164 9 6" xfId="35245" xr:uid="{00000000-0005-0000-0000-00006C420000}"/>
    <cellStyle name="Финансовый 2 164 9 7" xfId="36581" xr:uid="{00000000-0005-0000-0000-00006D420000}"/>
    <cellStyle name="Финансовый 2 165" xfId="77" xr:uid="{00000000-0005-0000-0000-00006E420000}"/>
    <cellStyle name="Финансовый 2 165 2" xfId="465" xr:uid="{00000000-0005-0000-0000-00006F420000}"/>
    <cellStyle name="Финансовый 2 165 2 2" xfId="8773" xr:uid="{00000000-0005-0000-0000-000070420000}"/>
    <cellStyle name="Финансовый 2 165 2 3" xfId="10373" xr:uid="{00000000-0005-0000-0000-000071420000}"/>
    <cellStyle name="Финансовый 2 165 3" xfId="1439" xr:uid="{00000000-0005-0000-0000-000072420000}"/>
    <cellStyle name="Финансовый 2 165 3 2" xfId="8610" xr:uid="{00000000-0005-0000-0000-000073420000}"/>
    <cellStyle name="Финансовый 2 165 3 2 2" xfId="13626" xr:uid="{00000000-0005-0000-0000-000074420000}"/>
    <cellStyle name="Финансовый 2 165 3 2 3" xfId="14696" xr:uid="{00000000-0005-0000-0000-000075420000}"/>
    <cellStyle name="Финансовый 2 165 3 2 3 2" xfId="16284" xr:uid="{00000000-0005-0000-0000-000076420000}"/>
    <cellStyle name="Финансовый 2 165 3 2 3 3" xfId="20267" xr:uid="{00000000-0005-0000-0000-000077420000}"/>
    <cellStyle name="Финансовый 2 165 3 2 3 4" xfId="23191" xr:uid="{00000000-0005-0000-0000-000078420000}"/>
    <cellStyle name="Финансовый 2 165 3 2 3 5" xfId="26162" xr:uid="{00000000-0005-0000-0000-000079420000}"/>
    <cellStyle name="Финансовый 2 165 3 2 3 6" xfId="22112" xr:uid="{00000000-0005-0000-0000-00007A420000}"/>
    <cellStyle name="Финансовый 2 165 3 2 3 7" xfId="26612" xr:uid="{00000000-0005-0000-0000-00007B420000}"/>
    <cellStyle name="Финансовый 2 165 3 2 3 8" xfId="33440" xr:uid="{00000000-0005-0000-0000-00007C420000}"/>
    <cellStyle name="Финансовый 2 165 3 2 3 9" xfId="32589" xr:uid="{00000000-0005-0000-0000-00007D420000}"/>
    <cellStyle name="Финансовый 2 165 3 2 4" xfId="17368" xr:uid="{00000000-0005-0000-0000-00007E420000}"/>
    <cellStyle name="Финансовый 2 165 3 2 5" xfId="18680" xr:uid="{00000000-0005-0000-0000-00007F420000}"/>
    <cellStyle name="Финансовый 2 165 3 2 5 2" xfId="22871" xr:uid="{00000000-0005-0000-0000-000080420000}"/>
    <cellStyle name="Финансовый 2 165 3 2 5 3" xfId="27823" xr:uid="{00000000-0005-0000-0000-000081420000}"/>
    <cellStyle name="Финансовый 2 165 3 2 5 4" xfId="29260" xr:uid="{00000000-0005-0000-0000-000082420000}"/>
    <cellStyle name="Финансовый 2 165 3 2 5 5" xfId="30566" xr:uid="{00000000-0005-0000-0000-000083420000}"/>
    <cellStyle name="Финансовый 2 165 3 2 5 6" xfId="34807" xr:uid="{00000000-0005-0000-0000-000084420000}"/>
    <cellStyle name="Финансовый 2 165 3 2 5 7" xfId="36143" xr:uid="{00000000-0005-0000-0000-000085420000}"/>
    <cellStyle name="Финансовый 2 165 3 3" xfId="12654" xr:uid="{00000000-0005-0000-0000-000086420000}"/>
    <cellStyle name="Финансовый 2 165 3 3 2" xfId="12978" xr:uid="{00000000-0005-0000-0000-000087420000}"/>
    <cellStyle name="Финансовый 2 165 3 3 3" xfId="15344" xr:uid="{00000000-0005-0000-0000-000088420000}"/>
    <cellStyle name="Финансовый 2 165 3 3 3 2" xfId="15636" xr:uid="{00000000-0005-0000-0000-000089420000}"/>
    <cellStyle name="Финансовый 2 165 3 3 3 3" xfId="19619" xr:uid="{00000000-0005-0000-0000-00008A420000}"/>
    <cellStyle name="Финансовый 2 165 3 3 3 4" xfId="22137" xr:uid="{00000000-0005-0000-0000-00008B420000}"/>
    <cellStyle name="Финансовый 2 165 3 3 3 5" xfId="25940" xr:uid="{00000000-0005-0000-0000-00008C420000}"/>
    <cellStyle name="Финансовый 2 165 3 3 3 6" xfId="25819" xr:uid="{00000000-0005-0000-0000-00008D420000}"/>
    <cellStyle name="Финансовый 2 165 3 3 3 7" xfId="24601" xr:uid="{00000000-0005-0000-0000-00008E420000}"/>
    <cellStyle name="Финансовый 2 165 3 3 3 8" xfId="32792" xr:uid="{00000000-0005-0000-0000-00008F420000}"/>
    <cellStyle name="Финансовый 2 165 3 3 3 9" xfId="31755" xr:uid="{00000000-0005-0000-0000-000090420000}"/>
    <cellStyle name="Финансовый 2 165 3 3 4" xfId="18016" xr:uid="{00000000-0005-0000-0000-000091420000}"/>
    <cellStyle name="Финансовый 2 165 3 3 5" xfId="19328" xr:uid="{00000000-0005-0000-0000-000092420000}"/>
    <cellStyle name="Финансовый 2 165 3 3 5 2" xfId="21817" xr:uid="{00000000-0005-0000-0000-000093420000}"/>
    <cellStyle name="Финансовый 2 165 3 3 5 3" xfId="28471" xr:uid="{00000000-0005-0000-0000-000094420000}"/>
    <cellStyle name="Финансовый 2 165 3 3 5 4" xfId="29908" xr:uid="{00000000-0005-0000-0000-000095420000}"/>
    <cellStyle name="Финансовый 2 165 3 3 5 5" xfId="31214" xr:uid="{00000000-0005-0000-0000-000096420000}"/>
    <cellStyle name="Финансовый 2 165 3 3 5 6" xfId="34159" xr:uid="{00000000-0005-0000-0000-000097420000}"/>
    <cellStyle name="Финансовый 2 165 3 3 5 7" xfId="35495" xr:uid="{00000000-0005-0000-0000-000098420000}"/>
    <cellStyle name="Финансовый 2 165 4" xfId="9987" xr:uid="{00000000-0005-0000-0000-000099420000}"/>
    <cellStyle name="Финансовый 2 165 4 2" xfId="13415" xr:uid="{00000000-0005-0000-0000-00009A420000}"/>
    <cellStyle name="Финансовый 2 165 4 3" xfId="14907" xr:uid="{00000000-0005-0000-0000-00009B420000}"/>
    <cellStyle name="Финансовый 2 165 4 3 2" xfId="16073" xr:uid="{00000000-0005-0000-0000-00009C420000}"/>
    <cellStyle name="Финансовый 2 165 4 3 3" xfId="20056" xr:uid="{00000000-0005-0000-0000-00009D420000}"/>
    <cellStyle name="Финансовый 2 165 4 3 4" xfId="22749" xr:uid="{00000000-0005-0000-0000-00009E420000}"/>
    <cellStyle name="Финансовый 2 165 4 3 5" xfId="24688" xr:uid="{00000000-0005-0000-0000-00009F420000}"/>
    <cellStyle name="Финансовый 2 165 4 3 6" xfId="24930" xr:uid="{00000000-0005-0000-0000-0000A0420000}"/>
    <cellStyle name="Финансовый 2 165 4 3 7" xfId="28715" xr:uid="{00000000-0005-0000-0000-0000A1420000}"/>
    <cellStyle name="Финансовый 2 165 4 3 8" xfId="33229" xr:uid="{00000000-0005-0000-0000-0000A2420000}"/>
    <cellStyle name="Финансовый 2 165 4 3 9" xfId="31727" xr:uid="{00000000-0005-0000-0000-0000A3420000}"/>
    <cellStyle name="Финансовый 2 165 4 4" xfId="17579" xr:uid="{00000000-0005-0000-0000-0000A4420000}"/>
    <cellStyle name="Финансовый 2 165 4 5" xfId="18891" xr:uid="{00000000-0005-0000-0000-0000A5420000}"/>
    <cellStyle name="Финансовый 2 165 4 5 2" xfId="23803" xr:uid="{00000000-0005-0000-0000-0000A6420000}"/>
    <cellStyle name="Финансовый 2 165 4 5 3" xfId="28034" xr:uid="{00000000-0005-0000-0000-0000A7420000}"/>
    <cellStyle name="Финансовый 2 165 4 5 4" xfId="29471" xr:uid="{00000000-0005-0000-0000-0000A8420000}"/>
    <cellStyle name="Финансовый 2 165 4 5 5" xfId="30777" xr:uid="{00000000-0005-0000-0000-0000A9420000}"/>
    <cellStyle name="Финансовый 2 165 4 5 6" xfId="34596" xr:uid="{00000000-0005-0000-0000-0000AA420000}"/>
    <cellStyle name="Финансовый 2 165 4 5 7" xfId="35932" xr:uid="{00000000-0005-0000-0000-0000AB420000}"/>
    <cellStyle name="Финансовый 2 165 5" xfId="11324" xr:uid="{00000000-0005-0000-0000-0000AC420000}"/>
    <cellStyle name="Финансовый 2 165 6" xfId="14063" xr:uid="{00000000-0005-0000-0000-0000AD420000}"/>
    <cellStyle name="Финансовый 2 165 7" xfId="14259" xr:uid="{00000000-0005-0000-0000-0000AE420000}"/>
    <cellStyle name="Финансовый 2 165 7 2" xfId="16721" xr:uid="{00000000-0005-0000-0000-0000AF420000}"/>
    <cellStyle name="Финансовый 2 165 7 3" xfId="20704" xr:uid="{00000000-0005-0000-0000-0000B0420000}"/>
    <cellStyle name="Финансовый 2 165 7 4" xfId="23632" xr:uid="{00000000-0005-0000-0000-0000B1420000}"/>
    <cellStyle name="Финансовый 2 165 7 5" xfId="25723" xr:uid="{00000000-0005-0000-0000-0000B2420000}"/>
    <cellStyle name="Финансовый 2 165 7 6" xfId="24996" xr:uid="{00000000-0005-0000-0000-0000B3420000}"/>
    <cellStyle name="Финансовый 2 165 7 7" xfId="26462" xr:uid="{00000000-0005-0000-0000-0000B4420000}"/>
    <cellStyle name="Финансовый 2 165 7 8" xfId="33877" xr:uid="{00000000-0005-0000-0000-0000B5420000}"/>
    <cellStyle name="Финансовый 2 165 7 9" xfId="32177" xr:uid="{00000000-0005-0000-0000-0000B6420000}"/>
    <cellStyle name="Финансовый 2 165 8" xfId="16931" xr:uid="{00000000-0005-0000-0000-0000B7420000}"/>
    <cellStyle name="Финансовый 2 165 9" xfId="18243" xr:uid="{00000000-0005-0000-0000-0000B8420000}"/>
    <cellStyle name="Финансовый 2 165 9 2" xfId="22518" xr:uid="{00000000-0005-0000-0000-0000B9420000}"/>
    <cellStyle name="Финансовый 2 165 9 3" xfId="27386" xr:uid="{00000000-0005-0000-0000-0000BA420000}"/>
    <cellStyle name="Финансовый 2 165 9 4" xfId="28823" xr:uid="{00000000-0005-0000-0000-0000BB420000}"/>
    <cellStyle name="Финансовый 2 165 9 5" xfId="30129" xr:uid="{00000000-0005-0000-0000-0000BC420000}"/>
    <cellStyle name="Финансовый 2 165 9 6" xfId="35244" xr:uid="{00000000-0005-0000-0000-0000BD420000}"/>
    <cellStyle name="Финансовый 2 165 9 7" xfId="36580" xr:uid="{00000000-0005-0000-0000-0000BE420000}"/>
    <cellStyle name="Финансовый 2 166" xfId="78" xr:uid="{00000000-0005-0000-0000-0000BF420000}"/>
    <cellStyle name="Финансовый 2 166 2" xfId="466" xr:uid="{00000000-0005-0000-0000-0000C0420000}"/>
    <cellStyle name="Финансовый 2 166 2 2" xfId="7762" xr:uid="{00000000-0005-0000-0000-0000C1420000}"/>
    <cellStyle name="Финансовый 2 166 2 3" xfId="10374" xr:uid="{00000000-0005-0000-0000-0000C2420000}"/>
    <cellStyle name="Финансовый 2 166 3" xfId="1440" xr:uid="{00000000-0005-0000-0000-0000C3420000}"/>
    <cellStyle name="Финансовый 2 166 3 2" xfId="8032" xr:uid="{00000000-0005-0000-0000-0000C4420000}"/>
    <cellStyle name="Финансовый 2 166 3 2 2" xfId="13722" xr:uid="{00000000-0005-0000-0000-0000C5420000}"/>
    <cellStyle name="Финансовый 2 166 3 2 3" xfId="14600" xr:uid="{00000000-0005-0000-0000-0000C6420000}"/>
    <cellStyle name="Финансовый 2 166 3 2 3 2" xfId="16380" xr:uid="{00000000-0005-0000-0000-0000C7420000}"/>
    <cellStyle name="Финансовый 2 166 3 2 3 3" xfId="20363" xr:uid="{00000000-0005-0000-0000-0000C8420000}"/>
    <cellStyle name="Финансовый 2 166 3 2 3 4" xfId="21405" xr:uid="{00000000-0005-0000-0000-0000C9420000}"/>
    <cellStyle name="Финансовый 2 166 3 2 3 5" xfId="21233" xr:uid="{00000000-0005-0000-0000-0000CA420000}"/>
    <cellStyle name="Финансовый 2 166 3 2 3 6" xfId="22001" xr:uid="{00000000-0005-0000-0000-0000CB420000}"/>
    <cellStyle name="Финансовый 2 166 3 2 3 7" xfId="24650" xr:uid="{00000000-0005-0000-0000-0000CC420000}"/>
    <cellStyle name="Финансовый 2 166 3 2 3 8" xfId="33536" xr:uid="{00000000-0005-0000-0000-0000CD420000}"/>
    <cellStyle name="Финансовый 2 166 3 2 3 9" xfId="31964" xr:uid="{00000000-0005-0000-0000-0000CE420000}"/>
    <cellStyle name="Финансовый 2 166 3 2 4" xfId="17272" xr:uid="{00000000-0005-0000-0000-0000CF420000}"/>
    <cellStyle name="Финансовый 2 166 3 2 5" xfId="18584" xr:uid="{00000000-0005-0000-0000-0000D0420000}"/>
    <cellStyle name="Финансовый 2 166 3 2 5 2" xfId="24142" xr:uid="{00000000-0005-0000-0000-0000D1420000}"/>
    <cellStyle name="Финансовый 2 166 3 2 5 3" xfId="27727" xr:uid="{00000000-0005-0000-0000-0000D2420000}"/>
    <cellStyle name="Финансовый 2 166 3 2 5 4" xfId="29164" xr:uid="{00000000-0005-0000-0000-0000D3420000}"/>
    <cellStyle name="Финансовый 2 166 3 2 5 5" xfId="30470" xr:uid="{00000000-0005-0000-0000-0000D4420000}"/>
    <cellStyle name="Финансовый 2 166 3 2 5 6" xfId="34903" xr:uid="{00000000-0005-0000-0000-0000D5420000}"/>
    <cellStyle name="Финансовый 2 166 3 2 5 7" xfId="36239" xr:uid="{00000000-0005-0000-0000-0000D6420000}"/>
    <cellStyle name="Финансовый 2 166 3 3" xfId="12558" xr:uid="{00000000-0005-0000-0000-0000D7420000}"/>
    <cellStyle name="Финансовый 2 166 3 3 2" xfId="13074" xr:uid="{00000000-0005-0000-0000-0000D8420000}"/>
    <cellStyle name="Финансовый 2 166 3 3 3" xfId="15248" xr:uid="{00000000-0005-0000-0000-0000D9420000}"/>
    <cellStyle name="Финансовый 2 166 3 3 3 2" xfId="15732" xr:uid="{00000000-0005-0000-0000-0000DA420000}"/>
    <cellStyle name="Финансовый 2 166 3 3 3 3" xfId="19715" xr:uid="{00000000-0005-0000-0000-0000DB420000}"/>
    <cellStyle name="Финансовый 2 166 3 3 3 4" xfId="23702" xr:uid="{00000000-0005-0000-0000-0000DC420000}"/>
    <cellStyle name="Финансовый 2 166 3 3 3 5" xfId="27307" xr:uid="{00000000-0005-0000-0000-0000DD420000}"/>
    <cellStyle name="Финансовый 2 166 3 3 3 6" xfId="27020" xr:uid="{00000000-0005-0000-0000-0000DE420000}"/>
    <cellStyle name="Финансовый 2 166 3 3 3 7" xfId="24656" xr:uid="{00000000-0005-0000-0000-0000DF420000}"/>
    <cellStyle name="Финансовый 2 166 3 3 3 8" xfId="32888" xr:uid="{00000000-0005-0000-0000-0000E0420000}"/>
    <cellStyle name="Финансовый 2 166 3 3 3 9" xfId="31465" xr:uid="{00000000-0005-0000-0000-0000E1420000}"/>
    <cellStyle name="Финансовый 2 166 3 3 4" xfId="17920" xr:uid="{00000000-0005-0000-0000-0000E2420000}"/>
    <cellStyle name="Финансовый 2 166 3 3 5" xfId="19232" xr:uid="{00000000-0005-0000-0000-0000E3420000}"/>
    <cellStyle name="Финансовый 2 166 3 3 5 2" xfId="22160" xr:uid="{00000000-0005-0000-0000-0000E4420000}"/>
    <cellStyle name="Финансовый 2 166 3 3 5 3" xfId="28375" xr:uid="{00000000-0005-0000-0000-0000E5420000}"/>
    <cellStyle name="Финансовый 2 166 3 3 5 4" xfId="29812" xr:uid="{00000000-0005-0000-0000-0000E6420000}"/>
    <cellStyle name="Финансовый 2 166 3 3 5 5" xfId="31118" xr:uid="{00000000-0005-0000-0000-0000E7420000}"/>
    <cellStyle name="Финансовый 2 166 3 3 5 6" xfId="34255" xr:uid="{00000000-0005-0000-0000-0000E8420000}"/>
    <cellStyle name="Финансовый 2 166 3 3 5 7" xfId="35591" xr:uid="{00000000-0005-0000-0000-0000E9420000}"/>
    <cellStyle name="Финансовый 2 166 4" xfId="9988" xr:uid="{00000000-0005-0000-0000-0000EA420000}"/>
    <cellStyle name="Финансовый 2 166 4 2" xfId="13414" xr:uid="{00000000-0005-0000-0000-0000EB420000}"/>
    <cellStyle name="Финансовый 2 166 4 3" xfId="14908" xr:uid="{00000000-0005-0000-0000-0000EC420000}"/>
    <cellStyle name="Финансовый 2 166 4 3 2" xfId="16072" xr:uid="{00000000-0005-0000-0000-0000ED420000}"/>
    <cellStyle name="Финансовый 2 166 4 3 3" xfId="20055" xr:uid="{00000000-0005-0000-0000-0000EE420000}"/>
    <cellStyle name="Финансовый 2 166 4 3 4" xfId="22580" xr:uid="{00000000-0005-0000-0000-0000EF420000}"/>
    <cellStyle name="Финансовый 2 166 4 3 5" xfId="26239" xr:uid="{00000000-0005-0000-0000-0000F0420000}"/>
    <cellStyle name="Финансовый 2 166 4 3 6" xfId="23758" xr:uid="{00000000-0005-0000-0000-0000F1420000}"/>
    <cellStyle name="Финансовый 2 166 4 3 7" xfId="26504" xr:uid="{00000000-0005-0000-0000-0000F2420000}"/>
    <cellStyle name="Финансовый 2 166 4 3 8" xfId="33228" xr:uid="{00000000-0005-0000-0000-0000F3420000}"/>
    <cellStyle name="Финансовый 2 166 4 3 9" xfId="31743" xr:uid="{00000000-0005-0000-0000-0000F4420000}"/>
    <cellStyle name="Финансовый 2 166 4 4" xfId="17580" xr:uid="{00000000-0005-0000-0000-0000F5420000}"/>
    <cellStyle name="Финансовый 2 166 4 5" xfId="18892" xr:uid="{00000000-0005-0000-0000-0000F6420000}"/>
    <cellStyle name="Финансовый 2 166 4 5 2" xfId="23542" xr:uid="{00000000-0005-0000-0000-0000F7420000}"/>
    <cellStyle name="Финансовый 2 166 4 5 3" xfId="28035" xr:uid="{00000000-0005-0000-0000-0000F8420000}"/>
    <cellStyle name="Финансовый 2 166 4 5 4" xfId="29472" xr:uid="{00000000-0005-0000-0000-0000F9420000}"/>
    <cellStyle name="Финансовый 2 166 4 5 5" xfId="30778" xr:uid="{00000000-0005-0000-0000-0000FA420000}"/>
    <cellStyle name="Финансовый 2 166 4 5 6" xfId="34595" xr:uid="{00000000-0005-0000-0000-0000FB420000}"/>
    <cellStyle name="Финансовый 2 166 4 5 7" xfId="35931" xr:uid="{00000000-0005-0000-0000-0000FC420000}"/>
    <cellStyle name="Финансовый 2 166 5" xfId="11325" xr:uid="{00000000-0005-0000-0000-0000FD420000}"/>
    <cellStyle name="Финансовый 2 166 6" xfId="14062" xr:uid="{00000000-0005-0000-0000-0000FE420000}"/>
    <cellStyle name="Финансовый 2 166 7" xfId="14260" xr:uid="{00000000-0005-0000-0000-0000FF420000}"/>
    <cellStyle name="Финансовый 2 166 7 2" xfId="16720" xr:uid="{00000000-0005-0000-0000-000000430000}"/>
    <cellStyle name="Финансовый 2 166 7 3" xfId="20703" xr:uid="{00000000-0005-0000-0000-000001430000}"/>
    <cellStyle name="Финансовый 2 166 7 4" xfId="23427" xr:uid="{00000000-0005-0000-0000-000002430000}"/>
    <cellStyle name="Финансовый 2 166 7 5" xfId="25725" xr:uid="{00000000-0005-0000-0000-000003430000}"/>
    <cellStyle name="Финансовый 2 166 7 6" xfId="23214" xr:uid="{00000000-0005-0000-0000-000004430000}"/>
    <cellStyle name="Финансовый 2 166 7 7" xfId="28669" xr:uid="{00000000-0005-0000-0000-000005430000}"/>
    <cellStyle name="Финансовый 2 166 7 8" xfId="33876" xr:uid="{00000000-0005-0000-0000-000006430000}"/>
    <cellStyle name="Финансовый 2 166 7 9" xfId="32259" xr:uid="{00000000-0005-0000-0000-000007430000}"/>
    <cellStyle name="Финансовый 2 166 8" xfId="16932" xr:uid="{00000000-0005-0000-0000-000008430000}"/>
    <cellStyle name="Финансовый 2 166 9" xfId="18244" xr:uid="{00000000-0005-0000-0000-000009430000}"/>
    <cellStyle name="Финансовый 2 166 9 2" xfId="22470" xr:uid="{00000000-0005-0000-0000-00000A430000}"/>
    <cellStyle name="Финансовый 2 166 9 3" xfId="27387" xr:uid="{00000000-0005-0000-0000-00000B430000}"/>
    <cellStyle name="Финансовый 2 166 9 4" xfId="28824" xr:uid="{00000000-0005-0000-0000-00000C430000}"/>
    <cellStyle name="Финансовый 2 166 9 5" xfId="30130" xr:uid="{00000000-0005-0000-0000-00000D430000}"/>
    <cellStyle name="Финансовый 2 166 9 6" xfId="35243" xr:uid="{00000000-0005-0000-0000-00000E430000}"/>
    <cellStyle name="Финансовый 2 166 9 7" xfId="36579" xr:uid="{00000000-0005-0000-0000-00000F430000}"/>
    <cellStyle name="Финансовый 2 167" xfId="79" xr:uid="{00000000-0005-0000-0000-000010430000}"/>
    <cellStyle name="Финансовый 2 167 2" xfId="467" xr:uid="{00000000-0005-0000-0000-000011430000}"/>
    <cellStyle name="Финансовый 2 167 2 2" xfId="8866" xr:uid="{00000000-0005-0000-0000-000012430000}"/>
    <cellStyle name="Финансовый 2 167 2 3" xfId="10375" xr:uid="{00000000-0005-0000-0000-000013430000}"/>
    <cellStyle name="Финансовый 2 167 3" xfId="1441" xr:uid="{00000000-0005-0000-0000-000014430000}"/>
    <cellStyle name="Финансовый 2 167 3 2" xfId="8196" xr:uid="{00000000-0005-0000-0000-000015430000}"/>
    <cellStyle name="Финансовый 2 167 3 2 2" xfId="13663" xr:uid="{00000000-0005-0000-0000-000016430000}"/>
    <cellStyle name="Финансовый 2 167 3 2 3" xfId="14659" xr:uid="{00000000-0005-0000-0000-000017430000}"/>
    <cellStyle name="Финансовый 2 167 3 2 3 2" xfId="16321" xr:uid="{00000000-0005-0000-0000-000018430000}"/>
    <cellStyle name="Финансовый 2 167 3 2 3 3" xfId="20304" xr:uid="{00000000-0005-0000-0000-000019430000}"/>
    <cellStyle name="Финансовый 2 167 3 2 3 4" xfId="21927" xr:uid="{00000000-0005-0000-0000-00001A430000}"/>
    <cellStyle name="Финансовый 2 167 3 2 3 5" xfId="26316" xr:uid="{00000000-0005-0000-0000-00001B430000}"/>
    <cellStyle name="Финансовый 2 167 3 2 3 6" xfId="24254" xr:uid="{00000000-0005-0000-0000-00001C430000}"/>
    <cellStyle name="Финансовый 2 167 3 2 3 7" xfId="26050" xr:uid="{00000000-0005-0000-0000-00001D430000}"/>
    <cellStyle name="Финансовый 2 167 3 2 3 8" xfId="33477" xr:uid="{00000000-0005-0000-0000-00001E430000}"/>
    <cellStyle name="Финансовый 2 167 3 2 3 9" xfId="32333" xr:uid="{00000000-0005-0000-0000-00001F430000}"/>
    <cellStyle name="Финансовый 2 167 3 2 4" xfId="17331" xr:uid="{00000000-0005-0000-0000-000020430000}"/>
    <cellStyle name="Финансовый 2 167 3 2 5" xfId="18643" xr:uid="{00000000-0005-0000-0000-000021430000}"/>
    <cellStyle name="Финансовый 2 167 3 2 5 2" xfId="22517" xr:uid="{00000000-0005-0000-0000-000022430000}"/>
    <cellStyle name="Финансовый 2 167 3 2 5 3" xfId="27786" xr:uid="{00000000-0005-0000-0000-000023430000}"/>
    <cellStyle name="Финансовый 2 167 3 2 5 4" xfId="29223" xr:uid="{00000000-0005-0000-0000-000024430000}"/>
    <cellStyle name="Финансовый 2 167 3 2 5 5" xfId="30529" xr:uid="{00000000-0005-0000-0000-000025430000}"/>
    <cellStyle name="Финансовый 2 167 3 2 5 6" xfId="34844" xr:uid="{00000000-0005-0000-0000-000026430000}"/>
    <cellStyle name="Финансовый 2 167 3 2 5 7" xfId="36180" xr:uid="{00000000-0005-0000-0000-000027430000}"/>
    <cellStyle name="Финансовый 2 167 3 3" xfId="12617" xr:uid="{00000000-0005-0000-0000-000028430000}"/>
    <cellStyle name="Финансовый 2 167 3 3 2" xfId="13015" xr:uid="{00000000-0005-0000-0000-000029430000}"/>
    <cellStyle name="Финансовый 2 167 3 3 3" xfId="15307" xr:uid="{00000000-0005-0000-0000-00002A430000}"/>
    <cellStyle name="Финансовый 2 167 3 3 3 2" xfId="15673" xr:uid="{00000000-0005-0000-0000-00002B430000}"/>
    <cellStyle name="Финансовый 2 167 3 3 3 3" xfId="19656" xr:uid="{00000000-0005-0000-0000-00002C430000}"/>
    <cellStyle name="Финансовый 2 167 3 3 3 4" xfId="22748" xr:uid="{00000000-0005-0000-0000-00002D430000}"/>
    <cellStyle name="Финансовый 2 167 3 3 3 5" xfId="26242" xr:uid="{00000000-0005-0000-0000-00002E430000}"/>
    <cellStyle name="Финансовый 2 167 3 3 3 6" xfId="26439" xr:uid="{00000000-0005-0000-0000-00002F430000}"/>
    <cellStyle name="Финансовый 2 167 3 3 3 7" xfId="26025" xr:uid="{00000000-0005-0000-0000-000030430000}"/>
    <cellStyle name="Финансовый 2 167 3 3 3 8" xfId="32829" xr:uid="{00000000-0005-0000-0000-000031430000}"/>
    <cellStyle name="Финансовый 2 167 3 3 3 9" xfId="32090" xr:uid="{00000000-0005-0000-0000-000032430000}"/>
    <cellStyle name="Финансовый 2 167 3 3 4" xfId="17979" xr:uid="{00000000-0005-0000-0000-000033430000}"/>
    <cellStyle name="Финансовый 2 167 3 3 5" xfId="19291" xr:uid="{00000000-0005-0000-0000-000034430000}"/>
    <cellStyle name="Финансовый 2 167 3 3 5 2" xfId="21416" xr:uid="{00000000-0005-0000-0000-000035430000}"/>
    <cellStyle name="Финансовый 2 167 3 3 5 3" xfId="28434" xr:uid="{00000000-0005-0000-0000-000036430000}"/>
    <cellStyle name="Финансовый 2 167 3 3 5 4" xfId="29871" xr:uid="{00000000-0005-0000-0000-000037430000}"/>
    <cellStyle name="Финансовый 2 167 3 3 5 5" xfId="31177" xr:uid="{00000000-0005-0000-0000-000038430000}"/>
    <cellStyle name="Финансовый 2 167 3 3 5 6" xfId="34196" xr:uid="{00000000-0005-0000-0000-000039430000}"/>
    <cellStyle name="Финансовый 2 167 3 3 5 7" xfId="35532" xr:uid="{00000000-0005-0000-0000-00003A430000}"/>
    <cellStyle name="Финансовый 2 167 4" xfId="9989" xr:uid="{00000000-0005-0000-0000-00003B430000}"/>
    <cellStyle name="Финансовый 2 167 4 2" xfId="13413" xr:uid="{00000000-0005-0000-0000-00003C430000}"/>
    <cellStyle name="Финансовый 2 167 4 3" xfId="14909" xr:uid="{00000000-0005-0000-0000-00003D430000}"/>
    <cellStyle name="Финансовый 2 167 4 3 2" xfId="16071" xr:uid="{00000000-0005-0000-0000-00003E430000}"/>
    <cellStyle name="Финансовый 2 167 4 3 3" xfId="20054" xr:uid="{00000000-0005-0000-0000-00003F430000}"/>
    <cellStyle name="Финансовый 2 167 4 3 4" xfId="22528" xr:uid="{00000000-0005-0000-0000-000040430000}"/>
    <cellStyle name="Финансовый 2 167 4 3 5" xfId="21279" xr:uid="{00000000-0005-0000-0000-000041430000}"/>
    <cellStyle name="Финансовый 2 167 4 3 6" xfId="20819" xr:uid="{00000000-0005-0000-0000-000042430000}"/>
    <cellStyle name="Финансовый 2 167 4 3 7" xfId="24554" xr:uid="{00000000-0005-0000-0000-000043430000}"/>
    <cellStyle name="Финансовый 2 167 4 3 8" xfId="33227" xr:uid="{00000000-0005-0000-0000-000044430000}"/>
    <cellStyle name="Финансовый 2 167 4 3 9" xfId="31802" xr:uid="{00000000-0005-0000-0000-000045430000}"/>
    <cellStyle name="Финансовый 2 167 4 4" xfId="17581" xr:uid="{00000000-0005-0000-0000-000046430000}"/>
    <cellStyle name="Финансовый 2 167 4 5" xfId="18893" xr:uid="{00000000-0005-0000-0000-000047430000}"/>
    <cellStyle name="Финансовый 2 167 4 5 2" xfId="23328" xr:uid="{00000000-0005-0000-0000-000048430000}"/>
    <cellStyle name="Финансовый 2 167 4 5 3" xfId="28036" xr:uid="{00000000-0005-0000-0000-000049430000}"/>
    <cellStyle name="Финансовый 2 167 4 5 4" xfId="29473" xr:uid="{00000000-0005-0000-0000-00004A430000}"/>
    <cellStyle name="Финансовый 2 167 4 5 5" xfId="30779" xr:uid="{00000000-0005-0000-0000-00004B430000}"/>
    <cellStyle name="Финансовый 2 167 4 5 6" xfId="34594" xr:uid="{00000000-0005-0000-0000-00004C430000}"/>
    <cellStyle name="Финансовый 2 167 4 5 7" xfId="35930" xr:uid="{00000000-0005-0000-0000-00004D430000}"/>
    <cellStyle name="Финансовый 2 167 5" xfId="11326" xr:uid="{00000000-0005-0000-0000-00004E430000}"/>
    <cellStyle name="Финансовый 2 167 6" xfId="14061" xr:uid="{00000000-0005-0000-0000-00004F430000}"/>
    <cellStyle name="Финансовый 2 167 7" xfId="14261" xr:uid="{00000000-0005-0000-0000-000050430000}"/>
    <cellStyle name="Финансовый 2 167 7 2" xfId="16719" xr:uid="{00000000-0005-0000-0000-000051430000}"/>
    <cellStyle name="Финансовый 2 167 7 3" xfId="20702" xr:uid="{00000000-0005-0000-0000-000052430000}"/>
    <cellStyle name="Финансовый 2 167 7 4" xfId="23220" xr:uid="{00000000-0005-0000-0000-000053430000}"/>
    <cellStyle name="Финансовый 2 167 7 5" xfId="26207" xr:uid="{00000000-0005-0000-0000-000054430000}"/>
    <cellStyle name="Финансовый 2 167 7 6" xfId="23499" xr:uid="{00000000-0005-0000-0000-000055430000}"/>
    <cellStyle name="Финансовый 2 167 7 7" xfId="26681" xr:uid="{00000000-0005-0000-0000-000056430000}"/>
    <cellStyle name="Финансовый 2 167 7 8" xfId="33875" xr:uid="{00000000-0005-0000-0000-000057430000}"/>
    <cellStyle name="Финансовый 2 167 7 9" xfId="32260" xr:uid="{00000000-0005-0000-0000-000058430000}"/>
    <cellStyle name="Финансовый 2 167 8" xfId="16933" xr:uid="{00000000-0005-0000-0000-000059430000}"/>
    <cellStyle name="Финансовый 2 167 9" xfId="18245" xr:uid="{00000000-0005-0000-0000-00005A430000}"/>
    <cellStyle name="Финансовый 2 167 9 2" xfId="22410" xr:uid="{00000000-0005-0000-0000-00005B430000}"/>
    <cellStyle name="Финансовый 2 167 9 3" xfId="27388" xr:uid="{00000000-0005-0000-0000-00005C430000}"/>
    <cellStyle name="Финансовый 2 167 9 4" xfId="28825" xr:uid="{00000000-0005-0000-0000-00005D430000}"/>
    <cellStyle name="Финансовый 2 167 9 5" xfId="30131" xr:uid="{00000000-0005-0000-0000-00005E430000}"/>
    <cellStyle name="Финансовый 2 167 9 6" xfId="35242" xr:uid="{00000000-0005-0000-0000-00005F430000}"/>
    <cellStyle name="Финансовый 2 167 9 7" xfId="36578" xr:uid="{00000000-0005-0000-0000-000060430000}"/>
    <cellStyle name="Финансовый 2 168" xfId="80" xr:uid="{00000000-0005-0000-0000-000061430000}"/>
    <cellStyle name="Финансовый 2 168 2" xfId="468" xr:uid="{00000000-0005-0000-0000-000062430000}"/>
    <cellStyle name="Финансовый 2 168 2 2" xfId="7795" xr:uid="{00000000-0005-0000-0000-000063430000}"/>
    <cellStyle name="Финансовый 2 168 2 3" xfId="10376" xr:uid="{00000000-0005-0000-0000-000064430000}"/>
    <cellStyle name="Финансовый 2 168 3" xfId="1442" xr:uid="{00000000-0005-0000-0000-000065430000}"/>
    <cellStyle name="Финансовый 2 168 3 2" xfId="8638" xr:uid="{00000000-0005-0000-0000-000066430000}"/>
    <cellStyle name="Финансовый 2 168 3 2 2" xfId="13622" xr:uid="{00000000-0005-0000-0000-000067430000}"/>
    <cellStyle name="Финансовый 2 168 3 2 3" xfId="14700" xr:uid="{00000000-0005-0000-0000-000068430000}"/>
    <cellStyle name="Финансовый 2 168 3 2 3 2" xfId="16280" xr:uid="{00000000-0005-0000-0000-000069430000}"/>
    <cellStyle name="Финансовый 2 168 3 2 3 3" xfId="20263" xr:uid="{00000000-0005-0000-0000-00006A430000}"/>
    <cellStyle name="Финансовый 2 168 3 2 3 4" xfId="24432" xr:uid="{00000000-0005-0000-0000-00006B430000}"/>
    <cellStyle name="Финансовый 2 168 3 2 3 5" xfId="26011" xr:uid="{00000000-0005-0000-0000-00006C430000}"/>
    <cellStyle name="Финансовый 2 168 3 2 3 6" xfId="26212" xr:uid="{00000000-0005-0000-0000-00006D430000}"/>
    <cellStyle name="Финансовый 2 168 3 2 3 7" xfId="22193" xr:uid="{00000000-0005-0000-0000-00006E430000}"/>
    <cellStyle name="Финансовый 2 168 3 2 3 8" xfId="33436" xr:uid="{00000000-0005-0000-0000-00006F430000}"/>
    <cellStyle name="Финансовый 2 168 3 2 3 9" xfId="32263" xr:uid="{00000000-0005-0000-0000-000070430000}"/>
    <cellStyle name="Финансовый 2 168 3 2 4" xfId="17372" xr:uid="{00000000-0005-0000-0000-000071430000}"/>
    <cellStyle name="Финансовый 2 168 3 2 5" xfId="18684" xr:uid="{00000000-0005-0000-0000-000072430000}"/>
    <cellStyle name="Финансовый 2 168 3 2 5 2" xfId="22822" xr:uid="{00000000-0005-0000-0000-000073430000}"/>
    <cellStyle name="Финансовый 2 168 3 2 5 3" xfId="27827" xr:uid="{00000000-0005-0000-0000-000074430000}"/>
    <cellStyle name="Финансовый 2 168 3 2 5 4" xfId="29264" xr:uid="{00000000-0005-0000-0000-000075430000}"/>
    <cellStyle name="Финансовый 2 168 3 2 5 5" xfId="30570" xr:uid="{00000000-0005-0000-0000-000076430000}"/>
    <cellStyle name="Финансовый 2 168 3 2 5 6" xfId="34803" xr:uid="{00000000-0005-0000-0000-000077430000}"/>
    <cellStyle name="Финансовый 2 168 3 2 5 7" xfId="36139" xr:uid="{00000000-0005-0000-0000-000078430000}"/>
    <cellStyle name="Финансовый 2 168 3 3" xfId="12658" xr:uid="{00000000-0005-0000-0000-000079430000}"/>
    <cellStyle name="Финансовый 2 168 3 3 2" xfId="12974" xr:uid="{00000000-0005-0000-0000-00007A430000}"/>
    <cellStyle name="Финансовый 2 168 3 3 3" xfId="15348" xr:uid="{00000000-0005-0000-0000-00007B430000}"/>
    <cellStyle name="Финансовый 2 168 3 3 3 2" xfId="15632" xr:uid="{00000000-0005-0000-0000-00007C430000}"/>
    <cellStyle name="Финансовый 2 168 3 3 3 3" xfId="19615" xr:uid="{00000000-0005-0000-0000-00007D430000}"/>
    <cellStyle name="Финансовый 2 168 3 3 3 4" xfId="24609" xr:uid="{00000000-0005-0000-0000-00007E430000}"/>
    <cellStyle name="Финансовый 2 168 3 3 3 5" xfId="25308" xr:uid="{00000000-0005-0000-0000-00007F430000}"/>
    <cellStyle name="Финансовый 2 168 3 3 3 6" xfId="21375" xr:uid="{00000000-0005-0000-0000-000080430000}"/>
    <cellStyle name="Финансовый 2 168 3 3 3 7" xfId="23562" xr:uid="{00000000-0005-0000-0000-000081430000}"/>
    <cellStyle name="Финансовый 2 168 3 3 3 8" xfId="32788" xr:uid="{00000000-0005-0000-0000-000082430000}"/>
    <cellStyle name="Финансовый 2 168 3 3 3 9" xfId="31368" xr:uid="{00000000-0005-0000-0000-000083430000}"/>
    <cellStyle name="Финансовый 2 168 3 3 4" xfId="18020" xr:uid="{00000000-0005-0000-0000-000084430000}"/>
    <cellStyle name="Финансовый 2 168 3 3 5" xfId="19332" xr:uid="{00000000-0005-0000-0000-000085430000}"/>
    <cellStyle name="Финансовый 2 168 3 3 5 2" xfId="21330" xr:uid="{00000000-0005-0000-0000-000086430000}"/>
    <cellStyle name="Финансовый 2 168 3 3 5 3" xfId="28475" xr:uid="{00000000-0005-0000-0000-000087430000}"/>
    <cellStyle name="Финансовый 2 168 3 3 5 4" xfId="29912" xr:uid="{00000000-0005-0000-0000-000088430000}"/>
    <cellStyle name="Финансовый 2 168 3 3 5 5" xfId="31218" xr:uid="{00000000-0005-0000-0000-000089430000}"/>
    <cellStyle name="Финансовый 2 168 3 3 5 6" xfId="34155" xr:uid="{00000000-0005-0000-0000-00008A430000}"/>
    <cellStyle name="Финансовый 2 168 3 3 5 7" xfId="35491" xr:uid="{00000000-0005-0000-0000-00008B430000}"/>
    <cellStyle name="Финансовый 2 168 4" xfId="9990" xr:uid="{00000000-0005-0000-0000-00008C430000}"/>
    <cellStyle name="Финансовый 2 168 4 2" xfId="13412" xr:uid="{00000000-0005-0000-0000-00008D430000}"/>
    <cellStyle name="Финансовый 2 168 4 3" xfId="14910" xr:uid="{00000000-0005-0000-0000-00008E430000}"/>
    <cellStyle name="Финансовый 2 168 4 3 2" xfId="16070" xr:uid="{00000000-0005-0000-0000-00008F430000}"/>
    <cellStyle name="Финансовый 2 168 4 3 3" xfId="20053" xr:uid="{00000000-0005-0000-0000-000090430000}"/>
    <cellStyle name="Финансовый 2 168 4 3 4" xfId="22476" xr:uid="{00000000-0005-0000-0000-000091430000}"/>
    <cellStyle name="Финансовый 2 168 4 3 5" xfId="24871" xr:uid="{00000000-0005-0000-0000-000092430000}"/>
    <cellStyle name="Финансовый 2 168 4 3 6" xfId="21716" xr:uid="{00000000-0005-0000-0000-000093430000}"/>
    <cellStyle name="Финансовый 2 168 4 3 7" xfId="28670" xr:uid="{00000000-0005-0000-0000-000094430000}"/>
    <cellStyle name="Финансовый 2 168 4 3 8" xfId="33226" xr:uid="{00000000-0005-0000-0000-000095430000}"/>
    <cellStyle name="Финансовый 2 168 4 3 9" xfId="31820" xr:uid="{00000000-0005-0000-0000-000096430000}"/>
    <cellStyle name="Финансовый 2 168 4 4" xfId="17582" xr:uid="{00000000-0005-0000-0000-000097430000}"/>
    <cellStyle name="Финансовый 2 168 4 5" xfId="18894" xr:uid="{00000000-0005-0000-0000-000098430000}"/>
    <cellStyle name="Финансовый 2 168 4 5 2" xfId="22927" xr:uid="{00000000-0005-0000-0000-000099430000}"/>
    <cellStyle name="Финансовый 2 168 4 5 3" xfId="28037" xr:uid="{00000000-0005-0000-0000-00009A430000}"/>
    <cellStyle name="Финансовый 2 168 4 5 4" xfId="29474" xr:uid="{00000000-0005-0000-0000-00009B430000}"/>
    <cellStyle name="Финансовый 2 168 4 5 5" xfId="30780" xr:uid="{00000000-0005-0000-0000-00009C430000}"/>
    <cellStyle name="Финансовый 2 168 4 5 6" xfId="34593" xr:uid="{00000000-0005-0000-0000-00009D430000}"/>
    <cellStyle name="Финансовый 2 168 4 5 7" xfId="35929" xr:uid="{00000000-0005-0000-0000-00009E430000}"/>
    <cellStyle name="Финансовый 2 168 5" xfId="11327" xr:uid="{00000000-0005-0000-0000-00009F430000}"/>
    <cellStyle name="Финансовый 2 168 6" xfId="14060" xr:uid="{00000000-0005-0000-0000-0000A0430000}"/>
    <cellStyle name="Финансовый 2 168 7" xfId="14262" xr:uid="{00000000-0005-0000-0000-0000A1430000}"/>
    <cellStyle name="Финансовый 2 168 7 2" xfId="16718" xr:uid="{00000000-0005-0000-0000-0000A2430000}"/>
    <cellStyle name="Финансовый 2 168 7 3" xfId="20701" xr:uid="{00000000-0005-0000-0000-0000A3430000}"/>
    <cellStyle name="Финансовый 2 168 7 4" xfId="25264" xr:uid="{00000000-0005-0000-0000-0000A4430000}"/>
    <cellStyle name="Финансовый 2 168 7 5" xfId="20937" xr:uid="{00000000-0005-0000-0000-0000A5430000}"/>
    <cellStyle name="Финансовый 2 168 7 6" xfId="22696" xr:uid="{00000000-0005-0000-0000-0000A6430000}"/>
    <cellStyle name="Финансовый 2 168 7 7" xfId="25444" xr:uid="{00000000-0005-0000-0000-0000A7430000}"/>
    <cellStyle name="Финансовый 2 168 7 8" xfId="33874" xr:uid="{00000000-0005-0000-0000-0000A8430000}"/>
    <cellStyle name="Финансовый 2 168 7 9" xfId="32363" xr:uid="{00000000-0005-0000-0000-0000A9430000}"/>
    <cellStyle name="Финансовый 2 168 8" xfId="16934" xr:uid="{00000000-0005-0000-0000-0000AA430000}"/>
    <cellStyle name="Финансовый 2 168 9" xfId="18246" xr:uid="{00000000-0005-0000-0000-0000AB430000}"/>
    <cellStyle name="Финансовый 2 168 9 2" xfId="22346" xr:uid="{00000000-0005-0000-0000-0000AC430000}"/>
    <cellStyle name="Финансовый 2 168 9 3" xfId="27389" xr:uid="{00000000-0005-0000-0000-0000AD430000}"/>
    <cellStyle name="Финансовый 2 168 9 4" xfId="28826" xr:uid="{00000000-0005-0000-0000-0000AE430000}"/>
    <cellStyle name="Финансовый 2 168 9 5" xfId="30132" xr:uid="{00000000-0005-0000-0000-0000AF430000}"/>
    <cellStyle name="Финансовый 2 168 9 6" xfId="35241" xr:uid="{00000000-0005-0000-0000-0000B0430000}"/>
    <cellStyle name="Финансовый 2 168 9 7" xfId="36577" xr:uid="{00000000-0005-0000-0000-0000B1430000}"/>
    <cellStyle name="Финансовый 2 169" xfId="81" xr:uid="{00000000-0005-0000-0000-0000B2430000}"/>
    <cellStyle name="Финансовый 2 169 2" xfId="469" xr:uid="{00000000-0005-0000-0000-0000B3430000}"/>
    <cellStyle name="Финансовый 2 169 2 2" xfId="8891" xr:uid="{00000000-0005-0000-0000-0000B4430000}"/>
    <cellStyle name="Финансовый 2 169 2 3" xfId="10377" xr:uid="{00000000-0005-0000-0000-0000B5430000}"/>
    <cellStyle name="Финансовый 2 169 3" xfId="1443" xr:uid="{00000000-0005-0000-0000-0000B6430000}"/>
    <cellStyle name="Финансовый 2 169 3 2" xfId="8176" xr:uid="{00000000-0005-0000-0000-0000B7430000}"/>
    <cellStyle name="Финансовый 2 169 3 2 2" xfId="13670" xr:uid="{00000000-0005-0000-0000-0000B8430000}"/>
    <cellStyle name="Финансовый 2 169 3 2 3" xfId="14652" xr:uid="{00000000-0005-0000-0000-0000B9430000}"/>
    <cellStyle name="Финансовый 2 169 3 2 3 2" xfId="16328" xr:uid="{00000000-0005-0000-0000-0000BA430000}"/>
    <cellStyle name="Финансовый 2 169 3 2 3 3" xfId="20311" xr:uid="{00000000-0005-0000-0000-0000BB430000}"/>
    <cellStyle name="Финансовый 2 169 3 2 3 4" xfId="21302" xr:uid="{00000000-0005-0000-0000-0000BC430000}"/>
    <cellStyle name="Финансовый 2 169 3 2 3 5" xfId="20903" xr:uid="{00000000-0005-0000-0000-0000BD430000}"/>
    <cellStyle name="Финансовый 2 169 3 2 3 6" xfId="23907" xr:uid="{00000000-0005-0000-0000-0000BE430000}"/>
    <cellStyle name="Финансовый 2 169 3 2 3 7" xfId="26484" xr:uid="{00000000-0005-0000-0000-0000BF430000}"/>
    <cellStyle name="Финансовый 2 169 3 2 3 8" xfId="33484" xr:uid="{00000000-0005-0000-0000-0000C0430000}"/>
    <cellStyle name="Финансовый 2 169 3 2 3 9" xfId="31566" xr:uid="{00000000-0005-0000-0000-0000C1430000}"/>
    <cellStyle name="Финансовый 2 169 3 2 4" xfId="17324" xr:uid="{00000000-0005-0000-0000-0000C2430000}"/>
    <cellStyle name="Финансовый 2 169 3 2 5" xfId="18636" xr:uid="{00000000-0005-0000-0000-0000C3430000}"/>
    <cellStyle name="Финансовый 2 169 3 2 5 2" xfId="25173" xr:uid="{00000000-0005-0000-0000-0000C4430000}"/>
    <cellStyle name="Финансовый 2 169 3 2 5 3" xfId="27779" xr:uid="{00000000-0005-0000-0000-0000C5430000}"/>
    <cellStyle name="Финансовый 2 169 3 2 5 4" xfId="29216" xr:uid="{00000000-0005-0000-0000-0000C6430000}"/>
    <cellStyle name="Финансовый 2 169 3 2 5 5" xfId="30522" xr:uid="{00000000-0005-0000-0000-0000C7430000}"/>
    <cellStyle name="Финансовый 2 169 3 2 5 6" xfId="34851" xr:uid="{00000000-0005-0000-0000-0000C8430000}"/>
    <cellStyle name="Финансовый 2 169 3 2 5 7" xfId="36187" xr:uid="{00000000-0005-0000-0000-0000C9430000}"/>
    <cellStyle name="Финансовый 2 169 3 3" xfId="12610" xr:uid="{00000000-0005-0000-0000-0000CA430000}"/>
    <cellStyle name="Финансовый 2 169 3 3 2" xfId="13022" xr:uid="{00000000-0005-0000-0000-0000CB430000}"/>
    <cellStyle name="Финансовый 2 169 3 3 3" xfId="15300" xr:uid="{00000000-0005-0000-0000-0000CC430000}"/>
    <cellStyle name="Финансовый 2 169 3 3 3 2" xfId="15680" xr:uid="{00000000-0005-0000-0000-0000CD430000}"/>
    <cellStyle name="Финансовый 2 169 3 3 3 3" xfId="19663" xr:uid="{00000000-0005-0000-0000-0000CE430000}"/>
    <cellStyle name="Финансовый 2 169 3 3 3 4" xfId="23035" xr:uid="{00000000-0005-0000-0000-0000CF430000}"/>
    <cellStyle name="Финансовый 2 169 3 3 3 5" xfId="21139" xr:uid="{00000000-0005-0000-0000-0000D0430000}"/>
    <cellStyle name="Финансовый 2 169 3 3 3 6" xfId="22269" xr:uid="{00000000-0005-0000-0000-0000D1430000}"/>
    <cellStyle name="Финансовый 2 169 3 3 3 7" xfId="22159" xr:uid="{00000000-0005-0000-0000-0000D2430000}"/>
    <cellStyle name="Финансовый 2 169 3 3 3 8" xfId="32836" xr:uid="{00000000-0005-0000-0000-0000D3430000}"/>
    <cellStyle name="Финансовый 2 169 3 3 3 9" xfId="32461" xr:uid="{00000000-0005-0000-0000-0000D4430000}"/>
    <cellStyle name="Финансовый 2 169 3 3 4" xfId="17972" xr:uid="{00000000-0005-0000-0000-0000D5430000}"/>
    <cellStyle name="Финансовый 2 169 3 3 5" xfId="19284" xr:uid="{00000000-0005-0000-0000-0000D6430000}"/>
    <cellStyle name="Финансовый 2 169 3 3 5 2" xfId="23834" xr:uid="{00000000-0005-0000-0000-0000D7430000}"/>
    <cellStyle name="Финансовый 2 169 3 3 5 3" xfId="28427" xr:uid="{00000000-0005-0000-0000-0000D8430000}"/>
    <cellStyle name="Финансовый 2 169 3 3 5 4" xfId="29864" xr:uid="{00000000-0005-0000-0000-0000D9430000}"/>
    <cellStyle name="Финансовый 2 169 3 3 5 5" xfId="31170" xr:uid="{00000000-0005-0000-0000-0000DA430000}"/>
    <cellStyle name="Финансовый 2 169 3 3 5 6" xfId="34203" xr:uid="{00000000-0005-0000-0000-0000DB430000}"/>
    <cellStyle name="Финансовый 2 169 3 3 5 7" xfId="35539" xr:uid="{00000000-0005-0000-0000-0000DC430000}"/>
    <cellStyle name="Финансовый 2 169 4" xfId="9991" xr:uid="{00000000-0005-0000-0000-0000DD430000}"/>
    <cellStyle name="Финансовый 2 169 4 2" xfId="13411" xr:uid="{00000000-0005-0000-0000-0000DE430000}"/>
    <cellStyle name="Финансовый 2 169 4 3" xfId="14911" xr:uid="{00000000-0005-0000-0000-0000DF430000}"/>
    <cellStyle name="Финансовый 2 169 4 3 2" xfId="16069" xr:uid="{00000000-0005-0000-0000-0000E0430000}"/>
    <cellStyle name="Финансовый 2 169 4 3 3" xfId="20052" xr:uid="{00000000-0005-0000-0000-0000E1430000}"/>
    <cellStyle name="Финансовый 2 169 4 3 4" xfId="22418" xr:uid="{00000000-0005-0000-0000-0000E2430000}"/>
    <cellStyle name="Финансовый 2 169 4 3 5" xfId="26009" xr:uid="{00000000-0005-0000-0000-0000E3430000}"/>
    <cellStyle name="Финансовый 2 169 4 3 6" xfId="27238" xr:uid="{00000000-0005-0000-0000-0000E4430000}"/>
    <cellStyle name="Финансовый 2 169 4 3 7" xfId="23799" xr:uid="{00000000-0005-0000-0000-0000E5430000}"/>
    <cellStyle name="Финансовый 2 169 4 3 8" xfId="33225" xr:uid="{00000000-0005-0000-0000-0000E6430000}"/>
    <cellStyle name="Финансовый 2 169 4 3 9" xfId="31839" xr:uid="{00000000-0005-0000-0000-0000E7430000}"/>
    <cellStyle name="Финансовый 2 169 4 4" xfId="17583" xr:uid="{00000000-0005-0000-0000-0000E8430000}"/>
    <cellStyle name="Финансовый 2 169 4 5" xfId="18895" xr:uid="{00000000-0005-0000-0000-0000E9430000}"/>
    <cellStyle name="Финансовый 2 169 4 5 2" xfId="22935" xr:uid="{00000000-0005-0000-0000-0000EA430000}"/>
    <cellStyle name="Финансовый 2 169 4 5 3" xfId="28038" xr:uid="{00000000-0005-0000-0000-0000EB430000}"/>
    <cellStyle name="Финансовый 2 169 4 5 4" xfId="29475" xr:uid="{00000000-0005-0000-0000-0000EC430000}"/>
    <cellStyle name="Финансовый 2 169 4 5 5" xfId="30781" xr:uid="{00000000-0005-0000-0000-0000ED430000}"/>
    <cellStyle name="Финансовый 2 169 4 5 6" xfId="34592" xr:uid="{00000000-0005-0000-0000-0000EE430000}"/>
    <cellStyle name="Финансовый 2 169 4 5 7" xfId="35928" xr:uid="{00000000-0005-0000-0000-0000EF430000}"/>
    <cellStyle name="Финансовый 2 169 5" xfId="11328" xr:uid="{00000000-0005-0000-0000-0000F0430000}"/>
    <cellStyle name="Финансовый 2 169 6" xfId="14059" xr:uid="{00000000-0005-0000-0000-0000F1430000}"/>
    <cellStyle name="Финансовый 2 169 7" xfId="14263" xr:uid="{00000000-0005-0000-0000-0000F2430000}"/>
    <cellStyle name="Финансовый 2 169 7 2" xfId="16717" xr:uid="{00000000-0005-0000-0000-0000F3430000}"/>
    <cellStyle name="Финансовый 2 169 7 3" xfId="20700" xr:uid="{00000000-0005-0000-0000-0000F4430000}"/>
    <cellStyle name="Финансовый 2 169 7 4" xfId="23048" xr:uid="{00000000-0005-0000-0000-0000F5430000}"/>
    <cellStyle name="Финансовый 2 169 7 5" xfId="26166" xr:uid="{00000000-0005-0000-0000-0000F6430000}"/>
    <cellStyle name="Финансовый 2 169 7 6" xfId="22742" xr:uid="{00000000-0005-0000-0000-0000F7430000}"/>
    <cellStyle name="Финансовый 2 169 7 7" xfId="26052" xr:uid="{00000000-0005-0000-0000-0000F8430000}"/>
    <cellStyle name="Финансовый 2 169 7 8" xfId="33873" xr:uid="{00000000-0005-0000-0000-0000F9430000}"/>
    <cellStyle name="Финансовый 2 169 7 9" xfId="32447" xr:uid="{00000000-0005-0000-0000-0000FA430000}"/>
    <cellStyle name="Финансовый 2 169 8" xfId="16935" xr:uid="{00000000-0005-0000-0000-0000FB430000}"/>
    <cellStyle name="Финансовый 2 169 9" xfId="18247" xr:uid="{00000000-0005-0000-0000-0000FC430000}"/>
    <cellStyle name="Финансовый 2 169 9 2" xfId="22155" xr:uid="{00000000-0005-0000-0000-0000FD430000}"/>
    <cellStyle name="Финансовый 2 169 9 3" xfId="27390" xr:uid="{00000000-0005-0000-0000-0000FE430000}"/>
    <cellStyle name="Финансовый 2 169 9 4" xfId="28827" xr:uid="{00000000-0005-0000-0000-0000FF430000}"/>
    <cellStyle name="Финансовый 2 169 9 5" xfId="30133" xr:uid="{00000000-0005-0000-0000-000000440000}"/>
    <cellStyle name="Финансовый 2 169 9 6" xfId="35240" xr:uid="{00000000-0005-0000-0000-000001440000}"/>
    <cellStyle name="Финансовый 2 169 9 7" xfId="36576" xr:uid="{00000000-0005-0000-0000-000002440000}"/>
    <cellStyle name="Финансовый 2 17" xfId="82" xr:uid="{00000000-0005-0000-0000-000003440000}"/>
    <cellStyle name="Финансовый 2 17 2" xfId="347" xr:uid="{00000000-0005-0000-0000-000004440000}"/>
    <cellStyle name="Финансовый 2 17 2 2" xfId="8048" xr:uid="{00000000-0005-0000-0000-000005440000}"/>
    <cellStyle name="Финансовый 2 17 2 3" xfId="10255" xr:uid="{00000000-0005-0000-0000-000006440000}"/>
    <cellStyle name="Финансовый 2 17 3" xfId="1283" xr:uid="{00000000-0005-0000-0000-000007440000}"/>
    <cellStyle name="Финансовый 2 17 3 2" xfId="8598" xr:uid="{00000000-0005-0000-0000-000008440000}"/>
    <cellStyle name="Финансовый 2 17 3 2 2" xfId="13628" xr:uid="{00000000-0005-0000-0000-000009440000}"/>
    <cellStyle name="Финансовый 2 17 3 2 3" xfId="14694" xr:uid="{00000000-0005-0000-0000-00000A440000}"/>
    <cellStyle name="Финансовый 2 17 3 2 3 2" xfId="16286" xr:uid="{00000000-0005-0000-0000-00000B440000}"/>
    <cellStyle name="Финансовый 2 17 3 2 3 3" xfId="20269" xr:uid="{00000000-0005-0000-0000-00000C440000}"/>
    <cellStyle name="Финансовый 2 17 3 2 3 4" xfId="23607" xr:uid="{00000000-0005-0000-0000-00000D440000}"/>
    <cellStyle name="Финансовый 2 17 3 2 3 5" xfId="21327" xr:uid="{00000000-0005-0000-0000-00000E440000}"/>
    <cellStyle name="Финансовый 2 17 3 2 3 6" xfId="22548" xr:uid="{00000000-0005-0000-0000-00000F440000}"/>
    <cellStyle name="Финансовый 2 17 3 2 3 7" xfId="26974" xr:uid="{00000000-0005-0000-0000-000010440000}"/>
    <cellStyle name="Финансовый 2 17 3 2 3 8" xfId="33442" xr:uid="{00000000-0005-0000-0000-000011440000}"/>
    <cellStyle name="Финансовый 2 17 3 2 3 9" xfId="31551" xr:uid="{00000000-0005-0000-0000-000012440000}"/>
    <cellStyle name="Финансовый 2 17 3 2 4" xfId="17366" xr:uid="{00000000-0005-0000-0000-000013440000}"/>
    <cellStyle name="Финансовый 2 17 3 2 5" xfId="18678" xr:uid="{00000000-0005-0000-0000-000014440000}"/>
    <cellStyle name="Финансовый 2 17 3 2 5 2" xfId="23168" xr:uid="{00000000-0005-0000-0000-000015440000}"/>
    <cellStyle name="Финансовый 2 17 3 2 5 3" xfId="27821" xr:uid="{00000000-0005-0000-0000-000016440000}"/>
    <cellStyle name="Финансовый 2 17 3 2 5 4" xfId="29258" xr:uid="{00000000-0005-0000-0000-000017440000}"/>
    <cellStyle name="Финансовый 2 17 3 2 5 5" xfId="30564" xr:uid="{00000000-0005-0000-0000-000018440000}"/>
    <cellStyle name="Финансовый 2 17 3 2 5 6" xfId="34809" xr:uid="{00000000-0005-0000-0000-000019440000}"/>
    <cellStyle name="Финансовый 2 17 3 2 5 7" xfId="36145" xr:uid="{00000000-0005-0000-0000-00001A440000}"/>
    <cellStyle name="Финансовый 2 17 3 3" xfId="12652" xr:uid="{00000000-0005-0000-0000-00001B440000}"/>
    <cellStyle name="Финансовый 2 17 3 3 2" xfId="12980" xr:uid="{00000000-0005-0000-0000-00001C440000}"/>
    <cellStyle name="Финансовый 2 17 3 3 3" xfId="15342" xr:uid="{00000000-0005-0000-0000-00001D440000}"/>
    <cellStyle name="Финансовый 2 17 3 3 3 2" xfId="15638" xr:uid="{00000000-0005-0000-0000-00001E440000}"/>
    <cellStyle name="Финансовый 2 17 3 3 3 3" xfId="19621" xr:uid="{00000000-0005-0000-0000-00001F440000}"/>
    <cellStyle name="Финансовый 2 17 3 3 3 4" xfId="22390" xr:uid="{00000000-0005-0000-0000-000020440000}"/>
    <cellStyle name="Финансовый 2 17 3 3 3 5" xfId="26592" xr:uid="{00000000-0005-0000-0000-000021440000}"/>
    <cellStyle name="Финансовый 2 17 3 3 3 6" xfId="26640" xr:uid="{00000000-0005-0000-0000-000022440000}"/>
    <cellStyle name="Финансовый 2 17 3 3 3 7" xfId="25899" xr:uid="{00000000-0005-0000-0000-000023440000}"/>
    <cellStyle name="Финансовый 2 17 3 3 3 8" xfId="32794" xr:uid="{00000000-0005-0000-0000-000024440000}"/>
    <cellStyle name="Финансовый 2 17 3 3 3 9" xfId="31698" xr:uid="{00000000-0005-0000-0000-000025440000}"/>
    <cellStyle name="Финансовый 2 17 3 3 4" xfId="18014" xr:uid="{00000000-0005-0000-0000-000026440000}"/>
    <cellStyle name="Финансовый 2 17 3 3 5" xfId="19326" xr:uid="{00000000-0005-0000-0000-000027440000}"/>
    <cellStyle name="Финансовый 2 17 3 3 5 2" xfId="21976" xr:uid="{00000000-0005-0000-0000-000028440000}"/>
    <cellStyle name="Финансовый 2 17 3 3 5 3" xfId="28469" xr:uid="{00000000-0005-0000-0000-000029440000}"/>
    <cellStyle name="Финансовый 2 17 3 3 5 4" xfId="29906" xr:uid="{00000000-0005-0000-0000-00002A440000}"/>
    <cellStyle name="Финансовый 2 17 3 3 5 5" xfId="31212" xr:uid="{00000000-0005-0000-0000-00002B440000}"/>
    <cellStyle name="Финансовый 2 17 3 3 5 6" xfId="34161" xr:uid="{00000000-0005-0000-0000-00002C440000}"/>
    <cellStyle name="Финансовый 2 17 3 3 5 7" xfId="35497" xr:uid="{00000000-0005-0000-0000-00002D440000}"/>
    <cellStyle name="Финансовый 2 17 4" xfId="9992" xr:uid="{00000000-0005-0000-0000-00002E440000}"/>
    <cellStyle name="Финансовый 2 17 4 2" xfId="13410" xr:uid="{00000000-0005-0000-0000-00002F440000}"/>
    <cellStyle name="Финансовый 2 17 4 3" xfId="14912" xr:uid="{00000000-0005-0000-0000-000030440000}"/>
    <cellStyle name="Финансовый 2 17 4 3 2" xfId="16068" xr:uid="{00000000-0005-0000-0000-000031440000}"/>
    <cellStyle name="Финансовый 2 17 4 3 3" xfId="20051" xr:uid="{00000000-0005-0000-0000-000032440000}"/>
    <cellStyle name="Финансовый 2 17 4 3 4" xfId="22355" xr:uid="{00000000-0005-0000-0000-000033440000}"/>
    <cellStyle name="Финансовый 2 17 4 3 5" xfId="24612" xr:uid="{00000000-0005-0000-0000-000034440000}"/>
    <cellStyle name="Финансовый 2 17 4 3 6" xfId="26869" xr:uid="{00000000-0005-0000-0000-000035440000}"/>
    <cellStyle name="Финансовый 2 17 4 3 7" xfId="27318" xr:uid="{00000000-0005-0000-0000-000036440000}"/>
    <cellStyle name="Финансовый 2 17 4 3 8" xfId="33224" xr:uid="{00000000-0005-0000-0000-000037440000}"/>
    <cellStyle name="Финансовый 2 17 4 3 9" xfId="31855" xr:uid="{00000000-0005-0000-0000-000038440000}"/>
    <cellStyle name="Финансовый 2 17 4 4" xfId="17584" xr:uid="{00000000-0005-0000-0000-000039440000}"/>
    <cellStyle name="Финансовый 2 17 4 5" xfId="18896" xr:uid="{00000000-0005-0000-0000-00003A440000}"/>
    <cellStyle name="Финансовый 2 17 4 5 2" xfId="22754" xr:uid="{00000000-0005-0000-0000-00003B440000}"/>
    <cellStyle name="Финансовый 2 17 4 5 3" xfId="28039" xr:uid="{00000000-0005-0000-0000-00003C440000}"/>
    <cellStyle name="Финансовый 2 17 4 5 4" xfId="29476" xr:uid="{00000000-0005-0000-0000-00003D440000}"/>
    <cellStyle name="Финансовый 2 17 4 5 5" xfId="30782" xr:uid="{00000000-0005-0000-0000-00003E440000}"/>
    <cellStyle name="Финансовый 2 17 4 5 6" xfId="34591" xr:uid="{00000000-0005-0000-0000-00003F440000}"/>
    <cellStyle name="Финансовый 2 17 4 5 7" xfId="35927" xr:uid="{00000000-0005-0000-0000-000040440000}"/>
    <cellStyle name="Финансовый 2 17 5" xfId="11168" xr:uid="{00000000-0005-0000-0000-000041440000}"/>
    <cellStyle name="Финансовый 2 17 6" xfId="14058" xr:uid="{00000000-0005-0000-0000-000042440000}"/>
    <cellStyle name="Финансовый 2 17 7" xfId="14165" xr:uid="{00000000-0005-0000-0000-000043440000}"/>
    <cellStyle name="Финансовый 2 17 7 2" xfId="16716" xr:uid="{00000000-0005-0000-0000-000044440000}"/>
    <cellStyle name="Финансовый 2 17 7 3" xfId="20699" xr:uid="{00000000-0005-0000-0000-000045440000}"/>
    <cellStyle name="Финансовый 2 17 7 4" xfId="24764" xr:uid="{00000000-0005-0000-0000-000046440000}"/>
    <cellStyle name="Финансовый 2 17 7 5" xfId="25483" xr:uid="{00000000-0005-0000-0000-000047440000}"/>
    <cellStyle name="Финансовый 2 17 7 6" xfId="24542" xr:uid="{00000000-0005-0000-0000-000048440000}"/>
    <cellStyle name="Финансовый 2 17 7 7" xfId="28732" xr:uid="{00000000-0005-0000-0000-000049440000}"/>
    <cellStyle name="Финансовый 2 17 7 8" xfId="33872" xr:uid="{00000000-0005-0000-0000-00004A440000}"/>
    <cellStyle name="Финансовый 2 17 7 9" xfId="31426" xr:uid="{00000000-0005-0000-0000-00004B440000}"/>
    <cellStyle name="Финансовый 2 17 8" xfId="14264" xr:uid="{00000000-0005-0000-0000-00004C440000}"/>
    <cellStyle name="Финансовый 2 17 8 2" xfId="16936" xr:uid="{00000000-0005-0000-0000-00004D440000}"/>
    <cellStyle name="Финансовый 2 17 8 3" xfId="20796" xr:uid="{00000000-0005-0000-0000-00004E440000}"/>
    <cellStyle name="Финансовый 2 17 8 4" xfId="21419" xr:uid="{00000000-0005-0000-0000-00004F440000}"/>
    <cellStyle name="Финансовый 2 17 8 5" xfId="26980" xr:uid="{00000000-0005-0000-0000-000050440000}"/>
    <cellStyle name="Финансовый 2 17 8 6" xfId="25790" xr:uid="{00000000-0005-0000-0000-000051440000}"/>
    <cellStyle name="Финансовый 2 17 8 7" xfId="25456" xr:uid="{00000000-0005-0000-0000-000052440000}"/>
    <cellStyle name="Финансовый 2 17 8 8" xfId="33969" xr:uid="{00000000-0005-0000-0000-000053440000}"/>
    <cellStyle name="Финансовый 2 17 8 9" xfId="35330" xr:uid="{00000000-0005-0000-0000-000054440000}"/>
    <cellStyle name="Финансовый 2 17 9" xfId="18248" xr:uid="{00000000-0005-0000-0000-000055440000}"/>
    <cellStyle name="Финансовый 2 17 9 2" xfId="22101" xr:uid="{00000000-0005-0000-0000-000056440000}"/>
    <cellStyle name="Финансовый 2 17 9 3" xfId="27391" xr:uid="{00000000-0005-0000-0000-000057440000}"/>
    <cellStyle name="Финансовый 2 17 9 4" xfId="28828" xr:uid="{00000000-0005-0000-0000-000058440000}"/>
    <cellStyle name="Финансовый 2 17 9 5" xfId="30134" xr:uid="{00000000-0005-0000-0000-000059440000}"/>
    <cellStyle name="Финансовый 2 17 9 6" xfId="35239" xr:uid="{00000000-0005-0000-0000-00005A440000}"/>
    <cellStyle name="Финансовый 2 17 9 7" xfId="36575" xr:uid="{00000000-0005-0000-0000-00005B440000}"/>
    <cellStyle name="Финансовый 2 170" xfId="83" xr:uid="{00000000-0005-0000-0000-00005C440000}"/>
    <cellStyle name="Финансовый 2 170 2" xfId="470" xr:uid="{00000000-0005-0000-0000-00005D440000}"/>
    <cellStyle name="Финансовый 2 170 2 2" xfId="8133" xr:uid="{00000000-0005-0000-0000-00005E440000}"/>
    <cellStyle name="Финансовый 2 170 2 3" xfId="10378" xr:uid="{00000000-0005-0000-0000-00005F440000}"/>
    <cellStyle name="Финансовый 2 170 3" xfId="1444" xr:uid="{00000000-0005-0000-0000-000060440000}"/>
    <cellStyle name="Финансовый 2 170 3 2" xfId="7831" xr:uid="{00000000-0005-0000-0000-000061440000}"/>
    <cellStyle name="Финансовый 2 170 3 2 2" xfId="13763" xr:uid="{00000000-0005-0000-0000-000062440000}"/>
    <cellStyle name="Финансовый 2 170 3 2 3" xfId="14559" xr:uid="{00000000-0005-0000-0000-000063440000}"/>
    <cellStyle name="Финансовый 2 170 3 2 3 2" xfId="16421" xr:uid="{00000000-0005-0000-0000-000064440000}"/>
    <cellStyle name="Финансовый 2 170 3 2 3 3" xfId="20404" xr:uid="{00000000-0005-0000-0000-000065440000}"/>
    <cellStyle name="Финансовый 2 170 3 2 3 4" xfId="22058" xr:uid="{00000000-0005-0000-0000-000066440000}"/>
    <cellStyle name="Финансовый 2 170 3 2 3 5" xfId="26635" xr:uid="{00000000-0005-0000-0000-000067440000}"/>
    <cellStyle name="Финансовый 2 170 3 2 3 6" xfId="22091" xr:uid="{00000000-0005-0000-0000-000068440000}"/>
    <cellStyle name="Финансовый 2 170 3 2 3 7" xfId="26298" xr:uid="{00000000-0005-0000-0000-000069440000}"/>
    <cellStyle name="Финансовый 2 170 3 2 3 8" xfId="33577" xr:uid="{00000000-0005-0000-0000-00006A440000}"/>
    <cellStyle name="Финансовый 2 170 3 2 3 9" xfId="31813" xr:uid="{00000000-0005-0000-0000-00006B440000}"/>
    <cellStyle name="Финансовый 2 170 3 2 4" xfId="17231" xr:uid="{00000000-0005-0000-0000-00006C440000}"/>
    <cellStyle name="Финансовый 2 170 3 2 5" xfId="18543" xr:uid="{00000000-0005-0000-0000-00006D440000}"/>
    <cellStyle name="Финансовый 2 170 3 2 5 2" xfId="24777" xr:uid="{00000000-0005-0000-0000-00006E440000}"/>
    <cellStyle name="Финансовый 2 170 3 2 5 3" xfId="27686" xr:uid="{00000000-0005-0000-0000-00006F440000}"/>
    <cellStyle name="Финансовый 2 170 3 2 5 4" xfId="29123" xr:uid="{00000000-0005-0000-0000-000070440000}"/>
    <cellStyle name="Финансовый 2 170 3 2 5 5" xfId="30429" xr:uid="{00000000-0005-0000-0000-000071440000}"/>
    <cellStyle name="Финансовый 2 170 3 2 5 6" xfId="34944" xr:uid="{00000000-0005-0000-0000-000072440000}"/>
    <cellStyle name="Финансовый 2 170 3 2 5 7" xfId="36280" xr:uid="{00000000-0005-0000-0000-000073440000}"/>
    <cellStyle name="Финансовый 2 170 3 3" xfId="12517" xr:uid="{00000000-0005-0000-0000-000074440000}"/>
    <cellStyle name="Финансовый 2 170 3 3 2" xfId="13115" xr:uid="{00000000-0005-0000-0000-000075440000}"/>
    <cellStyle name="Финансовый 2 170 3 3 3" xfId="15207" xr:uid="{00000000-0005-0000-0000-000076440000}"/>
    <cellStyle name="Финансовый 2 170 3 3 3 2" xfId="15773" xr:uid="{00000000-0005-0000-0000-000077440000}"/>
    <cellStyle name="Финансовый 2 170 3 3 3 3" xfId="19756" xr:uid="{00000000-0005-0000-0000-000078440000}"/>
    <cellStyle name="Финансовый 2 170 3 3 3 4" xfId="22642" xr:uid="{00000000-0005-0000-0000-000079440000}"/>
    <cellStyle name="Финансовый 2 170 3 3 3 5" xfId="27149" xr:uid="{00000000-0005-0000-0000-00007A440000}"/>
    <cellStyle name="Финансовый 2 170 3 3 3 6" xfId="20888" xr:uid="{00000000-0005-0000-0000-00007B440000}"/>
    <cellStyle name="Финансовый 2 170 3 3 3 7" xfId="21197" xr:uid="{00000000-0005-0000-0000-00007C440000}"/>
    <cellStyle name="Финансовый 2 170 3 3 3 8" xfId="32929" xr:uid="{00000000-0005-0000-0000-00007D440000}"/>
    <cellStyle name="Финансовый 2 170 3 3 3 9" xfId="31686" xr:uid="{00000000-0005-0000-0000-00007E440000}"/>
    <cellStyle name="Финансовый 2 170 3 3 4" xfId="17879" xr:uid="{00000000-0005-0000-0000-00007F440000}"/>
    <cellStyle name="Финансовый 2 170 3 3 5" xfId="19191" xr:uid="{00000000-0005-0000-0000-000080440000}"/>
    <cellStyle name="Финансовый 2 170 3 3 5 2" xfId="23982" xr:uid="{00000000-0005-0000-0000-000081440000}"/>
    <cellStyle name="Финансовый 2 170 3 3 5 3" xfId="28334" xr:uid="{00000000-0005-0000-0000-000082440000}"/>
    <cellStyle name="Финансовый 2 170 3 3 5 4" xfId="29771" xr:uid="{00000000-0005-0000-0000-000083440000}"/>
    <cellStyle name="Финансовый 2 170 3 3 5 5" xfId="31077" xr:uid="{00000000-0005-0000-0000-000084440000}"/>
    <cellStyle name="Финансовый 2 170 3 3 5 6" xfId="34296" xr:uid="{00000000-0005-0000-0000-000085440000}"/>
    <cellStyle name="Финансовый 2 170 3 3 5 7" xfId="35632" xr:uid="{00000000-0005-0000-0000-000086440000}"/>
    <cellStyle name="Финансовый 2 170 4" xfId="9993" xr:uid="{00000000-0005-0000-0000-000087440000}"/>
    <cellStyle name="Финансовый 2 170 4 2" xfId="13409" xr:uid="{00000000-0005-0000-0000-000088440000}"/>
    <cellStyle name="Финансовый 2 170 4 3" xfId="14913" xr:uid="{00000000-0005-0000-0000-000089440000}"/>
    <cellStyle name="Финансовый 2 170 4 3 2" xfId="16067" xr:uid="{00000000-0005-0000-0000-00008A440000}"/>
    <cellStyle name="Финансовый 2 170 4 3 3" xfId="20050" xr:uid="{00000000-0005-0000-0000-00008B440000}"/>
    <cellStyle name="Финансовый 2 170 4 3 4" xfId="22164" xr:uid="{00000000-0005-0000-0000-00008C440000}"/>
    <cellStyle name="Финансовый 2 170 4 3 5" xfId="25832" xr:uid="{00000000-0005-0000-0000-00008D440000}"/>
    <cellStyle name="Финансовый 2 170 4 3 6" xfId="21441" xr:uid="{00000000-0005-0000-0000-00008E440000}"/>
    <cellStyle name="Финансовый 2 170 4 3 7" xfId="24588" xr:uid="{00000000-0005-0000-0000-00008F440000}"/>
    <cellStyle name="Финансовый 2 170 4 3 8" xfId="33223" xr:uid="{00000000-0005-0000-0000-000090440000}"/>
    <cellStyle name="Финансовый 2 170 4 3 9" xfId="31871" xr:uid="{00000000-0005-0000-0000-000091440000}"/>
    <cellStyle name="Финансовый 2 170 4 4" xfId="17585" xr:uid="{00000000-0005-0000-0000-000092440000}"/>
    <cellStyle name="Финансовый 2 170 4 5" xfId="18897" xr:uid="{00000000-0005-0000-0000-000093440000}"/>
    <cellStyle name="Финансовый 2 170 4 5 2" xfId="22693" xr:uid="{00000000-0005-0000-0000-000094440000}"/>
    <cellStyle name="Финансовый 2 170 4 5 3" xfId="28040" xr:uid="{00000000-0005-0000-0000-000095440000}"/>
    <cellStyle name="Финансовый 2 170 4 5 4" xfId="29477" xr:uid="{00000000-0005-0000-0000-000096440000}"/>
    <cellStyle name="Финансовый 2 170 4 5 5" xfId="30783" xr:uid="{00000000-0005-0000-0000-000097440000}"/>
    <cellStyle name="Финансовый 2 170 4 5 6" xfId="34590" xr:uid="{00000000-0005-0000-0000-000098440000}"/>
    <cellStyle name="Финансовый 2 170 4 5 7" xfId="35926" xr:uid="{00000000-0005-0000-0000-000099440000}"/>
    <cellStyle name="Финансовый 2 170 5" xfId="11329" xr:uid="{00000000-0005-0000-0000-00009A440000}"/>
    <cellStyle name="Финансовый 2 170 6" xfId="14057" xr:uid="{00000000-0005-0000-0000-00009B440000}"/>
    <cellStyle name="Финансовый 2 170 7" xfId="14265" xr:uid="{00000000-0005-0000-0000-00009C440000}"/>
    <cellStyle name="Финансовый 2 170 7 2" xfId="16715" xr:uid="{00000000-0005-0000-0000-00009D440000}"/>
    <cellStyle name="Финансовый 2 170 7 3" xfId="20698" xr:uid="{00000000-0005-0000-0000-00009E440000}"/>
    <cellStyle name="Финансовый 2 170 7 4" xfId="25112" xr:uid="{00000000-0005-0000-0000-00009F440000}"/>
    <cellStyle name="Финансовый 2 170 7 5" xfId="24986" xr:uid="{00000000-0005-0000-0000-0000A0440000}"/>
    <cellStyle name="Финансовый 2 170 7 6" xfId="25523" xr:uid="{00000000-0005-0000-0000-0000A1440000}"/>
    <cellStyle name="Финансовый 2 170 7 7" xfId="26842" xr:uid="{00000000-0005-0000-0000-0000A2440000}"/>
    <cellStyle name="Финансовый 2 170 7 8" xfId="33871" xr:uid="{00000000-0005-0000-0000-0000A3440000}"/>
    <cellStyle name="Финансовый 2 170 7 9" xfId="32393" xr:uid="{00000000-0005-0000-0000-0000A4440000}"/>
    <cellStyle name="Финансовый 2 170 8" xfId="16937" xr:uid="{00000000-0005-0000-0000-0000A5440000}"/>
    <cellStyle name="Финансовый 2 170 9" xfId="18249" xr:uid="{00000000-0005-0000-0000-0000A6440000}"/>
    <cellStyle name="Финансовый 2 170 9 2" xfId="20989" xr:uid="{00000000-0005-0000-0000-0000A7440000}"/>
    <cellStyle name="Финансовый 2 170 9 3" xfId="27392" xr:uid="{00000000-0005-0000-0000-0000A8440000}"/>
    <cellStyle name="Финансовый 2 170 9 4" xfId="28829" xr:uid="{00000000-0005-0000-0000-0000A9440000}"/>
    <cellStyle name="Финансовый 2 170 9 5" xfId="30135" xr:uid="{00000000-0005-0000-0000-0000AA440000}"/>
    <cellStyle name="Финансовый 2 170 9 6" xfId="35238" xr:uid="{00000000-0005-0000-0000-0000AB440000}"/>
    <cellStyle name="Финансовый 2 170 9 7" xfId="36574" xr:uid="{00000000-0005-0000-0000-0000AC440000}"/>
    <cellStyle name="Финансовый 2 171" xfId="84" xr:uid="{00000000-0005-0000-0000-0000AD440000}"/>
    <cellStyle name="Финансовый 2 171 2" xfId="471" xr:uid="{00000000-0005-0000-0000-0000AE440000}"/>
    <cellStyle name="Финансовый 2 171 2 2" xfId="8774" xr:uid="{00000000-0005-0000-0000-0000AF440000}"/>
    <cellStyle name="Финансовый 2 171 2 3" xfId="10379" xr:uid="{00000000-0005-0000-0000-0000B0440000}"/>
    <cellStyle name="Финансовый 2 171 3" xfId="1445" xr:uid="{00000000-0005-0000-0000-0000B1440000}"/>
    <cellStyle name="Финансовый 2 171 3 2" xfId="8608" xr:uid="{00000000-0005-0000-0000-0000B2440000}"/>
    <cellStyle name="Финансовый 2 171 3 2 2" xfId="13627" xr:uid="{00000000-0005-0000-0000-0000B3440000}"/>
    <cellStyle name="Финансовый 2 171 3 2 3" xfId="14695" xr:uid="{00000000-0005-0000-0000-0000B4440000}"/>
    <cellStyle name="Финансовый 2 171 3 2 3 2" xfId="16285" xr:uid="{00000000-0005-0000-0000-0000B5440000}"/>
    <cellStyle name="Финансовый 2 171 3 2 3 3" xfId="20268" xr:uid="{00000000-0005-0000-0000-0000B6440000}"/>
    <cellStyle name="Финансовый 2 171 3 2 3 4" xfId="23397" xr:uid="{00000000-0005-0000-0000-0000B7440000}"/>
    <cellStyle name="Финансовый 2 171 3 2 3 5" xfId="24242" xr:uid="{00000000-0005-0000-0000-0000B8440000}"/>
    <cellStyle name="Финансовый 2 171 3 2 3 6" xfId="26459" xr:uid="{00000000-0005-0000-0000-0000B9440000}"/>
    <cellStyle name="Финансовый 2 171 3 2 3 7" xfId="26520" xr:uid="{00000000-0005-0000-0000-0000BA440000}"/>
    <cellStyle name="Финансовый 2 171 3 2 3 8" xfId="33441" xr:uid="{00000000-0005-0000-0000-0000BB440000}"/>
    <cellStyle name="Финансовый 2 171 3 2 3 9" xfId="32006" xr:uid="{00000000-0005-0000-0000-0000BC440000}"/>
    <cellStyle name="Финансовый 2 171 3 2 4" xfId="17367" xr:uid="{00000000-0005-0000-0000-0000BD440000}"/>
    <cellStyle name="Финансовый 2 171 3 2 5" xfId="18679" xr:uid="{00000000-0005-0000-0000-0000BE440000}"/>
    <cellStyle name="Финансовый 2 171 3 2 5 2" xfId="22993" xr:uid="{00000000-0005-0000-0000-0000BF440000}"/>
    <cellStyle name="Финансовый 2 171 3 2 5 3" xfId="27822" xr:uid="{00000000-0005-0000-0000-0000C0440000}"/>
    <cellStyle name="Финансовый 2 171 3 2 5 4" xfId="29259" xr:uid="{00000000-0005-0000-0000-0000C1440000}"/>
    <cellStyle name="Финансовый 2 171 3 2 5 5" xfId="30565" xr:uid="{00000000-0005-0000-0000-0000C2440000}"/>
    <cellStyle name="Финансовый 2 171 3 2 5 6" xfId="34808" xr:uid="{00000000-0005-0000-0000-0000C3440000}"/>
    <cellStyle name="Финансовый 2 171 3 2 5 7" xfId="36144" xr:uid="{00000000-0005-0000-0000-0000C4440000}"/>
    <cellStyle name="Финансовый 2 171 3 3" xfId="12653" xr:uid="{00000000-0005-0000-0000-0000C5440000}"/>
    <cellStyle name="Финансовый 2 171 3 3 2" xfId="12979" xr:uid="{00000000-0005-0000-0000-0000C6440000}"/>
    <cellStyle name="Финансовый 2 171 3 3 3" xfId="15343" xr:uid="{00000000-0005-0000-0000-0000C7440000}"/>
    <cellStyle name="Финансовый 2 171 3 3 3 2" xfId="15637" xr:uid="{00000000-0005-0000-0000-0000C8440000}"/>
    <cellStyle name="Финансовый 2 171 3 3 3 3" xfId="19620" xr:uid="{00000000-0005-0000-0000-0000C9440000}"/>
    <cellStyle name="Финансовый 2 171 3 3 3 4" xfId="22327" xr:uid="{00000000-0005-0000-0000-0000CA440000}"/>
    <cellStyle name="Финансовый 2 171 3 3 3 5" xfId="26595" xr:uid="{00000000-0005-0000-0000-0000CB440000}"/>
    <cellStyle name="Финансовый 2 171 3 3 3 6" xfId="26755" xr:uid="{00000000-0005-0000-0000-0000CC440000}"/>
    <cellStyle name="Финансовый 2 171 3 3 3 7" xfId="21299" xr:uid="{00000000-0005-0000-0000-0000CD440000}"/>
    <cellStyle name="Финансовый 2 171 3 3 3 8" xfId="32793" xr:uid="{00000000-0005-0000-0000-0000CE440000}"/>
    <cellStyle name="Финансовый 2 171 3 3 3 9" xfId="31764" xr:uid="{00000000-0005-0000-0000-0000CF440000}"/>
    <cellStyle name="Финансовый 2 171 3 3 4" xfId="18015" xr:uid="{00000000-0005-0000-0000-0000D0440000}"/>
    <cellStyle name="Финансовый 2 171 3 3 5" xfId="19327" xr:uid="{00000000-0005-0000-0000-0000D1440000}"/>
    <cellStyle name="Финансовый 2 171 3 3 5 2" xfId="21920" xr:uid="{00000000-0005-0000-0000-0000D2440000}"/>
    <cellStyle name="Финансовый 2 171 3 3 5 3" xfId="28470" xr:uid="{00000000-0005-0000-0000-0000D3440000}"/>
    <cellStyle name="Финансовый 2 171 3 3 5 4" xfId="29907" xr:uid="{00000000-0005-0000-0000-0000D4440000}"/>
    <cellStyle name="Финансовый 2 171 3 3 5 5" xfId="31213" xr:uid="{00000000-0005-0000-0000-0000D5440000}"/>
    <cellStyle name="Финансовый 2 171 3 3 5 6" xfId="34160" xr:uid="{00000000-0005-0000-0000-0000D6440000}"/>
    <cellStyle name="Финансовый 2 171 3 3 5 7" xfId="35496" xr:uid="{00000000-0005-0000-0000-0000D7440000}"/>
    <cellStyle name="Финансовый 2 171 4" xfId="9994" xr:uid="{00000000-0005-0000-0000-0000D8440000}"/>
    <cellStyle name="Финансовый 2 171 4 2" xfId="13408" xr:uid="{00000000-0005-0000-0000-0000D9440000}"/>
    <cellStyle name="Финансовый 2 171 4 3" xfId="14914" xr:uid="{00000000-0005-0000-0000-0000DA440000}"/>
    <cellStyle name="Финансовый 2 171 4 3 2" xfId="16066" xr:uid="{00000000-0005-0000-0000-0000DB440000}"/>
    <cellStyle name="Финансовый 2 171 4 3 3" xfId="20049" xr:uid="{00000000-0005-0000-0000-0000DC440000}"/>
    <cellStyle name="Финансовый 2 171 4 3 4" xfId="22111" xr:uid="{00000000-0005-0000-0000-0000DD440000}"/>
    <cellStyle name="Финансовый 2 171 4 3 5" xfId="27089" xr:uid="{00000000-0005-0000-0000-0000DE440000}"/>
    <cellStyle name="Финансовый 2 171 4 3 6" xfId="26721" xr:uid="{00000000-0005-0000-0000-0000DF440000}"/>
    <cellStyle name="Финансовый 2 171 4 3 7" xfId="23112" xr:uid="{00000000-0005-0000-0000-0000E0440000}"/>
    <cellStyle name="Финансовый 2 171 4 3 8" xfId="33222" xr:uid="{00000000-0005-0000-0000-0000E1440000}"/>
    <cellStyle name="Финансовый 2 171 4 3 9" xfId="31915" xr:uid="{00000000-0005-0000-0000-0000E2440000}"/>
    <cellStyle name="Финансовый 2 171 4 4" xfId="17586" xr:uid="{00000000-0005-0000-0000-0000E3440000}"/>
    <cellStyle name="Финансовый 2 171 4 5" xfId="18898" xr:uid="{00000000-0005-0000-0000-0000E4440000}"/>
    <cellStyle name="Финансовый 2 171 4 5 2" xfId="22606" xr:uid="{00000000-0005-0000-0000-0000E5440000}"/>
    <cellStyle name="Финансовый 2 171 4 5 3" xfId="28041" xr:uid="{00000000-0005-0000-0000-0000E6440000}"/>
    <cellStyle name="Финансовый 2 171 4 5 4" xfId="29478" xr:uid="{00000000-0005-0000-0000-0000E7440000}"/>
    <cellStyle name="Финансовый 2 171 4 5 5" xfId="30784" xr:uid="{00000000-0005-0000-0000-0000E8440000}"/>
    <cellStyle name="Финансовый 2 171 4 5 6" xfId="34589" xr:uid="{00000000-0005-0000-0000-0000E9440000}"/>
    <cellStyle name="Финансовый 2 171 4 5 7" xfId="35925" xr:uid="{00000000-0005-0000-0000-0000EA440000}"/>
    <cellStyle name="Финансовый 2 171 5" xfId="11330" xr:uid="{00000000-0005-0000-0000-0000EB440000}"/>
    <cellStyle name="Финансовый 2 171 6" xfId="14056" xr:uid="{00000000-0005-0000-0000-0000EC440000}"/>
    <cellStyle name="Финансовый 2 171 7" xfId="14266" xr:uid="{00000000-0005-0000-0000-0000ED440000}"/>
    <cellStyle name="Финансовый 2 171 7 2" xfId="16714" xr:uid="{00000000-0005-0000-0000-0000EE440000}"/>
    <cellStyle name="Финансовый 2 171 7 3" xfId="20697" xr:uid="{00000000-0005-0000-0000-0000EF440000}"/>
    <cellStyle name="Финансовый 2 171 7 4" xfId="21016" xr:uid="{00000000-0005-0000-0000-0000F0440000}"/>
    <cellStyle name="Финансовый 2 171 7 5" xfId="25732" xr:uid="{00000000-0005-0000-0000-0000F1440000}"/>
    <cellStyle name="Финансовый 2 171 7 6" xfId="22636" xr:uid="{00000000-0005-0000-0000-0000F2440000}"/>
    <cellStyle name="Финансовый 2 171 7 7" xfId="28711" xr:uid="{00000000-0005-0000-0000-0000F3440000}"/>
    <cellStyle name="Финансовый 2 171 7 8" xfId="33870" xr:uid="{00000000-0005-0000-0000-0000F4440000}"/>
    <cellStyle name="Финансовый 2 171 7 9" xfId="32477" xr:uid="{00000000-0005-0000-0000-0000F5440000}"/>
    <cellStyle name="Финансовый 2 171 8" xfId="16938" xr:uid="{00000000-0005-0000-0000-0000F6440000}"/>
    <cellStyle name="Финансовый 2 171 9" xfId="18250" xr:uid="{00000000-0005-0000-0000-0000F7440000}"/>
    <cellStyle name="Финансовый 2 171 9 2" xfId="24271" xr:uid="{00000000-0005-0000-0000-0000F8440000}"/>
    <cellStyle name="Финансовый 2 171 9 3" xfId="27393" xr:uid="{00000000-0005-0000-0000-0000F9440000}"/>
    <cellStyle name="Финансовый 2 171 9 4" xfId="28830" xr:uid="{00000000-0005-0000-0000-0000FA440000}"/>
    <cellStyle name="Финансовый 2 171 9 5" xfId="30136" xr:uid="{00000000-0005-0000-0000-0000FB440000}"/>
    <cellStyle name="Финансовый 2 171 9 6" xfId="35237" xr:uid="{00000000-0005-0000-0000-0000FC440000}"/>
    <cellStyle name="Финансовый 2 171 9 7" xfId="36573" xr:uid="{00000000-0005-0000-0000-0000FD440000}"/>
    <cellStyle name="Финансовый 2 172" xfId="85" xr:uid="{00000000-0005-0000-0000-0000FE440000}"/>
    <cellStyle name="Финансовый 2 172 2" xfId="472" xr:uid="{00000000-0005-0000-0000-0000FF440000}"/>
    <cellStyle name="Финансовый 2 172 2 2" xfId="7763" xr:uid="{00000000-0005-0000-0000-000000450000}"/>
    <cellStyle name="Финансовый 2 172 2 3" xfId="10380" xr:uid="{00000000-0005-0000-0000-000001450000}"/>
    <cellStyle name="Финансовый 2 172 3" xfId="1446" xr:uid="{00000000-0005-0000-0000-000002450000}"/>
    <cellStyle name="Финансовый 2 172 3 2" xfId="7834" xr:uid="{00000000-0005-0000-0000-000003450000}"/>
    <cellStyle name="Финансовый 2 172 3 2 2" xfId="13762" xr:uid="{00000000-0005-0000-0000-000004450000}"/>
    <cellStyle name="Финансовый 2 172 3 2 3" xfId="14560" xr:uid="{00000000-0005-0000-0000-000005450000}"/>
    <cellStyle name="Финансовый 2 172 3 2 3 2" xfId="16420" xr:uid="{00000000-0005-0000-0000-000006450000}"/>
    <cellStyle name="Финансовый 2 172 3 2 3 3" xfId="20403" xr:uid="{00000000-0005-0000-0000-000007450000}"/>
    <cellStyle name="Финансовый 2 172 3 2 3 4" xfId="22023" xr:uid="{00000000-0005-0000-0000-000008450000}"/>
    <cellStyle name="Финансовый 2 172 3 2 3 5" xfId="22223" xr:uid="{00000000-0005-0000-0000-000009450000}"/>
    <cellStyle name="Финансовый 2 172 3 2 3 6" xfId="24011" xr:uid="{00000000-0005-0000-0000-00000A450000}"/>
    <cellStyle name="Финансовый 2 172 3 2 3 7" xfId="25949" xr:uid="{00000000-0005-0000-0000-00000B450000}"/>
    <cellStyle name="Финансовый 2 172 3 2 3 8" xfId="33576" xr:uid="{00000000-0005-0000-0000-00000C450000}"/>
    <cellStyle name="Финансовый 2 172 3 2 3 9" xfId="31832" xr:uid="{00000000-0005-0000-0000-00000D450000}"/>
    <cellStyle name="Финансовый 2 172 3 2 4" xfId="17232" xr:uid="{00000000-0005-0000-0000-00000E450000}"/>
    <cellStyle name="Финансовый 2 172 3 2 5" xfId="18544" xr:uid="{00000000-0005-0000-0000-00000F450000}"/>
    <cellStyle name="Финансовый 2 172 3 2 5 2" xfId="24398" xr:uid="{00000000-0005-0000-0000-000010450000}"/>
    <cellStyle name="Финансовый 2 172 3 2 5 3" xfId="27687" xr:uid="{00000000-0005-0000-0000-000011450000}"/>
    <cellStyle name="Финансовый 2 172 3 2 5 4" xfId="29124" xr:uid="{00000000-0005-0000-0000-000012450000}"/>
    <cellStyle name="Финансовый 2 172 3 2 5 5" xfId="30430" xr:uid="{00000000-0005-0000-0000-000013450000}"/>
    <cellStyle name="Финансовый 2 172 3 2 5 6" xfId="34943" xr:uid="{00000000-0005-0000-0000-000014450000}"/>
    <cellStyle name="Финансовый 2 172 3 2 5 7" xfId="36279" xr:uid="{00000000-0005-0000-0000-000015450000}"/>
    <cellStyle name="Финансовый 2 172 3 3" xfId="12518" xr:uid="{00000000-0005-0000-0000-000016450000}"/>
    <cellStyle name="Финансовый 2 172 3 3 2" xfId="13114" xr:uid="{00000000-0005-0000-0000-000017450000}"/>
    <cellStyle name="Финансовый 2 172 3 3 3" xfId="15208" xr:uid="{00000000-0005-0000-0000-000018450000}"/>
    <cellStyle name="Финансовый 2 172 3 3 3 2" xfId="15772" xr:uid="{00000000-0005-0000-0000-000019450000}"/>
    <cellStyle name="Финансовый 2 172 3 3 3 3" xfId="19755" xr:uid="{00000000-0005-0000-0000-00001A450000}"/>
    <cellStyle name="Финансовый 2 172 3 3 3 4" xfId="22268" xr:uid="{00000000-0005-0000-0000-00001B450000}"/>
    <cellStyle name="Финансовый 2 172 3 3 3 5" xfId="26264" xr:uid="{00000000-0005-0000-0000-00001C450000}"/>
    <cellStyle name="Финансовый 2 172 3 3 3 6" xfId="20985" xr:uid="{00000000-0005-0000-0000-00001D450000}"/>
    <cellStyle name="Финансовый 2 172 3 3 3 7" xfId="24975" xr:uid="{00000000-0005-0000-0000-00001E450000}"/>
    <cellStyle name="Финансовый 2 172 3 3 3 8" xfId="32928" xr:uid="{00000000-0005-0000-0000-00001F450000}"/>
    <cellStyle name="Финансовый 2 172 3 3 3 9" xfId="31722" xr:uid="{00000000-0005-0000-0000-000020450000}"/>
    <cellStyle name="Финансовый 2 172 3 3 4" xfId="17880" xr:uid="{00000000-0005-0000-0000-000021450000}"/>
    <cellStyle name="Финансовый 2 172 3 3 5" xfId="19192" xr:uid="{00000000-0005-0000-0000-000022450000}"/>
    <cellStyle name="Финансовый 2 172 3 3 5 2" xfId="23634" xr:uid="{00000000-0005-0000-0000-000023450000}"/>
    <cellStyle name="Финансовый 2 172 3 3 5 3" xfId="28335" xr:uid="{00000000-0005-0000-0000-000024450000}"/>
    <cellStyle name="Финансовый 2 172 3 3 5 4" xfId="29772" xr:uid="{00000000-0005-0000-0000-000025450000}"/>
    <cellStyle name="Финансовый 2 172 3 3 5 5" xfId="31078" xr:uid="{00000000-0005-0000-0000-000026450000}"/>
    <cellStyle name="Финансовый 2 172 3 3 5 6" xfId="34295" xr:uid="{00000000-0005-0000-0000-000027450000}"/>
    <cellStyle name="Финансовый 2 172 3 3 5 7" xfId="35631" xr:uid="{00000000-0005-0000-0000-000028450000}"/>
    <cellStyle name="Финансовый 2 172 4" xfId="9995" xr:uid="{00000000-0005-0000-0000-000029450000}"/>
    <cellStyle name="Финансовый 2 172 4 2" xfId="13407" xr:uid="{00000000-0005-0000-0000-00002A450000}"/>
    <cellStyle name="Финансовый 2 172 4 3" xfId="14915" xr:uid="{00000000-0005-0000-0000-00002B450000}"/>
    <cellStyle name="Финансовый 2 172 4 3 2" xfId="16065" xr:uid="{00000000-0005-0000-0000-00002C450000}"/>
    <cellStyle name="Финансовый 2 172 4 3 3" xfId="20048" xr:uid="{00000000-0005-0000-0000-00002D450000}"/>
    <cellStyle name="Финансовый 2 172 4 3 4" xfId="20997" xr:uid="{00000000-0005-0000-0000-00002E450000}"/>
    <cellStyle name="Финансовый 2 172 4 3 5" xfId="26068" xr:uid="{00000000-0005-0000-0000-00002F450000}"/>
    <cellStyle name="Финансовый 2 172 4 3 6" xfId="22031" xr:uid="{00000000-0005-0000-0000-000030450000}"/>
    <cellStyle name="Финансовый 2 172 4 3 7" xfId="24238" xr:uid="{00000000-0005-0000-0000-000031450000}"/>
    <cellStyle name="Финансовый 2 172 4 3 8" xfId="33221" xr:uid="{00000000-0005-0000-0000-000032450000}"/>
    <cellStyle name="Финансовый 2 172 4 3 9" xfId="31933" xr:uid="{00000000-0005-0000-0000-000033450000}"/>
    <cellStyle name="Финансовый 2 172 4 4" xfId="17587" xr:uid="{00000000-0005-0000-0000-000034450000}"/>
    <cellStyle name="Финансовый 2 172 4 5" xfId="18899" xr:uid="{00000000-0005-0000-0000-000035450000}"/>
    <cellStyle name="Финансовый 2 172 4 5 2" xfId="22622" xr:uid="{00000000-0005-0000-0000-000036450000}"/>
    <cellStyle name="Финансовый 2 172 4 5 3" xfId="28042" xr:uid="{00000000-0005-0000-0000-000037450000}"/>
    <cellStyle name="Финансовый 2 172 4 5 4" xfId="29479" xr:uid="{00000000-0005-0000-0000-000038450000}"/>
    <cellStyle name="Финансовый 2 172 4 5 5" xfId="30785" xr:uid="{00000000-0005-0000-0000-000039450000}"/>
    <cellStyle name="Финансовый 2 172 4 5 6" xfId="34588" xr:uid="{00000000-0005-0000-0000-00003A450000}"/>
    <cellStyle name="Финансовый 2 172 4 5 7" xfId="35924" xr:uid="{00000000-0005-0000-0000-00003B450000}"/>
    <cellStyle name="Финансовый 2 172 5" xfId="11331" xr:uid="{00000000-0005-0000-0000-00003C450000}"/>
    <cellStyle name="Финансовый 2 172 6" xfId="14055" xr:uid="{00000000-0005-0000-0000-00003D450000}"/>
    <cellStyle name="Финансовый 2 172 7" xfId="14267" xr:uid="{00000000-0005-0000-0000-00003E450000}"/>
    <cellStyle name="Финансовый 2 172 7 2" xfId="16713" xr:uid="{00000000-0005-0000-0000-00003F450000}"/>
    <cellStyle name="Финансовый 2 172 7 3" xfId="20696" xr:uid="{00000000-0005-0000-0000-000040450000}"/>
    <cellStyle name="Финансовый 2 172 7 4" xfId="24849" xr:uid="{00000000-0005-0000-0000-000041450000}"/>
    <cellStyle name="Финансовый 2 172 7 5" xfId="26509" xr:uid="{00000000-0005-0000-0000-000042450000}"/>
    <cellStyle name="Финансовый 2 172 7 6" xfId="27186" xr:uid="{00000000-0005-0000-0000-000043450000}"/>
    <cellStyle name="Финансовый 2 172 7 7" xfId="21533" xr:uid="{00000000-0005-0000-0000-000044450000}"/>
    <cellStyle name="Финансовый 2 172 7 8" xfId="33869" xr:uid="{00000000-0005-0000-0000-000045450000}"/>
    <cellStyle name="Финансовый 2 172 7 9" xfId="31444" xr:uid="{00000000-0005-0000-0000-000046450000}"/>
    <cellStyle name="Финансовый 2 172 8" xfId="16939" xr:uid="{00000000-0005-0000-0000-000047450000}"/>
    <cellStyle name="Финансовый 2 172 9" xfId="18251" xr:uid="{00000000-0005-0000-0000-000048450000}"/>
    <cellStyle name="Финансовый 2 172 9 2" xfId="23794" xr:uid="{00000000-0005-0000-0000-000049450000}"/>
    <cellStyle name="Финансовый 2 172 9 3" xfId="27394" xr:uid="{00000000-0005-0000-0000-00004A450000}"/>
    <cellStyle name="Финансовый 2 172 9 4" xfId="28831" xr:uid="{00000000-0005-0000-0000-00004B450000}"/>
    <cellStyle name="Финансовый 2 172 9 5" xfId="30137" xr:uid="{00000000-0005-0000-0000-00004C450000}"/>
    <cellStyle name="Финансовый 2 172 9 6" xfId="35236" xr:uid="{00000000-0005-0000-0000-00004D450000}"/>
    <cellStyle name="Финансовый 2 172 9 7" xfId="36572" xr:uid="{00000000-0005-0000-0000-00004E450000}"/>
    <cellStyle name="Финансовый 2 173" xfId="86" xr:uid="{00000000-0005-0000-0000-00004F450000}"/>
    <cellStyle name="Финансовый 2 173 2" xfId="473" xr:uid="{00000000-0005-0000-0000-000050450000}"/>
    <cellStyle name="Финансовый 2 173 2 2" xfId="7890" xr:uid="{00000000-0005-0000-0000-000051450000}"/>
    <cellStyle name="Финансовый 2 173 2 3" xfId="10381" xr:uid="{00000000-0005-0000-0000-000052450000}"/>
    <cellStyle name="Финансовый 2 173 3" xfId="1447" xr:uid="{00000000-0005-0000-0000-000053450000}"/>
    <cellStyle name="Финансовый 2 173 3 2" xfId="8206" xr:uid="{00000000-0005-0000-0000-000054450000}"/>
    <cellStyle name="Финансовый 2 173 3 2 2" xfId="13656" xr:uid="{00000000-0005-0000-0000-000055450000}"/>
    <cellStyle name="Финансовый 2 173 3 2 3" xfId="14666" xr:uid="{00000000-0005-0000-0000-000056450000}"/>
    <cellStyle name="Финансовый 2 173 3 2 3 2" xfId="16314" xr:uid="{00000000-0005-0000-0000-000057450000}"/>
    <cellStyle name="Финансовый 2 173 3 2 3 3" xfId="20297" xr:uid="{00000000-0005-0000-0000-000058450000}"/>
    <cellStyle name="Финансовый 2 173 3 2 3 4" xfId="24369" xr:uid="{00000000-0005-0000-0000-000059450000}"/>
    <cellStyle name="Финансовый 2 173 3 2 3 5" xfId="26857" xr:uid="{00000000-0005-0000-0000-00005A450000}"/>
    <cellStyle name="Финансовый 2 173 3 2 3 6" xfId="22141" xr:uid="{00000000-0005-0000-0000-00005B450000}"/>
    <cellStyle name="Финансовый 2 173 3 2 3 7" xfId="28653" xr:uid="{00000000-0005-0000-0000-00005C450000}"/>
    <cellStyle name="Финансовый 2 173 3 2 3 8" xfId="33470" xr:uid="{00000000-0005-0000-0000-00005D450000}"/>
    <cellStyle name="Финансовый 2 173 3 2 3 9" xfId="32616" xr:uid="{00000000-0005-0000-0000-00005E450000}"/>
    <cellStyle name="Финансовый 2 173 3 2 4" xfId="17338" xr:uid="{00000000-0005-0000-0000-00005F450000}"/>
    <cellStyle name="Финансовый 2 173 3 2 5" xfId="18650" xr:uid="{00000000-0005-0000-0000-000060450000}"/>
    <cellStyle name="Финансовый 2 173 3 2 5 2" xfId="24306" xr:uid="{00000000-0005-0000-0000-000061450000}"/>
    <cellStyle name="Финансовый 2 173 3 2 5 3" xfId="27793" xr:uid="{00000000-0005-0000-0000-000062450000}"/>
    <cellStyle name="Финансовый 2 173 3 2 5 4" xfId="29230" xr:uid="{00000000-0005-0000-0000-000063450000}"/>
    <cellStyle name="Финансовый 2 173 3 2 5 5" xfId="30536" xr:uid="{00000000-0005-0000-0000-000064450000}"/>
    <cellStyle name="Финансовый 2 173 3 2 5 6" xfId="34837" xr:uid="{00000000-0005-0000-0000-000065450000}"/>
    <cellStyle name="Финансовый 2 173 3 2 5 7" xfId="36173" xr:uid="{00000000-0005-0000-0000-000066450000}"/>
    <cellStyle name="Финансовый 2 173 3 3" xfId="12624" xr:uid="{00000000-0005-0000-0000-000067450000}"/>
    <cellStyle name="Финансовый 2 173 3 3 2" xfId="13008" xr:uid="{00000000-0005-0000-0000-000068450000}"/>
    <cellStyle name="Финансовый 2 173 3 3 3" xfId="15314" xr:uid="{00000000-0005-0000-0000-000069450000}"/>
    <cellStyle name="Финансовый 2 173 3 3 3 2" xfId="15666" xr:uid="{00000000-0005-0000-0000-00006A450000}"/>
    <cellStyle name="Финансовый 2 173 3 3 3 3" xfId="19649" xr:uid="{00000000-0005-0000-0000-00006B450000}"/>
    <cellStyle name="Финансовый 2 173 3 3 3 4" xfId="22110" xr:uid="{00000000-0005-0000-0000-00006C450000}"/>
    <cellStyle name="Финансовый 2 173 3 3 3 5" xfId="26645" xr:uid="{00000000-0005-0000-0000-00006D450000}"/>
    <cellStyle name="Финансовый 2 173 3 3 3 6" xfId="26020" xr:uid="{00000000-0005-0000-0000-00006E450000}"/>
    <cellStyle name="Финансовый 2 173 3 3 3 7" xfId="23184" xr:uid="{00000000-0005-0000-0000-00006F450000}"/>
    <cellStyle name="Финансовый 2 173 3 3 3 8" xfId="32822" xr:uid="{00000000-0005-0000-0000-000070450000}"/>
    <cellStyle name="Финансовый 2 173 3 3 3 9" xfId="32626" xr:uid="{00000000-0005-0000-0000-000071450000}"/>
    <cellStyle name="Финансовый 2 173 3 3 4" xfId="17986" xr:uid="{00000000-0005-0000-0000-000072450000}"/>
    <cellStyle name="Финансовый 2 173 3 3 5" xfId="19298" xr:uid="{00000000-0005-0000-0000-000073450000}"/>
    <cellStyle name="Финансовый 2 173 3 3 5 2" xfId="22170" xr:uid="{00000000-0005-0000-0000-000074450000}"/>
    <cellStyle name="Финансовый 2 173 3 3 5 3" xfId="28441" xr:uid="{00000000-0005-0000-0000-000075450000}"/>
    <cellStyle name="Финансовый 2 173 3 3 5 4" xfId="29878" xr:uid="{00000000-0005-0000-0000-000076450000}"/>
    <cellStyle name="Финансовый 2 173 3 3 5 5" xfId="31184" xr:uid="{00000000-0005-0000-0000-000077450000}"/>
    <cellStyle name="Финансовый 2 173 3 3 5 6" xfId="34189" xr:uid="{00000000-0005-0000-0000-000078450000}"/>
    <cellStyle name="Финансовый 2 173 3 3 5 7" xfId="35525" xr:uid="{00000000-0005-0000-0000-000079450000}"/>
    <cellStyle name="Финансовый 2 173 4" xfId="9996" xr:uid="{00000000-0005-0000-0000-00007A450000}"/>
    <cellStyle name="Финансовый 2 173 4 2" xfId="13406" xr:uid="{00000000-0005-0000-0000-00007B450000}"/>
    <cellStyle name="Финансовый 2 173 4 3" xfId="14916" xr:uid="{00000000-0005-0000-0000-00007C450000}"/>
    <cellStyle name="Финансовый 2 173 4 3 2" xfId="16064" xr:uid="{00000000-0005-0000-0000-00007D450000}"/>
    <cellStyle name="Финансовый 2 173 4 3 3" xfId="20047" xr:uid="{00000000-0005-0000-0000-00007E450000}"/>
    <cellStyle name="Финансовый 2 173 4 3 4" xfId="21972" xr:uid="{00000000-0005-0000-0000-00007F450000}"/>
    <cellStyle name="Финансовый 2 173 4 3 5" xfId="26825" xr:uid="{00000000-0005-0000-0000-000080450000}"/>
    <cellStyle name="Финансовый 2 173 4 3 6" xfId="25853" xr:uid="{00000000-0005-0000-0000-000081450000}"/>
    <cellStyle name="Финансовый 2 173 4 3 7" xfId="26219" xr:uid="{00000000-0005-0000-0000-000082450000}"/>
    <cellStyle name="Финансовый 2 173 4 3 8" xfId="33220" xr:uid="{00000000-0005-0000-0000-000083450000}"/>
    <cellStyle name="Финансовый 2 173 4 3 9" xfId="31949" xr:uid="{00000000-0005-0000-0000-000084450000}"/>
    <cellStyle name="Финансовый 2 173 4 4" xfId="17588" xr:uid="{00000000-0005-0000-0000-000085450000}"/>
    <cellStyle name="Финансовый 2 173 4 5" xfId="18900" xr:uid="{00000000-0005-0000-0000-000086450000}"/>
    <cellStyle name="Финансовый 2 173 4 5 2" xfId="21691" xr:uid="{00000000-0005-0000-0000-000087450000}"/>
    <cellStyle name="Финансовый 2 173 4 5 3" xfId="28043" xr:uid="{00000000-0005-0000-0000-000088450000}"/>
    <cellStyle name="Финансовый 2 173 4 5 4" xfId="29480" xr:uid="{00000000-0005-0000-0000-000089450000}"/>
    <cellStyle name="Финансовый 2 173 4 5 5" xfId="30786" xr:uid="{00000000-0005-0000-0000-00008A450000}"/>
    <cellStyle name="Финансовый 2 173 4 5 6" xfId="34587" xr:uid="{00000000-0005-0000-0000-00008B450000}"/>
    <cellStyle name="Финансовый 2 173 4 5 7" xfId="35923" xr:uid="{00000000-0005-0000-0000-00008C450000}"/>
    <cellStyle name="Финансовый 2 173 5" xfId="11332" xr:uid="{00000000-0005-0000-0000-00008D450000}"/>
    <cellStyle name="Финансовый 2 173 6" xfId="14054" xr:uid="{00000000-0005-0000-0000-00008E450000}"/>
    <cellStyle name="Финансовый 2 173 7" xfId="14268" xr:uid="{00000000-0005-0000-0000-00008F450000}"/>
    <cellStyle name="Финансовый 2 173 7 2" xfId="16712" xr:uid="{00000000-0005-0000-0000-000090450000}"/>
    <cellStyle name="Финансовый 2 173 7 3" xfId="20695" xr:uid="{00000000-0005-0000-0000-000091450000}"/>
    <cellStyle name="Финансовый 2 173 7 4" xfId="24467" xr:uid="{00000000-0005-0000-0000-000092450000}"/>
    <cellStyle name="Финансовый 2 173 7 5" xfId="27241" xr:uid="{00000000-0005-0000-0000-000093450000}"/>
    <cellStyle name="Финансовый 2 173 7 6" xfId="22041" xr:uid="{00000000-0005-0000-0000-000094450000}"/>
    <cellStyle name="Финансовый 2 173 7 7" xfId="21222" xr:uid="{00000000-0005-0000-0000-000095450000}"/>
    <cellStyle name="Финансовый 2 173 7 8" xfId="33868" xr:uid="{00000000-0005-0000-0000-000096450000}"/>
    <cellStyle name="Финансовый 2 173 7 9" xfId="32410" xr:uid="{00000000-0005-0000-0000-000097450000}"/>
    <cellStyle name="Финансовый 2 173 8" xfId="16940" xr:uid="{00000000-0005-0000-0000-000098450000}"/>
    <cellStyle name="Финансовый 2 173 9" xfId="18252" xr:uid="{00000000-0005-0000-0000-000099450000}"/>
    <cellStyle name="Финансовый 2 173 9 2" xfId="23906" xr:uid="{00000000-0005-0000-0000-00009A450000}"/>
    <cellStyle name="Финансовый 2 173 9 3" xfId="27395" xr:uid="{00000000-0005-0000-0000-00009B450000}"/>
    <cellStyle name="Финансовый 2 173 9 4" xfId="28832" xr:uid="{00000000-0005-0000-0000-00009C450000}"/>
    <cellStyle name="Финансовый 2 173 9 5" xfId="30138" xr:uid="{00000000-0005-0000-0000-00009D450000}"/>
    <cellStyle name="Финансовый 2 173 9 6" xfId="35235" xr:uid="{00000000-0005-0000-0000-00009E450000}"/>
    <cellStyle name="Финансовый 2 173 9 7" xfId="36571" xr:uid="{00000000-0005-0000-0000-00009F450000}"/>
    <cellStyle name="Финансовый 2 174" xfId="87" xr:uid="{00000000-0005-0000-0000-0000A0450000}"/>
    <cellStyle name="Финансовый 2 174 2" xfId="474" xr:uid="{00000000-0005-0000-0000-0000A1450000}"/>
    <cellStyle name="Финансовый 2 174 2 2" xfId="8134" xr:uid="{00000000-0005-0000-0000-0000A2450000}"/>
    <cellStyle name="Финансовый 2 174 2 3" xfId="10382" xr:uid="{00000000-0005-0000-0000-0000A3450000}"/>
    <cellStyle name="Финансовый 2 174 3" xfId="1448" xr:uid="{00000000-0005-0000-0000-0000A4450000}"/>
    <cellStyle name="Финансовый 2 174 3 2" xfId="8183" xr:uid="{00000000-0005-0000-0000-0000A5450000}"/>
    <cellStyle name="Финансовый 2 174 3 2 2" xfId="13668" xr:uid="{00000000-0005-0000-0000-0000A6450000}"/>
    <cellStyle name="Финансовый 2 174 3 2 3" xfId="14654" xr:uid="{00000000-0005-0000-0000-0000A7450000}"/>
    <cellStyle name="Финансовый 2 174 3 2 3 2" xfId="16326" xr:uid="{00000000-0005-0000-0000-0000A8450000}"/>
    <cellStyle name="Финансовый 2 174 3 2 3 3" xfId="20309" xr:uid="{00000000-0005-0000-0000-0000A9450000}"/>
    <cellStyle name="Финансовый 2 174 3 2 3 4" xfId="24433" xr:uid="{00000000-0005-0000-0000-0000AA450000}"/>
    <cellStyle name="Финансовый 2 174 3 2 3 5" xfId="25297" xr:uid="{00000000-0005-0000-0000-0000AB450000}"/>
    <cellStyle name="Финансовый 2 174 3 2 3 6" xfId="26022" xr:uid="{00000000-0005-0000-0000-0000AC450000}"/>
    <cellStyle name="Финансовый 2 174 3 2 3 7" xfId="22011" xr:uid="{00000000-0005-0000-0000-0000AD450000}"/>
    <cellStyle name="Финансовый 2 174 3 2 3 8" xfId="33482" xr:uid="{00000000-0005-0000-0000-0000AE450000}"/>
    <cellStyle name="Финансовый 2 174 3 2 3 9" xfId="32605" xr:uid="{00000000-0005-0000-0000-0000AF450000}"/>
    <cellStyle name="Финансовый 2 174 3 2 4" xfId="17326" xr:uid="{00000000-0005-0000-0000-0000B0450000}"/>
    <cellStyle name="Финансовый 2 174 3 2 5" xfId="18638" xr:uid="{00000000-0005-0000-0000-0000B1450000}"/>
    <cellStyle name="Финансовый 2 174 3 2 5 2" xfId="21339" xr:uid="{00000000-0005-0000-0000-0000B2450000}"/>
    <cellStyle name="Финансовый 2 174 3 2 5 3" xfId="27781" xr:uid="{00000000-0005-0000-0000-0000B3450000}"/>
    <cellStyle name="Финансовый 2 174 3 2 5 4" xfId="29218" xr:uid="{00000000-0005-0000-0000-0000B4450000}"/>
    <cellStyle name="Финансовый 2 174 3 2 5 5" xfId="30524" xr:uid="{00000000-0005-0000-0000-0000B5450000}"/>
    <cellStyle name="Финансовый 2 174 3 2 5 6" xfId="34849" xr:uid="{00000000-0005-0000-0000-0000B6450000}"/>
    <cellStyle name="Финансовый 2 174 3 2 5 7" xfId="36185" xr:uid="{00000000-0005-0000-0000-0000B7450000}"/>
    <cellStyle name="Финансовый 2 174 3 3" xfId="12612" xr:uid="{00000000-0005-0000-0000-0000B8450000}"/>
    <cellStyle name="Финансовый 2 174 3 3 2" xfId="13020" xr:uid="{00000000-0005-0000-0000-0000B9450000}"/>
    <cellStyle name="Финансовый 2 174 3 3 3" xfId="15302" xr:uid="{00000000-0005-0000-0000-0000BA450000}"/>
    <cellStyle name="Финансовый 2 174 3 3 3 2" xfId="15678" xr:uid="{00000000-0005-0000-0000-0000BB450000}"/>
    <cellStyle name="Финансовый 2 174 3 3 3 3" xfId="19661" xr:uid="{00000000-0005-0000-0000-0000BC450000}"/>
    <cellStyle name="Финансовый 2 174 3 3 3 4" xfId="25182" xr:uid="{00000000-0005-0000-0000-0000BD450000}"/>
    <cellStyle name="Финансовый 2 174 3 3 3 5" xfId="26775" xr:uid="{00000000-0005-0000-0000-0000BE450000}"/>
    <cellStyle name="Финансовый 2 174 3 3 3 6" xfId="21195" xr:uid="{00000000-0005-0000-0000-0000BF450000}"/>
    <cellStyle name="Финансовый 2 174 3 3 3 7" xfId="27289" xr:uid="{00000000-0005-0000-0000-0000C0450000}"/>
    <cellStyle name="Финансовый 2 174 3 3 3 8" xfId="32834" xr:uid="{00000000-0005-0000-0000-0000C1450000}"/>
    <cellStyle name="Финансовый 2 174 3 3 3 9" xfId="32382" xr:uid="{00000000-0005-0000-0000-0000C2450000}"/>
    <cellStyle name="Финансовый 2 174 3 3 4" xfId="17974" xr:uid="{00000000-0005-0000-0000-0000C3450000}"/>
    <cellStyle name="Финансовый 2 174 3 3 5" xfId="19286" xr:uid="{00000000-0005-0000-0000-0000C4450000}"/>
    <cellStyle name="Финансовый 2 174 3 3 5 2" xfId="23357" xr:uid="{00000000-0005-0000-0000-0000C5450000}"/>
    <cellStyle name="Финансовый 2 174 3 3 5 3" xfId="28429" xr:uid="{00000000-0005-0000-0000-0000C6450000}"/>
    <cellStyle name="Финансовый 2 174 3 3 5 4" xfId="29866" xr:uid="{00000000-0005-0000-0000-0000C7450000}"/>
    <cellStyle name="Финансовый 2 174 3 3 5 5" xfId="31172" xr:uid="{00000000-0005-0000-0000-0000C8450000}"/>
    <cellStyle name="Финансовый 2 174 3 3 5 6" xfId="34201" xr:uid="{00000000-0005-0000-0000-0000C9450000}"/>
    <cellStyle name="Финансовый 2 174 3 3 5 7" xfId="35537" xr:uid="{00000000-0005-0000-0000-0000CA450000}"/>
    <cellStyle name="Финансовый 2 174 4" xfId="9997" xr:uid="{00000000-0005-0000-0000-0000CB450000}"/>
    <cellStyle name="Финансовый 2 174 4 2" xfId="13405" xr:uid="{00000000-0005-0000-0000-0000CC450000}"/>
    <cellStyle name="Финансовый 2 174 4 3" xfId="14917" xr:uid="{00000000-0005-0000-0000-0000CD450000}"/>
    <cellStyle name="Финансовый 2 174 4 3 2" xfId="16063" xr:uid="{00000000-0005-0000-0000-0000CE450000}"/>
    <cellStyle name="Финансовый 2 174 4 3 3" xfId="20046" xr:uid="{00000000-0005-0000-0000-0000CF450000}"/>
    <cellStyle name="Финансовый 2 174 4 3 4" xfId="21916" xr:uid="{00000000-0005-0000-0000-0000D0450000}"/>
    <cellStyle name="Финансовый 2 174 4 3 5" xfId="25821" xr:uid="{00000000-0005-0000-0000-0000D1450000}"/>
    <cellStyle name="Финансовый 2 174 4 3 6" xfId="23405" xr:uid="{00000000-0005-0000-0000-0000D2450000}"/>
    <cellStyle name="Финансовый 2 174 4 3 7" xfId="25753" xr:uid="{00000000-0005-0000-0000-0000D3450000}"/>
    <cellStyle name="Финансовый 2 174 4 3 8" xfId="33219" xr:uid="{00000000-0005-0000-0000-0000D4450000}"/>
    <cellStyle name="Финансовый 2 174 4 3 9" xfId="31461" xr:uid="{00000000-0005-0000-0000-0000D5450000}"/>
    <cellStyle name="Финансовый 2 174 4 4" xfId="17589" xr:uid="{00000000-0005-0000-0000-0000D6450000}"/>
    <cellStyle name="Финансовый 2 174 4 5" xfId="18901" xr:uid="{00000000-0005-0000-0000-0000D7450000}"/>
    <cellStyle name="Финансовый 2 174 4 5 2" xfId="21390" xr:uid="{00000000-0005-0000-0000-0000D8450000}"/>
    <cellStyle name="Финансовый 2 174 4 5 3" xfId="28044" xr:uid="{00000000-0005-0000-0000-0000D9450000}"/>
    <cellStyle name="Финансовый 2 174 4 5 4" xfId="29481" xr:uid="{00000000-0005-0000-0000-0000DA450000}"/>
    <cellStyle name="Финансовый 2 174 4 5 5" xfId="30787" xr:uid="{00000000-0005-0000-0000-0000DB450000}"/>
    <cellStyle name="Финансовый 2 174 4 5 6" xfId="34586" xr:uid="{00000000-0005-0000-0000-0000DC450000}"/>
    <cellStyle name="Финансовый 2 174 4 5 7" xfId="35922" xr:uid="{00000000-0005-0000-0000-0000DD450000}"/>
    <cellStyle name="Финансовый 2 174 5" xfId="11333" xr:uid="{00000000-0005-0000-0000-0000DE450000}"/>
    <cellStyle name="Финансовый 2 174 6" xfId="14053" xr:uid="{00000000-0005-0000-0000-0000DF450000}"/>
    <cellStyle name="Финансовый 2 174 7" xfId="14269" xr:uid="{00000000-0005-0000-0000-0000E0450000}"/>
    <cellStyle name="Финансовый 2 174 7 2" xfId="16711" xr:uid="{00000000-0005-0000-0000-0000E1450000}"/>
    <cellStyle name="Финансовый 2 174 7 3" xfId="20694" xr:uid="{00000000-0005-0000-0000-0000E2450000}"/>
    <cellStyle name="Финансовый 2 174 7 4" xfId="24258" xr:uid="{00000000-0005-0000-0000-0000E3450000}"/>
    <cellStyle name="Финансовый 2 174 7 5" xfId="26322" xr:uid="{00000000-0005-0000-0000-0000E4450000}"/>
    <cellStyle name="Финансовый 2 174 7 6" xfId="26836" xr:uid="{00000000-0005-0000-0000-0000E5450000}"/>
    <cellStyle name="Финансовый 2 174 7 7" xfId="27191" xr:uid="{00000000-0005-0000-0000-0000E6450000}"/>
    <cellStyle name="Финансовый 2 174 7 8" xfId="33867" xr:uid="{00000000-0005-0000-0000-0000E7450000}"/>
    <cellStyle name="Финансовый 2 174 7 9" xfId="32494" xr:uid="{00000000-0005-0000-0000-0000E8450000}"/>
    <cellStyle name="Финансовый 2 174 8" xfId="16941" xr:uid="{00000000-0005-0000-0000-0000E9450000}"/>
    <cellStyle name="Финансовый 2 174 9" xfId="18253" xr:uid="{00000000-0005-0000-0000-0000EA450000}"/>
    <cellStyle name="Финансовый 2 174 9 2" xfId="23582" xr:uid="{00000000-0005-0000-0000-0000EB450000}"/>
    <cellStyle name="Финансовый 2 174 9 3" xfId="27396" xr:uid="{00000000-0005-0000-0000-0000EC450000}"/>
    <cellStyle name="Финансовый 2 174 9 4" xfId="28833" xr:uid="{00000000-0005-0000-0000-0000ED450000}"/>
    <cellStyle name="Финансовый 2 174 9 5" xfId="30139" xr:uid="{00000000-0005-0000-0000-0000EE450000}"/>
    <cellStyle name="Финансовый 2 174 9 6" xfId="35234" xr:uid="{00000000-0005-0000-0000-0000EF450000}"/>
    <cellStyle name="Финансовый 2 174 9 7" xfId="36570" xr:uid="{00000000-0005-0000-0000-0000F0450000}"/>
    <cellStyle name="Финансовый 2 175" xfId="88" xr:uid="{00000000-0005-0000-0000-0000F1450000}"/>
    <cellStyle name="Финансовый 2 175 2" xfId="475" xr:uid="{00000000-0005-0000-0000-0000F2450000}"/>
    <cellStyle name="Финансовый 2 175 2 2" xfId="8221" xr:uid="{00000000-0005-0000-0000-0000F3450000}"/>
    <cellStyle name="Финансовый 2 175 2 3" xfId="10383" xr:uid="{00000000-0005-0000-0000-0000F4450000}"/>
    <cellStyle name="Финансовый 2 175 3" xfId="1449" xr:uid="{00000000-0005-0000-0000-0000F5450000}"/>
    <cellStyle name="Финансовый 2 175 3 2" xfId="8205" xr:uid="{00000000-0005-0000-0000-0000F6450000}"/>
    <cellStyle name="Финансовый 2 175 3 2 2" xfId="13657" xr:uid="{00000000-0005-0000-0000-0000F7450000}"/>
    <cellStyle name="Финансовый 2 175 3 2 3" xfId="14665" xr:uid="{00000000-0005-0000-0000-0000F8450000}"/>
    <cellStyle name="Финансовый 2 175 3 2 3 2" xfId="16315" xr:uid="{00000000-0005-0000-0000-0000F9450000}"/>
    <cellStyle name="Финансовый 2 175 3 2 3 3" xfId="20298" xr:uid="{00000000-0005-0000-0000-0000FA450000}"/>
    <cellStyle name="Финансовый 2 175 3 2 3 4" xfId="24753" xr:uid="{00000000-0005-0000-0000-0000FB450000}"/>
    <cellStyle name="Финансовый 2 175 3 2 3 5" xfId="26683" xr:uid="{00000000-0005-0000-0000-0000FC450000}"/>
    <cellStyle name="Финансовый 2 175 3 2 3 6" xfId="25704" xr:uid="{00000000-0005-0000-0000-0000FD450000}"/>
    <cellStyle name="Финансовый 2 175 3 2 3 7" xfId="28719" xr:uid="{00000000-0005-0000-0000-0000FE450000}"/>
    <cellStyle name="Финансовый 2 175 3 2 3 8" xfId="33471" xr:uid="{00000000-0005-0000-0000-0000FF450000}"/>
    <cellStyle name="Финансовый 2 175 3 2 3 9" xfId="32033" xr:uid="{00000000-0005-0000-0000-000000460000}"/>
    <cellStyle name="Финансовый 2 175 3 2 4" xfId="17337" xr:uid="{00000000-0005-0000-0000-000001460000}"/>
    <cellStyle name="Финансовый 2 175 3 2 5" xfId="18649" xr:uid="{00000000-0005-0000-0000-000002460000}"/>
    <cellStyle name="Финансовый 2 175 3 2 5 2" xfId="20988" xr:uid="{00000000-0005-0000-0000-000003460000}"/>
    <cellStyle name="Финансовый 2 175 3 2 5 3" xfId="27792" xr:uid="{00000000-0005-0000-0000-000004460000}"/>
    <cellStyle name="Финансовый 2 175 3 2 5 4" xfId="29229" xr:uid="{00000000-0005-0000-0000-000005460000}"/>
    <cellStyle name="Финансовый 2 175 3 2 5 5" xfId="30535" xr:uid="{00000000-0005-0000-0000-000006460000}"/>
    <cellStyle name="Финансовый 2 175 3 2 5 6" xfId="34838" xr:uid="{00000000-0005-0000-0000-000007460000}"/>
    <cellStyle name="Финансовый 2 175 3 2 5 7" xfId="36174" xr:uid="{00000000-0005-0000-0000-000008460000}"/>
    <cellStyle name="Финансовый 2 175 3 3" xfId="12623" xr:uid="{00000000-0005-0000-0000-000009460000}"/>
    <cellStyle name="Финансовый 2 175 3 3 2" xfId="13009" xr:uid="{00000000-0005-0000-0000-00000A460000}"/>
    <cellStyle name="Финансовый 2 175 3 3 3" xfId="15313" xr:uid="{00000000-0005-0000-0000-00000B460000}"/>
    <cellStyle name="Финансовый 2 175 3 3 3 2" xfId="15667" xr:uid="{00000000-0005-0000-0000-00000C460000}"/>
    <cellStyle name="Финансовый 2 175 3 3 3 3" xfId="19650" xr:uid="{00000000-0005-0000-0000-00000D460000}"/>
    <cellStyle name="Финансовый 2 175 3 3 3 4" xfId="22163" xr:uid="{00000000-0005-0000-0000-00000E460000}"/>
    <cellStyle name="Финансовый 2 175 3 3 3 5" xfId="26396" xr:uid="{00000000-0005-0000-0000-00000F460000}"/>
    <cellStyle name="Финансовый 2 175 3 3 3 6" xfId="24454" xr:uid="{00000000-0005-0000-0000-000010460000}"/>
    <cellStyle name="Финансовый 2 175 3 3 3 7" xfId="25973" xr:uid="{00000000-0005-0000-0000-000011460000}"/>
    <cellStyle name="Финансовый 2 175 3 3 3 8" xfId="32823" xr:uid="{00000000-0005-0000-0000-000012460000}"/>
    <cellStyle name="Финансовый 2 175 3 3 3 9" xfId="32499" xr:uid="{00000000-0005-0000-0000-000013460000}"/>
    <cellStyle name="Финансовый 2 175 3 3 4" xfId="17985" xr:uid="{00000000-0005-0000-0000-000014460000}"/>
    <cellStyle name="Финансовый 2 175 3 3 5" xfId="19297" xr:uid="{00000000-0005-0000-0000-000015460000}"/>
    <cellStyle name="Финансовый 2 175 3 3 5 2" xfId="22254" xr:uid="{00000000-0005-0000-0000-000016460000}"/>
    <cellStyle name="Финансовый 2 175 3 3 5 3" xfId="28440" xr:uid="{00000000-0005-0000-0000-000017460000}"/>
    <cellStyle name="Финансовый 2 175 3 3 5 4" xfId="29877" xr:uid="{00000000-0005-0000-0000-000018460000}"/>
    <cellStyle name="Финансовый 2 175 3 3 5 5" xfId="31183" xr:uid="{00000000-0005-0000-0000-000019460000}"/>
    <cellStyle name="Финансовый 2 175 3 3 5 6" xfId="34190" xr:uid="{00000000-0005-0000-0000-00001A460000}"/>
    <cellStyle name="Финансовый 2 175 3 3 5 7" xfId="35526" xr:uid="{00000000-0005-0000-0000-00001B460000}"/>
    <cellStyle name="Финансовый 2 175 4" xfId="9998" xr:uid="{00000000-0005-0000-0000-00001C460000}"/>
    <cellStyle name="Финансовый 2 175 4 2" xfId="13404" xr:uid="{00000000-0005-0000-0000-00001D460000}"/>
    <cellStyle name="Финансовый 2 175 4 3" xfId="14918" xr:uid="{00000000-0005-0000-0000-00001E460000}"/>
    <cellStyle name="Финансовый 2 175 4 3 2" xfId="16062" xr:uid="{00000000-0005-0000-0000-00001F460000}"/>
    <cellStyle name="Финансовый 2 175 4 3 3" xfId="20045" xr:uid="{00000000-0005-0000-0000-000020460000}"/>
    <cellStyle name="Финансовый 2 175 4 3 4" xfId="21811" xr:uid="{00000000-0005-0000-0000-000021460000}"/>
    <cellStyle name="Финансовый 2 175 4 3 5" xfId="25397" xr:uid="{00000000-0005-0000-0000-000022460000}"/>
    <cellStyle name="Финансовый 2 175 4 3 6" xfId="23029" xr:uid="{00000000-0005-0000-0000-000023460000}"/>
    <cellStyle name="Финансовый 2 175 4 3 7" xfId="26254" xr:uid="{00000000-0005-0000-0000-000024460000}"/>
    <cellStyle name="Финансовый 2 175 4 3 8" xfId="33218" xr:uid="{00000000-0005-0000-0000-000025460000}"/>
    <cellStyle name="Финансовый 2 175 4 3 9" xfId="31549" xr:uid="{00000000-0005-0000-0000-000026460000}"/>
    <cellStyle name="Финансовый 2 175 4 4" xfId="17590" xr:uid="{00000000-0005-0000-0000-000027460000}"/>
    <cellStyle name="Финансовый 2 175 4 5" xfId="18902" xr:uid="{00000000-0005-0000-0000-000028460000}"/>
    <cellStyle name="Финансовый 2 175 4 5 2" xfId="21468" xr:uid="{00000000-0005-0000-0000-000029460000}"/>
    <cellStyle name="Финансовый 2 175 4 5 3" xfId="28045" xr:uid="{00000000-0005-0000-0000-00002A460000}"/>
    <cellStyle name="Финансовый 2 175 4 5 4" xfId="29482" xr:uid="{00000000-0005-0000-0000-00002B460000}"/>
    <cellStyle name="Финансовый 2 175 4 5 5" xfId="30788" xr:uid="{00000000-0005-0000-0000-00002C460000}"/>
    <cellStyle name="Финансовый 2 175 4 5 6" xfId="34585" xr:uid="{00000000-0005-0000-0000-00002D460000}"/>
    <cellStyle name="Финансовый 2 175 4 5 7" xfId="35921" xr:uid="{00000000-0005-0000-0000-00002E460000}"/>
    <cellStyle name="Финансовый 2 175 5" xfId="11334" xr:uid="{00000000-0005-0000-0000-00002F460000}"/>
    <cellStyle name="Финансовый 2 175 6" xfId="14052" xr:uid="{00000000-0005-0000-0000-000030460000}"/>
    <cellStyle name="Финансовый 2 175 7" xfId="14270" xr:uid="{00000000-0005-0000-0000-000031460000}"/>
    <cellStyle name="Финансовый 2 175 7 2" xfId="16710" xr:uid="{00000000-0005-0000-0000-000032460000}"/>
    <cellStyle name="Финансовый 2 175 7 3" xfId="20693" xr:uid="{00000000-0005-0000-0000-000033460000}"/>
    <cellStyle name="Финансовый 2 175 7 4" xfId="24074" xr:uid="{00000000-0005-0000-0000-000034460000}"/>
    <cellStyle name="Финансовый 2 175 7 5" xfId="24272" xr:uid="{00000000-0005-0000-0000-000035460000}"/>
    <cellStyle name="Финансовый 2 175 7 6" xfId="22898" xr:uid="{00000000-0005-0000-0000-000036460000}"/>
    <cellStyle name="Финансовый 2 175 7 7" xfId="26884" xr:uid="{00000000-0005-0000-0000-000037460000}"/>
    <cellStyle name="Финансовый 2 175 7 8" xfId="33866" xr:uid="{00000000-0005-0000-0000-000038460000}"/>
    <cellStyle name="Финансовый 2 175 7 9" xfId="31541" xr:uid="{00000000-0005-0000-0000-000039460000}"/>
    <cellStyle name="Финансовый 2 175 8" xfId="16942" xr:uid="{00000000-0005-0000-0000-00003A460000}"/>
    <cellStyle name="Финансовый 2 175 9" xfId="18254" xr:uid="{00000000-0005-0000-0000-00003B460000}"/>
    <cellStyle name="Финансовый 2 175 9 2" xfId="23364" xr:uid="{00000000-0005-0000-0000-00003C460000}"/>
    <cellStyle name="Финансовый 2 175 9 3" xfId="27397" xr:uid="{00000000-0005-0000-0000-00003D460000}"/>
    <cellStyle name="Финансовый 2 175 9 4" xfId="28834" xr:uid="{00000000-0005-0000-0000-00003E460000}"/>
    <cellStyle name="Финансовый 2 175 9 5" xfId="30140" xr:uid="{00000000-0005-0000-0000-00003F460000}"/>
    <cellStyle name="Финансовый 2 175 9 6" xfId="35233" xr:uid="{00000000-0005-0000-0000-000040460000}"/>
    <cellStyle name="Финансовый 2 175 9 7" xfId="36569" xr:uid="{00000000-0005-0000-0000-000041460000}"/>
    <cellStyle name="Финансовый 2 176" xfId="89" xr:uid="{00000000-0005-0000-0000-000042460000}"/>
    <cellStyle name="Финансовый 2 176 2" xfId="476" xr:uid="{00000000-0005-0000-0000-000043460000}"/>
    <cellStyle name="Финансовый 2 176 2 2" xfId="7764" xr:uid="{00000000-0005-0000-0000-000044460000}"/>
    <cellStyle name="Финансовый 2 176 2 3" xfId="10384" xr:uid="{00000000-0005-0000-0000-000045460000}"/>
    <cellStyle name="Финансовый 2 176 3" xfId="1450" xr:uid="{00000000-0005-0000-0000-000046460000}"/>
    <cellStyle name="Финансовый 2 176 3 2" xfId="8187" xr:uid="{00000000-0005-0000-0000-000047460000}"/>
    <cellStyle name="Финансовый 2 176 3 2 2" xfId="13667" xr:uid="{00000000-0005-0000-0000-000048460000}"/>
    <cellStyle name="Финансовый 2 176 3 2 3" xfId="14655" xr:uid="{00000000-0005-0000-0000-000049460000}"/>
    <cellStyle name="Финансовый 2 176 3 2 3 2" xfId="16325" xr:uid="{00000000-0005-0000-0000-00004A460000}"/>
    <cellStyle name="Финансовый 2 176 3 2 3 3" xfId="20308" xr:uid="{00000000-0005-0000-0000-00004B460000}"/>
    <cellStyle name="Финансовый 2 176 3 2 3 4" xfId="21068" xr:uid="{00000000-0005-0000-0000-00004C460000}"/>
    <cellStyle name="Финансовый 2 176 3 2 3 5" xfId="25627" xr:uid="{00000000-0005-0000-0000-00004D460000}"/>
    <cellStyle name="Финансовый 2 176 3 2 3 6" xfId="25568" xr:uid="{00000000-0005-0000-0000-00004E460000}"/>
    <cellStyle name="Финансовый 2 176 3 2 3 7" xfId="23341" xr:uid="{00000000-0005-0000-0000-00004F460000}"/>
    <cellStyle name="Финансовый 2 176 3 2 3 8" xfId="33481" xr:uid="{00000000-0005-0000-0000-000050460000}"/>
    <cellStyle name="Финансовый 2 176 3 2 3 9" xfId="32075" xr:uid="{00000000-0005-0000-0000-000051460000}"/>
    <cellStyle name="Финансовый 2 176 3 2 4" xfId="17327" xr:uid="{00000000-0005-0000-0000-000052460000}"/>
    <cellStyle name="Финансовый 2 176 3 2 5" xfId="18639" xr:uid="{00000000-0005-0000-0000-000053460000}"/>
    <cellStyle name="Финансовый 2 176 3 2 5 2" xfId="22851" xr:uid="{00000000-0005-0000-0000-000054460000}"/>
    <cellStyle name="Финансовый 2 176 3 2 5 3" xfId="27782" xr:uid="{00000000-0005-0000-0000-000055460000}"/>
    <cellStyle name="Финансовый 2 176 3 2 5 4" xfId="29219" xr:uid="{00000000-0005-0000-0000-000056460000}"/>
    <cellStyle name="Финансовый 2 176 3 2 5 5" xfId="30525" xr:uid="{00000000-0005-0000-0000-000057460000}"/>
    <cellStyle name="Финансовый 2 176 3 2 5 6" xfId="34848" xr:uid="{00000000-0005-0000-0000-000058460000}"/>
    <cellStyle name="Финансовый 2 176 3 2 5 7" xfId="36184" xr:uid="{00000000-0005-0000-0000-000059460000}"/>
    <cellStyle name="Финансовый 2 176 3 3" xfId="12613" xr:uid="{00000000-0005-0000-0000-00005A460000}"/>
    <cellStyle name="Финансовый 2 176 3 3 2" xfId="13019" xr:uid="{00000000-0005-0000-0000-00005B460000}"/>
    <cellStyle name="Финансовый 2 176 3 3 3" xfId="15303" xr:uid="{00000000-0005-0000-0000-00005C460000}"/>
    <cellStyle name="Финансовый 2 176 3 3 3 2" xfId="15677" xr:uid="{00000000-0005-0000-0000-00005D460000}"/>
    <cellStyle name="Финансовый 2 176 3 3 3 3" xfId="19660" xr:uid="{00000000-0005-0000-0000-00005E460000}"/>
    <cellStyle name="Финансовый 2 176 3 3 3 4" xfId="21529" xr:uid="{00000000-0005-0000-0000-00005F460000}"/>
    <cellStyle name="Финансовый 2 176 3 3 3 5" xfId="24602" xr:uid="{00000000-0005-0000-0000-000060460000}"/>
    <cellStyle name="Финансовый 2 176 3 3 3 6" xfId="21132" xr:uid="{00000000-0005-0000-0000-000061460000}"/>
    <cellStyle name="Финансовый 2 176 3 3 3 7" xfId="26866" xr:uid="{00000000-0005-0000-0000-000062460000}"/>
    <cellStyle name="Финансовый 2 176 3 3 3 8" xfId="32833" xr:uid="{00000000-0005-0000-0000-000063460000}"/>
    <cellStyle name="Финансовый 2 176 3 3 3 9" xfId="32466" xr:uid="{00000000-0005-0000-0000-000064460000}"/>
    <cellStyle name="Финансовый 2 176 3 3 4" xfId="17975" xr:uid="{00000000-0005-0000-0000-000065460000}"/>
    <cellStyle name="Финансовый 2 176 3 3 5" xfId="19287" xr:uid="{00000000-0005-0000-0000-000066460000}"/>
    <cellStyle name="Финансовый 2 176 3 3 5 2" xfId="22970" xr:uid="{00000000-0005-0000-0000-000067460000}"/>
    <cellStyle name="Финансовый 2 176 3 3 5 3" xfId="28430" xr:uid="{00000000-0005-0000-0000-000068460000}"/>
    <cellStyle name="Финансовый 2 176 3 3 5 4" xfId="29867" xr:uid="{00000000-0005-0000-0000-000069460000}"/>
    <cellStyle name="Финансовый 2 176 3 3 5 5" xfId="31173" xr:uid="{00000000-0005-0000-0000-00006A460000}"/>
    <cellStyle name="Финансовый 2 176 3 3 5 6" xfId="34200" xr:uid="{00000000-0005-0000-0000-00006B460000}"/>
    <cellStyle name="Финансовый 2 176 3 3 5 7" xfId="35536" xr:uid="{00000000-0005-0000-0000-00006C460000}"/>
    <cellStyle name="Финансовый 2 176 4" xfId="9999" xr:uid="{00000000-0005-0000-0000-00006D460000}"/>
    <cellStyle name="Финансовый 2 176 4 2" xfId="13403" xr:uid="{00000000-0005-0000-0000-00006E460000}"/>
    <cellStyle name="Финансовый 2 176 4 3" xfId="14919" xr:uid="{00000000-0005-0000-0000-00006F460000}"/>
    <cellStyle name="Финансовый 2 176 4 3 2" xfId="16061" xr:uid="{00000000-0005-0000-0000-000070460000}"/>
    <cellStyle name="Финансовый 2 176 4 3 3" xfId="20044" xr:uid="{00000000-0005-0000-0000-000071460000}"/>
    <cellStyle name="Финансовый 2 176 4 3 4" xfId="21752" xr:uid="{00000000-0005-0000-0000-000072460000}"/>
    <cellStyle name="Финансовый 2 176 4 3 5" xfId="26622" xr:uid="{00000000-0005-0000-0000-000073460000}"/>
    <cellStyle name="Финансовый 2 176 4 3 6" xfId="22848" xr:uid="{00000000-0005-0000-0000-000074460000}"/>
    <cellStyle name="Финансовый 2 176 4 3 7" xfId="28736" xr:uid="{00000000-0005-0000-0000-000075460000}"/>
    <cellStyle name="Финансовый 2 176 4 3 8" xfId="33217" xr:uid="{00000000-0005-0000-0000-000076460000}"/>
    <cellStyle name="Финансовый 2 176 4 3 9" xfId="32556" xr:uid="{00000000-0005-0000-0000-000077460000}"/>
    <cellStyle name="Финансовый 2 176 4 4" xfId="17591" xr:uid="{00000000-0005-0000-0000-000078460000}"/>
    <cellStyle name="Финансовый 2 176 4 5" xfId="18903" xr:uid="{00000000-0005-0000-0000-000079460000}"/>
    <cellStyle name="Финансовый 2 176 4 5 2" xfId="21430" xr:uid="{00000000-0005-0000-0000-00007A460000}"/>
    <cellStyle name="Финансовый 2 176 4 5 3" xfId="28046" xr:uid="{00000000-0005-0000-0000-00007B460000}"/>
    <cellStyle name="Финансовый 2 176 4 5 4" xfId="29483" xr:uid="{00000000-0005-0000-0000-00007C460000}"/>
    <cellStyle name="Финансовый 2 176 4 5 5" xfId="30789" xr:uid="{00000000-0005-0000-0000-00007D460000}"/>
    <cellStyle name="Финансовый 2 176 4 5 6" xfId="34584" xr:uid="{00000000-0005-0000-0000-00007E460000}"/>
    <cellStyle name="Финансовый 2 176 4 5 7" xfId="35920" xr:uid="{00000000-0005-0000-0000-00007F460000}"/>
    <cellStyle name="Финансовый 2 176 5" xfId="11335" xr:uid="{00000000-0005-0000-0000-000080460000}"/>
    <cellStyle name="Финансовый 2 176 6" xfId="14051" xr:uid="{00000000-0005-0000-0000-000081460000}"/>
    <cellStyle name="Финансовый 2 176 7" xfId="14271" xr:uid="{00000000-0005-0000-0000-000082460000}"/>
    <cellStyle name="Финансовый 2 176 7 2" xfId="16709" xr:uid="{00000000-0005-0000-0000-000083460000}"/>
    <cellStyle name="Финансовый 2 176 7 3" xfId="20692" xr:uid="{00000000-0005-0000-0000-000084460000}"/>
    <cellStyle name="Финансовый 2 176 7 4" xfId="23691" xr:uid="{00000000-0005-0000-0000-000085460000}"/>
    <cellStyle name="Финансовый 2 176 7 5" xfId="26339" xr:uid="{00000000-0005-0000-0000-000086460000}"/>
    <cellStyle name="Финансовый 2 176 7 6" xfId="23523" xr:uid="{00000000-0005-0000-0000-000087460000}"/>
    <cellStyle name="Финансовый 2 176 7 7" xfId="24593" xr:uid="{00000000-0005-0000-0000-000088460000}"/>
    <cellStyle name="Финансовый 2 176 7 8" xfId="33865" xr:uid="{00000000-0005-0000-0000-000089460000}"/>
    <cellStyle name="Финансовый 2 176 7 9" xfId="32055" xr:uid="{00000000-0005-0000-0000-00008A460000}"/>
    <cellStyle name="Финансовый 2 176 8" xfId="16943" xr:uid="{00000000-0005-0000-0000-00008B460000}"/>
    <cellStyle name="Финансовый 2 176 9" xfId="18255" xr:uid="{00000000-0005-0000-0000-00008C460000}"/>
    <cellStyle name="Финансовый 2 176 9 2" xfId="23162" xr:uid="{00000000-0005-0000-0000-00008D460000}"/>
    <cellStyle name="Финансовый 2 176 9 3" xfId="27398" xr:uid="{00000000-0005-0000-0000-00008E460000}"/>
    <cellStyle name="Финансовый 2 176 9 4" xfId="28835" xr:uid="{00000000-0005-0000-0000-00008F460000}"/>
    <cellStyle name="Финансовый 2 176 9 5" xfId="30141" xr:uid="{00000000-0005-0000-0000-000090460000}"/>
    <cellStyle name="Финансовый 2 176 9 6" xfId="35232" xr:uid="{00000000-0005-0000-0000-000091460000}"/>
    <cellStyle name="Финансовый 2 176 9 7" xfId="36568" xr:uid="{00000000-0005-0000-0000-000092460000}"/>
    <cellStyle name="Финансовый 2 177" xfId="90" xr:uid="{00000000-0005-0000-0000-000093460000}"/>
    <cellStyle name="Финансовый 2 177 2" xfId="477" xr:uid="{00000000-0005-0000-0000-000094460000}"/>
    <cellStyle name="Финансовый 2 177 2 2" xfId="7901" xr:uid="{00000000-0005-0000-0000-000095460000}"/>
    <cellStyle name="Финансовый 2 177 2 3" xfId="10385" xr:uid="{00000000-0005-0000-0000-000096460000}"/>
    <cellStyle name="Финансовый 2 177 3" xfId="1451" xr:uid="{00000000-0005-0000-0000-000097460000}"/>
    <cellStyle name="Финансовый 2 177 3 2" xfId="8001" xr:uid="{00000000-0005-0000-0000-000098460000}"/>
    <cellStyle name="Финансовый 2 177 3 2 2" xfId="13732" xr:uid="{00000000-0005-0000-0000-000099460000}"/>
    <cellStyle name="Финансовый 2 177 3 2 3" xfId="14590" xr:uid="{00000000-0005-0000-0000-00009A460000}"/>
    <cellStyle name="Финансовый 2 177 3 2 3 2" xfId="16390" xr:uid="{00000000-0005-0000-0000-00009B460000}"/>
    <cellStyle name="Финансовый 2 177 3 2 3 3" xfId="20373" xr:uid="{00000000-0005-0000-0000-00009C460000}"/>
    <cellStyle name="Финансовый 2 177 3 2 3 4" xfId="21122" xr:uid="{00000000-0005-0000-0000-00009D460000}"/>
    <cellStyle name="Финансовый 2 177 3 2 3 5" xfId="23269" xr:uid="{00000000-0005-0000-0000-00009E460000}"/>
    <cellStyle name="Финансовый 2 177 3 2 3 6" xfId="25816" xr:uid="{00000000-0005-0000-0000-00009F460000}"/>
    <cellStyle name="Финансовый 2 177 3 2 3 7" xfId="23576" xr:uid="{00000000-0005-0000-0000-0000A0460000}"/>
    <cellStyle name="Финансовый 2 177 3 2 3 8" xfId="33546" xr:uid="{00000000-0005-0000-0000-0000A1460000}"/>
    <cellStyle name="Финансовый 2 177 3 2 3 9" xfId="31819" xr:uid="{00000000-0005-0000-0000-0000A2460000}"/>
    <cellStyle name="Финансовый 2 177 3 2 4" xfId="17262" xr:uid="{00000000-0005-0000-0000-0000A3460000}"/>
    <cellStyle name="Финансовый 2 177 3 2 5" xfId="18574" xr:uid="{00000000-0005-0000-0000-0000A4460000}"/>
    <cellStyle name="Финансовый 2 177 3 2 5 2" xfId="22618" xr:uid="{00000000-0005-0000-0000-0000A5460000}"/>
    <cellStyle name="Финансовый 2 177 3 2 5 3" xfId="27717" xr:uid="{00000000-0005-0000-0000-0000A6460000}"/>
    <cellStyle name="Финансовый 2 177 3 2 5 4" xfId="29154" xr:uid="{00000000-0005-0000-0000-0000A7460000}"/>
    <cellStyle name="Финансовый 2 177 3 2 5 5" xfId="30460" xr:uid="{00000000-0005-0000-0000-0000A8460000}"/>
    <cellStyle name="Финансовый 2 177 3 2 5 6" xfId="34913" xr:uid="{00000000-0005-0000-0000-0000A9460000}"/>
    <cellStyle name="Финансовый 2 177 3 2 5 7" xfId="36249" xr:uid="{00000000-0005-0000-0000-0000AA460000}"/>
    <cellStyle name="Финансовый 2 177 3 3" xfId="12548" xr:uid="{00000000-0005-0000-0000-0000AB460000}"/>
    <cellStyle name="Финансовый 2 177 3 3 2" xfId="13084" xr:uid="{00000000-0005-0000-0000-0000AC460000}"/>
    <cellStyle name="Финансовый 2 177 3 3 3" xfId="15238" xr:uid="{00000000-0005-0000-0000-0000AD460000}"/>
    <cellStyle name="Финансовый 2 177 3 3 3 2" xfId="15742" xr:uid="{00000000-0005-0000-0000-0000AE460000}"/>
    <cellStyle name="Финансовый 2 177 3 3 3 3" xfId="19725" xr:uid="{00000000-0005-0000-0000-0000AF460000}"/>
    <cellStyle name="Финансовый 2 177 3 3 3 4" xfId="23307" xr:uid="{00000000-0005-0000-0000-0000B0460000}"/>
    <cellStyle name="Финансовый 2 177 3 3 3 5" xfId="27128" xr:uid="{00000000-0005-0000-0000-0000B1460000}"/>
    <cellStyle name="Финансовый 2 177 3 3 3 6" xfId="25556" xr:uid="{00000000-0005-0000-0000-0000B2460000}"/>
    <cellStyle name="Финансовый 2 177 3 3 3 7" xfId="23207" xr:uid="{00000000-0005-0000-0000-0000B3460000}"/>
    <cellStyle name="Финансовый 2 177 3 3 3 8" xfId="32898" xr:uid="{00000000-0005-0000-0000-0000B4460000}"/>
    <cellStyle name="Финансовый 2 177 3 3 3 9" xfId="32091" xr:uid="{00000000-0005-0000-0000-0000B5460000}"/>
    <cellStyle name="Финансовый 2 177 3 3 4" xfId="17910" xr:uid="{00000000-0005-0000-0000-0000B6460000}"/>
    <cellStyle name="Финансовый 2 177 3 3 5" xfId="19222" xr:uid="{00000000-0005-0000-0000-0000B7460000}"/>
    <cellStyle name="Финансовый 2 177 3 3 5 2" xfId="21525" xr:uid="{00000000-0005-0000-0000-0000B8460000}"/>
    <cellStyle name="Финансовый 2 177 3 3 5 3" xfId="28365" xr:uid="{00000000-0005-0000-0000-0000B9460000}"/>
    <cellStyle name="Финансовый 2 177 3 3 5 4" xfId="29802" xr:uid="{00000000-0005-0000-0000-0000BA460000}"/>
    <cellStyle name="Финансовый 2 177 3 3 5 5" xfId="31108" xr:uid="{00000000-0005-0000-0000-0000BB460000}"/>
    <cellStyle name="Финансовый 2 177 3 3 5 6" xfId="34265" xr:uid="{00000000-0005-0000-0000-0000BC460000}"/>
    <cellStyle name="Финансовый 2 177 3 3 5 7" xfId="35601" xr:uid="{00000000-0005-0000-0000-0000BD460000}"/>
    <cellStyle name="Финансовый 2 177 4" xfId="10000" xr:uid="{00000000-0005-0000-0000-0000BE460000}"/>
    <cellStyle name="Финансовый 2 177 4 2" xfId="13402" xr:uid="{00000000-0005-0000-0000-0000BF460000}"/>
    <cellStyle name="Финансовый 2 177 4 3" xfId="14920" xr:uid="{00000000-0005-0000-0000-0000C0460000}"/>
    <cellStyle name="Финансовый 2 177 4 3 2" xfId="16060" xr:uid="{00000000-0005-0000-0000-0000C1460000}"/>
    <cellStyle name="Финансовый 2 177 4 3 3" xfId="20043" xr:uid="{00000000-0005-0000-0000-0000C2460000}"/>
    <cellStyle name="Финансовый 2 177 4 3 4" xfId="21698" xr:uid="{00000000-0005-0000-0000-0000C3460000}"/>
    <cellStyle name="Финансовый 2 177 4 3 5" xfId="26855" xr:uid="{00000000-0005-0000-0000-0000C4460000}"/>
    <cellStyle name="Финансовый 2 177 4 3 6" xfId="25478" xr:uid="{00000000-0005-0000-0000-0000C5460000}"/>
    <cellStyle name="Финансовый 2 177 4 3 7" xfId="26751" xr:uid="{00000000-0005-0000-0000-0000C6460000}"/>
    <cellStyle name="Финансовый 2 177 4 3 8" xfId="33216" xr:uid="{00000000-0005-0000-0000-0000C7460000}"/>
    <cellStyle name="Финансовый 2 177 4 3 9" xfId="31965" xr:uid="{00000000-0005-0000-0000-0000C8460000}"/>
    <cellStyle name="Финансовый 2 177 4 4" xfId="17592" xr:uid="{00000000-0005-0000-0000-0000C9460000}"/>
    <cellStyle name="Финансовый 2 177 4 5" xfId="18904" xr:uid="{00000000-0005-0000-0000-0000CA460000}"/>
    <cellStyle name="Финансовый 2 177 4 5 2" xfId="25068" xr:uid="{00000000-0005-0000-0000-0000CB460000}"/>
    <cellStyle name="Финансовый 2 177 4 5 3" xfId="28047" xr:uid="{00000000-0005-0000-0000-0000CC460000}"/>
    <cellStyle name="Финансовый 2 177 4 5 4" xfId="29484" xr:uid="{00000000-0005-0000-0000-0000CD460000}"/>
    <cellStyle name="Финансовый 2 177 4 5 5" xfId="30790" xr:uid="{00000000-0005-0000-0000-0000CE460000}"/>
    <cellStyle name="Финансовый 2 177 4 5 6" xfId="34583" xr:uid="{00000000-0005-0000-0000-0000CF460000}"/>
    <cellStyle name="Финансовый 2 177 4 5 7" xfId="35919" xr:uid="{00000000-0005-0000-0000-0000D0460000}"/>
    <cellStyle name="Финансовый 2 177 5" xfId="11336" xr:uid="{00000000-0005-0000-0000-0000D1460000}"/>
    <cellStyle name="Финансовый 2 177 6" xfId="14050" xr:uid="{00000000-0005-0000-0000-0000D2460000}"/>
    <cellStyle name="Финансовый 2 177 7" xfId="14272" xr:uid="{00000000-0005-0000-0000-0000D3460000}"/>
    <cellStyle name="Финансовый 2 177 7 2" xfId="16708" xr:uid="{00000000-0005-0000-0000-0000D4460000}"/>
    <cellStyle name="Финансовый 2 177 7 3" xfId="20691" xr:uid="{00000000-0005-0000-0000-0000D5460000}"/>
    <cellStyle name="Финансовый 2 177 7 4" xfId="23485" xr:uid="{00000000-0005-0000-0000-0000D6460000}"/>
    <cellStyle name="Финансовый 2 177 7 5" xfId="25857" xr:uid="{00000000-0005-0000-0000-0000D7460000}"/>
    <cellStyle name="Финансовый 2 177 7 6" xfId="25227" xr:uid="{00000000-0005-0000-0000-0000D8460000}"/>
    <cellStyle name="Финансовый 2 177 7 7" xfId="22217" xr:uid="{00000000-0005-0000-0000-0000D9460000}"/>
    <cellStyle name="Финансовый 2 177 7 8" xfId="33864" xr:uid="{00000000-0005-0000-0000-0000DA460000}"/>
    <cellStyle name="Финансовый 2 177 7 9" xfId="32622" xr:uid="{00000000-0005-0000-0000-0000DB460000}"/>
    <cellStyle name="Финансовый 2 177 8" xfId="16944" xr:uid="{00000000-0005-0000-0000-0000DC460000}"/>
    <cellStyle name="Финансовый 2 177 9" xfId="18256" xr:uid="{00000000-0005-0000-0000-0000DD460000}"/>
    <cellStyle name="Финансовый 2 177 9 2" xfId="22990" xr:uid="{00000000-0005-0000-0000-0000DE460000}"/>
    <cellStyle name="Финансовый 2 177 9 3" xfId="27399" xr:uid="{00000000-0005-0000-0000-0000DF460000}"/>
    <cellStyle name="Финансовый 2 177 9 4" xfId="28836" xr:uid="{00000000-0005-0000-0000-0000E0460000}"/>
    <cellStyle name="Финансовый 2 177 9 5" xfId="30142" xr:uid="{00000000-0005-0000-0000-0000E1460000}"/>
    <cellStyle name="Финансовый 2 177 9 6" xfId="35231" xr:uid="{00000000-0005-0000-0000-0000E2460000}"/>
    <cellStyle name="Финансовый 2 177 9 7" xfId="36567" xr:uid="{00000000-0005-0000-0000-0000E3460000}"/>
    <cellStyle name="Финансовый 2 178" xfId="91" xr:uid="{00000000-0005-0000-0000-0000E4460000}"/>
    <cellStyle name="Финансовый 2 178 2" xfId="478" xr:uid="{00000000-0005-0000-0000-0000E5460000}"/>
    <cellStyle name="Финансовый 2 178 2 2" xfId="8135" xr:uid="{00000000-0005-0000-0000-0000E6460000}"/>
    <cellStyle name="Финансовый 2 178 2 3" xfId="10386" xr:uid="{00000000-0005-0000-0000-0000E7460000}"/>
    <cellStyle name="Финансовый 2 178 3" xfId="1452" xr:uid="{00000000-0005-0000-0000-0000E8460000}"/>
    <cellStyle name="Финансовый 2 178 3 2" xfId="7842" xr:uid="{00000000-0005-0000-0000-0000E9460000}"/>
    <cellStyle name="Финансовый 2 178 3 2 2" xfId="13759" xr:uid="{00000000-0005-0000-0000-0000EA460000}"/>
    <cellStyle name="Финансовый 2 178 3 2 3" xfId="14563" xr:uid="{00000000-0005-0000-0000-0000EB460000}"/>
    <cellStyle name="Финансовый 2 178 3 2 3 2" xfId="16417" xr:uid="{00000000-0005-0000-0000-0000EC460000}"/>
    <cellStyle name="Финансовый 2 178 3 2 3 3" xfId="20400" xr:uid="{00000000-0005-0000-0000-0000ED460000}"/>
    <cellStyle name="Финансовый 2 178 3 2 3 4" xfId="21488" xr:uid="{00000000-0005-0000-0000-0000EE460000}"/>
    <cellStyle name="Финансовый 2 178 3 2 3 5" xfId="24222" xr:uid="{00000000-0005-0000-0000-0000EF460000}"/>
    <cellStyle name="Финансовый 2 178 3 2 3 6" xfId="25578" xr:uid="{00000000-0005-0000-0000-0000F0460000}"/>
    <cellStyle name="Финансовый 2 178 3 2 3 7" xfId="21219" xr:uid="{00000000-0005-0000-0000-0000F1460000}"/>
    <cellStyle name="Финансовый 2 178 3 2 3 8" xfId="33573" xr:uid="{00000000-0005-0000-0000-0000F2460000}"/>
    <cellStyle name="Финансовый 2 178 3 2 3 9" xfId="31907" xr:uid="{00000000-0005-0000-0000-0000F3460000}"/>
    <cellStyle name="Финансовый 2 178 3 2 4" xfId="17235" xr:uid="{00000000-0005-0000-0000-0000F4460000}"/>
    <cellStyle name="Финансовый 2 178 3 2 5" xfId="18547" xr:uid="{00000000-0005-0000-0000-0000F5460000}"/>
    <cellStyle name="Финансовый 2 178 3 2 5 2" xfId="23641" xr:uid="{00000000-0005-0000-0000-0000F6460000}"/>
    <cellStyle name="Финансовый 2 178 3 2 5 3" xfId="27690" xr:uid="{00000000-0005-0000-0000-0000F7460000}"/>
    <cellStyle name="Финансовый 2 178 3 2 5 4" xfId="29127" xr:uid="{00000000-0005-0000-0000-0000F8460000}"/>
    <cellStyle name="Финансовый 2 178 3 2 5 5" xfId="30433" xr:uid="{00000000-0005-0000-0000-0000F9460000}"/>
    <cellStyle name="Финансовый 2 178 3 2 5 6" xfId="34940" xr:uid="{00000000-0005-0000-0000-0000FA460000}"/>
    <cellStyle name="Финансовый 2 178 3 2 5 7" xfId="36276" xr:uid="{00000000-0005-0000-0000-0000FB460000}"/>
    <cellStyle name="Финансовый 2 178 3 3" xfId="12521" xr:uid="{00000000-0005-0000-0000-0000FC460000}"/>
    <cellStyle name="Финансовый 2 178 3 3 2" xfId="13111" xr:uid="{00000000-0005-0000-0000-0000FD460000}"/>
    <cellStyle name="Финансовый 2 178 3 3 3" xfId="15211" xr:uid="{00000000-0005-0000-0000-0000FE460000}"/>
    <cellStyle name="Финансовый 2 178 3 3 3 2" xfId="15769" xr:uid="{00000000-0005-0000-0000-0000FF460000}"/>
    <cellStyle name="Финансовый 2 178 3 3 3 3" xfId="19752" xr:uid="{00000000-0005-0000-0000-000000470000}"/>
    <cellStyle name="Финансовый 2 178 3 3 3 4" xfId="22186" xr:uid="{00000000-0005-0000-0000-000001470000}"/>
    <cellStyle name="Финансовый 2 178 3 3 3 5" xfId="27134" xr:uid="{00000000-0005-0000-0000-000002470000}"/>
    <cellStyle name="Финансовый 2 178 3 3 3 6" xfId="24629" xr:uid="{00000000-0005-0000-0000-000003470000}"/>
    <cellStyle name="Финансовый 2 178 3 3 3 7" xfId="22037" xr:uid="{00000000-0005-0000-0000-000004470000}"/>
    <cellStyle name="Финансовый 2 178 3 3 3 8" xfId="32925" xr:uid="{00000000-0005-0000-0000-000005470000}"/>
    <cellStyle name="Финансовый 2 178 3 3 3 9" xfId="31815" xr:uid="{00000000-0005-0000-0000-000006470000}"/>
    <cellStyle name="Финансовый 2 178 3 3 4" xfId="17883" xr:uid="{00000000-0005-0000-0000-000007470000}"/>
    <cellStyle name="Финансовый 2 178 3 3 5" xfId="19195" xr:uid="{00000000-0005-0000-0000-000008470000}"/>
    <cellStyle name="Финансовый 2 178 3 3 5 2" xfId="25266" xr:uid="{00000000-0005-0000-0000-000009470000}"/>
    <cellStyle name="Финансовый 2 178 3 3 5 3" xfId="28338" xr:uid="{00000000-0005-0000-0000-00000A470000}"/>
    <cellStyle name="Финансовый 2 178 3 3 5 4" xfId="29775" xr:uid="{00000000-0005-0000-0000-00000B470000}"/>
    <cellStyle name="Финансовый 2 178 3 3 5 5" xfId="31081" xr:uid="{00000000-0005-0000-0000-00000C470000}"/>
    <cellStyle name="Финансовый 2 178 3 3 5 6" xfId="34292" xr:uid="{00000000-0005-0000-0000-00000D470000}"/>
    <cellStyle name="Финансовый 2 178 3 3 5 7" xfId="35628" xr:uid="{00000000-0005-0000-0000-00000E470000}"/>
    <cellStyle name="Финансовый 2 178 4" xfId="10001" xr:uid="{00000000-0005-0000-0000-00000F470000}"/>
    <cellStyle name="Финансовый 2 178 4 2" xfId="13401" xr:uid="{00000000-0005-0000-0000-000010470000}"/>
    <cellStyle name="Финансовый 2 178 4 3" xfId="14921" xr:uid="{00000000-0005-0000-0000-000011470000}"/>
    <cellStyle name="Финансовый 2 178 4 3 2" xfId="16059" xr:uid="{00000000-0005-0000-0000-000012470000}"/>
    <cellStyle name="Финансовый 2 178 4 3 3" xfId="20042" xr:uid="{00000000-0005-0000-0000-000013470000}"/>
    <cellStyle name="Финансовый 2 178 4 3 4" xfId="21636" xr:uid="{00000000-0005-0000-0000-000014470000}"/>
    <cellStyle name="Финансовый 2 178 4 3 5" xfId="25621" xr:uid="{00000000-0005-0000-0000-000015470000}"/>
    <cellStyle name="Финансовый 2 178 4 3 6" xfId="23166" xr:uid="{00000000-0005-0000-0000-000016470000}"/>
    <cellStyle name="Финансовый 2 178 4 3 7" xfId="22830" xr:uid="{00000000-0005-0000-0000-000017470000}"/>
    <cellStyle name="Финансовый 2 178 4 3 8" xfId="33215" xr:uid="{00000000-0005-0000-0000-000018470000}"/>
    <cellStyle name="Финансовый 2 178 4 3 9" xfId="31997" xr:uid="{00000000-0005-0000-0000-000019470000}"/>
    <cellStyle name="Финансовый 2 178 4 4" xfId="17593" xr:uid="{00000000-0005-0000-0000-00001A470000}"/>
    <cellStyle name="Финансовый 2 178 4 5" xfId="18905" xr:uid="{00000000-0005-0000-0000-00001B470000}"/>
    <cellStyle name="Финансовый 2 178 4 5 2" xfId="21371" xr:uid="{00000000-0005-0000-0000-00001C470000}"/>
    <cellStyle name="Финансовый 2 178 4 5 3" xfId="28048" xr:uid="{00000000-0005-0000-0000-00001D470000}"/>
    <cellStyle name="Финансовый 2 178 4 5 4" xfId="29485" xr:uid="{00000000-0005-0000-0000-00001E470000}"/>
    <cellStyle name="Финансовый 2 178 4 5 5" xfId="30791" xr:uid="{00000000-0005-0000-0000-00001F470000}"/>
    <cellStyle name="Финансовый 2 178 4 5 6" xfId="34582" xr:uid="{00000000-0005-0000-0000-000020470000}"/>
    <cellStyle name="Финансовый 2 178 4 5 7" xfId="35918" xr:uid="{00000000-0005-0000-0000-000021470000}"/>
    <cellStyle name="Финансовый 2 178 5" xfId="11337" xr:uid="{00000000-0005-0000-0000-000022470000}"/>
    <cellStyle name="Финансовый 2 178 6" xfId="14049" xr:uid="{00000000-0005-0000-0000-000023470000}"/>
    <cellStyle name="Финансовый 2 178 7" xfId="14273" xr:uid="{00000000-0005-0000-0000-000024470000}"/>
    <cellStyle name="Финансовый 2 178 7 2" xfId="16707" xr:uid="{00000000-0005-0000-0000-000025470000}"/>
    <cellStyle name="Финансовый 2 178 7 3" xfId="20690" xr:uid="{00000000-0005-0000-0000-000026470000}"/>
    <cellStyle name="Финансовый 2 178 7 4" xfId="23276" xr:uid="{00000000-0005-0000-0000-000027470000}"/>
    <cellStyle name="Финансовый 2 178 7 5" xfId="20971" xr:uid="{00000000-0005-0000-0000-000028470000}"/>
    <cellStyle name="Финансовый 2 178 7 6" xfId="27249" xr:uid="{00000000-0005-0000-0000-000029470000}"/>
    <cellStyle name="Финансовый 2 178 7 7" xfId="27073" xr:uid="{00000000-0005-0000-0000-00002A470000}"/>
    <cellStyle name="Финансовый 2 178 7 8" xfId="33863" xr:uid="{00000000-0005-0000-0000-00002B470000}"/>
    <cellStyle name="Финансовый 2 178 7 9" xfId="32116" xr:uid="{00000000-0005-0000-0000-00002C470000}"/>
    <cellStyle name="Финансовый 2 178 8" xfId="16945" xr:uid="{00000000-0005-0000-0000-00002D470000}"/>
    <cellStyle name="Финансовый 2 178 9" xfId="18257" xr:uid="{00000000-0005-0000-0000-00002E470000}"/>
    <cellStyle name="Финансовый 2 178 9 2" xfId="22867" xr:uid="{00000000-0005-0000-0000-00002F470000}"/>
    <cellStyle name="Финансовый 2 178 9 3" xfId="27400" xr:uid="{00000000-0005-0000-0000-000030470000}"/>
    <cellStyle name="Финансовый 2 178 9 4" xfId="28837" xr:uid="{00000000-0005-0000-0000-000031470000}"/>
    <cellStyle name="Финансовый 2 178 9 5" xfId="30143" xr:uid="{00000000-0005-0000-0000-000032470000}"/>
    <cellStyle name="Финансовый 2 178 9 6" xfId="35230" xr:uid="{00000000-0005-0000-0000-000033470000}"/>
    <cellStyle name="Финансовый 2 178 9 7" xfId="36566" xr:uid="{00000000-0005-0000-0000-000034470000}"/>
    <cellStyle name="Финансовый 2 179" xfId="92" xr:uid="{00000000-0005-0000-0000-000035470000}"/>
    <cellStyle name="Финансовый 2 179 2" xfId="479" xr:uid="{00000000-0005-0000-0000-000036470000}"/>
    <cellStyle name="Финансовый 2 179 2 2" xfId="8230" xr:uid="{00000000-0005-0000-0000-000037470000}"/>
    <cellStyle name="Финансовый 2 179 2 3" xfId="10387" xr:uid="{00000000-0005-0000-0000-000038470000}"/>
    <cellStyle name="Финансовый 2 179 3" xfId="1453" xr:uid="{00000000-0005-0000-0000-000039470000}"/>
    <cellStyle name="Финансовый 2 179 3 2" xfId="7686" xr:uid="{00000000-0005-0000-0000-00003A470000}"/>
    <cellStyle name="Финансовый 2 179 3 2 2" xfId="13813" xr:uid="{00000000-0005-0000-0000-00003B470000}"/>
    <cellStyle name="Финансовый 2 179 3 2 3" xfId="14509" xr:uid="{00000000-0005-0000-0000-00003C470000}"/>
    <cellStyle name="Финансовый 2 179 3 2 3 2" xfId="16471" xr:uid="{00000000-0005-0000-0000-00003D470000}"/>
    <cellStyle name="Финансовый 2 179 3 2 3 3" xfId="20454" xr:uid="{00000000-0005-0000-0000-00003E470000}"/>
    <cellStyle name="Финансовый 2 179 3 2 3 4" xfId="23626" xr:uid="{00000000-0005-0000-0000-00003F470000}"/>
    <cellStyle name="Финансовый 2 179 3 2 3 5" xfId="27225" xr:uid="{00000000-0005-0000-0000-000040470000}"/>
    <cellStyle name="Финансовый 2 179 3 2 3 6" xfId="22466" xr:uid="{00000000-0005-0000-0000-000041470000}"/>
    <cellStyle name="Финансовый 2 179 3 2 3 7" xfId="27322" xr:uid="{00000000-0005-0000-0000-000042470000}"/>
    <cellStyle name="Финансовый 2 179 3 2 3 8" xfId="33627" xr:uid="{00000000-0005-0000-0000-000043470000}"/>
    <cellStyle name="Финансовый 2 179 3 2 3 9" xfId="32155" xr:uid="{00000000-0005-0000-0000-000044470000}"/>
    <cellStyle name="Финансовый 2 179 3 2 4" xfId="17181" xr:uid="{00000000-0005-0000-0000-000045470000}"/>
    <cellStyle name="Финансовый 2 179 3 2 5" xfId="18493" xr:uid="{00000000-0005-0000-0000-000046470000}"/>
    <cellStyle name="Финансовый 2 179 3 2 5 2" xfId="21353" xr:uid="{00000000-0005-0000-0000-000047470000}"/>
    <cellStyle name="Финансовый 2 179 3 2 5 3" xfId="27636" xr:uid="{00000000-0005-0000-0000-000048470000}"/>
    <cellStyle name="Финансовый 2 179 3 2 5 4" xfId="29073" xr:uid="{00000000-0005-0000-0000-000049470000}"/>
    <cellStyle name="Финансовый 2 179 3 2 5 5" xfId="30379" xr:uid="{00000000-0005-0000-0000-00004A470000}"/>
    <cellStyle name="Финансовый 2 179 3 2 5 6" xfId="34994" xr:uid="{00000000-0005-0000-0000-00004B470000}"/>
    <cellStyle name="Финансовый 2 179 3 2 5 7" xfId="36330" xr:uid="{00000000-0005-0000-0000-00004C470000}"/>
    <cellStyle name="Финансовый 2 179 3 3" xfId="12467" xr:uid="{00000000-0005-0000-0000-00004D470000}"/>
    <cellStyle name="Финансовый 2 179 3 3 2" xfId="13165" xr:uid="{00000000-0005-0000-0000-00004E470000}"/>
    <cellStyle name="Финансовый 2 179 3 3 3" xfId="15157" xr:uid="{00000000-0005-0000-0000-00004F470000}"/>
    <cellStyle name="Финансовый 2 179 3 3 3 2" xfId="15823" xr:uid="{00000000-0005-0000-0000-000050470000}"/>
    <cellStyle name="Финансовый 2 179 3 3 3 3" xfId="19806" xr:uid="{00000000-0005-0000-0000-000051470000}"/>
    <cellStyle name="Финансовый 2 179 3 3 3 4" xfId="22989" xr:uid="{00000000-0005-0000-0000-000052470000}"/>
    <cellStyle name="Финансовый 2 179 3 3 3 5" xfId="24133" xr:uid="{00000000-0005-0000-0000-000053470000}"/>
    <cellStyle name="Финансовый 2 179 3 3 3 6" xfId="22449" xr:uid="{00000000-0005-0000-0000-000054470000}"/>
    <cellStyle name="Финансовый 2 179 3 3 3 7" xfId="22148" xr:uid="{00000000-0005-0000-0000-000055470000}"/>
    <cellStyle name="Финансовый 2 179 3 3 3 8" xfId="32979" xr:uid="{00000000-0005-0000-0000-000056470000}"/>
    <cellStyle name="Финансовый 2 179 3 3 3 9" xfId="32069" xr:uid="{00000000-0005-0000-0000-000057470000}"/>
    <cellStyle name="Финансовый 2 179 3 3 4" xfId="17829" xr:uid="{00000000-0005-0000-0000-000058470000}"/>
    <cellStyle name="Финансовый 2 179 3 3 5" xfId="19141" xr:uid="{00000000-0005-0000-0000-000059470000}"/>
    <cellStyle name="Финансовый 2 179 3 3 5 2" xfId="22931" xr:uid="{00000000-0005-0000-0000-00005A470000}"/>
    <cellStyle name="Финансовый 2 179 3 3 5 3" xfId="28284" xr:uid="{00000000-0005-0000-0000-00005B470000}"/>
    <cellStyle name="Финансовый 2 179 3 3 5 4" xfId="29721" xr:uid="{00000000-0005-0000-0000-00005C470000}"/>
    <cellStyle name="Финансовый 2 179 3 3 5 5" xfId="31027" xr:uid="{00000000-0005-0000-0000-00005D470000}"/>
    <cellStyle name="Финансовый 2 179 3 3 5 6" xfId="34346" xr:uid="{00000000-0005-0000-0000-00005E470000}"/>
    <cellStyle name="Финансовый 2 179 3 3 5 7" xfId="35682" xr:uid="{00000000-0005-0000-0000-00005F470000}"/>
    <cellStyle name="Финансовый 2 179 4" xfId="10002" xr:uid="{00000000-0005-0000-0000-000060470000}"/>
    <cellStyle name="Финансовый 2 179 4 2" xfId="13400" xr:uid="{00000000-0005-0000-0000-000061470000}"/>
    <cellStyle name="Финансовый 2 179 4 3" xfId="14922" xr:uid="{00000000-0005-0000-0000-000062470000}"/>
    <cellStyle name="Финансовый 2 179 4 3 2" xfId="16058" xr:uid="{00000000-0005-0000-0000-000063470000}"/>
    <cellStyle name="Финансовый 2 179 4 3 3" xfId="20041" xr:uid="{00000000-0005-0000-0000-000064470000}"/>
    <cellStyle name="Финансовый 2 179 4 3 4" xfId="21558" xr:uid="{00000000-0005-0000-0000-000065470000}"/>
    <cellStyle name="Финансовый 2 179 4 3 5" xfId="26840" xr:uid="{00000000-0005-0000-0000-000066470000}"/>
    <cellStyle name="Финансовый 2 179 4 3 6" xfId="21666" xr:uid="{00000000-0005-0000-0000-000067470000}"/>
    <cellStyle name="Финансовый 2 179 4 3 7" xfId="26565" xr:uid="{00000000-0005-0000-0000-000068470000}"/>
    <cellStyle name="Финансовый 2 179 4 3 8" xfId="33214" xr:uid="{00000000-0005-0000-0000-000069470000}"/>
    <cellStyle name="Финансовый 2 179 4 3 9" xfId="32049" xr:uid="{00000000-0005-0000-0000-00006A470000}"/>
    <cellStyle name="Финансовый 2 179 4 4" xfId="17594" xr:uid="{00000000-0005-0000-0000-00006B470000}"/>
    <cellStyle name="Финансовый 2 179 4 5" xfId="18906" xr:uid="{00000000-0005-0000-0000-00006C470000}"/>
    <cellStyle name="Финансовый 2 179 4 5 2" xfId="21283" xr:uid="{00000000-0005-0000-0000-00006D470000}"/>
    <cellStyle name="Финансовый 2 179 4 5 3" xfId="28049" xr:uid="{00000000-0005-0000-0000-00006E470000}"/>
    <cellStyle name="Финансовый 2 179 4 5 4" xfId="29486" xr:uid="{00000000-0005-0000-0000-00006F470000}"/>
    <cellStyle name="Финансовый 2 179 4 5 5" xfId="30792" xr:uid="{00000000-0005-0000-0000-000070470000}"/>
    <cellStyle name="Финансовый 2 179 4 5 6" xfId="34581" xr:uid="{00000000-0005-0000-0000-000071470000}"/>
    <cellStyle name="Финансовый 2 179 4 5 7" xfId="35917" xr:uid="{00000000-0005-0000-0000-000072470000}"/>
    <cellStyle name="Финансовый 2 179 5" xfId="11338" xr:uid="{00000000-0005-0000-0000-000073470000}"/>
    <cellStyle name="Финансовый 2 179 6" xfId="14048" xr:uid="{00000000-0005-0000-0000-000074470000}"/>
    <cellStyle name="Финансовый 2 179 7" xfId="14274" xr:uid="{00000000-0005-0000-0000-000075470000}"/>
    <cellStyle name="Финансовый 2 179 7 2" xfId="16706" xr:uid="{00000000-0005-0000-0000-000076470000}"/>
    <cellStyle name="Финансовый 2 179 7 3" xfId="20689" xr:uid="{00000000-0005-0000-0000-000077470000}"/>
    <cellStyle name="Финансовый 2 179 7 4" xfId="25316" xr:uid="{00000000-0005-0000-0000-000078470000}"/>
    <cellStyle name="Финансовый 2 179 7 5" xfId="26795" xr:uid="{00000000-0005-0000-0000-000079470000}"/>
    <cellStyle name="Финансовый 2 179 7 6" xfId="21803" xr:uid="{00000000-0005-0000-0000-00007A470000}"/>
    <cellStyle name="Финансовый 2 179 7 7" xfId="25363" xr:uid="{00000000-0005-0000-0000-00007B470000}"/>
    <cellStyle name="Финансовый 2 179 7 8" xfId="33862" xr:uid="{00000000-0005-0000-0000-00007C470000}"/>
    <cellStyle name="Финансовый 2 179 7 9" xfId="32176" xr:uid="{00000000-0005-0000-0000-00007D470000}"/>
    <cellStyle name="Финансовый 2 179 8" xfId="16946" xr:uid="{00000000-0005-0000-0000-00007E470000}"/>
    <cellStyle name="Финансовый 2 179 9" xfId="18258" xr:uid="{00000000-0005-0000-0000-00007F470000}"/>
    <cellStyle name="Финансовый 2 179 9 2" xfId="22817" xr:uid="{00000000-0005-0000-0000-000080470000}"/>
    <cellStyle name="Финансовый 2 179 9 3" xfId="27401" xr:uid="{00000000-0005-0000-0000-000081470000}"/>
    <cellStyle name="Финансовый 2 179 9 4" xfId="28838" xr:uid="{00000000-0005-0000-0000-000082470000}"/>
    <cellStyle name="Финансовый 2 179 9 5" xfId="30144" xr:uid="{00000000-0005-0000-0000-000083470000}"/>
    <cellStyle name="Финансовый 2 179 9 6" xfId="35229" xr:uid="{00000000-0005-0000-0000-000084470000}"/>
    <cellStyle name="Финансовый 2 179 9 7" xfId="36565" xr:uid="{00000000-0005-0000-0000-000085470000}"/>
    <cellStyle name="Финансовый 2 18" xfId="93" xr:uid="{00000000-0005-0000-0000-000086470000}"/>
    <cellStyle name="Финансовый 2 18 2" xfId="348" xr:uid="{00000000-0005-0000-0000-000087470000}"/>
    <cellStyle name="Финансовый 2 18 2 2" xfId="7735" xr:uid="{00000000-0005-0000-0000-000088470000}"/>
    <cellStyle name="Финансовый 2 18 2 3" xfId="10256" xr:uid="{00000000-0005-0000-0000-000089470000}"/>
    <cellStyle name="Финансовый 2 18 3" xfId="1284" xr:uid="{00000000-0005-0000-0000-00008A470000}"/>
    <cellStyle name="Финансовый 2 18 3 2" xfId="8192" xr:uid="{00000000-0005-0000-0000-00008B470000}"/>
    <cellStyle name="Финансовый 2 18 3 2 2" xfId="13665" xr:uid="{00000000-0005-0000-0000-00008C470000}"/>
    <cellStyle name="Финансовый 2 18 3 2 3" xfId="14657" xr:uid="{00000000-0005-0000-0000-00008D470000}"/>
    <cellStyle name="Финансовый 2 18 3 2 3 2" xfId="16323" xr:uid="{00000000-0005-0000-0000-00008E470000}"/>
    <cellStyle name="Финансовый 2 18 3 2 3 3" xfId="20306" xr:uid="{00000000-0005-0000-0000-00008F470000}"/>
    <cellStyle name="Финансовый 2 18 3 2 3 4" xfId="24691" xr:uid="{00000000-0005-0000-0000-000090470000}"/>
    <cellStyle name="Финансовый 2 18 3 2 3 5" xfId="24565" xr:uid="{00000000-0005-0000-0000-000091470000}"/>
    <cellStyle name="Финансовый 2 18 3 2 3 6" xfId="23466" xr:uid="{00000000-0005-0000-0000-000092470000}"/>
    <cellStyle name="Финансовый 2 18 3 2 3 7" xfId="25950" xr:uid="{00000000-0005-0000-0000-000093470000}"/>
    <cellStyle name="Финансовый 2 18 3 2 3 8" xfId="33479" xr:uid="{00000000-0005-0000-0000-000094470000}"/>
    <cellStyle name="Финансовый 2 18 3 2 3 9" xfId="32196" xr:uid="{00000000-0005-0000-0000-000095470000}"/>
    <cellStyle name="Финансовый 2 18 3 2 4" xfId="17329" xr:uid="{00000000-0005-0000-0000-000096470000}"/>
    <cellStyle name="Финансовый 2 18 3 2 5" xfId="18641" xr:uid="{00000000-0005-0000-0000-000097470000}"/>
    <cellStyle name="Финансовый 2 18 3 2 5 2" xfId="22735" xr:uid="{00000000-0005-0000-0000-000098470000}"/>
    <cellStyle name="Финансовый 2 18 3 2 5 3" xfId="27784" xr:uid="{00000000-0005-0000-0000-000099470000}"/>
    <cellStyle name="Финансовый 2 18 3 2 5 4" xfId="29221" xr:uid="{00000000-0005-0000-0000-00009A470000}"/>
    <cellStyle name="Финансовый 2 18 3 2 5 5" xfId="30527" xr:uid="{00000000-0005-0000-0000-00009B470000}"/>
    <cellStyle name="Финансовый 2 18 3 2 5 6" xfId="34846" xr:uid="{00000000-0005-0000-0000-00009C470000}"/>
    <cellStyle name="Финансовый 2 18 3 2 5 7" xfId="36182" xr:uid="{00000000-0005-0000-0000-00009D470000}"/>
    <cellStyle name="Финансовый 2 18 3 3" xfId="12615" xr:uid="{00000000-0005-0000-0000-00009E470000}"/>
    <cellStyle name="Финансовый 2 18 3 3 2" xfId="13017" xr:uid="{00000000-0005-0000-0000-00009F470000}"/>
    <cellStyle name="Финансовый 2 18 3 3 3" xfId="15305" xr:uid="{00000000-0005-0000-0000-0000A0470000}"/>
    <cellStyle name="Финансовый 2 18 3 3 3 2" xfId="15675" xr:uid="{00000000-0005-0000-0000-0000A1470000}"/>
    <cellStyle name="Финансовый 2 18 3 3 3 3" xfId="19658" xr:uid="{00000000-0005-0000-0000-0000A2470000}"/>
    <cellStyle name="Финансовый 2 18 3 3 3 4" xfId="22860" xr:uid="{00000000-0005-0000-0000-0000A3470000}"/>
    <cellStyle name="Финансовый 2 18 3 3 3 5" xfId="26623" xr:uid="{00000000-0005-0000-0000-0000A4470000}"/>
    <cellStyle name="Финансовый 2 18 3 3 3 6" xfId="21726" xr:uid="{00000000-0005-0000-0000-0000A5470000}"/>
    <cellStyle name="Финансовый 2 18 3 3 3 7" xfId="28646" xr:uid="{00000000-0005-0000-0000-0000A6470000}"/>
    <cellStyle name="Финансовый 2 18 3 3 3 8" xfId="32831" xr:uid="{00000000-0005-0000-0000-0000A7470000}"/>
    <cellStyle name="Финансовый 2 18 3 3 3 9" xfId="32399" xr:uid="{00000000-0005-0000-0000-0000A8470000}"/>
    <cellStyle name="Финансовый 2 18 3 3 4" xfId="17977" xr:uid="{00000000-0005-0000-0000-0000A9470000}"/>
    <cellStyle name="Финансовый 2 18 3 3 5" xfId="19289" xr:uid="{00000000-0005-0000-0000-0000AA470000}"/>
    <cellStyle name="Финансовый 2 18 3 3 5 2" xfId="22783" xr:uid="{00000000-0005-0000-0000-0000AB470000}"/>
    <cellStyle name="Финансовый 2 18 3 3 5 3" xfId="28432" xr:uid="{00000000-0005-0000-0000-0000AC470000}"/>
    <cellStyle name="Финансовый 2 18 3 3 5 4" xfId="29869" xr:uid="{00000000-0005-0000-0000-0000AD470000}"/>
    <cellStyle name="Финансовый 2 18 3 3 5 5" xfId="31175" xr:uid="{00000000-0005-0000-0000-0000AE470000}"/>
    <cellStyle name="Финансовый 2 18 3 3 5 6" xfId="34198" xr:uid="{00000000-0005-0000-0000-0000AF470000}"/>
    <cellStyle name="Финансовый 2 18 3 3 5 7" xfId="35534" xr:uid="{00000000-0005-0000-0000-0000B0470000}"/>
    <cellStyle name="Финансовый 2 18 4" xfId="10003" xr:uid="{00000000-0005-0000-0000-0000B1470000}"/>
    <cellStyle name="Финансовый 2 18 4 2" xfId="13399" xr:uid="{00000000-0005-0000-0000-0000B2470000}"/>
    <cellStyle name="Финансовый 2 18 4 3" xfId="14923" xr:uid="{00000000-0005-0000-0000-0000B3470000}"/>
    <cellStyle name="Финансовый 2 18 4 3 2" xfId="16057" xr:uid="{00000000-0005-0000-0000-0000B4470000}"/>
    <cellStyle name="Финансовый 2 18 4 3 3" xfId="20040" xr:uid="{00000000-0005-0000-0000-0000B5470000}"/>
    <cellStyle name="Финансовый 2 18 4 3 4" xfId="25036" xr:uid="{00000000-0005-0000-0000-0000B6470000}"/>
    <cellStyle name="Финансовый 2 18 4 3 5" xfId="26803" xr:uid="{00000000-0005-0000-0000-0000B7470000}"/>
    <cellStyle name="Финансовый 2 18 4 3 6" xfId="23394" xr:uid="{00000000-0005-0000-0000-0000B8470000}"/>
    <cellStyle name="Финансовый 2 18 4 3 7" xfId="20935" xr:uid="{00000000-0005-0000-0000-0000B9470000}"/>
    <cellStyle name="Финансовый 2 18 4 3 8" xfId="33213" xr:uid="{00000000-0005-0000-0000-0000BA470000}"/>
    <cellStyle name="Финансовый 2 18 4 3 9" xfId="32110" xr:uid="{00000000-0005-0000-0000-0000BB470000}"/>
    <cellStyle name="Финансовый 2 18 4 4" xfId="17595" xr:uid="{00000000-0005-0000-0000-0000BC470000}"/>
    <cellStyle name="Финансовый 2 18 4 5" xfId="18907" xr:uid="{00000000-0005-0000-0000-0000BD470000}"/>
    <cellStyle name="Финансовый 2 18 4 5 2" xfId="24771" xr:uid="{00000000-0005-0000-0000-0000BE470000}"/>
    <cellStyle name="Финансовый 2 18 4 5 3" xfId="28050" xr:uid="{00000000-0005-0000-0000-0000BF470000}"/>
    <cellStyle name="Финансовый 2 18 4 5 4" xfId="29487" xr:uid="{00000000-0005-0000-0000-0000C0470000}"/>
    <cellStyle name="Финансовый 2 18 4 5 5" xfId="30793" xr:uid="{00000000-0005-0000-0000-0000C1470000}"/>
    <cellStyle name="Финансовый 2 18 4 5 6" xfId="34580" xr:uid="{00000000-0005-0000-0000-0000C2470000}"/>
    <cellStyle name="Финансовый 2 18 4 5 7" xfId="35916" xr:uid="{00000000-0005-0000-0000-0000C3470000}"/>
    <cellStyle name="Финансовый 2 18 5" xfId="11169" xr:uid="{00000000-0005-0000-0000-0000C4470000}"/>
    <cellStyle name="Финансовый 2 18 6" xfId="14047" xr:uid="{00000000-0005-0000-0000-0000C5470000}"/>
    <cellStyle name="Финансовый 2 18 7" xfId="14166" xr:uid="{00000000-0005-0000-0000-0000C6470000}"/>
    <cellStyle name="Финансовый 2 18 7 2" xfId="16705" xr:uid="{00000000-0005-0000-0000-0000C7470000}"/>
    <cellStyle name="Финансовый 2 18 7 3" xfId="20688" xr:uid="{00000000-0005-0000-0000-0000C8470000}"/>
    <cellStyle name="Финансовый 2 18 7 4" xfId="24383" xr:uid="{00000000-0005-0000-0000-0000C9470000}"/>
    <cellStyle name="Финансовый 2 18 7 5" xfId="26821" xr:uid="{00000000-0005-0000-0000-0000CA470000}"/>
    <cellStyle name="Финансовый 2 18 7 6" xfId="23188" xr:uid="{00000000-0005-0000-0000-0000CB470000}"/>
    <cellStyle name="Финансовый 2 18 7 7" xfId="26227" xr:uid="{00000000-0005-0000-0000-0000CC470000}"/>
    <cellStyle name="Финансовый 2 18 7 8" xfId="33861" xr:uid="{00000000-0005-0000-0000-0000CD470000}"/>
    <cellStyle name="Финансовый 2 18 7 9" xfId="32258" xr:uid="{00000000-0005-0000-0000-0000CE470000}"/>
    <cellStyle name="Финансовый 2 18 8" xfId="14275" xr:uid="{00000000-0005-0000-0000-0000CF470000}"/>
    <cellStyle name="Финансовый 2 18 8 2" xfId="16947" xr:uid="{00000000-0005-0000-0000-0000D0470000}"/>
    <cellStyle name="Финансовый 2 18 8 3" xfId="20797" xr:uid="{00000000-0005-0000-0000-0000D1470000}"/>
    <cellStyle name="Финансовый 2 18 8 4" xfId="23098" xr:uid="{00000000-0005-0000-0000-0000D2470000}"/>
    <cellStyle name="Финансовый 2 18 8 5" xfId="25904" xr:uid="{00000000-0005-0000-0000-0000D3470000}"/>
    <cellStyle name="Финансовый 2 18 8 6" xfId="21580" xr:uid="{00000000-0005-0000-0000-0000D4470000}"/>
    <cellStyle name="Финансовый 2 18 8 7" xfId="27283" xr:uid="{00000000-0005-0000-0000-0000D5470000}"/>
    <cellStyle name="Финансовый 2 18 8 8" xfId="33970" xr:uid="{00000000-0005-0000-0000-0000D6470000}"/>
    <cellStyle name="Финансовый 2 18 8 9" xfId="35331" xr:uid="{00000000-0005-0000-0000-0000D7470000}"/>
    <cellStyle name="Финансовый 2 18 9" xfId="18259" xr:uid="{00000000-0005-0000-0000-0000D8470000}"/>
    <cellStyle name="Финансовый 2 18 9 2" xfId="22759" xr:uid="{00000000-0005-0000-0000-0000D9470000}"/>
    <cellStyle name="Финансовый 2 18 9 3" xfId="27402" xr:uid="{00000000-0005-0000-0000-0000DA470000}"/>
    <cellStyle name="Финансовый 2 18 9 4" xfId="28839" xr:uid="{00000000-0005-0000-0000-0000DB470000}"/>
    <cellStyle name="Финансовый 2 18 9 5" xfId="30145" xr:uid="{00000000-0005-0000-0000-0000DC470000}"/>
    <cellStyle name="Финансовый 2 18 9 6" xfId="35228" xr:uid="{00000000-0005-0000-0000-0000DD470000}"/>
    <cellStyle name="Финансовый 2 18 9 7" xfId="36564" xr:uid="{00000000-0005-0000-0000-0000DE470000}"/>
    <cellStyle name="Финансовый 2 180" xfId="94" xr:uid="{00000000-0005-0000-0000-0000DF470000}"/>
    <cellStyle name="Финансовый 2 180 2" xfId="480" xr:uid="{00000000-0005-0000-0000-0000E0470000}"/>
    <cellStyle name="Финансовый 2 180 2 2" xfId="7765" xr:uid="{00000000-0005-0000-0000-0000E1470000}"/>
    <cellStyle name="Финансовый 2 180 2 3" xfId="10388" xr:uid="{00000000-0005-0000-0000-0000E2470000}"/>
    <cellStyle name="Финансовый 2 180 3" xfId="1454" xr:uid="{00000000-0005-0000-0000-0000E3470000}"/>
    <cellStyle name="Финансовый 2 180 3 2" xfId="9221" xr:uid="{00000000-0005-0000-0000-0000E4470000}"/>
    <cellStyle name="Финансовый 2 180 3 2 2" xfId="13585" xr:uid="{00000000-0005-0000-0000-0000E5470000}"/>
    <cellStyle name="Финансовый 2 180 3 2 3" xfId="14737" xr:uid="{00000000-0005-0000-0000-0000E6470000}"/>
    <cellStyle name="Финансовый 2 180 3 2 3 2" xfId="16243" xr:uid="{00000000-0005-0000-0000-0000E7470000}"/>
    <cellStyle name="Финансовый 2 180 3 2 3 3" xfId="20226" xr:uid="{00000000-0005-0000-0000-0000E8470000}"/>
    <cellStyle name="Финансовый 2 180 3 2 3 4" xfId="21310" xr:uid="{00000000-0005-0000-0000-0000E9470000}"/>
    <cellStyle name="Финансовый 2 180 3 2 3 5" xfId="26172" xr:uid="{00000000-0005-0000-0000-0000EA470000}"/>
    <cellStyle name="Финансовый 2 180 3 2 3 6" xfId="26998" xr:uid="{00000000-0005-0000-0000-0000EB470000}"/>
    <cellStyle name="Финансовый 2 180 3 2 3 7" xfId="24704" xr:uid="{00000000-0005-0000-0000-0000EC470000}"/>
    <cellStyle name="Финансовый 2 180 3 2 3 8" xfId="33399" xr:uid="{00000000-0005-0000-0000-0000ED470000}"/>
    <cellStyle name="Финансовый 2 180 3 2 3 9" xfId="32490" xr:uid="{00000000-0005-0000-0000-0000EE470000}"/>
    <cellStyle name="Финансовый 2 180 3 2 4" xfId="17409" xr:uid="{00000000-0005-0000-0000-0000EF470000}"/>
    <cellStyle name="Финансовый 2 180 3 2 5" xfId="18721" xr:uid="{00000000-0005-0000-0000-0000F0470000}"/>
    <cellStyle name="Финансовый 2 180 3 2 5 2" xfId="22210" xr:uid="{00000000-0005-0000-0000-0000F1470000}"/>
    <cellStyle name="Финансовый 2 180 3 2 5 3" xfId="27864" xr:uid="{00000000-0005-0000-0000-0000F2470000}"/>
    <cellStyle name="Финансовый 2 180 3 2 5 4" xfId="29301" xr:uid="{00000000-0005-0000-0000-0000F3470000}"/>
    <cellStyle name="Финансовый 2 180 3 2 5 5" xfId="30607" xr:uid="{00000000-0005-0000-0000-0000F4470000}"/>
    <cellStyle name="Финансовый 2 180 3 2 5 6" xfId="34766" xr:uid="{00000000-0005-0000-0000-0000F5470000}"/>
    <cellStyle name="Финансовый 2 180 3 2 5 7" xfId="36102" xr:uid="{00000000-0005-0000-0000-0000F6470000}"/>
    <cellStyle name="Финансовый 2 180 3 3" xfId="12695" xr:uid="{00000000-0005-0000-0000-0000F7470000}"/>
    <cellStyle name="Финансовый 2 180 3 3 2" xfId="12937" xr:uid="{00000000-0005-0000-0000-0000F8470000}"/>
    <cellStyle name="Финансовый 2 180 3 3 3" xfId="15385" xr:uid="{00000000-0005-0000-0000-0000F9470000}"/>
    <cellStyle name="Финансовый 2 180 3 3 3 2" xfId="15595" xr:uid="{00000000-0005-0000-0000-0000FA470000}"/>
    <cellStyle name="Финансовый 2 180 3 3 3 3" xfId="19578" xr:uid="{00000000-0005-0000-0000-0000FB470000}"/>
    <cellStyle name="Финансовый 2 180 3 3 3 4" xfId="22926" xr:uid="{00000000-0005-0000-0000-0000FC470000}"/>
    <cellStyle name="Финансовый 2 180 3 3 3 5" xfId="27248" xr:uid="{00000000-0005-0000-0000-0000FD470000}"/>
    <cellStyle name="Финансовый 2 180 3 3 3 6" xfId="24065" xr:uid="{00000000-0005-0000-0000-0000FE470000}"/>
    <cellStyle name="Финансовый 2 180 3 3 3 7" xfId="25544" xr:uid="{00000000-0005-0000-0000-0000FF470000}"/>
    <cellStyle name="Финансовый 2 180 3 3 3 8" xfId="32751" xr:uid="{00000000-0005-0000-0000-000000480000}"/>
    <cellStyle name="Финансовый 2 180 3 3 3 9" xfId="31989" xr:uid="{00000000-0005-0000-0000-000001480000}"/>
    <cellStyle name="Финансовый 2 180 3 3 4" xfId="18057" xr:uid="{00000000-0005-0000-0000-000002480000}"/>
    <cellStyle name="Финансовый 2 180 3 3 5" xfId="19369" xr:uid="{00000000-0005-0000-0000-000003480000}"/>
    <cellStyle name="Финансовый 2 180 3 3 5 2" xfId="24174" xr:uid="{00000000-0005-0000-0000-000004480000}"/>
    <cellStyle name="Финансовый 2 180 3 3 5 3" xfId="28512" xr:uid="{00000000-0005-0000-0000-000005480000}"/>
    <cellStyle name="Финансовый 2 180 3 3 5 4" xfId="29949" xr:uid="{00000000-0005-0000-0000-000006480000}"/>
    <cellStyle name="Финансовый 2 180 3 3 5 5" xfId="31255" xr:uid="{00000000-0005-0000-0000-000007480000}"/>
    <cellStyle name="Финансовый 2 180 3 3 5 6" xfId="34118" xr:uid="{00000000-0005-0000-0000-000008480000}"/>
    <cellStyle name="Финансовый 2 180 3 3 5 7" xfId="35454" xr:uid="{00000000-0005-0000-0000-000009480000}"/>
    <cellStyle name="Финансовый 2 180 4" xfId="10004" xr:uid="{00000000-0005-0000-0000-00000A480000}"/>
    <cellStyle name="Финансовый 2 180 4 2" xfId="13398" xr:uid="{00000000-0005-0000-0000-00000B480000}"/>
    <cellStyle name="Финансовый 2 180 4 3" xfId="14924" xr:uid="{00000000-0005-0000-0000-00000C480000}"/>
    <cellStyle name="Финансовый 2 180 4 3 2" xfId="16056" xr:uid="{00000000-0005-0000-0000-00000D480000}"/>
    <cellStyle name="Финансовый 2 180 4 3 3" xfId="20039" xr:uid="{00000000-0005-0000-0000-00000E480000}"/>
    <cellStyle name="Финансовый 2 180 4 3 4" xfId="24720" xr:uid="{00000000-0005-0000-0000-00000F480000}"/>
    <cellStyle name="Финансовый 2 180 4 3 5" xfId="26923" xr:uid="{00000000-0005-0000-0000-000010480000}"/>
    <cellStyle name="Финансовый 2 180 4 3 6" xfId="21997" xr:uid="{00000000-0005-0000-0000-000011480000}"/>
    <cellStyle name="Финансовый 2 180 4 3 7" xfId="26650" xr:uid="{00000000-0005-0000-0000-000012480000}"/>
    <cellStyle name="Финансовый 2 180 4 3 8" xfId="33212" xr:uid="{00000000-0005-0000-0000-000013480000}"/>
    <cellStyle name="Финансовый 2 180 4 3 9" xfId="32171" xr:uid="{00000000-0005-0000-0000-000014480000}"/>
    <cellStyle name="Финансовый 2 180 4 4" xfId="17596" xr:uid="{00000000-0005-0000-0000-000015480000}"/>
    <cellStyle name="Финансовый 2 180 4 5" xfId="18908" xr:uid="{00000000-0005-0000-0000-000016480000}"/>
    <cellStyle name="Финансовый 2 180 4 5 2" xfId="24391" xr:uid="{00000000-0005-0000-0000-000017480000}"/>
    <cellStyle name="Финансовый 2 180 4 5 3" xfId="28051" xr:uid="{00000000-0005-0000-0000-000018480000}"/>
    <cellStyle name="Финансовый 2 180 4 5 4" xfId="29488" xr:uid="{00000000-0005-0000-0000-000019480000}"/>
    <cellStyle name="Финансовый 2 180 4 5 5" xfId="30794" xr:uid="{00000000-0005-0000-0000-00001A480000}"/>
    <cellStyle name="Финансовый 2 180 4 5 6" xfId="34579" xr:uid="{00000000-0005-0000-0000-00001B480000}"/>
    <cellStyle name="Финансовый 2 180 4 5 7" xfId="35915" xr:uid="{00000000-0005-0000-0000-00001C480000}"/>
    <cellStyle name="Финансовый 2 180 5" xfId="11339" xr:uid="{00000000-0005-0000-0000-00001D480000}"/>
    <cellStyle name="Финансовый 2 180 6" xfId="14046" xr:uid="{00000000-0005-0000-0000-00001E480000}"/>
    <cellStyle name="Финансовый 2 180 7" xfId="14276" xr:uid="{00000000-0005-0000-0000-00001F480000}"/>
    <cellStyle name="Финансовый 2 180 7 2" xfId="16704" xr:uid="{00000000-0005-0000-0000-000020480000}"/>
    <cellStyle name="Финансовый 2 180 7 3" xfId="20687" xr:uid="{00000000-0005-0000-0000-000021480000}"/>
    <cellStyle name="Финансовый 2 180 7 4" xfId="21455" xr:uid="{00000000-0005-0000-0000-000022480000}"/>
    <cellStyle name="Финансовый 2 180 7 5" xfId="21236" xr:uid="{00000000-0005-0000-0000-000023480000}"/>
    <cellStyle name="Финансовый 2 180 7 6" xfId="22158" xr:uid="{00000000-0005-0000-0000-000024480000}"/>
    <cellStyle name="Финансовый 2 180 7 7" xfId="22936" xr:uid="{00000000-0005-0000-0000-000025480000}"/>
    <cellStyle name="Финансовый 2 180 7 8" xfId="33860" xr:uid="{00000000-0005-0000-0000-000026480000}"/>
    <cellStyle name="Финансовый 2 180 7 9" xfId="32291" xr:uid="{00000000-0005-0000-0000-000027480000}"/>
    <cellStyle name="Финансовый 2 180 8" xfId="16948" xr:uid="{00000000-0005-0000-0000-000028480000}"/>
    <cellStyle name="Финансовый 2 180 9" xfId="18260" xr:uid="{00000000-0005-0000-0000-000029480000}"/>
    <cellStyle name="Финансовый 2 180 9 2" xfId="21958" xr:uid="{00000000-0005-0000-0000-00002A480000}"/>
    <cellStyle name="Финансовый 2 180 9 3" xfId="27403" xr:uid="{00000000-0005-0000-0000-00002B480000}"/>
    <cellStyle name="Финансовый 2 180 9 4" xfId="28840" xr:uid="{00000000-0005-0000-0000-00002C480000}"/>
    <cellStyle name="Финансовый 2 180 9 5" xfId="30146" xr:uid="{00000000-0005-0000-0000-00002D480000}"/>
    <cellStyle name="Финансовый 2 180 9 6" xfId="35227" xr:uid="{00000000-0005-0000-0000-00002E480000}"/>
    <cellStyle name="Финансовый 2 180 9 7" xfId="36563" xr:uid="{00000000-0005-0000-0000-00002F480000}"/>
    <cellStyle name="Финансовый 2 181" xfId="95" xr:uid="{00000000-0005-0000-0000-000030480000}"/>
    <cellStyle name="Финансовый 2 181 2" xfId="481" xr:uid="{00000000-0005-0000-0000-000031480000}"/>
    <cellStyle name="Финансовый 2 181 2 2" xfId="7904" xr:uid="{00000000-0005-0000-0000-000032480000}"/>
    <cellStyle name="Финансовый 2 181 2 3" xfId="10389" xr:uid="{00000000-0005-0000-0000-000033480000}"/>
    <cellStyle name="Финансовый 2 181 3" xfId="1455" xr:uid="{00000000-0005-0000-0000-000034480000}"/>
    <cellStyle name="Финансовый 2 181 3 2" xfId="9355" xr:uid="{00000000-0005-0000-0000-000035480000}"/>
    <cellStyle name="Финансовый 2 181 3 2 2" xfId="13553" xr:uid="{00000000-0005-0000-0000-000036480000}"/>
    <cellStyle name="Финансовый 2 181 3 2 3" xfId="14769" xr:uid="{00000000-0005-0000-0000-000037480000}"/>
    <cellStyle name="Финансовый 2 181 3 2 3 2" xfId="16211" xr:uid="{00000000-0005-0000-0000-000038480000}"/>
    <cellStyle name="Финансовый 2 181 3 2 3 3" xfId="20194" xr:uid="{00000000-0005-0000-0000-000039480000}"/>
    <cellStyle name="Финансовый 2 181 3 2 3 4" xfId="25290" xr:uid="{00000000-0005-0000-0000-00003A480000}"/>
    <cellStyle name="Финансовый 2 181 3 2 3 5" xfId="27230" xr:uid="{00000000-0005-0000-0000-00003B480000}"/>
    <cellStyle name="Финансовый 2 181 3 2 3 6" xfId="24333" xr:uid="{00000000-0005-0000-0000-00003C480000}"/>
    <cellStyle name="Финансовый 2 181 3 2 3 7" xfId="28642" xr:uid="{00000000-0005-0000-0000-00003D480000}"/>
    <cellStyle name="Финансовый 2 181 3 2 3 8" xfId="33367" xr:uid="{00000000-0005-0000-0000-00003E480000}"/>
    <cellStyle name="Финансовый 2 181 3 2 3 9" xfId="32000" xr:uid="{00000000-0005-0000-0000-00003F480000}"/>
    <cellStyle name="Финансовый 2 181 3 2 4" xfId="17441" xr:uid="{00000000-0005-0000-0000-000040480000}"/>
    <cellStyle name="Финансовый 2 181 3 2 5" xfId="18753" xr:uid="{00000000-0005-0000-0000-000041480000}"/>
    <cellStyle name="Финансовый 2 181 3 2 5 2" xfId="24884" xr:uid="{00000000-0005-0000-0000-000042480000}"/>
    <cellStyle name="Финансовый 2 181 3 2 5 3" xfId="27896" xr:uid="{00000000-0005-0000-0000-000043480000}"/>
    <cellStyle name="Финансовый 2 181 3 2 5 4" xfId="29333" xr:uid="{00000000-0005-0000-0000-000044480000}"/>
    <cellStyle name="Финансовый 2 181 3 2 5 5" xfId="30639" xr:uid="{00000000-0005-0000-0000-000045480000}"/>
    <cellStyle name="Финансовый 2 181 3 2 5 6" xfId="34734" xr:uid="{00000000-0005-0000-0000-000046480000}"/>
    <cellStyle name="Финансовый 2 181 3 2 5 7" xfId="36070" xr:uid="{00000000-0005-0000-0000-000047480000}"/>
    <cellStyle name="Финансовый 2 181 3 3" xfId="12726" xr:uid="{00000000-0005-0000-0000-000048480000}"/>
    <cellStyle name="Финансовый 2 181 3 3 2" xfId="12906" xr:uid="{00000000-0005-0000-0000-000049480000}"/>
    <cellStyle name="Финансовый 2 181 3 3 3" xfId="15416" xr:uid="{00000000-0005-0000-0000-00004A480000}"/>
    <cellStyle name="Финансовый 2 181 3 3 3 2" xfId="15564" xr:uid="{00000000-0005-0000-0000-00004B480000}"/>
    <cellStyle name="Финансовый 2 181 3 3 3 3" xfId="19547" xr:uid="{00000000-0005-0000-0000-00004C480000}"/>
    <cellStyle name="Финансовый 2 181 3 3 3 4" xfId="23305" xr:uid="{00000000-0005-0000-0000-00004D480000}"/>
    <cellStyle name="Финансовый 2 181 3 3 3 5" xfId="27240" xr:uid="{00000000-0005-0000-0000-00004E480000}"/>
    <cellStyle name="Финансовый 2 181 3 3 3 6" xfId="24127" xr:uid="{00000000-0005-0000-0000-00004F480000}"/>
    <cellStyle name="Финансовый 2 181 3 3 3 7" xfId="21200" xr:uid="{00000000-0005-0000-0000-000050480000}"/>
    <cellStyle name="Финансовый 2 181 3 3 3 8" xfId="32720" xr:uid="{00000000-0005-0000-0000-000051480000}"/>
    <cellStyle name="Финансовый 2 181 3 3 3 9" xfId="31725" xr:uid="{00000000-0005-0000-0000-000052480000}"/>
    <cellStyle name="Финансовый 2 181 3 3 4" xfId="18088" xr:uid="{00000000-0005-0000-0000-000053480000}"/>
    <cellStyle name="Финансовый 2 181 3 3 5" xfId="19400" xr:uid="{00000000-0005-0000-0000-000054480000}"/>
    <cellStyle name="Финансовый 2 181 3 3 5 2" xfId="21783" xr:uid="{00000000-0005-0000-0000-000055480000}"/>
    <cellStyle name="Финансовый 2 181 3 3 5 3" xfId="28543" xr:uid="{00000000-0005-0000-0000-000056480000}"/>
    <cellStyle name="Финансовый 2 181 3 3 5 4" xfId="29980" xr:uid="{00000000-0005-0000-0000-000057480000}"/>
    <cellStyle name="Финансовый 2 181 3 3 5 5" xfId="31286" xr:uid="{00000000-0005-0000-0000-000058480000}"/>
    <cellStyle name="Финансовый 2 181 3 3 5 6" xfId="34087" xr:uid="{00000000-0005-0000-0000-000059480000}"/>
    <cellStyle name="Финансовый 2 181 3 3 5 7" xfId="35423" xr:uid="{00000000-0005-0000-0000-00005A480000}"/>
    <cellStyle name="Финансовый 2 181 4" xfId="10005" xr:uid="{00000000-0005-0000-0000-00005B480000}"/>
    <cellStyle name="Финансовый 2 181 4 2" xfId="13397" xr:uid="{00000000-0005-0000-0000-00005C480000}"/>
    <cellStyle name="Финансовый 2 181 4 3" xfId="14925" xr:uid="{00000000-0005-0000-0000-00005D480000}"/>
    <cellStyle name="Финансовый 2 181 4 3 2" xfId="16055" xr:uid="{00000000-0005-0000-0000-00005E480000}"/>
    <cellStyle name="Финансовый 2 181 4 3 3" xfId="20038" xr:uid="{00000000-0005-0000-0000-00005F480000}"/>
    <cellStyle name="Финансовый 2 181 4 3 4" xfId="24287" xr:uid="{00000000-0005-0000-0000-000060480000}"/>
    <cellStyle name="Финансовый 2 181 4 3 5" xfId="26113" xr:uid="{00000000-0005-0000-0000-000061480000}"/>
    <cellStyle name="Финансовый 2 181 4 3 6" xfId="22553" xr:uid="{00000000-0005-0000-0000-000062480000}"/>
    <cellStyle name="Финансовый 2 181 4 3 7" xfId="24229" xr:uid="{00000000-0005-0000-0000-000063480000}"/>
    <cellStyle name="Финансовый 2 181 4 3 8" xfId="33211" xr:uid="{00000000-0005-0000-0000-000064480000}"/>
    <cellStyle name="Финансовый 2 181 4 3 9" xfId="32252" xr:uid="{00000000-0005-0000-0000-000065480000}"/>
    <cellStyle name="Финансовый 2 181 4 4" xfId="17597" xr:uid="{00000000-0005-0000-0000-000066480000}"/>
    <cellStyle name="Финансовый 2 181 4 5" xfId="18909" xr:uid="{00000000-0005-0000-0000-000067480000}"/>
    <cellStyle name="Финансовый 2 181 4 5 2" xfId="21028" xr:uid="{00000000-0005-0000-0000-000068480000}"/>
    <cellStyle name="Финансовый 2 181 4 5 3" xfId="28052" xr:uid="{00000000-0005-0000-0000-000069480000}"/>
    <cellStyle name="Финансовый 2 181 4 5 4" xfId="29489" xr:uid="{00000000-0005-0000-0000-00006A480000}"/>
    <cellStyle name="Финансовый 2 181 4 5 5" xfId="30795" xr:uid="{00000000-0005-0000-0000-00006B480000}"/>
    <cellStyle name="Финансовый 2 181 4 5 6" xfId="34578" xr:uid="{00000000-0005-0000-0000-00006C480000}"/>
    <cellStyle name="Финансовый 2 181 4 5 7" xfId="35914" xr:uid="{00000000-0005-0000-0000-00006D480000}"/>
    <cellStyle name="Финансовый 2 181 5" xfId="11340" xr:uid="{00000000-0005-0000-0000-00006E480000}"/>
    <cellStyle name="Финансовый 2 181 6" xfId="14045" xr:uid="{00000000-0005-0000-0000-00006F480000}"/>
    <cellStyle name="Финансовый 2 181 7" xfId="14277" xr:uid="{00000000-0005-0000-0000-000070480000}"/>
    <cellStyle name="Финансовый 2 181 7 2" xfId="16703" xr:uid="{00000000-0005-0000-0000-000071480000}"/>
    <cellStyle name="Финансовый 2 181 7 3" xfId="20686" xr:uid="{00000000-0005-0000-0000-000072480000}"/>
    <cellStyle name="Финансовый 2 181 7 4" xfId="25123" xr:uid="{00000000-0005-0000-0000-000073480000}"/>
    <cellStyle name="Финансовый 2 181 7 5" xfId="26798" xr:uid="{00000000-0005-0000-0000-000074480000}"/>
    <cellStyle name="Финансовый 2 181 7 6" xfId="26934" xr:uid="{00000000-0005-0000-0000-000075480000}"/>
    <cellStyle name="Финансовый 2 181 7 7" xfId="24152" xr:uid="{00000000-0005-0000-0000-000076480000}"/>
    <cellStyle name="Финансовый 2 181 7 8" xfId="33859" xr:uid="{00000000-0005-0000-0000-000077480000}"/>
    <cellStyle name="Финансовый 2 181 7 9" xfId="31956" xr:uid="{00000000-0005-0000-0000-000078480000}"/>
    <cellStyle name="Финансовый 2 181 8" xfId="16949" xr:uid="{00000000-0005-0000-0000-000079480000}"/>
    <cellStyle name="Финансовый 2 181 9" xfId="18261" xr:uid="{00000000-0005-0000-0000-00007A480000}"/>
    <cellStyle name="Финансовый 2 181 9 2" xfId="21904" xr:uid="{00000000-0005-0000-0000-00007B480000}"/>
    <cellStyle name="Финансовый 2 181 9 3" xfId="27404" xr:uid="{00000000-0005-0000-0000-00007C480000}"/>
    <cellStyle name="Финансовый 2 181 9 4" xfId="28841" xr:uid="{00000000-0005-0000-0000-00007D480000}"/>
    <cellStyle name="Финансовый 2 181 9 5" xfId="30147" xr:uid="{00000000-0005-0000-0000-00007E480000}"/>
    <cellStyle name="Финансовый 2 181 9 6" xfId="35226" xr:uid="{00000000-0005-0000-0000-00007F480000}"/>
    <cellStyle name="Финансовый 2 181 9 7" xfId="36562" xr:uid="{00000000-0005-0000-0000-000080480000}"/>
    <cellStyle name="Финансовый 2 182" xfId="96" xr:uid="{00000000-0005-0000-0000-000081480000}"/>
    <cellStyle name="Финансовый 2 182 2" xfId="482" xr:uid="{00000000-0005-0000-0000-000082480000}"/>
    <cellStyle name="Финансовый 2 182 2 2" xfId="8136" xr:uid="{00000000-0005-0000-0000-000083480000}"/>
    <cellStyle name="Финансовый 2 182 2 3" xfId="10390" xr:uid="{00000000-0005-0000-0000-000084480000}"/>
    <cellStyle name="Финансовый 2 182 3" xfId="1456" xr:uid="{00000000-0005-0000-0000-000085480000}"/>
    <cellStyle name="Финансовый 2 182 3 2" xfId="9307" xr:uid="{00000000-0005-0000-0000-000086480000}"/>
    <cellStyle name="Финансовый 2 182 3 2 2" xfId="13566" xr:uid="{00000000-0005-0000-0000-000087480000}"/>
    <cellStyle name="Финансовый 2 182 3 2 3" xfId="14756" xr:uid="{00000000-0005-0000-0000-000088480000}"/>
    <cellStyle name="Финансовый 2 182 3 2 3 2" xfId="16224" xr:uid="{00000000-0005-0000-0000-000089480000}"/>
    <cellStyle name="Финансовый 2 182 3 2 3 3" xfId="20207" xr:uid="{00000000-0005-0000-0000-00008A480000}"/>
    <cellStyle name="Финансовый 2 182 3 2 3 4" xfId="23281" xr:uid="{00000000-0005-0000-0000-00008B480000}"/>
    <cellStyle name="Финансовый 2 182 3 2 3 5" xfId="25651" xr:uid="{00000000-0005-0000-0000-00008C480000}"/>
    <cellStyle name="Финансовый 2 182 3 2 3 6" xfId="26233" xr:uid="{00000000-0005-0000-0000-00008D480000}"/>
    <cellStyle name="Финансовый 2 182 3 2 3 7" xfId="24525" xr:uid="{00000000-0005-0000-0000-00008E480000}"/>
    <cellStyle name="Финансовый 2 182 3 2 3 8" xfId="33380" xr:uid="{00000000-0005-0000-0000-00008F480000}"/>
    <cellStyle name="Финансовый 2 182 3 2 3 9" xfId="31400" xr:uid="{00000000-0005-0000-0000-000090480000}"/>
    <cellStyle name="Финансовый 2 182 3 2 4" xfId="17428" xr:uid="{00000000-0005-0000-0000-000091480000}"/>
    <cellStyle name="Финансовый 2 182 3 2 5" xfId="18740" xr:uid="{00000000-0005-0000-0000-000092480000}"/>
    <cellStyle name="Финансовый 2 182 3 2 5 2" xfId="21220" xr:uid="{00000000-0005-0000-0000-000093480000}"/>
    <cellStyle name="Финансовый 2 182 3 2 5 3" xfId="27883" xr:uid="{00000000-0005-0000-0000-000094480000}"/>
    <cellStyle name="Финансовый 2 182 3 2 5 4" xfId="29320" xr:uid="{00000000-0005-0000-0000-000095480000}"/>
    <cellStyle name="Финансовый 2 182 3 2 5 5" xfId="30626" xr:uid="{00000000-0005-0000-0000-000096480000}"/>
    <cellStyle name="Финансовый 2 182 3 2 5 6" xfId="34747" xr:uid="{00000000-0005-0000-0000-000097480000}"/>
    <cellStyle name="Финансовый 2 182 3 2 5 7" xfId="36083" xr:uid="{00000000-0005-0000-0000-000098480000}"/>
    <cellStyle name="Финансовый 2 182 3 3" xfId="12713" xr:uid="{00000000-0005-0000-0000-000099480000}"/>
    <cellStyle name="Финансовый 2 182 3 3 2" xfId="12919" xr:uid="{00000000-0005-0000-0000-00009A480000}"/>
    <cellStyle name="Финансовый 2 182 3 3 3" xfId="15403" xr:uid="{00000000-0005-0000-0000-00009B480000}"/>
    <cellStyle name="Финансовый 2 182 3 3 3 2" xfId="15577" xr:uid="{00000000-0005-0000-0000-00009C480000}"/>
    <cellStyle name="Финансовый 2 182 3 3 3 3" xfId="19560" xr:uid="{00000000-0005-0000-0000-00009D480000}"/>
    <cellStyle name="Финансовый 2 182 3 3 3 4" xfId="21980" xr:uid="{00000000-0005-0000-0000-00009E480000}"/>
    <cellStyle name="Финансовый 2 182 3 3 3 5" xfId="24092" xr:uid="{00000000-0005-0000-0000-00009F480000}"/>
    <cellStyle name="Финансовый 2 182 3 3 3 6" xfId="21048" xr:uid="{00000000-0005-0000-0000-0000A0480000}"/>
    <cellStyle name="Финансовый 2 182 3 3 3 7" xfId="27203" xr:uid="{00000000-0005-0000-0000-0000A1480000}"/>
    <cellStyle name="Финансовый 2 182 3 3 3 8" xfId="32733" xr:uid="{00000000-0005-0000-0000-0000A2480000}"/>
    <cellStyle name="Финансовый 2 182 3 3 3 9" xfId="31667" xr:uid="{00000000-0005-0000-0000-0000A3480000}"/>
    <cellStyle name="Финансовый 2 182 3 3 4" xfId="18075" xr:uid="{00000000-0005-0000-0000-0000A4480000}"/>
    <cellStyle name="Финансовый 2 182 3 3 5" xfId="19387" xr:uid="{00000000-0005-0000-0000-0000A5480000}"/>
    <cellStyle name="Финансовый 2 182 3 3 5 2" xfId="22142" xr:uid="{00000000-0005-0000-0000-0000A6480000}"/>
    <cellStyle name="Финансовый 2 182 3 3 5 3" xfId="28530" xr:uid="{00000000-0005-0000-0000-0000A7480000}"/>
    <cellStyle name="Финансовый 2 182 3 3 5 4" xfId="29967" xr:uid="{00000000-0005-0000-0000-0000A8480000}"/>
    <cellStyle name="Финансовый 2 182 3 3 5 5" xfId="31273" xr:uid="{00000000-0005-0000-0000-0000A9480000}"/>
    <cellStyle name="Финансовый 2 182 3 3 5 6" xfId="34100" xr:uid="{00000000-0005-0000-0000-0000AA480000}"/>
    <cellStyle name="Финансовый 2 182 3 3 5 7" xfId="35436" xr:uid="{00000000-0005-0000-0000-0000AB480000}"/>
    <cellStyle name="Финансовый 2 182 4" xfId="10006" xr:uid="{00000000-0005-0000-0000-0000AC480000}"/>
    <cellStyle name="Финансовый 2 182 4 2" xfId="13396" xr:uid="{00000000-0005-0000-0000-0000AD480000}"/>
    <cellStyle name="Финансовый 2 182 4 3" xfId="14926" xr:uid="{00000000-0005-0000-0000-0000AE480000}"/>
    <cellStyle name="Финансовый 2 182 4 3 2" xfId="16054" xr:uid="{00000000-0005-0000-0000-0000AF480000}"/>
    <cellStyle name="Финансовый 2 182 4 3 3" xfId="20037" xr:uid="{00000000-0005-0000-0000-0000B0480000}"/>
    <cellStyle name="Финансовый 2 182 4 3 4" xfId="23968" xr:uid="{00000000-0005-0000-0000-0000B1480000}"/>
    <cellStyle name="Финансовый 2 182 4 3 5" xfId="22721" xr:uid="{00000000-0005-0000-0000-0000B2480000}"/>
    <cellStyle name="Финансовый 2 182 4 3 6" xfId="26095" xr:uid="{00000000-0005-0000-0000-0000B3480000}"/>
    <cellStyle name="Финансовый 2 182 4 3 7" xfId="23432" xr:uid="{00000000-0005-0000-0000-0000B4480000}"/>
    <cellStyle name="Финансовый 2 182 4 3 8" xfId="33210" xr:uid="{00000000-0005-0000-0000-0000B5480000}"/>
    <cellStyle name="Финансовый 2 182 4 3 9" xfId="32280" xr:uid="{00000000-0005-0000-0000-0000B6480000}"/>
    <cellStyle name="Финансовый 2 182 4 4" xfId="17598" xr:uid="{00000000-0005-0000-0000-0000B7480000}"/>
    <cellStyle name="Финансовый 2 182 4 5" xfId="18910" xr:uid="{00000000-0005-0000-0000-0000B8480000}"/>
    <cellStyle name="Финансовый 2 182 4 5 2" xfId="24993" xr:uid="{00000000-0005-0000-0000-0000B9480000}"/>
    <cellStyle name="Финансовый 2 182 4 5 3" xfId="28053" xr:uid="{00000000-0005-0000-0000-0000BA480000}"/>
    <cellStyle name="Финансовый 2 182 4 5 4" xfId="29490" xr:uid="{00000000-0005-0000-0000-0000BB480000}"/>
    <cellStyle name="Финансовый 2 182 4 5 5" xfId="30796" xr:uid="{00000000-0005-0000-0000-0000BC480000}"/>
    <cellStyle name="Финансовый 2 182 4 5 6" xfId="34577" xr:uid="{00000000-0005-0000-0000-0000BD480000}"/>
    <cellStyle name="Финансовый 2 182 4 5 7" xfId="35913" xr:uid="{00000000-0005-0000-0000-0000BE480000}"/>
    <cellStyle name="Финансовый 2 182 5" xfId="11341" xr:uid="{00000000-0005-0000-0000-0000BF480000}"/>
    <cellStyle name="Финансовый 2 182 6" xfId="14044" xr:uid="{00000000-0005-0000-0000-0000C0480000}"/>
    <cellStyle name="Финансовый 2 182 7" xfId="14278" xr:uid="{00000000-0005-0000-0000-0000C1480000}"/>
    <cellStyle name="Финансовый 2 182 7 2" xfId="16702" xr:uid="{00000000-0005-0000-0000-0000C2480000}"/>
    <cellStyle name="Финансовый 2 182 7 3" xfId="20685" xr:uid="{00000000-0005-0000-0000-0000C3480000}"/>
    <cellStyle name="Финансовый 2 182 7 4" xfId="21115" xr:uid="{00000000-0005-0000-0000-0000C4480000}"/>
    <cellStyle name="Финансовый 2 182 7 5" xfId="25579" xr:uid="{00000000-0005-0000-0000-0000C5480000}"/>
    <cellStyle name="Финансовый 2 182 7 6" xfId="23014" xr:uid="{00000000-0005-0000-0000-0000C6480000}"/>
    <cellStyle name="Финансовый 2 182 7 7" xfId="25859" xr:uid="{00000000-0005-0000-0000-0000C7480000}"/>
    <cellStyle name="Финансовый 2 182 7 8" xfId="33858" xr:uid="{00000000-0005-0000-0000-0000C8480000}"/>
    <cellStyle name="Финансовый 2 182 7 9" xfId="31988" xr:uid="{00000000-0005-0000-0000-0000C9480000}"/>
    <cellStyle name="Финансовый 2 182 8" xfId="16950" xr:uid="{00000000-0005-0000-0000-0000CA480000}"/>
    <cellStyle name="Финансовый 2 182 9" xfId="18262" xr:uid="{00000000-0005-0000-0000-0000CB480000}"/>
    <cellStyle name="Финансовый 2 182 9 2" xfId="21796" xr:uid="{00000000-0005-0000-0000-0000CC480000}"/>
    <cellStyle name="Финансовый 2 182 9 3" xfId="27405" xr:uid="{00000000-0005-0000-0000-0000CD480000}"/>
    <cellStyle name="Финансовый 2 182 9 4" xfId="28842" xr:uid="{00000000-0005-0000-0000-0000CE480000}"/>
    <cellStyle name="Финансовый 2 182 9 5" xfId="30148" xr:uid="{00000000-0005-0000-0000-0000CF480000}"/>
    <cellStyle name="Финансовый 2 182 9 6" xfId="35225" xr:uid="{00000000-0005-0000-0000-0000D0480000}"/>
    <cellStyle name="Финансовый 2 182 9 7" xfId="36561" xr:uid="{00000000-0005-0000-0000-0000D1480000}"/>
    <cellStyle name="Финансовый 2 183" xfId="97" xr:uid="{00000000-0005-0000-0000-0000D2480000}"/>
    <cellStyle name="Финансовый 2 183 2" xfId="483" xr:uid="{00000000-0005-0000-0000-0000D3480000}"/>
    <cellStyle name="Финансовый 2 183 2 2" xfId="8233" xr:uid="{00000000-0005-0000-0000-0000D4480000}"/>
    <cellStyle name="Финансовый 2 183 2 3" xfId="10391" xr:uid="{00000000-0005-0000-0000-0000D5480000}"/>
    <cellStyle name="Финансовый 2 183 3" xfId="1457" xr:uid="{00000000-0005-0000-0000-0000D6480000}"/>
    <cellStyle name="Финансовый 2 183 3 2" xfId="9220" xr:uid="{00000000-0005-0000-0000-0000D7480000}"/>
    <cellStyle name="Финансовый 2 183 3 2 2" xfId="13586" xr:uid="{00000000-0005-0000-0000-0000D8480000}"/>
    <cellStyle name="Финансовый 2 183 3 2 3" xfId="14736" xr:uid="{00000000-0005-0000-0000-0000D9480000}"/>
    <cellStyle name="Финансовый 2 183 3 2 3 2" xfId="16244" xr:uid="{00000000-0005-0000-0000-0000DA480000}"/>
    <cellStyle name="Финансовый 2 183 3 2 3 3" xfId="20227" xr:uid="{00000000-0005-0000-0000-0000DB480000}"/>
    <cellStyle name="Финансовый 2 183 3 2 3 4" xfId="21735" xr:uid="{00000000-0005-0000-0000-0000DC480000}"/>
    <cellStyle name="Финансовый 2 183 3 2 3 5" xfId="26072" xr:uid="{00000000-0005-0000-0000-0000DD480000}"/>
    <cellStyle name="Финансовый 2 183 3 2 3 6" xfId="26771" xr:uid="{00000000-0005-0000-0000-0000DE480000}"/>
    <cellStyle name="Финансовый 2 183 3 2 3 7" xfId="21105" xr:uid="{00000000-0005-0000-0000-0000DF480000}"/>
    <cellStyle name="Финансовый 2 183 3 2 3 8" xfId="33400" xr:uid="{00000000-0005-0000-0000-0000E0480000}"/>
    <cellStyle name="Финансовый 2 183 3 2 3 9" xfId="32406" xr:uid="{00000000-0005-0000-0000-0000E1480000}"/>
    <cellStyle name="Финансовый 2 183 3 2 4" xfId="17408" xr:uid="{00000000-0005-0000-0000-0000E2480000}"/>
    <cellStyle name="Финансовый 2 183 3 2 5" xfId="18720" xr:uid="{00000000-0005-0000-0000-0000E3480000}"/>
    <cellStyle name="Финансовый 2 183 3 2 5 2" xfId="22192" xr:uid="{00000000-0005-0000-0000-0000E4480000}"/>
    <cellStyle name="Финансовый 2 183 3 2 5 3" xfId="27863" xr:uid="{00000000-0005-0000-0000-0000E5480000}"/>
    <cellStyle name="Финансовый 2 183 3 2 5 4" xfId="29300" xr:uid="{00000000-0005-0000-0000-0000E6480000}"/>
    <cellStyle name="Финансовый 2 183 3 2 5 5" xfId="30606" xr:uid="{00000000-0005-0000-0000-0000E7480000}"/>
    <cellStyle name="Финансовый 2 183 3 2 5 6" xfId="34767" xr:uid="{00000000-0005-0000-0000-0000E8480000}"/>
    <cellStyle name="Финансовый 2 183 3 2 5 7" xfId="36103" xr:uid="{00000000-0005-0000-0000-0000E9480000}"/>
    <cellStyle name="Финансовый 2 183 3 3" xfId="12694" xr:uid="{00000000-0005-0000-0000-0000EA480000}"/>
    <cellStyle name="Финансовый 2 183 3 3 2" xfId="12938" xr:uid="{00000000-0005-0000-0000-0000EB480000}"/>
    <cellStyle name="Финансовый 2 183 3 3 3" xfId="15384" xr:uid="{00000000-0005-0000-0000-0000EC480000}"/>
    <cellStyle name="Финансовый 2 183 3 3 3 2" xfId="15596" xr:uid="{00000000-0005-0000-0000-0000ED480000}"/>
    <cellStyle name="Финансовый 2 183 3 3 3 3" xfId="19579" xr:uid="{00000000-0005-0000-0000-0000EE480000}"/>
    <cellStyle name="Финансовый 2 183 3 3 3 4" xfId="23330" xr:uid="{00000000-0005-0000-0000-0000EF480000}"/>
    <cellStyle name="Финансовый 2 183 3 3 3 5" xfId="25835" xr:uid="{00000000-0005-0000-0000-0000F0480000}"/>
    <cellStyle name="Финансовый 2 183 3 3 3 6" xfId="24783" xr:uid="{00000000-0005-0000-0000-0000F1480000}"/>
    <cellStyle name="Финансовый 2 183 3 3 3 7" xfId="27193" xr:uid="{00000000-0005-0000-0000-0000F2480000}"/>
    <cellStyle name="Финансовый 2 183 3 3 3 8" xfId="32752" xr:uid="{00000000-0005-0000-0000-0000F3480000}"/>
    <cellStyle name="Финансовый 2 183 3 3 3 9" xfId="31957" xr:uid="{00000000-0005-0000-0000-0000F4480000}"/>
    <cellStyle name="Финансовый 2 183 3 3 4" xfId="18056" xr:uid="{00000000-0005-0000-0000-0000F5480000}"/>
    <cellStyle name="Финансовый 2 183 3 3 5" xfId="19368" xr:uid="{00000000-0005-0000-0000-0000F6480000}"/>
    <cellStyle name="Финансовый 2 183 3 3 5 2" xfId="24381" xr:uid="{00000000-0005-0000-0000-0000F7480000}"/>
    <cellStyle name="Финансовый 2 183 3 3 5 3" xfId="28511" xr:uid="{00000000-0005-0000-0000-0000F8480000}"/>
    <cellStyle name="Финансовый 2 183 3 3 5 4" xfId="29948" xr:uid="{00000000-0005-0000-0000-0000F9480000}"/>
    <cellStyle name="Финансовый 2 183 3 3 5 5" xfId="31254" xr:uid="{00000000-0005-0000-0000-0000FA480000}"/>
    <cellStyle name="Финансовый 2 183 3 3 5 6" xfId="34119" xr:uid="{00000000-0005-0000-0000-0000FB480000}"/>
    <cellStyle name="Финансовый 2 183 3 3 5 7" xfId="35455" xr:uid="{00000000-0005-0000-0000-0000FC480000}"/>
    <cellStyle name="Финансовый 2 183 4" xfId="10007" xr:uid="{00000000-0005-0000-0000-0000FD480000}"/>
    <cellStyle name="Финансовый 2 183 4 2" xfId="13395" xr:uid="{00000000-0005-0000-0000-0000FE480000}"/>
    <cellStyle name="Финансовый 2 183 4 3" xfId="14927" xr:uid="{00000000-0005-0000-0000-0000FF480000}"/>
    <cellStyle name="Финансовый 2 183 4 3 2" xfId="16053" xr:uid="{00000000-0005-0000-0000-000000490000}"/>
    <cellStyle name="Финансовый 2 183 4 3 3" xfId="20036" xr:uid="{00000000-0005-0000-0000-000001490000}"/>
    <cellStyle name="Финансовый 2 183 4 3 4" xfId="23929" xr:uid="{00000000-0005-0000-0000-000002490000}"/>
    <cellStyle name="Финансовый 2 183 4 3 5" xfId="27011" xr:uid="{00000000-0005-0000-0000-000003490000}"/>
    <cellStyle name="Финансовый 2 183 4 3 6" xfId="24112" xr:uid="{00000000-0005-0000-0000-000004490000}"/>
    <cellStyle name="Финансовый 2 183 4 3 7" xfId="28665" xr:uid="{00000000-0005-0000-0000-000005490000}"/>
    <cellStyle name="Финансовый 2 183 4 3 8" xfId="33209" xr:uid="{00000000-0005-0000-0000-000006490000}"/>
    <cellStyle name="Финансовый 2 183 4 3 9" xfId="32355" xr:uid="{00000000-0005-0000-0000-000007490000}"/>
    <cellStyle name="Финансовый 2 183 4 4" xfId="17599" xr:uid="{00000000-0005-0000-0000-000008490000}"/>
    <cellStyle name="Финансовый 2 183 4 5" xfId="18911" xr:uid="{00000000-0005-0000-0000-000009490000}"/>
    <cellStyle name="Финансовый 2 183 4 5 2" xfId="24623" xr:uid="{00000000-0005-0000-0000-00000A490000}"/>
    <cellStyle name="Финансовый 2 183 4 5 3" xfId="28054" xr:uid="{00000000-0005-0000-0000-00000B490000}"/>
    <cellStyle name="Финансовый 2 183 4 5 4" xfId="29491" xr:uid="{00000000-0005-0000-0000-00000C490000}"/>
    <cellStyle name="Финансовый 2 183 4 5 5" xfId="30797" xr:uid="{00000000-0005-0000-0000-00000D490000}"/>
    <cellStyle name="Финансовый 2 183 4 5 6" xfId="34576" xr:uid="{00000000-0005-0000-0000-00000E490000}"/>
    <cellStyle name="Финансовый 2 183 4 5 7" xfId="35912" xr:uid="{00000000-0005-0000-0000-00000F490000}"/>
    <cellStyle name="Финансовый 2 183 5" xfId="11342" xr:uid="{00000000-0005-0000-0000-000010490000}"/>
    <cellStyle name="Финансовый 2 183 6" xfId="14043" xr:uid="{00000000-0005-0000-0000-000011490000}"/>
    <cellStyle name="Финансовый 2 183 7" xfId="14279" xr:uid="{00000000-0005-0000-0000-000012490000}"/>
    <cellStyle name="Финансовый 2 183 7 2" xfId="16701" xr:uid="{00000000-0005-0000-0000-000013490000}"/>
    <cellStyle name="Финансовый 2 183 7 3" xfId="20684" xr:uid="{00000000-0005-0000-0000-000014490000}"/>
    <cellStyle name="Финансовый 2 183 7 4" xfId="24999" xr:uid="{00000000-0005-0000-0000-000015490000}"/>
    <cellStyle name="Финансовый 2 183 7 5" xfId="21326" xr:uid="{00000000-0005-0000-0000-000016490000}"/>
    <cellStyle name="Финансовый 2 183 7 6" xfId="27118" xr:uid="{00000000-0005-0000-0000-000017490000}"/>
    <cellStyle name="Финансовый 2 183 7 7" xfId="21169" xr:uid="{00000000-0005-0000-0000-000018490000}"/>
    <cellStyle name="Финансовый 2 183 7 8" xfId="33857" xr:uid="{00000000-0005-0000-0000-000019490000}"/>
    <cellStyle name="Финансовый 2 183 7 9" xfId="32040" xr:uid="{00000000-0005-0000-0000-00001A490000}"/>
    <cellStyle name="Финансовый 2 183 8" xfId="16951" xr:uid="{00000000-0005-0000-0000-00001B490000}"/>
    <cellStyle name="Финансовый 2 183 9" xfId="18263" xr:uid="{00000000-0005-0000-0000-00001C490000}"/>
    <cellStyle name="Финансовый 2 183 9 2" xfId="21739" xr:uid="{00000000-0005-0000-0000-00001D490000}"/>
    <cellStyle name="Финансовый 2 183 9 3" xfId="27406" xr:uid="{00000000-0005-0000-0000-00001E490000}"/>
    <cellStyle name="Финансовый 2 183 9 4" xfId="28843" xr:uid="{00000000-0005-0000-0000-00001F490000}"/>
    <cellStyle name="Финансовый 2 183 9 5" xfId="30149" xr:uid="{00000000-0005-0000-0000-000020490000}"/>
    <cellStyle name="Финансовый 2 183 9 6" xfId="35224" xr:uid="{00000000-0005-0000-0000-000021490000}"/>
    <cellStyle name="Финансовый 2 183 9 7" xfId="36560" xr:uid="{00000000-0005-0000-0000-000022490000}"/>
    <cellStyle name="Финансовый 2 184" xfId="98" xr:uid="{00000000-0005-0000-0000-000023490000}"/>
    <cellStyle name="Финансовый 2 184 2" xfId="484" xr:uid="{00000000-0005-0000-0000-000024490000}"/>
    <cellStyle name="Финансовый 2 184 2 2" xfId="7766" xr:uid="{00000000-0005-0000-0000-000025490000}"/>
    <cellStyle name="Финансовый 2 184 2 3" xfId="10392" xr:uid="{00000000-0005-0000-0000-000026490000}"/>
    <cellStyle name="Финансовый 2 184 3" xfId="1458" xr:uid="{00000000-0005-0000-0000-000027490000}"/>
    <cellStyle name="Финансовый 2 184 3 2" xfId="8508" xr:uid="{00000000-0005-0000-0000-000028490000}"/>
    <cellStyle name="Финансовый 2 184 3 2 2" xfId="13635" xr:uid="{00000000-0005-0000-0000-000029490000}"/>
    <cellStyle name="Финансовый 2 184 3 2 3" xfId="14687" xr:uid="{00000000-0005-0000-0000-00002A490000}"/>
    <cellStyle name="Финансовый 2 184 3 2 3 2" xfId="16293" xr:uid="{00000000-0005-0000-0000-00002B490000}"/>
    <cellStyle name="Финансовый 2 184 3 2 3 3" xfId="20276" xr:uid="{00000000-0005-0000-0000-00002C490000}"/>
    <cellStyle name="Финансовый 2 184 3 2 3 4" xfId="25202" xr:uid="{00000000-0005-0000-0000-00002D490000}"/>
    <cellStyle name="Финансовый 2 184 3 2 3 5" xfId="26413" xr:uid="{00000000-0005-0000-0000-00002E490000}"/>
    <cellStyle name="Финансовый 2 184 3 2 3 6" xfId="26141" xr:uid="{00000000-0005-0000-0000-00002F490000}"/>
    <cellStyle name="Финансовый 2 184 3 2 3 7" xfId="26707" xr:uid="{00000000-0005-0000-0000-000030490000}"/>
    <cellStyle name="Финансовый 2 184 3 2 3 8" xfId="33449" xr:uid="{00000000-0005-0000-0000-000031490000}"/>
    <cellStyle name="Финансовый 2 184 3 2 3 9" xfId="31857" xr:uid="{00000000-0005-0000-0000-000032490000}"/>
    <cellStyle name="Финансовый 2 184 3 2 4" xfId="17359" xr:uid="{00000000-0005-0000-0000-000033490000}"/>
    <cellStyle name="Финансовый 2 184 3 2 5" xfId="18671" xr:uid="{00000000-0005-0000-0000-000034490000}"/>
    <cellStyle name="Финансовый 2 184 3 2 5 2" xfId="25025" xr:uid="{00000000-0005-0000-0000-000035490000}"/>
    <cellStyle name="Финансовый 2 184 3 2 5 3" xfId="27814" xr:uid="{00000000-0005-0000-0000-000036490000}"/>
    <cellStyle name="Финансовый 2 184 3 2 5 4" xfId="29251" xr:uid="{00000000-0005-0000-0000-000037490000}"/>
    <cellStyle name="Финансовый 2 184 3 2 5 5" xfId="30557" xr:uid="{00000000-0005-0000-0000-000038490000}"/>
    <cellStyle name="Финансовый 2 184 3 2 5 6" xfId="34816" xr:uid="{00000000-0005-0000-0000-000039490000}"/>
    <cellStyle name="Финансовый 2 184 3 2 5 7" xfId="36152" xr:uid="{00000000-0005-0000-0000-00003A490000}"/>
    <cellStyle name="Финансовый 2 184 3 3" xfId="12645" xr:uid="{00000000-0005-0000-0000-00003B490000}"/>
    <cellStyle name="Финансовый 2 184 3 3 2" xfId="12987" xr:uid="{00000000-0005-0000-0000-00003C490000}"/>
    <cellStyle name="Финансовый 2 184 3 3 3" xfId="15335" xr:uid="{00000000-0005-0000-0000-00003D490000}"/>
    <cellStyle name="Финансовый 2 184 3 3 3 2" xfId="15645" xr:uid="{00000000-0005-0000-0000-00003E490000}"/>
    <cellStyle name="Финансовый 2 184 3 3 3 3" xfId="19628" xr:uid="{00000000-0005-0000-0000-00003F490000}"/>
    <cellStyle name="Финансовый 2 184 3 3 3 4" xfId="21322" xr:uid="{00000000-0005-0000-0000-000040490000}"/>
    <cellStyle name="Финансовый 2 184 3 3 3 5" xfId="24573" xr:uid="{00000000-0005-0000-0000-000041490000}"/>
    <cellStyle name="Финансовый 2 184 3 3 3 6" xfId="21910" xr:uid="{00000000-0005-0000-0000-000042490000}"/>
    <cellStyle name="Финансовый 2 184 3 3 3 7" xfId="24979" xr:uid="{00000000-0005-0000-0000-000043490000}"/>
    <cellStyle name="Финансовый 2 184 3 3 3 8" xfId="32801" xr:uid="{00000000-0005-0000-0000-000044490000}"/>
    <cellStyle name="Финансовый 2 184 3 3 3 9" xfId="31785" xr:uid="{00000000-0005-0000-0000-000045490000}"/>
    <cellStyle name="Финансовый 2 184 3 3 4" xfId="18007" xr:uid="{00000000-0005-0000-0000-000046490000}"/>
    <cellStyle name="Финансовый 2 184 3 3 5" xfId="19319" xr:uid="{00000000-0005-0000-0000-000047490000}"/>
    <cellStyle name="Финансовый 2 184 3 3 5 2" xfId="21426" xr:uid="{00000000-0005-0000-0000-000048490000}"/>
    <cellStyle name="Финансовый 2 184 3 3 5 3" xfId="28462" xr:uid="{00000000-0005-0000-0000-000049490000}"/>
    <cellStyle name="Финансовый 2 184 3 3 5 4" xfId="29899" xr:uid="{00000000-0005-0000-0000-00004A490000}"/>
    <cellStyle name="Финансовый 2 184 3 3 5 5" xfId="31205" xr:uid="{00000000-0005-0000-0000-00004B490000}"/>
    <cellStyle name="Финансовый 2 184 3 3 5 6" xfId="34168" xr:uid="{00000000-0005-0000-0000-00004C490000}"/>
    <cellStyle name="Финансовый 2 184 3 3 5 7" xfId="35504" xr:uid="{00000000-0005-0000-0000-00004D490000}"/>
    <cellStyle name="Финансовый 2 184 4" xfId="10008" xr:uid="{00000000-0005-0000-0000-00004E490000}"/>
    <cellStyle name="Финансовый 2 184 4 2" xfId="13394" xr:uid="{00000000-0005-0000-0000-00004F490000}"/>
    <cellStyle name="Финансовый 2 184 4 3" xfId="14928" xr:uid="{00000000-0005-0000-0000-000050490000}"/>
    <cellStyle name="Финансовый 2 184 4 3 2" xfId="16052" xr:uid="{00000000-0005-0000-0000-000051490000}"/>
    <cellStyle name="Финансовый 2 184 4 3 3" xfId="20035" xr:uid="{00000000-0005-0000-0000-000052490000}"/>
    <cellStyle name="Финансовый 2 184 4 3 4" xfId="23596" xr:uid="{00000000-0005-0000-0000-000053490000}"/>
    <cellStyle name="Финансовый 2 184 4 3 5" xfId="23855" xr:uid="{00000000-0005-0000-0000-000054490000}"/>
    <cellStyle name="Финансовый 2 184 4 3 6" xfId="22208" xr:uid="{00000000-0005-0000-0000-000055490000}"/>
    <cellStyle name="Финансовый 2 184 4 3 7" xfId="25989" xr:uid="{00000000-0005-0000-0000-000056490000}"/>
    <cellStyle name="Финансовый 2 184 4 3 8" xfId="33208" xr:uid="{00000000-0005-0000-0000-000057490000}"/>
    <cellStyle name="Финансовый 2 184 4 3 9" xfId="32439" xr:uid="{00000000-0005-0000-0000-000058490000}"/>
    <cellStyle name="Финансовый 2 184 4 4" xfId="17600" xr:uid="{00000000-0005-0000-0000-000059490000}"/>
    <cellStyle name="Финансовый 2 184 4 5" xfId="18912" xr:uid="{00000000-0005-0000-0000-00005A490000}"/>
    <cellStyle name="Финансовый 2 184 4 5 2" xfId="21978" xr:uid="{00000000-0005-0000-0000-00005B490000}"/>
    <cellStyle name="Финансовый 2 184 4 5 3" xfId="28055" xr:uid="{00000000-0005-0000-0000-00005C490000}"/>
    <cellStyle name="Финансовый 2 184 4 5 4" xfId="29492" xr:uid="{00000000-0005-0000-0000-00005D490000}"/>
    <cellStyle name="Финансовый 2 184 4 5 5" xfId="30798" xr:uid="{00000000-0005-0000-0000-00005E490000}"/>
    <cellStyle name="Финансовый 2 184 4 5 6" xfId="34575" xr:uid="{00000000-0005-0000-0000-00005F490000}"/>
    <cellStyle name="Финансовый 2 184 4 5 7" xfId="35911" xr:uid="{00000000-0005-0000-0000-000060490000}"/>
    <cellStyle name="Финансовый 2 184 5" xfId="11343" xr:uid="{00000000-0005-0000-0000-000061490000}"/>
    <cellStyle name="Финансовый 2 184 6" xfId="14042" xr:uid="{00000000-0005-0000-0000-000062490000}"/>
    <cellStyle name="Финансовый 2 184 7" xfId="14280" xr:uid="{00000000-0005-0000-0000-000063490000}"/>
    <cellStyle name="Финансовый 2 184 7 2" xfId="16700" xr:uid="{00000000-0005-0000-0000-000064490000}"/>
    <cellStyle name="Финансовый 2 184 7 3" xfId="20683" xr:uid="{00000000-0005-0000-0000-000065490000}"/>
    <cellStyle name="Финансовый 2 184 7 4" xfId="24216" xr:uid="{00000000-0005-0000-0000-000066490000}"/>
    <cellStyle name="Финансовый 2 184 7 5" xfId="26723" xr:uid="{00000000-0005-0000-0000-000067490000}"/>
    <cellStyle name="Финансовый 2 184 7 6" xfId="26106" xr:uid="{00000000-0005-0000-0000-000068490000}"/>
    <cellStyle name="Финансовый 2 184 7 7" xfId="21656" xr:uid="{00000000-0005-0000-0000-000069490000}"/>
    <cellStyle name="Финансовый 2 184 7 8" xfId="33856" xr:uid="{00000000-0005-0000-0000-00006A490000}"/>
    <cellStyle name="Финансовый 2 184 7 9" xfId="32101" xr:uid="{00000000-0005-0000-0000-00006B490000}"/>
    <cellStyle name="Финансовый 2 184 8" xfId="16952" xr:uid="{00000000-0005-0000-0000-00006C490000}"/>
    <cellStyle name="Финансовый 2 184 9" xfId="18264" xr:uid="{00000000-0005-0000-0000-00006D490000}"/>
    <cellStyle name="Финансовый 2 184 9 2" xfId="21685" xr:uid="{00000000-0005-0000-0000-00006E490000}"/>
    <cellStyle name="Финансовый 2 184 9 3" xfId="27407" xr:uid="{00000000-0005-0000-0000-00006F490000}"/>
    <cellStyle name="Финансовый 2 184 9 4" xfId="28844" xr:uid="{00000000-0005-0000-0000-000070490000}"/>
    <cellStyle name="Финансовый 2 184 9 5" xfId="30150" xr:uid="{00000000-0005-0000-0000-000071490000}"/>
    <cellStyle name="Финансовый 2 184 9 6" xfId="35223" xr:uid="{00000000-0005-0000-0000-000072490000}"/>
    <cellStyle name="Финансовый 2 184 9 7" xfId="36559" xr:uid="{00000000-0005-0000-0000-000073490000}"/>
    <cellStyle name="Финансовый 2 185" xfId="99" xr:uid="{00000000-0005-0000-0000-000074490000}"/>
    <cellStyle name="Финансовый 2 185 2" xfId="485" xr:uid="{00000000-0005-0000-0000-000075490000}"/>
    <cellStyle name="Финансовый 2 185 2 2" xfId="7916" xr:uid="{00000000-0005-0000-0000-000076490000}"/>
    <cellStyle name="Финансовый 2 185 2 3" xfId="10393" xr:uid="{00000000-0005-0000-0000-000077490000}"/>
    <cellStyle name="Финансовый 2 185 3" xfId="1459" xr:uid="{00000000-0005-0000-0000-000078490000}"/>
    <cellStyle name="Финансовый 2 185 3 2" xfId="9353" xr:uid="{00000000-0005-0000-0000-000079490000}"/>
    <cellStyle name="Финансовый 2 185 3 2 2" xfId="13555" xr:uid="{00000000-0005-0000-0000-00007A490000}"/>
    <cellStyle name="Финансовый 2 185 3 2 3" xfId="14767" xr:uid="{00000000-0005-0000-0000-00007B490000}"/>
    <cellStyle name="Финансовый 2 185 3 2 3 2" xfId="16213" xr:uid="{00000000-0005-0000-0000-00007C490000}"/>
    <cellStyle name="Финансовый 2 185 3 2 3 3" xfId="20196" xr:uid="{00000000-0005-0000-0000-00007D490000}"/>
    <cellStyle name="Финансовый 2 185 3 2 3 4" xfId="23455" xr:uid="{00000000-0005-0000-0000-00007E490000}"/>
    <cellStyle name="Финансовый 2 185 3 2 3 5" xfId="24670" xr:uid="{00000000-0005-0000-0000-00007F490000}"/>
    <cellStyle name="Финансовый 2 185 3 2 3 6" xfId="21225" xr:uid="{00000000-0005-0000-0000-000080490000}"/>
    <cellStyle name="Финансовый 2 185 3 2 3 7" xfId="24166" xr:uid="{00000000-0005-0000-0000-000081490000}"/>
    <cellStyle name="Финансовый 2 185 3 2 3 8" xfId="33369" xr:uid="{00000000-0005-0000-0000-000082490000}"/>
    <cellStyle name="Финансовый 2 185 3 2 3 9" xfId="32453" xr:uid="{00000000-0005-0000-0000-000083490000}"/>
    <cellStyle name="Финансовый 2 185 3 2 4" xfId="17439" xr:uid="{00000000-0005-0000-0000-000084490000}"/>
    <cellStyle name="Финансовый 2 185 3 2 5" xfId="18751" xr:uid="{00000000-0005-0000-0000-000085490000}"/>
    <cellStyle name="Финансовый 2 185 3 2 5 2" xfId="25062" xr:uid="{00000000-0005-0000-0000-000086490000}"/>
    <cellStyle name="Финансовый 2 185 3 2 5 3" xfId="27894" xr:uid="{00000000-0005-0000-0000-000087490000}"/>
    <cellStyle name="Финансовый 2 185 3 2 5 4" xfId="29331" xr:uid="{00000000-0005-0000-0000-000088490000}"/>
    <cellStyle name="Финансовый 2 185 3 2 5 5" xfId="30637" xr:uid="{00000000-0005-0000-0000-000089490000}"/>
    <cellStyle name="Финансовый 2 185 3 2 5 6" xfId="34736" xr:uid="{00000000-0005-0000-0000-00008A490000}"/>
    <cellStyle name="Финансовый 2 185 3 2 5 7" xfId="36072" xr:uid="{00000000-0005-0000-0000-00008B490000}"/>
    <cellStyle name="Финансовый 2 185 3 3" xfId="12724" xr:uid="{00000000-0005-0000-0000-00008C490000}"/>
    <cellStyle name="Финансовый 2 185 3 3 2" xfId="12908" xr:uid="{00000000-0005-0000-0000-00008D490000}"/>
    <cellStyle name="Финансовый 2 185 3 3 3" xfId="15414" xr:uid="{00000000-0005-0000-0000-00008E490000}"/>
    <cellStyle name="Финансовый 2 185 3 3 3 2" xfId="15566" xr:uid="{00000000-0005-0000-0000-00008F490000}"/>
    <cellStyle name="Финансовый 2 185 3 3 3 3" xfId="19549" xr:uid="{00000000-0005-0000-0000-000090490000}"/>
    <cellStyle name="Финансовый 2 185 3 3 3 4" xfId="23720" xr:uid="{00000000-0005-0000-0000-000091490000}"/>
    <cellStyle name="Финансовый 2 185 3 3 3 5" xfId="26774" xr:uid="{00000000-0005-0000-0000-000092490000}"/>
    <cellStyle name="Финансовый 2 185 3 3 3 6" xfId="21799" xr:uid="{00000000-0005-0000-0000-000093490000}"/>
    <cellStyle name="Финансовый 2 185 3 3 3 7" xfId="27197" xr:uid="{00000000-0005-0000-0000-000094490000}"/>
    <cellStyle name="Финансовый 2 185 3 3 3 8" xfId="32722" xr:uid="{00000000-0005-0000-0000-000095490000}"/>
    <cellStyle name="Финансовый 2 185 3 3 3 9" xfId="32320" xr:uid="{00000000-0005-0000-0000-000096490000}"/>
    <cellStyle name="Финансовый 2 185 3 3 4" xfId="18086" xr:uid="{00000000-0005-0000-0000-000097490000}"/>
    <cellStyle name="Финансовый 2 185 3 3 5" xfId="19398" xr:uid="{00000000-0005-0000-0000-000098490000}"/>
    <cellStyle name="Финансовый 2 185 3 3 5 2" xfId="22612" xr:uid="{00000000-0005-0000-0000-000099490000}"/>
    <cellStyle name="Финансовый 2 185 3 3 5 3" xfId="28541" xr:uid="{00000000-0005-0000-0000-00009A490000}"/>
    <cellStyle name="Финансовый 2 185 3 3 5 4" xfId="29978" xr:uid="{00000000-0005-0000-0000-00009B490000}"/>
    <cellStyle name="Финансовый 2 185 3 3 5 5" xfId="31284" xr:uid="{00000000-0005-0000-0000-00009C490000}"/>
    <cellStyle name="Финансовый 2 185 3 3 5 6" xfId="34089" xr:uid="{00000000-0005-0000-0000-00009D490000}"/>
    <cellStyle name="Финансовый 2 185 3 3 5 7" xfId="35425" xr:uid="{00000000-0005-0000-0000-00009E490000}"/>
    <cellStyle name="Финансовый 2 185 4" xfId="10009" xr:uid="{00000000-0005-0000-0000-00009F490000}"/>
    <cellStyle name="Финансовый 2 185 4 2" xfId="13393" xr:uid="{00000000-0005-0000-0000-0000A0490000}"/>
    <cellStyle name="Финансовый 2 185 4 3" xfId="14929" xr:uid="{00000000-0005-0000-0000-0000A1490000}"/>
    <cellStyle name="Финансовый 2 185 4 3 2" xfId="16051" xr:uid="{00000000-0005-0000-0000-0000A2490000}"/>
    <cellStyle name="Финансовый 2 185 4 3 3" xfId="20034" xr:uid="{00000000-0005-0000-0000-0000A3490000}"/>
    <cellStyle name="Финансовый 2 185 4 3 4" xfId="23383" xr:uid="{00000000-0005-0000-0000-0000A4490000}"/>
    <cellStyle name="Финансовый 2 185 4 3 5" xfId="24224" xr:uid="{00000000-0005-0000-0000-0000A5490000}"/>
    <cellStyle name="Финансовый 2 185 4 3 6" xfId="26469" xr:uid="{00000000-0005-0000-0000-0000A6490000}"/>
    <cellStyle name="Финансовый 2 185 4 3 7" xfId="21079" xr:uid="{00000000-0005-0000-0000-0000A7490000}"/>
    <cellStyle name="Финансовый 2 185 4 3 8" xfId="33207" xr:uid="{00000000-0005-0000-0000-0000A8490000}"/>
    <cellStyle name="Финансовый 2 185 4 3 9" xfId="32510" xr:uid="{00000000-0005-0000-0000-0000A9490000}"/>
    <cellStyle name="Финансовый 2 185 4 4" xfId="17601" xr:uid="{00000000-0005-0000-0000-0000AA490000}"/>
    <cellStyle name="Финансовый 2 185 4 5" xfId="18913" xr:uid="{00000000-0005-0000-0000-0000AB490000}"/>
    <cellStyle name="Финансовый 2 185 4 5 2" xfId="21922" xr:uid="{00000000-0005-0000-0000-0000AC490000}"/>
    <cellStyle name="Финансовый 2 185 4 5 3" xfId="28056" xr:uid="{00000000-0005-0000-0000-0000AD490000}"/>
    <cellStyle name="Финансовый 2 185 4 5 4" xfId="29493" xr:uid="{00000000-0005-0000-0000-0000AE490000}"/>
    <cellStyle name="Финансовый 2 185 4 5 5" xfId="30799" xr:uid="{00000000-0005-0000-0000-0000AF490000}"/>
    <cellStyle name="Финансовый 2 185 4 5 6" xfId="34574" xr:uid="{00000000-0005-0000-0000-0000B0490000}"/>
    <cellStyle name="Финансовый 2 185 4 5 7" xfId="35910" xr:uid="{00000000-0005-0000-0000-0000B1490000}"/>
    <cellStyle name="Финансовый 2 185 5" xfId="11344" xr:uid="{00000000-0005-0000-0000-0000B2490000}"/>
    <cellStyle name="Финансовый 2 185 6" xfId="14041" xr:uid="{00000000-0005-0000-0000-0000B3490000}"/>
    <cellStyle name="Финансовый 2 185 7" xfId="14281" xr:uid="{00000000-0005-0000-0000-0000B4490000}"/>
    <cellStyle name="Финансовый 2 185 7 2" xfId="16699" xr:uid="{00000000-0005-0000-0000-0000B5490000}"/>
    <cellStyle name="Финансовый 2 185 7 3" xfId="20682" xr:uid="{00000000-0005-0000-0000-0000B6490000}"/>
    <cellStyle name="Финансовый 2 185 7 4" xfId="24031" xr:uid="{00000000-0005-0000-0000-0000B7490000}"/>
    <cellStyle name="Финансовый 2 185 7 5" xfId="26834" xr:uid="{00000000-0005-0000-0000-0000B8490000}"/>
    <cellStyle name="Финансовый 2 185 7 6" xfId="25916" xr:uid="{00000000-0005-0000-0000-0000B9490000}"/>
    <cellStyle name="Финансовый 2 185 7 7" xfId="28731" xr:uid="{00000000-0005-0000-0000-0000BA490000}"/>
    <cellStyle name="Финансовый 2 185 7 8" xfId="33855" xr:uid="{00000000-0005-0000-0000-0000BB490000}"/>
    <cellStyle name="Финансовый 2 185 7 9" xfId="32162" xr:uid="{00000000-0005-0000-0000-0000BC490000}"/>
    <cellStyle name="Финансовый 2 185 8" xfId="16953" xr:uid="{00000000-0005-0000-0000-0000BD490000}"/>
    <cellStyle name="Финансовый 2 185 9" xfId="18265" xr:uid="{00000000-0005-0000-0000-0000BE490000}"/>
    <cellStyle name="Финансовый 2 185 9 2" xfId="25223" xr:uid="{00000000-0005-0000-0000-0000BF490000}"/>
    <cellStyle name="Финансовый 2 185 9 3" xfId="27408" xr:uid="{00000000-0005-0000-0000-0000C0490000}"/>
    <cellStyle name="Финансовый 2 185 9 4" xfId="28845" xr:uid="{00000000-0005-0000-0000-0000C1490000}"/>
    <cellStyle name="Финансовый 2 185 9 5" xfId="30151" xr:uid="{00000000-0005-0000-0000-0000C2490000}"/>
    <cellStyle name="Финансовый 2 185 9 6" xfId="35222" xr:uid="{00000000-0005-0000-0000-0000C3490000}"/>
    <cellStyle name="Финансовый 2 185 9 7" xfId="36558" xr:uid="{00000000-0005-0000-0000-0000C4490000}"/>
    <cellStyle name="Финансовый 2 186" xfId="100" xr:uid="{00000000-0005-0000-0000-0000C5490000}"/>
    <cellStyle name="Финансовый 2 186 2" xfId="486" xr:uid="{00000000-0005-0000-0000-0000C6490000}"/>
    <cellStyle name="Финансовый 2 186 2 2" xfId="8137" xr:uid="{00000000-0005-0000-0000-0000C7490000}"/>
    <cellStyle name="Финансовый 2 186 2 3" xfId="10394" xr:uid="{00000000-0005-0000-0000-0000C8490000}"/>
    <cellStyle name="Финансовый 2 186 3" xfId="1460" xr:uid="{00000000-0005-0000-0000-0000C9490000}"/>
    <cellStyle name="Финансовый 2 186 3 2" xfId="9305" xr:uid="{00000000-0005-0000-0000-0000CA490000}"/>
    <cellStyle name="Финансовый 2 186 3 2 2" xfId="13568" xr:uid="{00000000-0005-0000-0000-0000CB490000}"/>
    <cellStyle name="Финансовый 2 186 3 2 3" xfId="14754" xr:uid="{00000000-0005-0000-0000-0000CC490000}"/>
    <cellStyle name="Финансовый 2 186 3 2 3 2" xfId="16226" xr:uid="{00000000-0005-0000-0000-0000CD490000}"/>
    <cellStyle name="Финансовый 2 186 3 2 3 3" xfId="20209" xr:uid="{00000000-0005-0000-0000-0000CE490000}"/>
    <cellStyle name="Финансовый 2 186 3 2 3 4" xfId="23696" xr:uid="{00000000-0005-0000-0000-0000CF490000}"/>
    <cellStyle name="Финансовый 2 186 3 2 3 5" xfId="27281" xr:uid="{00000000-0005-0000-0000-0000D0490000}"/>
    <cellStyle name="Финансовый 2 186 3 2 3 6" xfId="24124" xr:uid="{00000000-0005-0000-0000-0000D1490000}"/>
    <cellStyle name="Финансовый 2 186 3 2 3 7" xfId="26636" xr:uid="{00000000-0005-0000-0000-0000D2490000}"/>
    <cellStyle name="Финансовый 2 186 3 2 3 8" xfId="33382" xr:uid="{00000000-0005-0000-0000-0000D3490000}"/>
    <cellStyle name="Финансовый 2 186 3 2 3 9" xfId="31936" xr:uid="{00000000-0005-0000-0000-0000D4490000}"/>
    <cellStyle name="Финансовый 2 186 3 2 4" xfId="17426" xr:uid="{00000000-0005-0000-0000-0000D5490000}"/>
    <cellStyle name="Финансовый 2 186 3 2 5" xfId="18738" xr:uid="{00000000-0005-0000-0000-0000D6490000}"/>
    <cellStyle name="Финансовый 2 186 3 2 5 2" xfId="25186" xr:uid="{00000000-0005-0000-0000-0000D7490000}"/>
    <cellStyle name="Финансовый 2 186 3 2 5 3" xfId="27881" xr:uid="{00000000-0005-0000-0000-0000D8490000}"/>
    <cellStyle name="Финансовый 2 186 3 2 5 4" xfId="29318" xr:uid="{00000000-0005-0000-0000-0000D9490000}"/>
    <cellStyle name="Финансовый 2 186 3 2 5 5" xfId="30624" xr:uid="{00000000-0005-0000-0000-0000DA490000}"/>
    <cellStyle name="Финансовый 2 186 3 2 5 6" xfId="34749" xr:uid="{00000000-0005-0000-0000-0000DB490000}"/>
    <cellStyle name="Финансовый 2 186 3 2 5 7" xfId="36085" xr:uid="{00000000-0005-0000-0000-0000DC490000}"/>
    <cellStyle name="Финансовый 2 186 3 3" xfId="12711" xr:uid="{00000000-0005-0000-0000-0000DD490000}"/>
    <cellStyle name="Финансовый 2 186 3 3 2" xfId="12921" xr:uid="{00000000-0005-0000-0000-0000DE490000}"/>
    <cellStyle name="Финансовый 2 186 3 3 3" xfId="15401" xr:uid="{00000000-0005-0000-0000-0000DF490000}"/>
    <cellStyle name="Финансовый 2 186 3 3 3 2" xfId="15579" xr:uid="{00000000-0005-0000-0000-0000E0490000}"/>
    <cellStyle name="Финансовый 2 186 3 3 3 3" xfId="19562" xr:uid="{00000000-0005-0000-0000-0000E1490000}"/>
    <cellStyle name="Финансовый 2 186 3 3 3 4" xfId="24997" xr:uid="{00000000-0005-0000-0000-0000E2490000}"/>
    <cellStyle name="Финансовый 2 186 3 3 3 5" xfId="26634" xr:uid="{00000000-0005-0000-0000-0000E3490000}"/>
    <cellStyle name="Финансовый 2 186 3 3 3 6" xfId="21080" xr:uid="{00000000-0005-0000-0000-0000E4490000}"/>
    <cellStyle name="Финансовый 2 186 3 3 3 7" xfId="25777" xr:uid="{00000000-0005-0000-0000-0000E5490000}"/>
    <cellStyle name="Финансовый 2 186 3 3 3 8" xfId="32735" xr:uid="{00000000-0005-0000-0000-0000E6490000}"/>
    <cellStyle name="Финансовый 2 186 3 3 3 9" xfId="31613" xr:uid="{00000000-0005-0000-0000-0000E7490000}"/>
    <cellStyle name="Финансовый 2 186 3 3 4" xfId="18073" xr:uid="{00000000-0005-0000-0000-0000E8490000}"/>
    <cellStyle name="Финансовый 2 186 3 3 5" xfId="19385" xr:uid="{00000000-0005-0000-0000-0000E9490000}"/>
    <cellStyle name="Финансовый 2 186 3 3 5 2" xfId="22397" xr:uid="{00000000-0005-0000-0000-0000EA490000}"/>
    <cellStyle name="Финансовый 2 186 3 3 5 3" xfId="28528" xr:uid="{00000000-0005-0000-0000-0000EB490000}"/>
    <cellStyle name="Финансовый 2 186 3 3 5 4" xfId="29965" xr:uid="{00000000-0005-0000-0000-0000EC490000}"/>
    <cellStyle name="Финансовый 2 186 3 3 5 5" xfId="31271" xr:uid="{00000000-0005-0000-0000-0000ED490000}"/>
    <cellStyle name="Финансовый 2 186 3 3 5 6" xfId="34102" xr:uid="{00000000-0005-0000-0000-0000EE490000}"/>
    <cellStyle name="Финансовый 2 186 3 3 5 7" xfId="35438" xr:uid="{00000000-0005-0000-0000-0000EF490000}"/>
    <cellStyle name="Финансовый 2 186 4" xfId="10010" xr:uid="{00000000-0005-0000-0000-0000F0490000}"/>
    <cellStyle name="Финансовый 2 186 4 2" xfId="13392" xr:uid="{00000000-0005-0000-0000-0000F1490000}"/>
    <cellStyle name="Финансовый 2 186 4 3" xfId="14930" xr:uid="{00000000-0005-0000-0000-0000F2490000}"/>
    <cellStyle name="Финансовый 2 186 4 3 2" xfId="16050" xr:uid="{00000000-0005-0000-0000-0000F3490000}"/>
    <cellStyle name="Финансовый 2 186 4 3 3" xfId="20033" xr:uid="{00000000-0005-0000-0000-0000F4490000}"/>
    <cellStyle name="Финансовый 2 186 4 3 4" xfId="23179" xr:uid="{00000000-0005-0000-0000-0000F5490000}"/>
    <cellStyle name="Финансовый 2 186 4 3 5" xfId="26455" xr:uid="{00000000-0005-0000-0000-0000F6490000}"/>
    <cellStyle name="Финансовый 2 186 4 3 6" xfId="24342" xr:uid="{00000000-0005-0000-0000-0000F7490000}"/>
    <cellStyle name="Финансовый 2 186 4 3 7" xfId="26058" xr:uid="{00000000-0005-0000-0000-0000F8490000}"/>
    <cellStyle name="Финансовый 2 186 4 3 8" xfId="33206" xr:uid="{00000000-0005-0000-0000-0000F9490000}"/>
    <cellStyle name="Финансовый 2 186 4 3 9" xfId="31565" xr:uid="{00000000-0005-0000-0000-0000FA490000}"/>
    <cellStyle name="Финансовый 2 186 4 4" xfId="17602" xr:uid="{00000000-0005-0000-0000-0000FB490000}"/>
    <cellStyle name="Финансовый 2 186 4 5" xfId="18914" xr:uid="{00000000-0005-0000-0000-0000FC490000}"/>
    <cellStyle name="Финансовый 2 186 4 5 2" xfId="21818" xr:uid="{00000000-0005-0000-0000-0000FD490000}"/>
    <cellStyle name="Финансовый 2 186 4 5 3" xfId="28057" xr:uid="{00000000-0005-0000-0000-0000FE490000}"/>
    <cellStyle name="Финансовый 2 186 4 5 4" xfId="29494" xr:uid="{00000000-0005-0000-0000-0000FF490000}"/>
    <cellStyle name="Финансовый 2 186 4 5 5" xfId="30800" xr:uid="{00000000-0005-0000-0000-0000004A0000}"/>
    <cellStyle name="Финансовый 2 186 4 5 6" xfId="34573" xr:uid="{00000000-0005-0000-0000-0000014A0000}"/>
    <cellStyle name="Финансовый 2 186 4 5 7" xfId="35909" xr:uid="{00000000-0005-0000-0000-0000024A0000}"/>
    <cellStyle name="Финансовый 2 186 5" xfId="11345" xr:uid="{00000000-0005-0000-0000-0000034A0000}"/>
    <cellStyle name="Финансовый 2 186 6" xfId="14040" xr:uid="{00000000-0005-0000-0000-0000044A0000}"/>
    <cellStyle name="Финансовый 2 186 7" xfId="14282" xr:uid="{00000000-0005-0000-0000-0000054A0000}"/>
    <cellStyle name="Финансовый 2 186 7 2" xfId="16698" xr:uid="{00000000-0005-0000-0000-0000064A0000}"/>
    <cellStyle name="Финансовый 2 186 7 3" xfId="20681" xr:uid="{00000000-0005-0000-0000-0000074A0000}"/>
    <cellStyle name="Финансовый 2 186 7 4" xfId="23664" xr:uid="{00000000-0005-0000-0000-0000084A0000}"/>
    <cellStyle name="Финансовый 2 186 7 5" xfId="22633" xr:uid="{00000000-0005-0000-0000-0000094A0000}"/>
    <cellStyle name="Финансовый 2 186 7 6" xfId="24567" xr:uid="{00000000-0005-0000-0000-00000A4A0000}"/>
    <cellStyle name="Финансовый 2 186 7 7" xfId="20913" xr:uid="{00000000-0005-0000-0000-00000B4A0000}"/>
    <cellStyle name="Финансовый 2 186 7 8" xfId="33854" xr:uid="{00000000-0005-0000-0000-00000C4A0000}"/>
    <cellStyle name="Финансовый 2 186 7 9" xfId="32243" xr:uid="{00000000-0005-0000-0000-00000D4A0000}"/>
    <cellStyle name="Финансовый 2 186 8" xfId="16954" xr:uid="{00000000-0005-0000-0000-00000E4A0000}"/>
    <cellStyle name="Финансовый 2 186 9" xfId="18266" xr:uid="{00000000-0005-0000-0000-00000F4A0000}"/>
    <cellStyle name="Финансовый 2 186 9 2" xfId="21623" xr:uid="{00000000-0005-0000-0000-0000104A0000}"/>
    <cellStyle name="Финансовый 2 186 9 3" xfId="27409" xr:uid="{00000000-0005-0000-0000-0000114A0000}"/>
    <cellStyle name="Финансовый 2 186 9 4" xfId="28846" xr:uid="{00000000-0005-0000-0000-0000124A0000}"/>
    <cellStyle name="Финансовый 2 186 9 5" xfId="30152" xr:uid="{00000000-0005-0000-0000-0000134A0000}"/>
    <cellStyle name="Финансовый 2 186 9 6" xfId="35221" xr:uid="{00000000-0005-0000-0000-0000144A0000}"/>
    <cellStyle name="Финансовый 2 186 9 7" xfId="36557" xr:uid="{00000000-0005-0000-0000-0000154A0000}"/>
    <cellStyle name="Финансовый 2 187" xfId="101" xr:uid="{00000000-0005-0000-0000-0000164A0000}"/>
    <cellStyle name="Финансовый 2 187 2" xfId="487" xr:uid="{00000000-0005-0000-0000-0000174A0000}"/>
    <cellStyle name="Финансовый 2 187 2 2" xfId="8242" xr:uid="{00000000-0005-0000-0000-0000184A0000}"/>
    <cellStyle name="Финансовый 2 187 2 3" xfId="10395" xr:uid="{00000000-0005-0000-0000-0000194A0000}"/>
    <cellStyle name="Финансовый 2 187 3" xfId="1461" xr:uid="{00000000-0005-0000-0000-00001A4A0000}"/>
    <cellStyle name="Финансовый 2 187 3 2" xfId="9354" xr:uid="{00000000-0005-0000-0000-00001B4A0000}"/>
    <cellStyle name="Финансовый 2 187 3 2 2" xfId="13554" xr:uid="{00000000-0005-0000-0000-00001C4A0000}"/>
    <cellStyle name="Финансовый 2 187 3 2 3" xfId="14768" xr:uid="{00000000-0005-0000-0000-00001D4A0000}"/>
    <cellStyle name="Финансовый 2 187 3 2 3 2" xfId="16212" xr:uid="{00000000-0005-0000-0000-00001E4A0000}"/>
    <cellStyle name="Финансовый 2 187 3 2 3 3" xfId="20195" xr:uid="{00000000-0005-0000-0000-00001F4A0000}"/>
    <cellStyle name="Финансовый 2 187 3 2 3 4" xfId="23251" xr:uid="{00000000-0005-0000-0000-0000204A0000}"/>
    <cellStyle name="Финансовый 2 187 3 2 3 5" xfId="26305" xr:uid="{00000000-0005-0000-0000-0000214A0000}"/>
    <cellStyle name="Финансовый 2 187 3 2 3 6" xfId="22828" xr:uid="{00000000-0005-0000-0000-0000224A0000}"/>
    <cellStyle name="Финансовый 2 187 3 2 3 7" xfId="21208" xr:uid="{00000000-0005-0000-0000-0000234A0000}"/>
    <cellStyle name="Финансовый 2 187 3 2 3 8" xfId="33368" xr:uid="{00000000-0005-0000-0000-0000244A0000}"/>
    <cellStyle name="Финансовый 2 187 3 2 3 9" xfId="31968" xr:uid="{00000000-0005-0000-0000-0000254A0000}"/>
    <cellStyle name="Финансовый 2 187 3 2 4" xfId="17440" xr:uid="{00000000-0005-0000-0000-0000264A0000}"/>
    <cellStyle name="Финансовый 2 187 3 2 5" xfId="18752" xr:uid="{00000000-0005-0000-0000-0000274A0000}"/>
    <cellStyle name="Финансовый 2 187 3 2 5 2" xfId="21182" xr:uid="{00000000-0005-0000-0000-0000284A0000}"/>
    <cellStyle name="Финансовый 2 187 3 2 5 3" xfId="27895" xr:uid="{00000000-0005-0000-0000-0000294A0000}"/>
    <cellStyle name="Финансовый 2 187 3 2 5 4" xfId="29332" xr:uid="{00000000-0005-0000-0000-00002A4A0000}"/>
    <cellStyle name="Финансовый 2 187 3 2 5 5" xfId="30638" xr:uid="{00000000-0005-0000-0000-00002B4A0000}"/>
    <cellStyle name="Финансовый 2 187 3 2 5 6" xfId="34735" xr:uid="{00000000-0005-0000-0000-00002C4A0000}"/>
    <cellStyle name="Финансовый 2 187 3 2 5 7" xfId="36071" xr:uid="{00000000-0005-0000-0000-00002D4A0000}"/>
    <cellStyle name="Финансовый 2 187 3 3" xfId="12725" xr:uid="{00000000-0005-0000-0000-00002E4A0000}"/>
    <cellStyle name="Финансовый 2 187 3 3 2" xfId="12907" xr:uid="{00000000-0005-0000-0000-00002F4A0000}"/>
    <cellStyle name="Финансовый 2 187 3 3 3" xfId="15415" xr:uid="{00000000-0005-0000-0000-0000304A0000}"/>
    <cellStyle name="Финансовый 2 187 3 3 3 2" xfId="15565" xr:uid="{00000000-0005-0000-0000-0000314A0000}"/>
    <cellStyle name="Финансовый 2 187 3 3 3 3" xfId="19548" xr:uid="{00000000-0005-0000-0000-0000324A0000}"/>
    <cellStyle name="Финансовый 2 187 3 3 3 4" xfId="23519" xr:uid="{00000000-0005-0000-0000-0000334A0000}"/>
    <cellStyle name="Финансовый 2 187 3 3 3 5" xfId="26223" xr:uid="{00000000-0005-0000-0000-0000344A0000}"/>
    <cellStyle name="Финансовый 2 187 3 3 3 6" xfId="24505" xr:uid="{00000000-0005-0000-0000-0000354A0000}"/>
    <cellStyle name="Финансовый 2 187 3 3 3 7" xfId="23381" xr:uid="{00000000-0005-0000-0000-0000364A0000}"/>
    <cellStyle name="Финансовый 2 187 3 3 3 8" xfId="32721" xr:uid="{00000000-0005-0000-0000-0000374A0000}"/>
    <cellStyle name="Финансовый 2 187 3 3 3 9" xfId="31384" xr:uid="{00000000-0005-0000-0000-0000384A0000}"/>
    <cellStyle name="Финансовый 2 187 3 3 4" xfId="18087" xr:uid="{00000000-0005-0000-0000-0000394A0000}"/>
    <cellStyle name="Финансовый 2 187 3 3 5" xfId="19399" xr:uid="{00000000-0005-0000-0000-00003A4A0000}"/>
    <cellStyle name="Финансовый 2 187 3 3 5 2" xfId="22601" xr:uid="{00000000-0005-0000-0000-00003B4A0000}"/>
    <cellStyle name="Финансовый 2 187 3 3 5 3" xfId="28542" xr:uid="{00000000-0005-0000-0000-00003C4A0000}"/>
    <cellStyle name="Финансовый 2 187 3 3 5 4" xfId="29979" xr:uid="{00000000-0005-0000-0000-00003D4A0000}"/>
    <cellStyle name="Финансовый 2 187 3 3 5 5" xfId="31285" xr:uid="{00000000-0005-0000-0000-00003E4A0000}"/>
    <cellStyle name="Финансовый 2 187 3 3 5 6" xfId="34088" xr:uid="{00000000-0005-0000-0000-00003F4A0000}"/>
    <cellStyle name="Финансовый 2 187 3 3 5 7" xfId="35424" xr:uid="{00000000-0005-0000-0000-0000404A0000}"/>
    <cellStyle name="Финансовый 2 187 4" xfId="10011" xr:uid="{00000000-0005-0000-0000-0000414A0000}"/>
    <cellStyle name="Финансовый 2 187 4 2" xfId="13391" xr:uid="{00000000-0005-0000-0000-0000424A0000}"/>
    <cellStyle name="Финансовый 2 187 4 3" xfId="14931" xr:uid="{00000000-0005-0000-0000-0000434A0000}"/>
    <cellStyle name="Финансовый 2 187 4 3 2" xfId="16049" xr:uid="{00000000-0005-0000-0000-0000444A0000}"/>
    <cellStyle name="Финансовый 2 187 4 3 3" xfId="20032" xr:uid="{00000000-0005-0000-0000-0000454A0000}"/>
    <cellStyle name="Финансовый 2 187 4 3 4" xfId="23007" xr:uid="{00000000-0005-0000-0000-0000464A0000}"/>
    <cellStyle name="Финансовый 2 187 4 3 5" xfId="26369" xr:uid="{00000000-0005-0000-0000-0000474A0000}"/>
    <cellStyle name="Финансовый 2 187 4 3 6" xfId="24943" xr:uid="{00000000-0005-0000-0000-0000484A0000}"/>
    <cellStyle name="Финансовый 2 187 4 3 7" xfId="26846" xr:uid="{00000000-0005-0000-0000-0000494A0000}"/>
    <cellStyle name="Финансовый 2 187 4 3 8" xfId="33205" xr:uid="{00000000-0005-0000-0000-00004A4A0000}"/>
    <cellStyle name="Финансовый 2 187 4 3 9" xfId="31586" xr:uid="{00000000-0005-0000-0000-00004B4A0000}"/>
    <cellStyle name="Финансовый 2 187 4 4" xfId="17603" xr:uid="{00000000-0005-0000-0000-00004C4A0000}"/>
    <cellStyle name="Финансовый 2 187 4 5" xfId="18915" xr:uid="{00000000-0005-0000-0000-00004D4A0000}"/>
    <cellStyle name="Финансовый 2 187 4 5 2" xfId="21760" xr:uid="{00000000-0005-0000-0000-00004E4A0000}"/>
    <cellStyle name="Финансовый 2 187 4 5 3" xfId="28058" xr:uid="{00000000-0005-0000-0000-00004F4A0000}"/>
    <cellStyle name="Финансовый 2 187 4 5 4" xfId="29495" xr:uid="{00000000-0005-0000-0000-0000504A0000}"/>
    <cellStyle name="Финансовый 2 187 4 5 5" xfId="30801" xr:uid="{00000000-0005-0000-0000-0000514A0000}"/>
    <cellStyle name="Финансовый 2 187 4 5 6" xfId="34572" xr:uid="{00000000-0005-0000-0000-0000524A0000}"/>
    <cellStyle name="Финансовый 2 187 4 5 7" xfId="35908" xr:uid="{00000000-0005-0000-0000-0000534A0000}"/>
    <cellStyle name="Финансовый 2 187 5" xfId="11346" xr:uid="{00000000-0005-0000-0000-0000544A0000}"/>
    <cellStyle name="Финансовый 2 187 6" xfId="14039" xr:uid="{00000000-0005-0000-0000-0000554A0000}"/>
    <cellStyle name="Финансовый 2 187 7" xfId="14283" xr:uid="{00000000-0005-0000-0000-0000564A0000}"/>
    <cellStyle name="Финансовый 2 187 7 2" xfId="16697" xr:uid="{00000000-0005-0000-0000-0000574A0000}"/>
    <cellStyle name="Финансовый 2 187 7 3" xfId="20680" xr:uid="{00000000-0005-0000-0000-0000584A0000}"/>
    <cellStyle name="Финансовый 2 187 7 4" xfId="23461" xr:uid="{00000000-0005-0000-0000-0000594A0000}"/>
    <cellStyle name="Финансовый 2 187 7 5" xfId="25545" xr:uid="{00000000-0005-0000-0000-00005A4A0000}"/>
    <cellStyle name="Финансовый 2 187 7 6" xfId="24244" xr:uid="{00000000-0005-0000-0000-00005B4A0000}"/>
    <cellStyle name="Финансовый 2 187 7 7" xfId="23556" xr:uid="{00000000-0005-0000-0000-00005C4A0000}"/>
    <cellStyle name="Финансовый 2 187 7 8" xfId="33853" xr:uid="{00000000-0005-0000-0000-00005D4A0000}"/>
    <cellStyle name="Финансовый 2 187 7 9" xfId="32276" xr:uid="{00000000-0005-0000-0000-00005E4A0000}"/>
    <cellStyle name="Финансовый 2 187 8" xfId="16955" xr:uid="{00000000-0005-0000-0000-00005F4A0000}"/>
    <cellStyle name="Финансовый 2 187 9" xfId="18267" xr:uid="{00000000-0005-0000-0000-0000604A0000}"/>
    <cellStyle name="Финансовый 2 187 9 2" xfId="21313" xr:uid="{00000000-0005-0000-0000-0000614A0000}"/>
    <cellStyle name="Финансовый 2 187 9 3" xfId="27410" xr:uid="{00000000-0005-0000-0000-0000624A0000}"/>
    <cellStyle name="Финансовый 2 187 9 4" xfId="28847" xr:uid="{00000000-0005-0000-0000-0000634A0000}"/>
    <cellStyle name="Финансовый 2 187 9 5" xfId="30153" xr:uid="{00000000-0005-0000-0000-0000644A0000}"/>
    <cellStyle name="Финансовый 2 187 9 6" xfId="35220" xr:uid="{00000000-0005-0000-0000-0000654A0000}"/>
    <cellStyle name="Финансовый 2 187 9 7" xfId="36556" xr:uid="{00000000-0005-0000-0000-0000664A0000}"/>
    <cellStyle name="Финансовый 2 188" xfId="102" xr:uid="{00000000-0005-0000-0000-0000674A0000}"/>
    <cellStyle name="Финансовый 2 188 2" xfId="488" xr:uid="{00000000-0005-0000-0000-0000684A0000}"/>
    <cellStyle name="Финансовый 2 188 2 2" xfId="7767" xr:uid="{00000000-0005-0000-0000-0000694A0000}"/>
    <cellStyle name="Финансовый 2 188 2 3" xfId="10396" xr:uid="{00000000-0005-0000-0000-00006A4A0000}"/>
    <cellStyle name="Финансовый 2 188 3" xfId="1462" xr:uid="{00000000-0005-0000-0000-00006B4A0000}"/>
    <cellStyle name="Финансовый 2 188 3 2" xfId="9306" xr:uid="{00000000-0005-0000-0000-00006C4A0000}"/>
    <cellStyle name="Финансовый 2 188 3 2 2" xfId="13567" xr:uid="{00000000-0005-0000-0000-00006D4A0000}"/>
    <cellStyle name="Финансовый 2 188 3 2 3" xfId="14755" xr:uid="{00000000-0005-0000-0000-00006E4A0000}"/>
    <cellStyle name="Финансовый 2 188 3 2 3 2" xfId="16225" xr:uid="{00000000-0005-0000-0000-00006F4A0000}"/>
    <cellStyle name="Финансовый 2 188 3 2 3 3" xfId="20208" xr:uid="{00000000-0005-0000-0000-0000704A0000}"/>
    <cellStyle name="Финансовый 2 188 3 2 3 4" xfId="23490" xr:uid="{00000000-0005-0000-0000-0000714A0000}"/>
    <cellStyle name="Финансовый 2 188 3 2 3 5" xfId="25551" xr:uid="{00000000-0005-0000-0000-0000724A0000}"/>
    <cellStyle name="Финансовый 2 188 3 2 3 6" xfId="24843" xr:uid="{00000000-0005-0000-0000-0000734A0000}"/>
    <cellStyle name="Финансовый 2 188 3 2 3 7" xfId="26564" xr:uid="{00000000-0005-0000-0000-0000744A0000}"/>
    <cellStyle name="Финансовый 2 188 3 2 3 8" xfId="33381" xr:uid="{00000000-0005-0000-0000-0000754A0000}"/>
    <cellStyle name="Финансовый 2 188 3 2 3 9" xfId="31952" xr:uid="{00000000-0005-0000-0000-0000764A0000}"/>
    <cellStyle name="Финансовый 2 188 3 2 4" xfId="17427" xr:uid="{00000000-0005-0000-0000-0000774A0000}"/>
    <cellStyle name="Финансовый 2 188 3 2 5" xfId="18739" xr:uid="{00000000-0005-0000-0000-0000784A0000}"/>
    <cellStyle name="Финансовый 2 188 3 2 5 2" xfId="21537" xr:uid="{00000000-0005-0000-0000-0000794A0000}"/>
    <cellStyle name="Финансовый 2 188 3 2 5 3" xfId="27882" xr:uid="{00000000-0005-0000-0000-00007A4A0000}"/>
    <cellStyle name="Финансовый 2 188 3 2 5 4" xfId="29319" xr:uid="{00000000-0005-0000-0000-00007B4A0000}"/>
    <cellStyle name="Финансовый 2 188 3 2 5 5" xfId="30625" xr:uid="{00000000-0005-0000-0000-00007C4A0000}"/>
    <cellStyle name="Финансовый 2 188 3 2 5 6" xfId="34748" xr:uid="{00000000-0005-0000-0000-00007D4A0000}"/>
    <cellStyle name="Финансовый 2 188 3 2 5 7" xfId="36084" xr:uid="{00000000-0005-0000-0000-00007E4A0000}"/>
    <cellStyle name="Финансовый 2 188 3 3" xfId="12712" xr:uid="{00000000-0005-0000-0000-00007F4A0000}"/>
    <cellStyle name="Финансовый 2 188 3 3 2" xfId="12920" xr:uid="{00000000-0005-0000-0000-0000804A0000}"/>
    <cellStyle name="Финансовый 2 188 3 3 3" xfId="15402" xr:uid="{00000000-0005-0000-0000-0000814A0000}"/>
    <cellStyle name="Финансовый 2 188 3 3 3 2" xfId="15578" xr:uid="{00000000-0005-0000-0000-0000824A0000}"/>
    <cellStyle name="Финансовый 2 188 3 3 3 3" xfId="19561" xr:uid="{00000000-0005-0000-0000-0000834A0000}"/>
    <cellStyle name="Финансовый 2 188 3 3 3 4" xfId="24625" xr:uid="{00000000-0005-0000-0000-0000844A0000}"/>
    <cellStyle name="Финансовый 2 188 3 3 3 5" xfId="25896" xr:uid="{00000000-0005-0000-0000-0000854A0000}"/>
    <cellStyle name="Финансовый 2 188 3 3 3 6" xfId="25943" xr:uid="{00000000-0005-0000-0000-0000864A0000}"/>
    <cellStyle name="Финансовый 2 188 3 3 3 7" xfId="25826" xr:uid="{00000000-0005-0000-0000-0000874A0000}"/>
    <cellStyle name="Финансовый 2 188 3 3 3 8" xfId="32734" xr:uid="{00000000-0005-0000-0000-0000884A0000}"/>
    <cellStyle name="Финансовый 2 188 3 3 3 9" xfId="31629" xr:uid="{00000000-0005-0000-0000-0000894A0000}"/>
    <cellStyle name="Финансовый 2 188 3 3 4" xfId="18074" xr:uid="{00000000-0005-0000-0000-00008A4A0000}"/>
    <cellStyle name="Финансовый 2 188 3 3 5" xfId="19386" xr:uid="{00000000-0005-0000-0000-00008B4A0000}"/>
    <cellStyle name="Финансовый 2 188 3 3 5 2" xfId="22336" xr:uid="{00000000-0005-0000-0000-00008C4A0000}"/>
    <cellStyle name="Финансовый 2 188 3 3 5 3" xfId="28529" xr:uid="{00000000-0005-0000-0000-00008D4A0000}"/>
    <cellStyle name="Финансовый 2 188 3 3 5 4" xfId="29966" xr:uid="{00000000-0005-0000-0000-00008E4A0000}"/>
    <cellStyle name="Финансовый 2 188 3 3 5 5" xfId="31272" xr:uid="{00000000-0005-0000-0000-00008F4A0000}"/>
    <cellStyle name="Финансовый 2 188 3 3 5 6" xfId="34101" xr:uid="{00000000-0005-0000-0000-0000904A0000}"/>
    <cellStyle name="Финансовый 2 188 3 3 5 7" xfId="35437" xr:uid="{00000000-0005-0000-0000-0000914A0000}"/>
    <cellStyle name="Финансовый 2 188 4" xfId="10012" xr:uid="{00000000-0005-0000-0000-0000924A0000}"/>
    <cellStyle name="Финансовый 2 188 4 2" xfId="13390" xr:uid="{00000000-0005-0000-0000-0000934A0000}"/>
    <cellStyle name="Финансовый 2 188 4 3" xfId="14932" xr:uid="{00000000-0005-0000-0000-0000944A0000}"/>
    <cellStyle name="Финансовый 2 188 4 3 2" xfId="16048" xr:uid="{00000000-0005-0000-0000-0000954A0000}"/>
    <cellStyle name="Финансовый 2 188 4 3 3" xfId="20031" xr:uid="{00000000-0005-0000-0000-0000964A0000}"/>
    <cellStyle name="Финансовый 2 188 4 3 4" xfId="22885" xr:uid="{00000000-0005-0000-0000-0000974A0000}"/>
    <cellStyle name="Финансовый 2 188 4 3 5" xfId="25775" xr:uid="{00000000-0005-0000-0000-0000984A0000}"/>
    <cellStyle name="Финансовый 2 188 4 3 6" xfId="25409" xr:uid="{00000000-0005-0000-0000-0000994A0000}"/>
    <cellStyle name="Финансовый 2 188 4 3 7" xfId="26156" xr:uid="{00000000-0005-0000-0000-00009A4A0000}"/>
    <cellStyle name="Финансовый 2 188 4 3 8" xfId="33204" xr:uid="{00000000-0005-0000-0000-00009B4A0000}"/>
    <cellStyle name="Финансовый 2 188 4 3 9" xfId="31605" xr:uid="{00000000-0005-0000-0000-00009C4A0000}"/>
    <cellStyle name="Финансовый 2 188 4 4" xfId="17604" xr:uid="{00000000-0005-0000-0000-00009D4A0000}"/>
    <cellStyle name="Финансовый 2 188 4 5" xfId="18916" xr:uid="{00000000-0005-0000-0000-00009E4A0000}"/>
    <cellStyle name="Финансовый 2 188 4 5 2" xfId="25247" xr:uid="{00000000-0005-0000-0000-00009F4A0000}"/>
    <cellStyle name="Финансовый 2 188 4 5 3" xfId="28059" xr:uid="{00000000-0005-0000-0000-0000A04A0000}"/>
    <cellStyle name="Финансовый 2 188 4 5 4" xfId="29496" xr:uid="{00000000-0005-0000-0000-0000A14A0000}"/>
    <cellStyle name="Финансовый 2 188 4 5 5" xfId="30802" xr:uid="{00000000-0005-0000-0000-0000A24A0000}"/>
    <cellStyle name="Финансовый 2 188 4 5 6" xfId="34571" xr:uid="{00000000-0005-0000-0000-0000A34A0000}"/>
    <cellStyle name="Финансовый 2 188 4 5 7" xfId="35907" xr:uid="{00000000-0005-0000-0000-0000A44A0000}"/>
    <cellStyle name="Финансовый 2 188 5" xfId="11347" xr:uid="{00000000-0005-0000-0000-0000A54A0000}"/>
    <cellStyle name="Финансовый 2 188 6" xfId="14038" xr:uid="{00000000-0005-0000-0000-0000A64A0000}"/>
    <cellStyle name="Финансовый 2 188 7" xfId="14284" xr:uid="{00000000-0005-0000-0000-0000A74A0000}"/>
    <cellStyle name="Финансовый 2 188 7 2" xfId="16696" xr:uid="{00000000-0005-0000-0000-0000A84A0000}"/>
    <cellStyle name="Финансовый 2 188 7 3" xfId="20679" xr:uid="{00000000-0005-0000-0000-0000A94A0000}"/>
    <cellStyle name="Финансовый 2 188 7 4" xfId="25386" xr:uid="{00000000-0005-0000-0000-0000AA4A0000}"/>
    <cellStyle name="Финансовый 2 188 7 5" xfId="25767" xr:uid="{00000000-0005-0000-0000-0000AB4A0000}"/>
    <cellStyle name="Финансовый 2 188 7 6" xfId="26407" xr:uid="{00000000-0005-0000-0000-0000AC4A0000}"/>
    <cellStyle name="Финансовый 2 188 7 7" xfId="26872" xr:uid="{00000000-0005-0000-0000-0000AD4A0000}"/>
    <cellStyle name="Финансовый 2 188 7 8" xfId="33852" xr:uid="{00000000-0005-0000-0000-0000AE4A0000}"/>
    <cellStyle name="Финансовый 2 188 7 9" xfId="32324" xr:uid="{00000000-0005-0000-0000-0000AF4A0000}"/>
    <cellStyle name="Финансовый 2 188 8" xfId="16956" xr:uid="{00000000-0005-0000-0000-0000B04A0000}"/>
    <cellStyle name="Финансовый 2 188 9" xfId="18268" xr:uid="{00000000-0005-0000-0000-0000B14A0000}"/>
    <cellStyle name="Финансовый 2 188 9 2" xfId="24782" xr:uid="{00000000-0005-0000-0000-0000B24A0000}"/>
    <cellStyle name="Финансовый 2 188 9 3" xfId="27411" xr:uid="{00000000-0005-0000-0000-0000B34A0000}"/>
    <cellStyle name="Финансовый 2 188 9 4" xfId="28848" xr:uid="{00000000-0005-0000-0000-0000B44A0000}"/>
    <cellStyle name="Финансовый 2 188 9 5" xfId="30154" xr:uid="{00000000-0005-0000-0000-0000B54A0000}"/>
    <cellStyle name="Финансовый 2 188 9 6" xfId="35219" xr:uid="{00000000-0005-0000-0000-0000B64A0000}"/>
    <cellStyle name="Финансовый 2 188 9 7" xfId="36555" xr:uid="{00000000-0005-0000-0000-0000B74A0000}"/>
    <cellStyle name="Финансовый 2 189" xfId="103" xr:uid="{00000000-0005-0000-0000-0000B84A0000}"/>
    <cellStyle name="Финансовый 2 189 2" xfId="489" xr:uid="{00000000-0005-0000-0000-0000B94A0000}"/>
    <cellStyle name="Финансовый 2 189 2 2" xfId="7919" xr:uid="{00000000-0005-0000-0000-0000BA4A0000}"/>
    <cellStyle name="Финансовый 2 189 2 3" xfId="10397" xr:uid="{00000000-0005-0000-0000-0000BB4A0000}"/>
    <cellStyle name="Финансовый 2 189 3" xfId="1463" xr:uid="{00000000-0005-0000-0000-0000BC4A0000}"/>
    <cellStyle name="Финансовый 2 189 3 2" xfId="9219" xr:uid="{00000000-0005-0000-0000-0000BD4A0000}"/>
    <cellStyle name="Финансовый 2 189 3 2 2" xfId="13587" xr:uid="{00000000-0005-0000-0000-0000BE4A0000}"/>
    <cellStyle name="Финансовый 2 189 3 2 3" xfId="14735" xr:uid="{00000000-0005-0000-0000-0000BF4A0000}"/>
    <cellStyle name="Финансовый 2 189 3 2 3 2" xfId="16245" xr:uid="{00000000-0005-0000-0000-0000C04A0000}"/>
    <cellStyle name="Финансовый 2 189 3 2 3 3" xfId="20228" xr:uid="{00000000-0005-0000-0000-0000C14A0000}"/>
    <cellStyle name="Финансовый 2 189 3 2 3 4" xfId="25254" xr:uid="{00000000-0005-0000-0000-0000C24A0000}"/>
    <cellStyle name="Финансовый 2 189 3 2 3 5" xfId="27037" xr:uid="{00000000-0005-0000-0000-0000C34A0000}"/>
    <cellStyle name="Финансовый 2 189 3 2 3 6" xfId="22059" xr:uid="{00000000-0005-0000-0000-0000C44A0000}"/>
    <cellStyle name="Финансовый 2 189 3 2 3 7" xfId="28759" xr:uid="{00000000-0005-0000-0000-0000C54A0000}"/>
    <cellStyle name="Финансовый 2 189 3 2 3 8" xfId="33401" xr:uid="{00000000-0005-0000-0000-0000C64A0000}"/>
    <cellStyle name="Финансовый 2 189 3 2 3 9" xfId="32347" xr:uid="{00000000-0005-0000-0000-0000C74A0000}"/>
    <cellStyle name="Финансовый 2 189 3 2 4" xfId="17407" xr:uid="{00000000-0005-0000-0000-0000C84A0000}"/>
    <cellStyle name="Финансовый 2 189 3 2 5" xfId="18719" xr:uid="{00000000-0005-0000-0000-0000C94A0000}"/>
    <cellStyle name="Финансовый 2 189 3 2 5 2" xfId="22287" xr:uid="{00000000-0005-0000-0000-0000CA4A0000}"/>
    <cellStyle name="Финансовый 2 189 3 2 5 3" xfId="27862" xr:uid="{00000000-0005-0000-0000-0000CB4A0000}"/>
    <cellStyle name="Финансовый 2 189 3 2 5 4" xfId="29299" xr:uid="{00000000-0005-0000-0000-0000CC4A0000}"/>
    <cellStyle name="Финансовый 2 189 3 2 5 5" xfId="30605" xr:uid="{00000000-0005-0000-0000-0000CD4A0000}"/>
    <cellStyle name="Финансовый 2 189 3 2 5 6" xfId="34768" xr:uid="{00000000-0005-0000-0000-0000CE4A0000}"/>
    <cellStyle name="Финансовый 2 189 3 2 5 7" xfId="36104" xr:uid="{00000000-0005-0000-0000-0000CF4A0000}"/>
    <cellStyle name="Финансовый 2 189 3 3" xfId="12693" xr:uid="{00000000-0005-0000-0000-0000D04A0000}"/>
    <cellStyle name="Финансовый 2 189 3 3 2" xfId="12939" xr:uid="{00000000-0005-0000-0000-0000D14A0000}"/>
    <cellStyle name="Финансовый 2 189 3 3 3" xfId="15383" xr:uid="{00000000-0005-0000-0000-0000D24A0000}"/>
    <cellStyle name="Финансовый 2 189 3 3 3 2" xfId="15597" xr:uid="{00000000-0005-0000-0000-0000D34A0000}"/>
    <cellStyle name="Финансовый 2 189 3 3 3 3" xfId="19580" xr:uid="{00000000-0005-0000-0000-0000D44A0000}"/>
    <cellStyle name="Финансовый 2 189 3 3 3 4" xfId="23545" xr:uid="{00000000-0005-0000-0000-0000D54A0000}"/>
    <cellStyle name="Финансовый 2 189 3 3 3 5" xfId="26722" xr:uid="{00000000-0005-0000-0000-0000D64A0000}"/>
    <cellStyle name="Финансовый 2 189 3 3 3 6" xfId="22737" xr:uid="{00000000-0005-0000-0000-0000D74A0000}"/>
    <cellStyle name="Финансовый 2 189 3 3 3 7" xfId="27036" xr:uid="{00000000-0005-0000-0000-0000D84A0000}"/>
    <cellStyle name="Финансовый 2 189 3 3 3 8" xfId="32753" xr:uid="{00000000-0005-0000-0000-0000D94A0000}"/>
    <cellStyle name="Финансовый 2 189 3 3 3 9" xfId="32463" xr:uid="{00000000-0005-0000-0000-0000DA4A0000}"/>
    <cellStyle name="Финансовый 2 189 3 3 4" xfId="18055" xr:uid="{00000000-0005-0000-0000-0000DB4A0000}"/>
    <cellStyle name="Финансовый 2 189 3 3 5" xfId="19367" xr:uid="{00000000-0005-0000-0000-0000DC4A0000}"/>
    <cellStyle name="Финансовый 2 189 3 3 5 2" xfId="24762" xr:uid="{00000000-0005-0000-0000-0000DD4A0000}"/>
    <cellStyle name="Финансовый 2 189 3 3 5 3" xfId="28510" xr:uid="{00000000-0005-0000-0000-0000DE4A0000}"/>
    <cellStyle name="Финансовый 2 189 3 3 5 4" xfId="29947" xr:uid="{00000000-0005-0000-0000-0000DF4A0000}"/>
    <cellStyle name="Финансовый 2 189 3 3 5 5" xfId="31253" xr:uid="{00000000-0005-0000-0000-0000E04A0000}"/>
    <cellStyle name="Финансовый 2 189 3 3 5 6" xfId="34120" xr:uid="{00000000-0005-0000-0000-0000E14A0000}"/>
    <cellStyle name="Финансовый 2 189 3 3 5 7" xfId="35456" xr:uid="{00000000-0005-0000-0000-0000E24A0000}"/>
    <cellStyle name="Финансовый 2 189 4" xfId="10013" xr:uid="{00000000-0005-0000-0000-0000E34A0000}"/>
    <cellStyle name="Финансовый 2 189 4 2" xfId="13389" xr:uid="{00000000-0005-0000-0000-0000E44A0000}"/>
    <cellStyle name="Финансовый 2 189 4 3" xfId="14933" xr:uid="{00000000-0005-0000-0000-0000E54A0000}"/>
    <cellStyle name="Финансовый 2 189 4 3 2" xfId="16047" xr:uid="{00000000-0005-0000-0000-0000E64A0000}"/>
    <cellStyle name="Финансовый 2 189 4 3 3" xfId="20030" xr:uid="{00000000-0005-0000-0000-0000E74A0000}"/>
    <cellStyle name="Финансовый 2 189 4 3 4" xfId="25156" xr:uid="{00000000-0005-0000-0000-0000E84A0000}"/>
    <cellStyle name="Финансовый 2 189 4 3 5" xfId="21256" xr:uid="{00000000-0005-0000-0000-0000E94A0000}"/>
    <cellStyle name="Финансовый 2 189 4 3 6" xfId="21434" xr:uid="{00000000-0005-0000-0000-0000EA4A0000}"/>
    <cellStyle name="Финансовый 2 189 4 3 7" xfId="26076" xr:uid="{00000000-0005-0000-0000-0000EB4A0000}"/>
    <cellStyle name="Финансовый 2 189 4 3 8" xfId="33203" xr:uid="{00000000-0005-0000-0000-0000EC4A0000}"/>
    <cellStyle name="Финансовый 2 189 4 3 9" xfId="31621" xr:uid="{00000000-0005-0000-0000-0000ED4A0000}"/>
    <cellStyle name="Финансовый 2 189 4 4" xfId="17605" xr:uid="{00000000-0005-0000-0000-0000EE4A0000}"/>
    <cellStyle name="Финансовый 2 189 4 5" xfId="18917" xr:uid="{00000000-0005-0000-0000-0000EF4A0000}"/>
    <cellStyle name="Финансовый 2 189 4 5 2" xfId="21704" xr:uid="{00000000-0005-0000-0000-0000F04A0000}"/>
    <cellStyle name="Финансовый 2 189 4 5 3" xfId="28060" xr:uid="{00000000-0005-0000-0000-0000F14A0000}"/>
    <cellStyle name="Финансовый 2 189 4 5 4" xfId="29497" xr:uid="{00000000-0005-0000-0000-0000F24A0000}"/>
    <cellStyle name="Финансовый 2 189 4 5 5" xfId="30803" xr:uid="{00000000-0005-0000-0000-0000F34A0000}"/>
    <cellStyle name="Финансовый 2 189 4 5 6" xfId="34570" xr:uid="{00000000-0005-0000-0000-0000F44A0000}"/>
    <cellStyle name="Финансовый 2 189 4 5 7" xfId="35906" xr:uid="{00000000-0005-0000-0000-0000F54A0000}"/>
    <cellStyle name="Финансовый 2 189 5" xfId="11348" xr:uid="{00000000-0005-0000-0000-0000F64A0000}"/>
    <cellStyle name="Финансовый 2 189 6" xfId="14037" xr:uid="{00000000-0005-0000-0000-0000F74A0000}"/>
    <cellStyle name="Финансовый 2 189 7" xfId="14285" xr:uid="{00000000-0005-0000-0000-0000F84A0000}"/>
    <cellStyle name="Финансовый 2 189 7 2" xfId="16695" xr:uid="{00000000-0005-0000-0000-0000F94A0000}"/>
    <cellStyle name="Финансовый 2 189 7 3" xfId="20678" xr:uid="{00000000-0005-0000-0000-0000FA4A0000}"/>
    <cellStyle name="Финансовый 2 189 7 4" xfId="23257" xr:uid="{00000000-0005-0000-0000-0000FB4A0000}"/>
    <cellStyle name="Финансовый 2 189 7 5" xfId="25413" xr:uid="{00000000-0005-0000-0000-0000FC4A0000}"/>
    <cellStyle name="Финансовый 2 189 7 6" xfId="25432" xr:uid="{00000000-0005-0000-0000-0000FD4A0000}"/>
    <cellStyle name="Финансовый 2 189 7 7" xfId="21541" xr:uid="{00000000-0005-0000-0000-0000FE4A0000}"/>
    <cellStyle name="Финансовый 2 189 7 8" xfId="33851" xr:uid="{00000000-0005-0000-0000-0000FF4A0000}"/>
    <cellStyle name="Финансовый 2 189 7 9" xfId="32428" xr:uid="{00000000-0005-0000-0000-0000004B0000}"/>
    <cellStyle name="Финансовый 2 189 8" xfId="16957" xr:uid="{00000000-0005-0000-0000-0000014B0000}"/>
    <cellStyle name="Финансовый 2 189 9" xfId="18269" xr:uid="{00000000-0005-0000-0000-0000024B0000}"/>
    <cellStyle name="Финансовый 2 189 9 2" xfId="24403" xr:uid="{00000000-0005-0000-0000-0000034B0000}"/>
    <cellStyle name="Финансовый 2 189 9 3" xfId="27412" xr:uid="{00000000-0005-0000-0000-0000044B0000}"/>
    <cellStyle name="Финансовый 2 189 9 4" xfId="28849" xr:uid="{00000000-0005-0000-0000-0000054B0000}"/>
    <cellStyle name="Финансовый 2 189 9 5" xfId="30155" xr:uid="{00000000-0005-0000-0000-0000064B0000}"/>
    <cellStyle name="Финансовый 2 189 9 6" xfId="35218" xr:uid="{00000000-0005-0000-0000-0000074B0000}"/>
    <cellStyle name="Финансовый 2 189 9 7" xfId="36554" xr:uid="{00000000-0005-0000-0000-0000084B0000}"/>
    <cellStyle name="Финансовый 2 19" xfId="104" xr:uid="{00000000-0005-0000-0000-0000094B0000}"/>
    <cellStyle name="Финансовый 2 19 2" xfId="349" xr:uid="{00000000-0005-0000-0000-00000A4B0000}"/>
    <cellStyle name="Финансовый 2 19 2 2" xfId="7875" xr:uid="{00000000-0005-0000-0000-00000B4B0000}"/>
    <cellStyle name="Финансовый 2 19 2 3" xfId="10257" xr:uid="{00000000-0005-0000-0000-00000C4B0000}"/>
    <cellStyle name="Финансовый 2 19 3" xfId="1285" xr:uid="{00000000-0005-0000-0000-00000D4B0000}"/>
    <cellStyle name="Финансовый 2 19 3 2" xfId="9216" xr:uid="{00000000-0005-0000-0000-00000E4B0000}"/>
    <cellStyle name="Финансовый 2 19 3 2 2" xfId="13590" xr:uid="{00000000-0005-0000-0000-00000F4B0000}"/>
    <cellStyle name="Финансовый 2 19 3 2 3" xfId="14732" xr:uid="{00000000-0005-0000-0000-0000104B0000}"/>
    <cellStyle name="Финансовый 2 19 3 2 3 2" xfId="16248" xr:uid="{00000000-0005-0000-0000-0000114B0000}"/>
    <cellStyle name="Финансовый 2 19 3 2 3 3" xfId="20231" xr:uid="{00000000-0005-0000-0000-0000124B0000}"/>
    <cellStyle name="Финансовый 2 19 3 2 3 4" xfId="21953" xr:uid="{00000000-0005-0000-0000-0000134B0000}"/>
    <cellStyle name="Финансовый 2 19 3 2 3 5" xfId="25091" xr:uid="{00000000-0005-0000-0000-0000144B0000}"/>
    <cellStyle name="Финансовый 2 19 3 2 3 6" xfId="27057" xr:uid="{00000000-0005-0000-0000-0000154B0000}"/>
    <cellStyle name="Финансовый 2 19 3 2 3 7" xfId="25303" xr:uid="{00000000-0005-0000-0000-0000164B0000}"/>
    <cellStyle name="Финансовый 2 19 3 2 3 8" xfId="33404" xr:uid="{00000000-0005-0000-0000-0000174B0000}"/>
    <cellStyle name="Финансовый 2 19 3 2 3 9" xfId="32146" xr:uid="{00000000-0005-0000-0000-0000184B0000}"/>
    <cellStyle name="Финансовый 2 19 3 2 4" xfId="17404" xr:uid="{00000000-0005-0000-0000-0000194B0000}"/>
    <cellStyle name="Финансовый 2 19 3 2 5" xfId="18716" xr:uid="{00000000-0005-0000-0000-00001A4B0000}"/>
    <cellStyle name="Финансовый 2 19 3 2 5 2" xfId="20876" xr:uid="{00000000-0005-0000-0000-00001B4B0000}"/>
    <cellStyle name="Финансовый 2 19 3 2 5 3" xfId="27859" xr:uid="{00000000-0005-0000-0000-00001C4B0000}"/>
    <cellStyle name="Финансовый 2 19 3 2 5 4" xfId="29296" xr:uid="{00000000-0005-0000-0000-00001D4B0000}"/>
    <cellStyle name="Финансовый 2 19 3 2 5 5" xfId="30602" xr:uid="{00000000-0005-0000-0000-00001E4B0000}"/>
    <cellStyle name="Финансовый 2 19 3 2 5 6" xfId="34771" xr:uid="{00000000-0005-0000-0000-00001F4B0000}"/>
    <cellStyle name="Финансовый 2 19 3 2 5 7" xfId="36107" xr:uid="{00000000-0005-0000-0000-0000204B0000}"/>
    <cellStyle name="Финансовый 2 19 3 3" xfId="12690" xr:uid="{00000000-0005-0000-0000-0000214B0000}"/>
    <cellStyle name="Финансовый 2 19 3 3 2" xfId="12942" xr:uid="{00000000-0005-0000-0000-0000224B0000}"/>
    <cellStyle name="Финансовый 2 19 3 3 3" xfId="15380" xr:uid="{00000000-0005-0000-0000-0000234B0000}"/>
    <cellStyle name="Финансовый 2 19 3 3 3 2" xfId="15600" xr:uid="{00000000-0005-0000-0000-0000244B0000}"/>
    <cellStyle name="Финансовый 2 19 3 3 3 3" xfId="19583" xr:uid="{00000000-0005-0000-0000-0000254B0000}"/>
    <cellStyle name="Финансовый 2 19 3 3 3 4" xfId="20887" xr:uid="{00000000-0005-0000-0000-0000264B0000}"/>
    <cellStyle name="Финансовый 2 19 3 3 3 5" xfId="25692" xr:uid="{00000000-0005-0000-0000-0000274B0000}"/>
    <cellStyle name="Финансовый 2 19 3 3 3 6" xfId="26922" xr:uid="{00000000-0005-0000-0000-0000284B0000}"/>
    <cellStyle name="Финансовый 2 19 3 3 3 7" xfId="22114" xr:uid="{00000000-0005-0000-0000-0000294B0000}"/>
    <cellStyle name="Финансовый 2 19 3 3 3 8" xfId="32756" xr:uid="{00000000-0005-0000-0000-00002A4B0000}"/>
    <cellStyle name="Финансовый 2 19 3 3 3 9" xfId="31941" xr:uid="{00000000-0005-0000-0000-00002B4B0000}"/>
    <cellStyle name="Финансовый 2 19 3 3 4" xfId="18052" xr:uid="{00000000-0005-0000-0000-00002C4B0000}"/>
    <cellStyle name="Финансовый 2 19 3 3 5" xfId="19364" xr:uid="{00000000-0005-0000-0000-00002D4B0000}"/>
    <cellStyle name="Финансовый 2 19 3 3 5 2" xfId="23183" xr:uid="{00000000-0005-0000-0000-00002E4B0000}"/>
    <cellStyle name="Финансовый 2 19 3 3 5 3" xfId="28507" xr:uid="{00000000-0005-0000-0000-00002F4B0000}"/>
    <cellStyle name="Финансовый 2 19 3 3 5 4" xfId="29944" xr:uid="{00000000-0005-0000-0000-0000304B0000}"/>
    <cellStyle name="Финансовый 2 19 3 3 5 5" xfId="31250" xr:uid="{00000000-0005-0000-0000-0000314B0000}"/>
    <cellStyle name="Финансовый 2 19 3 3 5 6" xfId="34123" xr:uid="{00000000-0005-0000-0000-0000324B0000}"/>
    <cellStyle name="Финансовый 2 19 3 3 5 7" xfId="35459" xr:uid="{00000000-0005-0000-0000-0000334B0000}"/>
    <cellStyle name="Финансовый 2 19 4" xfId="10014" xr:uid="{00000000-0005-0000-0000-0000344B0000}"/>
    <cellStyle name="Финансовый 2 19 4 2" xfId="13388" xr:uid="{00000000-0005-0000-0000-0000354B0000}"/>
    <cellStyle name="Финансовый 2 19 4 3" xfId="14934" xr:uid="{00000000-0005-0000-0000-0000364B0000}"/>
    <cellStyle name="Финансовый 2 19 4 3 2" xfId="16046" xr:uid="{00000000-0005-0000-0000-0000374B0000}"/>
    <cellStyle name="Финансовый 2 19 4 3 3" xfId="20029" xr:uid="{00000000-0005-0000-0000-0000384B0000}"/>
    <cellStyle name="Финансовый 2 19 4 3 4" xfId="21498" xr:uid="{00000000-0005-0000-0000-0000394B0000}"/>
    <cellStyle name="Финансовый 2 19 4 3 5" xfId="24317" xr:uid="{00000000-0005-0000-0000-00003A4B0000}"/>
    <cellStyle name="Финансовый 2 19 4 3 6" xfId="22526" xr:uid="{00000000-0005-0000-0000-00003B4B0000}"/>
    <cellStyle name="Финансовый 2 19 4 3 7" xfId="24933" xr:uid="{00000000-0005-0000-0000-00003C4B0000}"/>
    <cellStyle name="Финансовый 2 19 4 3 8" xfId="33202" xr:uid="{00000000-0005-0000-0000-00003D4B0000}"/>
    <cellStyle name="Финансовый 2 19 4 3 9" xfId="31637" xr:uid="{00000000-0005-0000-0000-00003E4B0000}"/>
    <cellStyle name="Финансовый 2 19 4 4" xfId="17606" xr:uid="{00000000-0005-0000-0000-00003F4B0000}"/>
    <cellStyle name="Финансовый 2 19 4 5" xfId="18918" xr:uid="{00000000-0005-0000-0000-0000404B0000}"/>
    <cellStyle name="Финансовый 2 19 4 5 2" xfId="21332" xr:uid="{00000000-0005-0000-0000-0000414B0000}"/>
    <cellStyle name="Финансовый 2 19 4 5 3" xfId="28061" xr:uid="{00000000-0005-0000-0000-0000424B0000}"/>
    <cellStyle name="Финансовый 2 19 4 5 4" xfId="29498" xr:uid="{00000000-0005-0000-0000-0000434B0000}"/>
    <cellStyle name="Финансовый 2 19 4 5 5" xfId="30804" xr:uid="{00000000-0005-0000-0000-0000444B0000}"/>
    <cellStyle name="Финансовый 2 19 4 5 6" xfId="34569" xr:uid="{00000000-0005-0000-0000-0000454B0000}"/>
    <cellStyle name="Финансовый 2 19 4 5 7" xfId="35905" xr:uid="{00000000-0005-0000-0000-0000464B0000}"/>
    <cellStyle name="Финансовый 2 19 5" xfId="11170" xr:uid="{00000000-0005-0000-0000-0000474B0000}"/>
    <cellStyle name="Финансовый 2 19 6" xfId="14036" xr:uid="{00000000-0005-0000-0000-0000484B0000}"/>
    <cellStyle name="Финансовый 2 19 7" xfId="14167" xr:uid="{00000000-0005-0000-0000-0000494B0000}"/>
    <cellStyle name="Финансовый 2 19 7 2" xfId="16694" xr:uid="{00000000-0005-0000-0000-00004A4B0000}"/>
    <cellStyle name="Финансовый 2 19 7 3" xfId="20677" xr:uid="{00000000-0005-0000-0000-00004B4B0000}"/>
    <cellStyle name="Финансовый 2 19 7 4" xfId="21020" xr:uid="{00000000-0005-0000-0000-00004C4B0000}"/>
    <cellStyle name="Финансовый 2 19 7 5" xfId="27021" xr:uid="{00000000-0005-0000-0000-00004D4B0000}"/>
    <cellStyle name="Финансовый 2 19 7 6" xfId="23235" xr:uid="{00000000-0005-0000-0000-00004E4B0000}"/>
    <cellStyle name="Финансовый 2 19 7 7" xfId="26351" xr:uid="{00000000-0005-0000-0000-00004F4B0000}"/>
    <cellStyle name="Финансовый 2 19 7 8" xfId="33850" xr:uid="{00000000-0005-0000-0000-0000504B0000}"/>
    <cellStyle name="Финансовый 2 19 7 9" xfId="32531" xr:uid="{00000000-0005-0000-0000-0000514B0000}"/>
    <cellStyle name="Финансовый 2 19 8" xfId="14286" xr:uid="{00000000-0005-0000-0000-0000524B0000}"/>
    <cellStyle name="Финансовый 2 19 8 2" xfId="16958" xr:uid="{00000000-0005-0000-0000-0000534B0000}"/>
    <cellStyle name="Финансовый 2 19 8 3" xfId="20798" xr:uid="{00000000-0005-0000-0000-0000544B0000}"/>
    <cellStyle name="Финансовый 2 19 8 4" xfId="21410" xr:uid="{00000000-0005-0000-0000-0000554B0000}"/>
    <cellStyle name="Финансовый 2 19 8 5" xfId="26807" xr:uid="{00000000-0005-0000-0000-0000564B0000}"/>
    <cellStyle name="Финансовый 2 19 8 6" xfId="23751" xr:uid="{00000000-0005-0000-0000-0000574B0000}"/>
    <cellStyle name="Финансовый 2 19 8 7" xfId="22581" xr:uid="{00000000-0005-0000-0000-0000584B0000}"/>
    <cellStyle name="Финансовый 2 19 8 8" xfId="33971" xr:uid="{00000000-0005-0000-0000-0000594B0000}"/>
    <cellStyle name="Финансовый 2 19 8 9" xfId="35332" xr:uid="{00000000-0005-0000-0000-00005A4B0000}"/>
    <cellStyle name="Финансовый 2 19 9" xfId="18270" xr:uid="{00000000-0005-0000-0000-00005B4B0000}"/>
    <cellStyle name="Финансовый 2 19 9 2" xfId="21041" xr:uid="{00000000-0005-0000-0000-00005C4B0000}"/>
    <cellStyle name="Финансовый 2 19 9 3" xfId="27413" xr:uid="{00000000-0005-0000-0000-00005D4B0000}"/>
    <cellStyle name="Финансовый 2 19 9 4" xfId="28850" xr:uid="{00000000-0005-0000-0000-00005E4B0000}"/>
    <cellStyle name="Финансовый 2 19 9 5" xfId="30156" xr:uid="{00000000-0005-0000-0000-00005F4B0000}"/>
    <cellStyle name="Финансовый 2 19 9 6" xfId="35217" xr:uid="{00000000-0005-0000-0000-0000604B0000}"/>
    <cellStyle name="Финансовый 2 19 9 7" xfId="36553" xr:uid="{00000000-0005-0000-0000-0000614B0000}"/>
    <cellStyle name="Финансовый 2 190" xfId="105" xr:uid="{00000000-0005-0000-0000-0000624B0000}"/>
    <cellStyle name="Финансовый 2 190 2" xfId="490" xr:uid="{00000000-0005-0000-0000-0000634B0000}"/>
    <cellStyle name="Финансовый 2 190 2 2" xfId="8024" xr:uid="{00000000-0005-0000-0000-0000644B0000}"/>
    <cellStyle name="Финансовый 2 190 2 3" xfId="10398" xr:uid="{00000000-0005-0000-0000-0000654B0000}"/>
    <cellStyle name="Финансовый 2 190 3" xfId="1464" xr:uid="{00000000-0005-0000-0000-0000664B0000}"/>
    <cellStyle name="Финансовый 2 190 3 2" xfId="8502" xr:uid="{00000000-0005-0000-0000-0000674B0000}"/>
    <cellStyle name="Финансовый 2 190 3 2 2" xfId="13636" xr:uid="{00000000-0005-0000-0000-0000684B0000}"/>
    <cellStyle name="Финансовый 2 190 3 2 3" xfId="14686" xr:uid="{00000000-0005-0000-0000-0000694B0000}"/>
    <cellStyle name="Финансовый 2 190 3 2 3 2" xfId="16294" xr:uid="{00000000-0005-0000-0000-00006A4B0000}"/>
    <cellStyle name="Финансовый 2 190 3 2 3 3" xfId="20277" xr:uid="{00000000-0005-0000-0000-00006B4B0000}"/>
    <cellStyle name="Финансовый 2 190 3 2 3 4" xfId="21568" xr:uid="{00000000-0005-0000-0000-00006C4B0000}"/>
    <cellStyle name="Финансовый 2 190 3 2 3 5" xfId="27235" xr:uid="{00000000-0005-0000-0000-00006D4B0000}"/>
    <cellStyle name="Финансовый 2 190 3 2 3 6" xfId="22117" xr:uid="{00000000-0005-0000-0000-00006E4B0000}"/>
    <cellStyle name="Финансовый 2 190 3 2 3 7" xfId="21257" xr:uid="{00000000-0005-0000-0000-00006F4B0000}"/>
    <cellStyle name="Финансовый 2 190 3 2 3 8" xfId="33450" xr:uid="{00000000-0005-0000-0000-0000704B0000}"/>
    <cellStyle name="Финансовый 2 190 3 2 3 9" xfId="31841" xr:uid="{00000000-0005-0000-0000-0000714B0000}"/>
    <cellStyle name="Финансовый 2 190 3 2 4" xfId="17358" xr:uid="{00000000-0005-0000-0000-0000724B0000}"/>
    <cellStyle name="Финансовый 2 190 3 2 5" xfId="18670" xr:uid="{00000000-0005-0000-0000-0000734B0000}"/>
    <cellStyle name="Финансовый 2 190 3 2 5 2" xfId="21034" xr:uid="{00000000-0005-0000-0000-0000744B0000}"/>
    <cellStyle name="Финансовый 2 190 3 2 5 3" xfId="27813" xr:uid="{00000000-0005-0000-0000-0000754B0000}"/>
    <cellStyle name="Финансовый 2 190 3 2 5 4" xfId="29250" xr:uid="{00000000-0005-0000-0000-0000764B0000}"/>
    <cellStyle name="Финансовый 2 190 3 2 5 5" xfId="30556" xr:uid="{00000000-0005-0000-0000-0000774B0000}"/>
    <cellStyle name="Финансовый 2 190 3 2 5 6" xfId="34817" xr:uid="{00000000-0005-0000-0000-0000784B0000}"/>
    <cellStyle name="Финансовый 2 190 3 2 5 7" xfId="36153" xr:uid="{00000000-0005-0000-0000-0000794B0000}"/>
    <cellStyle name="Финансовый 2 190 3 3" xfId="12644" xr:uid="{00000000-0005-0000-0000-00007A4B0000}"/>
    <cellStyle name="Финансовый 2 190 3 3 2" xfId="12988" xr:uid="{00000000-0005-0000-0000-00007B4B0000}"/>
    <cellStyle name="Финансовый 2 190 3 3 3" xfId="15334" xr:uid="{00000000-0005-0000-0000-00007C4B0000}"/>
    <cellStyle name="Финансовый 2 190 3 3 3 2" xfId="15646" xr:uid="{00000000-0005-0000-0000-00007D4B0000}"/>
    <cellStyle name="Финансовый 2 190 3 3 3 3" xfId="19629" xr:uid="{00000000-0005-0000-0000-00007E4B0000}"/>
    <cellStyle name="Финансовый 2 190 3 3 3 4" xfId="21497" xr:uid="{00000000-0005-0000-0000-00007F4B0000}"/>
    <cellStyle name="Финансовый 2 190 3 3 3 5" xfId="23876" xr:uid="{00000000-0005-0000-0000-0000804B0000}"/>
    <cellStyle name="Финансовый 2 190 3 3 3 6" xfId="21173" xr:uid="{00000000-0005-0000-0000-0000814B0000}"/>
    <cellStyle name="Финансовый 2 190 3 3 3 7" xfId="26036" xr:uid="{00000000-0005-0000-0000-0000824B0000}"/>
    <cellStyle name="Финансовый 2 190 3 3 3 8" xfId="32802" xr:uid="{00000000-0005-0000-0000-0000834B0000}"/>
    <cellStyle name="Финансовый 2 190 3 3 3 9" xfId="31760" xr:uid="{00000000-0005-0000-0000-0000844B0000}"/>
    <cellStyle name="Финансовый 2 190 3 3 4" xfId="18006" xr:uid="{00000000-0005-0000-0000-0000854B0000}"/>
    <cellStyle name="Финансовый 2 190 3 3 5" xfId="19318" xr:uid="{00000000-0005-0000-0000-0000864B0000}"/>
    <cellStyle name="Финансовый 2 190 3 3 5 2" xfId="25116" xr:uid="{00000000-0005-0000-0000-0000874B0000}"/>
    <cellStyle name="Финансовый 2 190 3 3 5 3" xfId="28461" xr:uid="{00000000-0005-0000-0000-0000884B0000}"/>
    <cellStyle name="Финансовый 2 190 3 3 5 4" xfId="29898" xr:uid="{00000000-0005-0000-0000-0000894B0000}"/>
    <cellStyle name="Финансовый 2 190 3 3 5 5" xfId="31204" xr:uid="{00000000-0005-0000-0000-00008A4B0000}"/>
    <cellStyle name="Финансовый 2 190 3 3 5 6" xfId="34169" xr:uid="{00000000-0005-0000-0000-00008B4B0000}"/>
    <cellStyle name="Финансовый 2 190 3 3 5 7" xfId="35505" xr:uid="{00000000-0005-0000-0000-00008C4B0000}"/>
    <cellStyle name="Финансовый 2 190 4" xfId="10015" xr:uid="{00000000-0005-0000-0000-00008D4B0000}"/>
    <cellStyle name="Финансовый 2 190 4 2" xfId="13387" xr:uid="{00000000-0005-0000-0000-00008E4B0000}"/>
    <cellStyle name="Финансовый 2 190 4 3" xfId="14935" xr:uid="{00000000-0005-0000-0000-00008F4B0000}"/>
    <cellStyle name="Финансовый 2 190 4 3 2" xfId="16045" xr:uid="{00000000-0005-0000-0000-0000904B0000}"/>
    <cellStyle name="Финансовый 2 190 4 3 3" xfId="20028" xr:uid="{00000000-0005-0000-0000-0000914B0000}"/>
    <cellStyle name="Финансовый 2 190 4 3 4" xfId="21323" xr:uid="{00000000-0005-0000-0000-0000924B0000}"/>
    <cellStyle name="Финансовый 2 190 4 3 5" xfId="26262" xr:uid="{00000000-0005-0000-0000-0000934B0000}"/>
    <cellStyle name="Финансовый 2 190 4 3 6" xfId="23060" xr:uid="{00000000-0005-0000-0000-0000944B0000}"/>
    <cellStyle name="Финансовый 2 190 4 3 7" xfId="24696" xr:uid="{00000000-0005-0000-0000-0000954B0000}"/>
    <cellStyle name="Финансовый 2 190 4 3 8" xfId="33201" xr:uid="{00000000-0005-0000-0000-0000964B0000}"/>
    <cellStyle name="Финансовый 2 190 4 3 9" xfId="31675" xr:uid="{00000000-0005-0000-0000-0000974B0000}"/>
    <cellStyle name="Финансовый 2 190 4 4" xfId="17607" xr:uid="{00000000-0005-0000-0000-0000984B0000}"/>
    <cellStyle name="Финансовый 2 190 4 5" xfId="18919" xr:uid="{00000000-0005-0000-0000-0000994B0000}"/>
    <cellStyle name="Финансовый 2 190 4 5 2" xfId="24920" xr:uid="{00000000-0005-0000-0000-00009A4B0000}"/>
    <cellStyle name="Финансовый 2 190 4 5 3" xfId="28062" xr:uid="{00000000-0005-0000-0000-00009B4B0000}"/>
    <cellStyle name="Финансовый 2 190 4 5 4" xfId="29499" xr:uid="{00000000-0005-0000-0000-00009C4B0000}"/>
    <cellStyle name="Финансовый 2 190 4 5 5" xfId="30805" xr:uid="{00000000-0005-0000-0000-00009D4B0000}"/>
    <cellStyle name="Финансовый 2 190 4 5 6" xfId="34568" xr:uid="{00000000-0005-0000-0000-00009E4B0000}"/>
    <cellStyle name="Финансовый 2 190 4 5 7" xfId="35904" xr:uid="{00000000-0005-0000-0000-00009F4B0000}"/>
    <cellStyle name="Финансовый 2 190 5" xfId="11349" xr:uid="{00000000-0005-0000-0000-0000A04B0000}"/>
    <cellStyle name="Финансовый 2 190 6" xfId="14035" xr:uid="{00000000-0005-0000-0000-0000A14B0000}"/>
    <cellStyle name="Финансовый 2 190 7" xfId="14287" xr:uid="{00000000-0005-0000-0000-0000A24B0000}"/>
    <cellStyle name="Финансовый 2 190 7 2" xfId="16693" xr:uid="{00000000-0005-0000-0000-0000A34B0000}"/>
    <cellStyle name="Финансовый 2 190 7 3" xfId="20676" xr:uid="{00000000-0005-0000-0000-0000A44B0000}"/>
    <cellStyle name="Финансовый 2 190 7 4" xfId="24761" xr:uid="{00000000-0005-0000-0000-0000A54B0000}"/>
    <cellStyle name="Финансовый 2 190 7 5" xfId="25449" xr:uid="{00000000-0005-0000-0000-0000A64B0000}"/>
    <cellStyle name="Финансовый 2 190 7 6" xfId="21134" xr:uid="{00000000-0005-0000-0000-0000A74B0000}"/>
    <cellStyle name="Финансовый 2 190 7 7" xfId="24950" xr:uid="{00000000-0005-0000-0000-0000A84B0000}"/>
    <cellStyle name="Финансовый 2 190 7 8" xfId="33849" xr:uid="{00000000-0005-0000-0000-0000A94B0000}"/>
    <cellStyle name="Финансовый 2 190 7 9" xfId="31395" xr:uid="{00000000-0005-0000-0000-0000AA4B0000}"/>
    <cellStyle name="Финансовый 2 190 8" xfId="16959" xr:uid="{00000000-0005-0000-0000-0000AB4B0000}"/>
    <cellStyle name="Финансовый 2 190 9" xfId="18271" xr:uid="{00000000-0005-0000-0000-0000AC4B0000}"/>
    <cellStyle name="Финансовый 2 190 9 2" xfId="25026" xr:uid="{00000000-0005-0000-0000-0000AD4B0000}"/>
    <cellStyle name="Финансовый 2 190 9 3" xfId="27414" xr:uid="{00000000-0005-0000-0000-0000AE4B0000}"/>
    <cellStyle name="Финансовый 2 190 9 4" xfId="28851" xr:uid="{00000000-0005-0000-0000-0000AF4B0000}"/>
    <cellStyle name="Финансовый 2 190 9 5" xfId="30157" xr:uid="{00000000-0005-0000-0000-0000B04B0000}"/>
    <cellStyle name="Финансовый 2 190 9 6" xfId="35216" xr:uid="{00000000-0005-0000-0000-0000B14B0000}"/>
    <cellStyle name="Финансовый 2 190 9 7" xfId="36552" xr:uid="{00000000-0005-0000-0000-0000B24B0000}"/>
    <cellStyle name="Финансовый 2 191" xfId="106" xr:uid="{00000000-0005-0000-0000-0000B34B0000}"/>
    <cellStyle name="Финансовый 2 191 2" xfId="491" xr:uid="{00000000-0005-0000-0000-0000B44B0000}"/>
    <cellStyle name="Финансовый 2 191 2 2" xfId="8245" xr:uid="{00000000-0005-0000-0000-0000B54B0000}"/>
    <cellStyle name="Финансовый 2 191 2 3" xfId="10399" xr:uid="{00000000-0005-0000-0000-0000B64B0000}"/>
    <cellStyle name="Финансовый 2 191 3" xfId="1465" xr:uid="{00000000-0005-0000-0000-0000B74B0000}"/>
    <cellStyle name="Финансовый 2 191 3 2" xfId="9218" xr:uid="{00000000-0005-0000-0000-0000B84B0000}"/>
    <cellStyle name="Финансовый 2 191 3 2 2" xfId="13588" xr:uid="{00000000-0005-0000-0000-0000B94B0000}"/>
    <cellStyle name="Финансовый 2 191 3 2 3" xfId="14734" xr:uid="{00000000-0005-0000-0000-0000BA4B0000}"/>
    <cellStyle name="Финансовый 2 191 3 2 3 2" xfId="16246" xr:uid="{00000000-0005-0000-0000-0000BB4B0000}"/>
    <cellStyle name="Финансовый 2 191 3 2 3 3" xfId="20229" xr:uid="{00000000-0005-0000-0000-0000BC4B0000}"/>
    <cellStyle name="Финансовый 2 191 3 2 3 4" xfId="21793" xr:uid="{00000000-0005-0000-0000-0000BD4B0000}"/>
    <cellStyle name="Финансовый 2 191 3 2 3 5" xfId="26852" xr:uid="{00000000-0005-0000-0000-0000BE4B0000}"/>
    <cellStyle name="Финансовый 2 191 3 2 3 6" xfId="26038" xr:uid="{00000000-0005-0000-0000-0000BF4B0000}"/>
    <cellStyle name="Финансовый 2 191 3 2 3 7" xfId="24486" xr:uid="{00000000-0005-0000-0000-0000C04B0000}"/>
    <cellStyle name="Финансовый 2 191 3 2 3 8" xfId="33402" xr:uid="{00000000-0005-0000-0000-0000C14B0000}"/>
    <cellStyle name="Финансовый 2 191 3 2 3 9" xfId="32306" xr:uid="{00000000-0005-0000-0000-0000C24B0000}"/>
    <cellStyle name="Финансовый 2 191 3 2 4" xfId="17406" xr:uid="{00000000-0005-0000-0000-0000C34B0000}"/>
    <cellStyle name="Финансовый 2 191 3 2 5" xfId="18718" xr:uid="{00000000-0005-0000-0000-0000C44B0000}"/>
    <cellStyle name="Финансовый 2 191 3 2 5 2" xfId="22209" xr:uid="{00000000-0005-0000-0000-0000C54B0000}"/>
    <cellStyle name="Финансовый 2 191 3 2 5 3" xfId="27861" xr:uid="{00000000-0005-0000-0000-0000C64B0000}"/>
    <cellStyle name="Финансовый 2 191 3 2 5 4" xfId="29298" xr:uid="{00000000-0005-0000-0000-0000C74B0000}"/>
    <cellStyle name="Финансовый 2 191 3 2 5 5" xfId="30604" xr:uid="{00000000-0005-0000-0000-0000C84B0000}"/>
    <cellStyle name="Финансовый 2 191 3 2 5 6" xfId="34769" xr:uid="{00000000-0005-0000-0000-0000C94B0000}"/>
    <cellStyle name="Финансовый 2 191 3 2 5 7" xfId="36105" xr:uid="{00000000-0005-0000-0000-0000CA4B0000}"/>
    <cellStyle name="Финансовый 2 191 3 3" xfId="12692" xr:uid="{00000000-0005-0000-0000-0000CB4B0000}"/>
    <cellStyle name="Финансовый 2 191 3 3 2" xfId="12940" xr:uid="{00000000-0005-0000-0000-0000CC4B0000}"/>
    <cellStyle name="Финансовый 2 191 3 3 3" xfId="15382" xr:uid="{00000000-0005-0000-0000-0000CD4B0000}"/>
    <cellStyle name="Финансовый 2 191 3 3 3 2" xfId="15598" xr:uid="{00000000-0005-0000-0000-0000CE4B0000}"/>
    <cellStyle name="Финансовый 2 191 3 3 3 3" xfId="19581" xr:uid="{00000000-0005-0000-0000-0000CF4B0000}"/>
    <cellStyle name="Финансовый 2 191 3 3 3 4" xfId="23806" xr:uid="{00000000-0005-0000-0000-0000D04B0000}"/>
    <cellStyle name="Финансовый 2 191 3 3 3 5" xfId="25361" xr:uid="{00000000-0005-0000-0000-0000D14B0000}"/>
    <cellStyle name="Финансовый 2 191 3 3 3 6" xfId="27092" xr:uid="{00000000-0005-0000-0000-0000D24B0000}"/>
    <cellStyle name="Финансовый 2 191 3 3 3 7" xfId="27182" xr:uid="{00000000-0005-0000-0000-0000D34B0000}"/>
    <cellStyle name="Финансовый 2 191 3 3 3 8" xfId="32754" xr:uid="{00000000-0005-0000-0000-0000D44B0000}"/>
    <cellStyle name="Финансовый 2 191 3 3 3 9" xfId="32379" xr:uid="{00000000-0005-0000-0000-0000D54B0000}"/>
    <cellStyle name="Финансовый 2 191 3 3 4" xfId="18054" xr:uid="{00000000-0005-0000-0000-0000D64B0000}"/>
    <cellStyle name="Финансовый 2 191 3 3 5" xfId="19366" xr:uid="{00000000-0005-0000-0000-0000D74B0000}"/>
    <cellStyle name="Финансовый 2 191 3 3 5 2" xfId="22892" xr:uid="{00000000-0005-0000-0000-0000D84B0000}"/>
    <cellStyle name="Финансовый 2 191 3 3 5 3" xfId="28509" xr:uid="{00000000-0005-0000-0000-0000D94B0000}"/>
    <cellStyle name="Финансовый 2 191 3 3 5 4" xfId="29946" xr:uid="{00000000-0005-0000-0000-0000DA4B0000}"/>
    <cellStyle name="Финансовый 2 191 3 3 5 5" xfId="31252" xr:uid="{00000000-0005-0000-0000-0000DB4B0000}"/>
    <cellStyle name="Финансовый 2 191 3 3 5 6" xfId="34121" xr:uid="{00000000-0005-0000-0000-0000DC4B0000}"/>
    <cellStyle name="Финансовый 2 191 3 3 5 7" xfId="35457" xr:uid="{00000000-0005-0000-0000-0000DD4B0000}"/>
    <cellStyle name="Финансовый 2 191 4" xfId="10016" xr:uid="{00000000-0005-0000-0000-0000DE4B0000}"/>
    <cellStyle name="Финансовый 2 191 4 2" xfId="13386" xr:uid="{00000000-0005-0000-0000-0000DF4B0000}"/>
    <cellStyle name="Финансовый 2 191 4 3" xfId="14936" xr:uid="{00000000-0005-0000-0000-0000E04B0000}"/>
    <cellStyle name="Финансовый 2 191 4 3 2" xfId="16044" xr:uid="{00000000-0005-0000-0000-0000E14B0000}"/>
    <cellStyle name="Финансовый 2 191 4 3 3" xfId="20027" xr:uid="{00000000-0005-0000-0000-0000E24B0000}"/>
    <cellStyle name="Финансовый 2 191 4 3 4" xfId="22835" xr:uid="{00000000-0005-0000-0000-0000E34B0000}"/>
    <cellStyle name="Финансовый 2 191 4 3 5" xfId="22453" xr:uid="{00000000-0005-0000-0000-0000E44B0000}"/>
    <cellStyle name="Финансовый 2 191 4 3 6" xfId="25807" xr:uid="{00000000-0005-0000-0000-0000E54B0000}"/>
    <cellStyle name="Финансовый 2 191 4 3 7" xfId="25934" xr:uid="{00000000-0005-0000-0000-0000E64B0000}"/>
    <cellStyle name="Финансовый 2 191 4 3 8" xfId="33200" xr:uid="{00000000-0005-0000-0000-0000E74B0000}"/>
    <cellStyle name="Финансовый 2 191 4 3 9" xfId="31691" xr:uid="{00000000-0005-0000-0000-0000E84B0000}"/>
    <cellStyle name="Финансовый 2 191 4 4" xfId="17608" xr:uid="{00000000-0005-0000-0000-0000E94B0000}"/>
    <cellStyle name="Финансовый 2 191 4 5" xfId="18920" xr:uid="{00000000-0005-0000-0000-0000EA4B0000}"/>
    <cellStyle name="Финансовый 2 191 4 5 2" xfId="24532" xr:uid="{00000000-0005-0000-0000-0000EB4B0000}"/>
    <cellStyle name="Финансовый 2 191 4 5 3" xfId="28063" xr:uid="{00000000-0005-0000-0000-0000EC4B0000}"/>
    <cellStyle name="Финансовый 2 191 4 5 4" xfId="29500" xr:uid="{00000000-0005-0000-0000-0000ED4B0000}"/>
    <cellStyle name="Финансовый 2 191 4 5 5" xfId="30806" xr:uid="{00000000-0005-0000-0000-0000EE4B0000}"/>
    <cellStyle name="Финансовый 2 191 4 5 6" xfId="34567" xr:uid="{00000000-0005-0000-0000-0000EF4B0000}"/>
    <cellStyle name="Финансовый 2 191 4 5 7" xfId="35903" xr:uid="{00000000-0005-0000-0000-0000F04B0000}"/>
    <cellStyle name="Финансовый 2 191 5" xfId="11350" xr:uid="{00000000-0005-0000-0000-0000F14B0000}"/>
    <cellStyle name="Финансовый 2 191 6" xfId="14034" xr:uid="{00000000-0005-0000-0000-0000F24B0000}"/>
    <cellStyle name="Финансовый 2 191 7" xfId="14288" xr:uid="{00000000-0005-0000-0000-0000F34B0000}"/>
    <cellStyle name="Финансовый 2 191 7 2" xfId="16692" xr:uid="{00000000-0005-0000-0000-0000F44B0000}"/>
    <cellStyle name="Финансовый 2 191 7 3" xfId="20675" xr:uid="{00000000-0005-0000-0000-0000F54B0000}"/>
    <cellStyle name="Финансовый 2 191 7 4" xfId="24380" xr:uid="{00000000-0005-0000-0000-0000F64B0000}"/>
    <cellStyle name="Финансовый 2 191 7 5" xfId="26421" xr:uid="{00000000-0005-0000-0000-0000F74B0000}"/>
    <cellStyle name="Финансовый 2 191 7 6" xfId="25147" xr:uid="{00000000-0005-0000-0000-0000F84B0000}"/>
    <cellStyle name="Финансовый 2 191 7 7" xfId="26426" xr:uid="{00000000-0005-0000-0000-0000F94B0000}"/>
    <cellStyle name="Финансовый 2 191 7 8" xfId="33848" xr:uid="{00000000-0005-0000-0000-0000FA4B0000}"/>
    <cellStyle name="Финансовый 2 191 7 9" xfId="32364" xr:uid="{00000000-0005-0000-0000-0000FB4B0000}"/>
    <cellStyle name="Финансовый 2 191 8" xfId="16960" xr:uid="{00000000-0005-0000-0000-0000FC4B0000}"/>
    <cellStyle name="Финансовый 2 191 9" xfId="18272" xr:uid="{00000000-0005-0000-0000-0000FD4B0000}"/>
    <cellStyle name="Финансовый 2 191 9 2" xfId="24708" xr:uid="{00000000-0005-0000-0000-0000FE4B0000}"/>
    <cellStyle name="Финансовый 2 191 9 3" xfId="27415" xr:uid="{00000000-0005-0000-0000-0000FF4B0000}"/>
    <cellStyle name="Финансовый 2 191 9 4" xfId="28852" xr:uid="{00000000-0005-0000-0000-0000004C0000}"/>
    <cellStyle name="Финансовый 2 191 9 5" xfId="30158" xr:uid="{00000000-0005-0000-0000-0000014C0000}"/>
    <cellStyle name="Финансовый 2 191 9 6" xfId="35215" xr:uid="{00000000-0005-0000-0000-0000024C0000}"/>
    <cellStyle name="Финансовый 2 191 9 7" xfId="36551" xr:uid="{00000000-0005-0000-0000-0000034C0000}"/>
    <cellStyle name="Финансовый 2 192" xfId="107" xr:uid="{00000000-0005-0000-0000-0000044C0000}"/>
    <cellStyle name="Финансовый 2 192 2" xfId="492" xr:uid="{00000000-0005-0000-0000-0000054C0000}"/>
    <cellStyle name="Финансовый 2 192 2 2" xfId="8138" xr:uid="{00000000-0005-0000-0000-0000064C0000}"/>
    <cellStyle name="Финансовый 2 192 2 3" xfId="10400" xr:uid="{00000000-0005-0000-0000-0000074C0000}"/>
    <cellStyle name="Финансовый 2 192 3" xfId="1466" xr:uid="{00000000-0005-0000-0000-0000084C0000}"/>
    <cellStyle name="Финансовый 2 192 3 2" xfId="9217" xr:uid="{00000000-0005-0000-0000-0000094C0000}"/>
    <cellStyle name="Финансовый 2 192 3 2 2" xfId="13589" xr:uid="{00000000-0005-0000-0000-00000A4C0000}"/>
    <cellStyle name="Финансовый 2 192 3 2 3" xfId="14733" xr:uid="{00000000-0005-0000-0000-00000B4C0000}"/>
    <cellStyle name="Финансовый 2 192 3 2 3 2" xfId="16247" xr:uid="{00000000-0005-0000-0000-00000C4C0000}"/>
    <cellStyle name="Финансовый 2 192 3 2 3 3" xfId="20230" xr:uid="{00000000-0005-0000-0000-00000D4C0000}"/>
    <cellStyle name="Финансовый 2 192 3 2 3 4" xfId="21900" xr:uid="{00000000-0005-0000-0000-00000E4C0000}"/>
    <cellStyle name="Финансовый 2 192 3 2 3 5" xfId="24556" xr:uid="{00000000-0005-0000-0000-00000F4C0000}"/>
    <cellStyle name="Финансовый 2 192 3 2 3 6" xfId="25433" xr:uid="{00000000-0005-0000-0000-0000104C0000}"/>
    <cellStyle name="Финансовый 2 192 3 2 3 7" xfId="22366" xr:uid="{00000000-0005-0000-0000-0000114C0000}"/>
    <cellStyle name="Финансовый 2 192 3 2 3 8" xfId="33403" xr:uid="{00000000-0005-0000-0000-0000124C0000}"/>
    <cellStyle name="Финансовый 2 192 3 2 3 9" xfId="32206" xr:uid="{00000000-0005-0000-0000-0000134C0000}"/>
    <cellStyle name="Финансовый 2 192 3 2 4" xfId="17405" xr:uid="{00000000-0005-0000-0000-0000144C0000}"/>
    <cellStyle name="Финансовый 2 192 3 2 5" xfId="18717" xr:uid="{00000000-0005-0000-0000-0000154C0000}"/>
    <cellStyle name="Финансовый 2 192 3 2 5 2" xfId="22384" xr:uid="{00000000-0005-0000-0000-0000164C0000}"/>
    <cellStyle name="Финансовый 2 192 3 2 5 3" xfId="27860" xr:uid="{00000000-0005-0000-0000-0000174C0000}"/>
    <cellStyle name="Финансовый 2 192 3 2 5 4" xfId="29297" xr:uid="{00000000-0005-0000-0000-0000184C0000}"/>
    <cellStyle name="Финансовый 2 192 3 2 5 5" xfId="30603" xr:uid="{00000000-0005-0000-0000-0000194C0000}"/>
    <cellStyle name="Финансовый 2 192 3 2 5 6" xfId="34770" xr:uid="{00000000-0005-0000-0000-00001A4C0000}"/>
    <cellStyle name="Финансовый 2 192 3 2 5 7" xfId="36106" xr:uid="{00000000-0005-0000-0000-00001B4C0000}"/>
    <cellStyle name="Финансовый 2 192 3 3" xfId="12691" xr:uid="{00000000-0005-0000-0000-00001C4C0000}"/>
    <cellStyle name="Финансовый 2 192 3 3 2" xfId="12941" xr:uid="{00000000-0005-0000-0000-00001D4C0000}"/>
    <cellStyle name="Финансовый 2 192 3 3 3" xfId="15381" xr:uid="{00000000-0005-0000-0000-00001E4C0000}"/>
    <cellStyle name="Финансовый 2 192 3 3 3 2" xfId="15599" xr:uid="{00000000-0005-0000-0000-00001F4C0000}"/>
    <cellStyle name="Финансовый 2 192 3 3 3 3" xfId="19582" xr:uid="{00000000-0005-0000-0000-0000204C0000}"/>
    <cellStyle name="Финансовый 2 192 3 3 3 4" xfId="23789" xr:uid="{00000000-0005-0000-0000-0000214C0000}"/>
    <cellStyle name="Финансовый 2 192 3 3 3 5" xfId="27086" xr:uid="{00000000-0005-0000-0000-0000224C0000}"/>
    <cellStyle name="Финансовый 2 192 3 3 3 6" xfId="25358" xr:uid="{00000000-0005-0000-0000-0000234C0000}"/>
    <cellStyle name="Финансовый 2 192 3 3 3 7" xfId="27234" xr:uid="{00000000-0005-0000-0000-0000244C0000}"/>
    <cellStyle name="Финансовый 2 192 3 3 3 8" xfId="32755" xr:uid="{00000000-0005-0000-0000-0000254C0000}"/>
    <cellStyle name="Финансовый 2 192 3 3 3 9" xfId="31411" xr:uid="{00000000-0005-0000-0000-0000264C0000}"/>
    <cellStyle name="Финансовый 2 192 3 3 4" xfId="18053" xr:uid="{00000000-0005-0000-0000-0000274C0000}"/>
    <cellStyle name="Финансовый 2 192 3 3 5" xfId="19365" xr:uid="{00000000-0005-0000-0000-0000284C0000}"/>
    <cellStyle name="Финансовый 2 192 3 3 5 2" xfId="23012" xr:uid="{00000000-0005-0000-0000-0000294C0000}"/>
    <cellStyle name="Финансовый 2 192 3 3 5 3" xfId="28508" xr:uid="{00000000-0005-0000-0000-00002A4C0000}"/>
    <cellStyle name="Финансовый 2 192 3 3 5 4" xfId="29945" xr:uid="{00000000-0005-0000-0000-00002B4C0000}"/>
    <cellStyle name="Финансовый 2 192 3 3 5 5" xfId="31251" xr:uid="{00000000-0005-0000-0000-00002C4C0000}"/>
    <cellStyle name="Финансовый 2 192 3 3 5 6" xfId="34122" xr:uid="{00000000-0005-0000-0000-00002D4C0000}"/>
    <cellStyle name="Финансовый 2 192 3 3 5 7" xfId="35458" xr:uid="{00000000-0005-0000-0000-00002E4C0000}"/>
    <cellStyle name="Финансовый 2 192 4" xfId="10017" xr:uid="{00000000-0005-0000-0000-00002F4C0000}"/>
    <cellStyle name="Финансовый 2 192 4 2" xfId="13385" xr:uid="{00000000-0005-0000-0000-0000304C0000}"/>
    <cellStyle name="Финансовый 2 192 4 3" xfId="14937" xr:uid="{00000000-0005-0000-0000-0000314C0000}"/>
    <cellStyle name="Финансовый 2 192 4 3 2" xfId="16043" xr:uid="{00000000-0005-0000-0000-0000324C0000}"/>
    <cellStyle name="Финансовый 2 192 4 3 3" xfId="20026" xr:uid="{00000000-0005-0000-0000-0000334C0000}"/>
    <cellStyle name="Финансовый 2 192 4 3 4" xfId="22779" xr:uid="{00000000-0005-0000-0000-0000344C0000}"/>
    <cellStyle name="Финансовый 2 192 4 3 5" xfId="26558" xr:uid="{00000000-0005-0000-0000-0000354C0000}"/>
    <cellStyle name="Финансовый 2 192 4 3 6" xfId="26668" xr:uid="{00000000-0005-0000-0000-0000364C0000}"/>
    <cellStyle name="Финансовый 2 192 4 3 7" xfId="24558" xr:uid="{00000000-0005-0000-0000-0000374C0000}"/>
    <cellStyle name="Финансовый 2 192 4 3 8" xfId="33199" xr:uid="{00000000-0005-0000-0000-0000384C0000}"/>
    <cellStyle name="Финансовый 2 192 4 3 9" xfId="31401" xr:uid="{00000000-0005-0000-0000-0000394C0000}"/>
    <cellStyle name="Финансовый 2 192 4 4" xfId="17609" xr:uid="{00000000-0005-0000-0000-00003A4C0000}"/>
    <cellStyle name="Финансовый 2 192 4 5" xfId="18921" xr:uid="{00000000-0005-0000-0000-00003B4C0000}"/>
    <cellStyle name="Финансовый 2 192 4 5 2" xfId="24327" xr:uid="{00000000-0005-0000-0000-00003C4C0000}"/>
    <cellStyle name="Финансовый 2 192 4 5 3" xfId="28064" xr:uid="{00000000-0005-0000-0000-00003D4C0000}"/>
    <cellStyle name="Финансовый 2 192 4 5 4" xfId="29501" xr:uid="{00000000-0005-0000-0000-00003E4C0000}"/>
    <cellStyle name="Финансовый 2 192 4 5 5" xfId="30807" xr:uid="{00000000-0005-0000-0000-00003F4C0000}"/>
    <cellStyle name="Финансовый 2 192 4 5 6" xfId="34566" xr:uid="{00000000-0005-0000-0000-0000404C0000}"/>
    <cellStyle name="Финансовый 2 192 4 5 7" xfId="35902" xr:uid="{00000000-0005-0000-0000-0000414C0000}"/>
    <cellStyle name="Финансовый 2 192 5" xfId="11351" xr:uid="{00000000-0005-0000-0000-0000424C0000}"/>
    <cellStyle name="Финансовый 2 192 6" xfId="14033" xr:uid="{00000000-0005-0000-0000-0000434C0000}"/>
    <cellStyle name="Финансовый 2 192 7" xfId="14289" xr:uid="{00000000-0005-0000-0000-0000444C0000}"/>
    <cellStyle name="Финансовый 2 192 7 2" xfId="16691" xr:uid="{00000000-0005-0000-0000-0000454C0000}"/>
    <cellStyle name="Финансовый 2 192 7 3" xfId="20674" xr:uid="{00000000-0005-0000-0000-0000464C0000}"/>
    <cellStyle name="Финансовый 2 192 7 4" xfId="21017" xr:uid="{00000000-0005-0000-0000-0000474C0000}"/>
    <cellStyle name="Финансовый 2 192 7 5" xfId="23181" xr:uid="{00000000-0005-0000-0000-0000484C0000}"/>
    <cellStyle name="Финансовый 2 192 7 6" xfId="21301" xr:uid="{00000000-0005-0000-0000-0000494C0000}"/>
    <cellStyle name="Финансовый 2 192 7 7" xfId="22062" xr:uid="{00000000-0005-0000-0000-00004A4C0000}"/>
    <cellStyle name="Финансовый 2 192 7 8" xfId="33847" xr:uid="{00000000-0005-0000-0000-00004B4C0000}"/>
    <cellStyle name="Финансовый 2 192 7 9" xfId="32448" xr:uid="{00000000-0005-0000-0000-00004C4C0000}"/>
    <cellStyle name="Финансовый 2 192 8" xfId="16961" xr:uid="{00000000-0005-0000-0000-00004D4C0000}"/>
    <cellStyle name="Финансовый 2 192 9" xfId="18273" xr:uid="{00000000-0005-0000-0000-00004E4C0000}"/>
    <cellStyle name="Финансовый 2 192 9 2" xfId="24194" xr:uid="{00000000-0005-0000-0000-00004F4C0000}"/>
    <cellStyle name="Финансовый 2 192 9 3" xfId="27416" xr:uid="{00000000-0005-0000-0000-0000504C0000}"/>
    <cellStyle name="Финансовый 2 192 9 4" xfId="28853" xr:uid="{00000000-0005-0000-0000-0000514C0000}"/>
    <cellStyle name="Финансовый 2 192 9 5" xfId="30159" xr:uid="{00000000-0005-0000-0000-0000524C0000}"/>
    <cellStyle name="Финансовый 2 192 9 6" xfId="35214" xr:uid="{00000000-0005-0000-0000-0000534C0000}"/>
    <cellStyle name="Финансовый 2 192 9 7" xfId="36550" xr:uid="{00000000-0005-0000-0000-0000544C0000}"/>
    <cellStyle name="Финансовый 2 193" xfId="108" xr:uid="{00000000-0005-0000-0000-0000554C0000}"/>
    <cellStyle name="Финансовый 2 193 2" xfId="493" xr:uid="{00000000-0005-0000-0000-0000564C0000}"/>
    <cellStyle name="Финансовый 2 193 2 2" xfId="7927" xr:uid="{00000000-0005-0000-0000-0000574C0000}"/>
    <cellStyle name="Финансовый 2 193 2 3" xfId="10401" xr:uid="{00000000-0005-0000-0000-0000584C0000}"/>
    <cellStyle name="Финансовый 2 193 3" xfId="1467" xr:uid="{00000000-0005-0000-0000-0000594C0000}"/>
    <cellStyle name="Финансовый 2 193 3 2" xfId="8067" xr:uid="{00000000-0005-0000-0000-00005A4C0000}"/>
    <cellStyle name="Финансовый 2 193 3 2 2" xfId="13712" xr:uid="{00000000-0005-0000-0000-00005B4C0000}"/>
    <cellStyle name="Финансовый 2 193 3 2 3" xfId="14610" xr:uid="{00000000-0005-0000-0000-00005C4C0000}"/>
    <cellStyle name="Финансовый 2 193 3 2 3 2" xfId="16370" xr:uid="{00000000-0005-0000-0000-00005D4C0000}"/>
    <cellStyle name="Финансовый 2 193 3 2 3 3" xfId="20353" xr:uid="{00000000-0005-0000-0000-00005E4C0000}"/>
    <cellStyle name="Финансовый 2 193 3 2 3 4" xfId="21641" xr:uid="{00000000-0005-0000-0000-00005F4C0000}"/>
    <cellStyle name="Финансовый 2 193 3 2 3 5" xfId="27109" xr:uid="{00000000-0005-0000-0000-0000604C0000}"/>
    <cellStyle name="Финансовый 2 193 3 2 3 6" xfId="21188" xr:uid="{00000000-0005-0000-0000-0000614C0000}"/>
    <cellStyle name="Финансовый 2 193 3 2 3 7" xfId="28648" xr:uid="{00000000-0005-0000-0000-0000624C0000}"/>
    <cellStyle name="Финансовый 2 193 3 2 3 8" xfId="33526" xr:uid="{00000000-0005-0000-0000-0000634C0000}"/>
    <cellStyle name="Финансовый 2 193 3 2 3 9" xfId="31564" xr:uid="{00000000-0005-0000-0000-0000644C0000}"/>
    <cellStyle name="Финансовый 2 193 3 2 4" xfId="17282" xr:uid="{00000000-0005-0000-0000-0000654C0000}"/>
    <cellStyle name="Финансовый 2 193 3 2 5" xfId="18594" xr:uid="{00000000-0005-0000-0000-0000664C0000}"/>
    <cellStyle name="Финансовый 2 193 3 2 5 2" xfId="24495" xr:uid="{00000000-0005-0000-0000-0000674C0000}"/>
    <cellStyle name="Финансовый 2 193 3 2 5 3" xfId="27737" xr:uid="{00000000-0005-0000-0000-0000684C0000}"/>
    <cellStyle name="Финансовый 2 193 3 2 5 4" xfId="29174" xr:uid="{00000000-0005-0000-0000-0000694C0000}"/>
    <cellStyle name="Финансовый 2 193 3 2 5 5" xfId="30480" xr:uid="{00000000-0005-0000-0000-00006A4C0000}"/>
    <cellStyle name="Финансовый 2 193 3 2 5 6" xfId="34893" xr:uid="{00000000-0005-0000-0000-00006B4C0000}"/>
    <cellStyle name="Финансовый 2 193 3 2 5 7" xfId="36229" xr:uid="{00000000-0005-0000-0000-00006C4C0000}"/>
    <cellStyle name="Финансовый 2 193 3 3" xfId="12568" xr:uid="{00000000-0005-0000-0000-00006D4C0000}"/>
    <cellStyle name="Финансовый 2 193 3 3 2" xfId="13064" xr:uid="{00000000-0005-0000-0000-00006E4C0000}"/>
    <cellStyle name="Финансовый 2 193 3 3 3" xfId="15258" xr:uid="{00000000-0005-0000-0000-00006F4C0000}"/>
    <cellStyle name="Финансовый 2 193 3 3 3 2" xfId="15722" xr:uid="{00000000-0005-0000-0000-0000704C0000}"/>
    <cellStyle name="Финансовый 2 193 3 3 3 3" xfId="19705" xr:uid="{00000000-0005-0000-0000-0000714C0000}"/>
    <cellStyle name="Финансовый 2 193 3 3 3 4" xfId="23649" xr:uid="{00000000-0005-0000-0000-0000724C0000}"/>
    <cellStyle name="Финансовый 2 193 3 3 3 5" xfId="26215" xr:uid="{00000000-0005-0000-0000-0000734C0000}"/>
    <cellStyle name="Финансовый 2 193 3 3 3 6" xfId="21759" xr:uid="{00000000-0005-0000-0000-0000744C0000}"/>
    <cellStyle name="Финансовый 2 193 3 3 3 7" xfId="27209" xr:uid="{00000000-0005-0000-0000-0000754C0000}"/>
    <cellStyle name="Финансовый 2 193 3 3 3 8" xfId="32878" xr:uid="{00000000-0005-0000-0000-0000764C0000}"/>
    <cellStyle name="Финансовый 2 193 3 3 3 9" xfId="31417" xr:uid="{00000000-0005-0000-0000-0000774C0000}"/>
    <cellStyle name="Финансовый 2 193 3 3 4" xfId="17930" xr:uid="{00000000-0005-0000-0000-0000784C0000}"/>
    <cellStyle name="Финансовый 2 193 3 3 5" xfId="19242" xr:uid="{00000000-0005-0000-0000-0000794C0000}"/>
    <cellStyle name="Финансовый 2 193 3 3 5 2" xfId="25032" xr:uid="{00000000-0005-0000-0000-00007A4C0000}"/>
    <cellStyle name="Финансовый 2 193 3 3 5 3" xfId="28385" xr:uid="{00000000-0005-0000-0000-00007B4C0000}"/>
    <cellStyle name="Финансовый 2 193 3 3 5 4" xfId="29822" xr:uid="{00000000-0005-0000-0000-00007C4C0000}"/>
    <cellStyle name="Финансовый 2 193 3 3 5 5" xfId="31128" xr:uid="{00000000-0005-0000-0000-00007D4C0000}"/>
    <cellStyle name="Финансовый 2 193 3 3 5 6" xfId="34245" xr:uid="{00000000-0005-0000-0000-00007E4C0000}"/>
    <cellStyle name="Финансовый 2 193 3 3 5 7" xfId="35581" xr:uid="{00000000-0005-0000-0000-00007F4C0000}"/>
    <cellStyle name="Финансовый 2 193 4" xfId="10018" xr:uid="{00000000-0005-0000-0000-0000804C0000}"/>
    <cellStyle name="Финансовый 2 193 4 2" xfId="13384" xr:uid="{00000000-0005-0000-0000-0000814C0000}"/>
    <cellStyle name="Финансовый 2 193 4 3" xfId="14938" xr:uid="{00000000-0005-0000-0000-0000824C0000}"/>
    <cellStyle name="Финансовый 2 193 4 3 2" xfId="16042" xr:uid="{00000000-0005-0000-0000-0000834C0000}"/>
    <cellStyle name="Финансовый 2 193 4 3 3" xfId="20025" xr:uid="{00000000-0005-0000-0000-0000844C0000}"/>
    <cellStyle name="Финансовый 2 193 4 3 4" xfId="22718" xr:uid="{00000000-0005-0000-0000-0000854C0000}"/>
    <cellStyle name="Финансовый 2 193 4 3 5" xfId="24639" xr:uid="{00000000-0005-0000-0000-0000864C0000}"/>
    <cellStyle name="Финансовый 2 193 4 3 6" xfId="23422" xr:uid="{00000000-0005-0000-0000-0000874C0000}"/>
    <cellStyle name="Финансовый 2 193 4 3 7" xfId="28656" xr:uid="{00000000-0005-0000-0000-0000884C0000}"/>
    <cellStyle name="Финансовый 2 193 4 3 8" xfId="33198" xr:uid="{00000000-0005-0000-0000-0000894C0000}"/>
    <cellStyle name="Финансовый 2 193 4 3 9" xfId="32370" xr:uid="{00000000-0005-0000-0000-00008A4C0000}"/>
    <cellStyle name="Финансовый 2 193 4 4" xfId="17610" xr:uid="{00000000-0005-0000-0000-00008B4C0000}"/>
    <cellStyle name="Финансовый 2 193 4 5" xfId="18922" xr:uid="{00000000-0005-0000-0000-00008C4C0000}"/>
    <cellStyle name="Финансовый 2 193 4 5 2" xfId="24145" xr:uid="{00000000-0005-0000-0000-00008D4C0000}"/>
    <cellStyle name="Финансовый 2 193 4 5 3" xfId="28065" xr:uid="{00000000-0005-0000-0000-00008E4C0000}"/>
    <cellStyle name="Финансовый 2 193 4 5 4" xfId="29502" xr:uid="{00000000-0005-0000-0000-00008F4C0000}"/>
    <cellStyle name="Финансовый 2 193 4 5 5" xfId="30808" xr:uid="{00000000-0005-0000-0000-0000904C0000}"/>
    <cellStyle name="Финансовый 2 193 4 5 6" xfId="34565" xr:uid="{00000000-0005-0000-0000-0000914C0000}"/>
    <cellStyle name="Финансовый 2 193 4 5 7" xfId="35901" xr:uid="{00000000-0005-0000-0000-0000924C0000}"/>
    <cellStyle name="Финансовый 2 193 5" xfId="11352" xr:uid="{00000000-0005-0000-0000-0000934C0000}"/>
    <cellStyle name="Финансовый 2 193 6" xfId="14032" xr:uid="{00000000-0005-0000-0000-0000944C0000}"/>
    <cellStyle name="Финансовый 2 193 7" xfId="14290" xr:uid="{00000000-0005-0000-0000-0000954C0000}"/>
    <cellStyle name="Финансовый 2 193 7 2" xfId="16690" xr:uid="{00000000-0005-0000-0000-0000964C0000}"/>
    <cellStyle name="Финансовый 2 193 7 3" xfId="20673" xr:uid="{00000000-0005-0000-0000-0000974C0000}"/>
    <cellStyle name="Финансовый 2 193 7 4" xfId="24848" xr:uid="{00000000-0005-0000-0000-0000984C0000}"/>
    <cellStyle name="Финансовый 2 193 7 5" xfId="25960" xr:uid="{00000000-0005-0000-0000-0000994C0000}"/>
    <cellStyle name="Финансовый 2 193 7 6" xfId="24913" xr:uid="{00000000-0005-0000-0000-00009A4C0000}"/>
    <cellStyle name="Финансовый 2 193 7 7" xfId="22725" xr:uid="{00000000-0005-0000-0000-00009B4C0000}"/>
    <cellStyle name="Финансовый 2 193 7 8" xfId="33846" xr:uid="{00000000-0005-0000-0000-00009C4C0000}"/>
    <cellStyle name="Финансовый 2 193 7 9" xfId="31427" xr:uid="{00000000-0005-0000-0000-00009D4C0000}"/>
    <cellStyle name="Финансовый 2 193 8" xfId="16962" xr:uid="{00000000-0005-0000-0000-00009E4C0000}"/>
    <cellStyle name="Финансовый 2 193 9" xfId="18274" xr:uid="{00000000-0005-0000-0000-00009F4C0000}"/>
    <cellStyle name="Финансовый 2 193 9 2" xfId="24026" xr:uid="{00000000-0005-0000-0000-0000A04C0000}"/>
    <cellStyle name="Финансовый 2 193 9 3" xfId="27417" xr:uid="{00000000-0005-0000-0000-0000A14C0000}"/>
    <cellStyle name="Финансовый 2 193 9 4" xfId="28854" xr:uid="{00000000-0005-0000-0000-0000A24C0000}"/>
    <cellStyle name="Финансовый 2 193 9 5" xfId="30160" xr:uid="{00000000-0005-0000-0000-0000A34C0000}"/>
    <cellStyle name="Финансовый 2 193 9 6" xfId="35213" xr:uid="{00000000-0005-0000-0000-0000A44C0000}"/>
    <cellStyle name="Финансовый 2 193 9 7" xfId="36549" xr:uid="{00000000-0005-0000-0000-0000A54C0000}"/>
    <cellStyle name="Финансовый 2 194" xfId="109" xr:uid="{00000000-0005-0000-0000-0000A64C0000}"/>
    <cellStyle name="Финансовый 2 194 2" xfId="494" xr:uid="{00000000-0005-0000-0000-0000A74C0000}"/>
    <cellStyle name="Финансовый 2 194 2 2" xfId="7768" xr:uid="{00000000-0005-0000-0000-0000A84C0000}"/>
    <cellStyle name="Финансовый 2 194 2 3" xfId="10402" xr:uid="{00000000-0005-0000-0000-0000A94C0000}"/>
    <cellStyle name="Финансовый 2 194 3" xfId="1468" xr:uid="{00000000-0005-0000-0000-0000AA4C0000}"/>
    <cellStyle name="Финансовый 2 194 3 2" xfId="8069" xr:uid="{00000000-0005-0000-0000-0000AB4C0000}"/>
    <cellStyle name="Финансовый 2 194 3 2 2" xfId="13710" xr:uid="{00000000-0005-0000-0000-0000AC4C0000}"/>
    <cellStyle name="Финансовый 2 194 3 2 3" xfId="14612" xr:uid="{00000000-0005-0000-0000-0000AD4C0000}"/>
    <cellStyle name="Финансовый 2 194 3 2 3 2" xfId="16368" xr:uid="{00000000-0005-0000-0000-0000AE4C0000}"/>
    <cellStyle name="Финансовый 2 194 3 2 3 3" xfId="20351" xr:uid="{00000000-0005-0000-0000-0000AF4C0000}"/>
    <cellStyle name="Финансовый 2 194 3 2 3 4" xfId="25041" xr:uid="{00000000-0005-0000-0000-0000B04C0000}"/>
    <cellStyle name="Финансовый 2 194 3 2 3 5" xfId="26114" xr:uid="{00000000-0005-0000-0000-0000B14C0000}"/>
    <cellStyle name="Финансовый 2 194 3 2 3 6" xfId="23005" xr:uid="{00000000-0005-0000-0000-0000B24C0000}"/>
    <cellStyle name="Финансовый 2 194 3 2 3 7" xfId="25797" xr:uid="{00000000-0005-0000-0000-0000B34C0000}"/>
    <cellStyle name="Финансовый 2 194 3 2 3 8" xfId="33524" xr:uid="{00000000-0005-0000-0000-0000B44C0000}"/>
    <cellStyle name="Финансовый 2 194 3 2 3 9" xfId="31604" xr:uid="{00000000-0005-0000-0000-0000B54C0000}"/>
    <cellStyle name="Финансовый 2 194 3 2 4" xfId="17284" xr:uid="{00000000-0005-0000-0000-0000B64C0000}"/>
    <cellStyle name="Финансовый 2 194 3 2 5" xfId="18596" xr:uid="{00000000-0005-0000-0000-0000B74C0000}"/>
    <cellStyle name="Финансовый 2 194 3 2 5 2" xfId="24100" xr:uid="{00000000-0005-0000-0000-0000B84C0000}"/>
    <cellStyle name="Финансовый 2 194 3 2 5 3" xfId="27739" xr:uid="{00000000-0005-0000-0000-0000B94C0000}"/>
    <cellStyle name="Финансовый 2 194 3 2 5 4" xfId="29176" xr:uid="{00000000-0005-0000-0000-0000BA4C0000}"/>
    <cellStyle name="Финансовый 2 194 3 2 5 5" xfId="30482" xr:uid="{00000000-0005-0000-0000-0000BB4C0000}"/>
    <cellStyle name="Финансовый 2 194 3 2 5 6" xfId="34891" xr:uid="{00000000-0005-0000-0000-0000BC4C0000}"/>
    <cellStyle name="Финансовый 2 194 3 2 5 7" xfId="36227" xr:uid="{00000000-0005-0000-0000-0000BD4C0000}"/>
    <cellStyle name="Финансовый 2 194 3 3" xfId="12570" xr:uid="{00000000-0005-0000-0000-0000BE4C0000}"/>
    <cellStyle name="Финансовый 2 194 3 3 2" xfId="13062" xr:uid="{00000000-0005-0000-0000-0000BF4C0000}"/>
    <cellStyle name="Финансовый 2 194 3 3 3" xfId="15260" xr:uid="{00000000-0005-0000-0000-0000C04C0000}"/>
    <cellStyle name="Финансовый 2 194 3 3 3 2" xfId="15720" xr:uid="{00000000-0005-0000-0000-0000C14C0000}"/>
    <cellStyle name="Финансовый 2 194 3 3 3 3" xfId="19703" xr:uid="{00000000-0005-0000-0000-0000C24C0000}"/>
    <cellStyle name="Финансовый 2 194 3 3 3 4" xfId="25383" xr:uid="{00000000-0005-0000-0000-0000C34C0000}"/>
    <cellStyle name="Финансовый 2 194 3 3 3 5" xfId="26122" xr:uid="{00000000-0005-0000-0000-0000C44C0000}"/>
    <cellStyle name="Финансовый 2 194 3 3 3 6" xfId="24544" xr:uid="{00000000-0005-0000-0000-0000C54C0000}"/>
    <cellStyle name="Финансовый 2 194 3 3 3 7" xfId="22777" xr:uid="{00000000-0005-0000-0000-0000C64C0000}"/>
    <cellStyle name="Финансовый 2 194 3 3 3 8" xfId="32876" xr:uid="{00000000-0005-0000-0000-0000C74C0000}"/>
    <cellStyle name="Финансовый 2 194 3 3 3 9" xfId="31463" xr:uid="{00000000-0005-0000-0000-0000C84C0000}"/>
    <cellStyle name="Финансовый 2 194 3 3 4" xfId="17932" xr:uid="{00000000-0005-0000-0000-0000C94C0000}"/>
    <cellStyle name="Финансовый 2 194 3 3 5" xfId="19244" xr:uid="{00000000-0005-0000-0000-0000CA4C0000}"/>
    <cellStyle name="Финансовый 2 194 3 3 5 2" xfId="24279" xr:uid="{00000000-0005-0000-0000-0000CB4C0000}"/>
    <cellStyle name="Финансовый 2 194 3 3 5 3" xfId="28387" xr:uid="{00000000-0005-0000-0000-0000CC4C0000}"/>
    <cellStyle name="Финансовый 2 194 3 3 5 4" xfId="29824" xr:uid="{00000000-0005-0000-0000-0000CD4C0000}"/>
    <cellStyle name="Финансовый 2 194 3 3 5 5" xfId="31130" xr:uid="{00000000-0005-0000-0000-0000CE4C0000}"/>
    <cellStyle name="Финансовый 2 194 3 3 5 6" xfId="34243" xr:uid="{00000000-0005-0000-0000-0000CF4C0000}"/>
    <cellStyle name="Финансовый 2 194 3 3 5 7" xfId="35579" xr:uid="{00000000-0005-0000-0000-0000D04C0000}"/>
    <cellStyle name="Финансовый 2 194 4" xfId="10019" xr:uid="{00000000-0005-0000-0000-0000D14C0000}"/>
    <cellStyle name="Финансовый 2 194 4 2" xfId="13383" xr:uid="{00000000-0005-0000-0000-0000D24C0000}"/>
    <cellStyle name="Финансовый 2 194 4 3" xfId="14939" xr:uid="{00000000-0005-0000-0000-0000D34C0000}"/>
    <cellStyle name="Финансовый 2 194 4 3 2" xfId="16041" xr:uid="{00000000-0005-0000-0000-0000D44C0000}"/>
    <cellStyle name="Финансовый 2 194 4 3 3" xfId="20024" xr:uid="{00000000-0005-0000-0000-0000D54C0000}"/>
    <cellStyle name="Финансовый 2 194 4 3 4" xfId="22555" xr:uid="{00000000-0005-0000-0000-0000D64C0000}"/>
    <cellStyle name="Финансовый 2 194 4 3 5" xfId="20992" xr:uid="{00000000-0005-0000-0000-0000D74C0000}"/>
    <cellStyle name="Финансовый 2 194 4 3 6" xfId="21251" xr:uid="{00000000-0005-0000-0000-0000D84C0000}"/>
    <cellStyle name="Финансовый 2 194 4 3 7" xfId="21911" xr:uid="{00000000-0005-0000-0000-0000D94C0000}"/>
    <cellStyle name="Финансовый 2 194 4 3 8" xfId="33197" xr:uid="{00000000-0005-0000-0000-0000DA4C0000}"/>
    <cellStyle name="Финансовый 2 194 4 3 9" xfId="32454" xr:uid="{00000000-0005-0000-0000-0000DB4C0000}"/>
    <cellStyle name="Финансовый 2 194 4 4" xfId="17611" xr:uid="{00000000-0005-0000-0000-0000DC4C0000}"/>
    <cellStyle name="Финансовый 2 194 4 5" xfId="18923" xr:uid="{00000000-0005-0000-0000-0000DD4C0000}"/>
    <cellStyle name="Финансовый 2 194 4 5 2" xfId="23730" xr:uid="{00000000-0005-0000-0000-0000DE4C0000}"/>
    <cellStyle name="Финансовый 2 194 4 5 3" xfId="28066" xr:uid="{00000000-0005-0000-0000-0000DF4C0000}"/>
    <cellStyle name="Финансовый 2 194 4 5 4" xfId="29503" xr:uid="{00000000-0005-0000-0000-0000E04C0000}"/>
    <cellStyle name="Финансовый 2 194 4 5 5" xfId="30809" xr:uid="{00000000-0005-0000-0000-0000E14C0000}"/>
    <cellStyle name="Финансовый 2 194 4 5 6" xfId="34564" xr:uid="{00000000-0005-0000-0000-0000E24C0000}"/>
    <cellStyle name="Финансовый 2 194 4 5 7" xfId="35900" xr:uid="{00000000-0005-0000-0000-0000E34C0000}"/>
    <cellStyle name="Финансовый 2 194 5" xfId="11353" xr:uid="{00000000-0005-0000-0000-0000E44C0000}"/>
    <cellStyle name="Финансовый 2 194 6" xfId="14031" xr:uid="{00000000-0005-0000-0000-0000E54C0000}"/>
    <cellStyle name="Финансовый 2 194 7" xfId="14291" xr:uid="{00000000-0005-0000-0000-0000E64C0000}"/>
    <cellStyle name="Финансовый 2 194 7 2" xfId="16689" xr:uid="{00000000-0005-0000-0000-0000E74C0000}"/>
    <cellStyle name="Финансовый 2 194 7 3" xfId="20672" xr:uid="{00000000-0005-0000-0000-0000E84C0000}"/>
    <cellStyle name="Финансовый 2 194 7 4" xfId="24466" xr:uid="{00000000-0005-0000-0000-0000E94C0000}"/>
    <cellStyle name="Финансовый 2 194 7 5" xfId="25837" xr:uid="{00000000-0005-0000-0000-0000EA4C0000}"/>
    <cellStyle name="Финансовый 2 194 7 6" xfId="25197" xr:uid="{00000000-0005-0000-0000-0000EB4C0000}"/>
    <cellStyle name="Финансовый 2 194 7 7" xfId="26014" xr:uid="{00000000-0005-0000-0000-0000EC4C0000}"/>
    <cellStyle name="Финансовый 2 194 7 8" xfId="33845" xr:uid="{00000000-0005-0000-0000-0000ED4C0000}"/>
    <cellStyle name="Финансовый 2 194 7 9" xfId="32569" xr:uid="{00000000-0005-0000-0000-0000EE4C0000}"/>
    <cellStyle name="Финансовый 2 194 8" xfId="16963" xr:uid="{00000000-0005-0000-0000-0000EF4C0000}"/>
    <cellStyle name="Финансовый 2 194 9" xfId="18275" xr:uid="{00000000-0005-0000-0000-0000F04C0000}"/>
    <cellStyle name="Финансовый 2 194 9 2" xfId="23916" xr:uid="{00000000-0005-0000-0000-0000F14C0000}"/>
    <cellStyle name="Финансовый 2 194 9 3" xfId="27418" xr:uid="{00000000-0005-0000-0000-0000F24C0000}"/>
    <cellStyle name="Финансовый 2 194 9 4" xfId="28855" xr:uid="{00000000-0005-0000-0000-0000F34C0000}"/>
    <cellStyle name="Финансовый 2 194 9 5" xfId="30161" xr:uid="{00000000-0005-0000-0000-0000F44C0000}"/>
    <cellStyle name="Финансовый 2 194 9 6" xfId="35212" xr:uid="{00000000-0005-0000-0000-0000F54C0000}"/>
    <cellStyle name="Финансовый 2 194 9 7" xfId="36548" xr:uid="{00000000-0005-0000-0000-0000F64C0000}"/>
    <cellStyle name="Финансовый 2 195" xfId="110" xr:uid="{00000000-0005-0000-0000-0000F74C0000}"/>
    <cellStyle name="Финансовый 2 195 2" xfId="495" xr:uid="{00000000-0005-0000-0000-0000F84C0000}"/>
    <cellStyle name="Финансовый 2 195 2 2" xfId="8251" xr:uid="{00000000-0005-0000-0000-0000F94C0000}"/>
    <cellStyle name="Финансовый 2 195 2 3" xfId="10403" xr:uid="{00000000-0005-0000-0000-0000FA4C0000}"/>
    <cellStyle name="Финансовый 2 195 3" xfId="1469" xr:uid="{00000000-0005-0000-0000-0000FB4C0000}"/>
    <cellStyle name="Финансовый 2 195 3 2" xfId="8195" xr:uid="{00000000-0005-0000-0000-0000FC4C0000}"/>
    <cellStyle name="Финансовый 2 195 3 2 2" xfId="13664" xr:uid="{00000000-0005-0000-0000-0000FD4C0000}"/>
    <cellStyle name="Финансовый 2 195 3 2 3" xfId="14658" xr:uid="{00000000-0005-0000-0000-0000FE4C0000}"/>
    <cellStyle name="Финансовый 2 195 3 2 3 2" xfId="16322" xr:uid="{00000000-0005-0000-0000-0000FF4C0000}"/>
    <cellStyle name="Финансовый 2 195 3 2 3 3" xfId="20305" xr:uid="{00000000-0005-0000-0000-0000004D0000}"/>
    <cellStyle name="Финансовый 2 195 3 2 3 4" xfId="21984" xr:uid="{00000000-0005-0000-0000-0000014D0000}"/>
    <cellStyle name="Финансовый 2 195 3 2 3 5" xfId="26837" xr:uid="{00000000-0005-0000-0000-0000024D0000}"/>
    <cellStyle name="Финансовый 2 195 3 2 3 6" xfId="26473" xr:uid="{00000000-0005-0000-0000-0000034D0000}"/>
    <cellStyle name="Финансовый 2 195 3 2 3 7" xfId="25920" xr:uid="{00000000-0005-0000-0000-0000044D0000}"/>
    <cellStyle name="Финансовый 2 195 3 2 3 8" xfId="33478" xr:uid="{00000000-0005-0000-0000-0000054D0000}"/>
    <cellStyle name="Финансовый 2 195 3 2 3 9" xfId="32290" xr:uid="{00000000-0005-0000-0000-0000064D0000}"/>
    <cellStyle name="Финансовый 2 195 3 2 4" xfId="17330" xr:uid="{00000000-0005-0000-0000-0000074D0000}"/>
    <cellStyle name="Финансовый 2 195 3 2 5" xfId="18642" xr:uid="{00000000-0005-0000-0000-0000084D0000}"/>
    <cellStyle name="Финансовый 2 195 3 2 5 2" xfId="22570" xr:uid="{00000000-0005-0000-0000-0000094D0000}"/>
    <cellStyle name="Финансовый 2 195 3 2 5 3" xfId="27785" xr:uid="{00000000-0005-0000-0000-00000A4D0000}"/>
    <cellStyle name="Финансовый 2 195 3 2 5 4" xfId="29222" xr:uid="{00000000-0005-0000-0000-00000B4D0000}"/>
    <cellStyle name="Финансовый 2 195 3 2 5 5" xfId="30528" xr:uid="{00000000-0005-0000-0000-00000C4D0000}"/>
    <cellStyle name="Финансовый 2 195 3 2 5 6" xfId="34845" xr:uid="{00000000-0005-0000-0000-00000D4D0000}"/>
    <cellStyle name="Финансовый 2 195 3 2 5 7" xfId="36181" xr:uid="{00000000-0005-0000-0000-00000E4D0000}"/>
    <cellStyle name="Финансовый 2 195 3 3" xfId="12616" xr:uid="{00000000-0005-0000-0000-00000F4D0000}"/>
    <cellStyle name="Финансовый 2 195 3 3 2" xfId="13016" xr:uid="{00000000-0005-0000-0000-0000104D0000}"/>
    <cellStyle name="Финансовый 2 195 3 3 3" xfId="15306" xr:uid="{00000000-0005-0000-0000-0000114D0000}"/>
    <cellStyle name="Финансовый 2 195 3 3 3 2" xfId="15674" xr:uid="{00000000-0005-0000-0000-0000124D0000}"/>
    <cellStyle name="Финансовый 2 195 3 3 3 3" xfId="19657" xr:uid="{00000000-0005-0000-0000-0000134D0000}"/>
    <cellStyle name="Финансовый 2 195 3 3 3 4" xfId="22806" xr:uid="{00000000-0005-0000-0000-0000144D0000}"/>
    <cellStyle name="Финансовый 2 195 3 3 3 5" xfId="26661" xr:uid="{00000000-0005-0000-0000-0000154D0000}"/>
    <cellStyle name="Финансовый 2 195 3 3 3 6" xfId="24513" xr:uid="{00000000-0005-0000-0000-0000164D0000}"/>
    <cellStyle name="Финансовый 2 195 3 3 3 7" xfId="23301" xr:uid="{00000000-0005-0000-0000-0000174D0000}"/>
    <cellStyle name="Финансовый 2 195 3 3 3 8" xfId="32830" xr:uid="{00000000-0005-0000-0000-0000184D0000}"/>
    <cellStyle name="Финансовый 2 195 3 3 3 9" xfId="32483" xr:uid="{00000000-0005-0000-0000-0000194D0000}"/>
    <cellStyle name="Финансовый 2 195 3 3 4" xfId="17978" xr:uid="{00000000-0005-0000-0000-00001A4D0000}"/>
    <cellStyle name="Финансовый 2 195 3 3 5" xfId="19290" xr:uid="{00000000-0005-0000-0000-00001B4D0000}"/>
    <cellStyle name="Финансовый 2 195 3 3 5 2" xfId="25110" xr:uid="{00000000-0005-0000-0000-00001C4D0000}"/>
    <cellStyle name="Финансовый 2 195 3 3 5 3" xfId="28433" xr:uid="{00000000-0005-0000-0000-00001D4D0000}"/>
    <cellStyle name="Финансовый 2 195 3 3 5 4" xfId="29870" xr:uid="{00000000-0005-0000-0000-00001E4D0000}"/>
    <cellStyle name="Финансовый 2 195 3 3 5 5" xfId="31176" xr:uid="{00000000-0005-0000-0000-00001F4D0000}"/>
    <cellStyle name="Финансовый 2 195 3 3 5 6" xfId="34197" xr:uid="{00000000-0005-0000-0000-0000204D0000}"/>
    <cellStyle name="Финансовый 2 195 3 3 5 7" xfId="35533" xr:uid="{00000000-0005-0000-0000-0000214D0000}"/>
    <cellStyle name="Финансовый 2 195 4" xfId="10020" xr:uid="{00000000-0005-0000-0000-0000224D0000}"/>
    <cellStyle name="Финансовый 2 195 4 2" xfId="13382" xr:uid="{00000000-0005-0000-0000-0000234D0000}"/>
    <cellStyle name="Финансовый 2 195 4 3" xfId="14940" xr:uid="{00000000-0005-0000-0000-0000244D0000}"/>
    <cellStyle name="Финансовый 2 195 4 3 2" xfId="16040" xr:uid="{00000000-0005-0000-0000-0000254D0000}"/>
    <cellStyle name="Финансовый 2 195 4 3 3" xfId="20023" xr:uid="{00000000-0005-0000-0000-0000264D0000}"/>
    <cellStyle name="Финансовый 2 195 4 3 4" xfId="22503" xr:uid="{00000000-0005-0000-0000-0000274D0000}"/>
    <cellStyle name="Финансовый 2 195 4 3 5" xfId="27265" xr:uid="{00000000-0005-0000-0000-0000284D0000}"/>
    <cellStyle name="Финансовый 2 195 4 3 6" xfId="24361" xr:uid="{00000000-0005-0000-0000-0000294D0000}"/>
    <cellStyle name="Финансовый 2 195 4 3 7" xfId="26902" xr:uid="{00000000-0005-0000-0000-00002A4D0000}"/>
    <cellStyle name="Финансовый 2 195 4 3 8" xfId="33196" xr:uid="{00000000-0005-0000-0000-00002B4D0000}"/>
    <cellStyle name="Финансовый 2 195 4 3 9" xfId="32518" xr:uid="{00000000-0005-0000-0000-00002C4D0000}"/>
    <cellStyle name="Финансовый 2 195 4 4" xfId="17612" xr:uid="{00000000-0005-0000-0000-00002D4D0000}"/>
    <cellStyle name="Финансовый 2 195 4 5" xfId="18924" xr:uid="{00000000-0005-0000-0000-00002E4D0000}"/>
    <cellStyle name="Финансовый 2 195 4 5 2" xfId="23529" xr:uid="{00000000-0005-0000-0000-00002F4D0000}"/>
    <cellStyle name="Финансовый 2 195 4 5 3" xfId="28067" xr:uid="{00000000-0005-0000-0000-0000304D0000}"/>
    <cellStyle name="Финансовый 2 195 4 5 4" xfId="29504" xr:uid="{00000000-0005-0000-0000-0000314D0000}"/>
    <cellStyle name="Финансовый 2 195 4 5 5" xfId="30810" xr:uid="{00000000-0005-0000-0000-0000324D0000}"/>
    <cellStyle name="Финансовый 2 195 4 5 6" xfId="34563" xr:uid="{00000000-0005-0000-0000-0000334D0000}"/>
    <cellStyle name="Финансовый 2 195 4 5 7" xfId="35899" xr:uid="{00000000-0005-0000-0000-0000344D0000}"/>
    <cellStyle name="Финансовый 2 195 5" xfId="11354" xr:uid="{00000000-0005-0000-0000-0000354D0000}"/>
    <cellStyle name="Финансовый 2 195 6" xfId="14030" xr:uid="{00000000-0005-0000-0000-0000364D0000}"/>
    <cellStyle name="Финансовый 2 195 7" xfId="14292" xr:uid="{00000000-0005-0000-0000-0000374D0000}"/>
    <cellStyle name="Финансовый 2 195 7 2" xfId="16688" xr:uid="{00000000-0005-0000-0000-0000384D0000}"/>
    <cellStyle name="Финансовый 2 195 7 3" xfId="20671" xr:uid="{00000000-0005-0000-0000-0000394D0000}"/>
    <cellStyle name="Финансовый 2 195 7 4" xfId="21114" xr:uid="{00000000-0005-0000-0000-00003A4D0000}"/>
    <cellStyle name="Финансовый 2 195 7 5" xfId="25022" xr:uid="{00000000-0005-0000-0000-00003B4D0000}"/>
    <cellStyle name="Финансовый 2 195 7 6" xfId="20925" xr:uid="{00000000-0005-0000-0000-00003C4D0000}"/>
    <cellStyle name="Финансовый 2 195 7 7" xfId="21086" xr:uid="{00000000-0005-0000-0000-00003D4D0000}"/>
    <cellStyle name="Финансовый 2 195 7 8" xfId="33844" xr:uid="{00000000-0005-0000-0000-00003E4D0000}"/>
    <cellStyle name="Финансовый 2 195 7 9" xfId="31576" xr:uid="{00000000-0005-0000-0000-00003F4D0000}"/>
    <cellStyle name="Финансовый 2 195 8" xfId="16964" xr:uid="{00000000-0005-0000-0000-0000404D0000}"/>
    <cellStyle name="Финансовый 2 195 9" xfId="18276" xr:uid="{00000000-0005-0000-0000-0000414D0000}"/>
    <cellStyle name="Финансовый 2 195 9 2" xfId="23586" xr:uid="{00000000-0005-0000-0000-0000424D0000}"/>
    <cellStyle name="Финансовый 2 195 9 3" xfId="27419" xr:uid="{00000000-0005-0000-0000-0000434D0000}"/>
    <cellStyle name="Финансовый 2 195 9 4" xfId="28856" xr:uid="{00000000-0005-0000-0000-0000444D0000}"/>
    <cellStyle name="Финансовый 2 195 9 5" xfId="30162" xr:uid="{00000000-0005-0000-0000-0000454D0000}"/>
    <cellStyle name="Финансовый 2 195 9 6" xfId="35211" xr:uid="{00000000-0005-0000-0000-0000464D0000}"/>
    <cellStyle name="Финансовый 2 195 9 7" xfId="36547" xr:uid="{00000000-0005-0000-0000-0000474D0000}"/>
    <cellStyle name="Финансовый 2 196" xfId="111" xr:uid="{00000000-0005-0000-0000-0000484D0000}"/>
    <cellStyle name="Финансовый 2 196 2" xfId="496" xr:uid="{00000000-0005-0000-0000-0000494D0000}"/>
    <cellStyle name="Финансовый 2 196 2 2" xfId="8009" xr:uid="{00000000-0005-0000-0000-00004A4D0000}"/>
    <cellStyle name="Финансовый 2 196 2 3" xfId="10404" xr:uid="{00000000-0005-0000-0000-00004B4D0000}"/>
    <cellStyle name="Финансовый 2 196 3" xfId="1470" xr:uid="{00000000-0005-0000-0000-00004C4D0000}"/>
    <cellStyle name="Финансовый 2 196 3 2" xfId="9352" xr:uid="{00000000-0005-0000-0000-00004D4D0000}"/>
    <cellStyle name="Финансовый 2 196 3 2 2" xfId="13556" xr:uid="{00000000-0005-0000-0000-00004E4D0000}"/>
    <cellStyle name="Финансовый 2 196 3 2 3" xfId="14766" xr:uid="{00000000-0005-0000-0000-00004F4D0000}"/>
    <cellStyle name="Финансовый 2 196 3 2 3 2" xfId="16214" xr:uid="{00000000-0005-0000-0000-0000504D0000}"/>
    <cellStyle name="Финансовый 2 196 3 2 3 3" xfId="20197" xr:uid="{00000000-0005-0000-0000-0000514D0000}"/>
    <cellStyle name="Финансовый 2 196 3 2 3 4" xfId="23658" xr:uid="{00000000-0005-0000-0000-0000524D0000}"/>
    <cellStyle name="Финансовый 2 196 3 2 3 5" xfId="25666" xr:uid="{00000000-0005-0000-0000-0000534D0000}"/>
    <cellStyle name="Финансовый 2 196 3 2 3 6" xfId="26452" xr:uid="{00000000-0005-0000-0000-0000544D0000}"/>
    <cellStyle name="Финансовый 2 196 3 2 3 7" xfId="26978" xr:uid="{00000000-0005-0000-0000-0000554D0000}"/>
    <cellStyle name="Финансовый 2 196 3 2 3 8" xfId="33370" xr:uid="{00000000-0005-0000-0000-0000564D0000}"/>
    <cellStyle name="Финансовый 2 196 3 2 3 9" xfId="32369" xr:uid="{00000000-0005-0000-0000-0000574D0000}"/>
    <cellStyle name="Финансовый 2 196 3 2 4" xfId="17438" xr:uid="{00000000-0005-0000-0000-0000584D0000}"/>
    <cellStyle name="Финансовый 2 196 3 2 5" xfId="18750" xr:uid="{00000000-0005-0000-0000-0000594D0000}"/>
    <cellStyle name="Финансовый 2 196 3 2 5 2" xfId="21363" xr:uid="{00000000-0005-0000-0000-00005A4D0000}"/>
    <cellStyle name="Финансовый 2 196 3 2 5 3" xfId="27893" xr:uid="{00000000-0005-0000-0000-00005B4D0000}"/>
    <cellStyle name="Финансовый 2 196 3 2 5 4" xfId="29330" xr:uid="{00000000-0005-0000-0000-00005C4D0000}"/>
    <cellStyle name="Финансовый 2 196 3 2 5 5" xfId="30636" xr:uid="{00000000-0005-0000-0000-00005D4D0000}"/>
    <cellStyle name="Финансовый 2 196 3 2 5 6" xfId="34737" xr:uid="{00000000-0005-0000-0000-00005E4D0000}"/>
    <cellStyle name="Финансовый 2 196 3 2 5 7" xfId="36073" xr:uid="{00000000-0005-0000-0000-00005F4D0000}"/>
    <cellStyle name="Финансовый 2 196 3 3" xfId="12723" xr:uid="{00000000-0005-0000-0000-0000604D0000}"/>
    <cellStyle name="Финансовый 2 196 3 3 2" xfId="12909" xr:uid="{00000000-0005-0000-0000-0000614D0000}"/>
    <cellStyle name="Финансовый 2 196 3 3 3" xfId="15413" xr:uid="{00000000-0005-0000-0000-0000624D0000}"/>
    <cellStyle name="Финансовый 2 196 3 3 3 2" xfId="15567" xr:uid="{00000000-0005-0000-0000-0000634D0000}"/>
    <cellStyle name="Финансовый 2 196 3 3 3 3" xfId="19550" xr:uid="{00000000-0005-0000-0000-0000644D0000}"/>
    <cellStyle name="Финансовый 2 196 3 3 3 4" xfId="24121" xr:uid="{00000000-0005-0000-0000-0000654D0000}"/>
    <cellStyle name="Финансовый 2 196 3 3 3 5" xfId="25719" xr:uid="{00000000-0005-0000-0000-0000664D0000}"/>
    <cellStyle name="Финансовый 2 196 3 3 3 6" xfId="25180" xr:uid="{00000000-0005-0000-0000-0000674D0000}"/>
    <cellStyle name="Финансовый 2 196 3 3 3 7" xfId="25713" xr:uid="{00000000-0005-0000-0000-0000684D0000}"/>
    <cellStyle name="Финансовый 2 196 3 3 3 8" xfId="32723" xr:uid="{00000000-0005-0000-0000-0000694D0000}"/>
    <cellStyle name="Финансовый 2 196 3 3 3 9" xfId="32232" xr:uid="{00000000-0005-0000-0000-00006A4D0000}"/>
    <cellStyle name="Финансовый 2 196 3 3 4" xfId="18085" xr:uid="{00000000-0005-0000-0000-00006B4D0000}"/>
    <cellStyle name="Финансовый 2 196 3 3 5" xfId="19397" xr:uid="{00000000-0005-0000-0000-00006C4D0000}"/>
    <cellStyle name="Финансовый 2 196 3 3 5 2" xfId="22760" xr:uid="{00000000-0005-0000-0000-00006D4D0000}"/>
    <cellStyle name="Финансовый 2 196 3 3 5 3" xfId="28540" xr:uid="{00000000-0005-0000-0000-00006E4D0000}"/>
    <cellStyle name="Финансовый 2 196 3 3 5 4" xfId="29977" xr:uid="{00000000-0005-0000-0000-00006F4D0000}"/>
    <cellStyle name="Финансовый 2 196 3 3 5 5" xfId="31283" xr:uid="{00000000-0005-0000-0000-0000704D0000}"/>
    <cellStyle name="Финансовый 2 196 3 3 5 6" xfId="34090" xr:uid="{00000000-0005-0000-0000-0000714D0000}"/>
    <cellStyle name="Финансовый 2 196 3 3 5 7" xfId="35426" xr:uid="{00000000-0005-0000-0000-0000724D0000}"/>
    <cellStyle name="Финансовый 2 196 4" xfId="10021" xr:uid="{00000000-0005-0000-0000-0000734D0000}"/>
    <cellStyle name="Финансовый 2 196 4 2" xfId="13381" xr:uid="{00000000-0005-0000-0000-0000744D0000}"/>
    <cellStyle name="Финансовый 2 196 4 3" xfId="14941" xr:uid="{00000000-0005-0000-0000-0000754D0000}"/>
    <cellStyle name="Финансовый 2 196 4 3 2" xfId="16039" xr:uid="{00000000-0005-0000-0000-0000764D0000}"/>
    <cellStyle name="Финансовый 2 196 4 3 3" xfId="20022" xr:uid="{00000000-0005-0000-0000-0000774D0000}"/>
    <cellStyle name="Финансовый 2 196 4 3 4" xfId="22452" xr:uid="{00000000-0005-0000-0000-0000784D0000}"/>
    <cellStyle name="Финансовый 2 196 4 3 5" xfId="24455" xr:uid="{00000000-0005-0000-0000-0000794D0000}"/>
    <cellStyle name="Финансовый 2 196 4 3 6" xfId="23922" xr:uid="{00000000-0005-0000-0000-00007A4D0000}"/>
    <cellStyle name="Финансовый 2 196 4 3 7" xfId="23703" xr:uid="{00000000-0005-0000-0000-00007B4D0000}"/>
    <cellStyle name="Финансовый 2 196 4 3 8" xfId="33195" xr:uid="{00000000-0005-0000-0000-00007C4D0000}"/>
    <cellStyle name="Финансовый 2 196 4 3 9" xfId="31402" xr:uid="{00000000-0005-0000-0000-00007D4D0000}"/>
    <cellStyle name="Финансовый 2 196 4 4" xfId="17613" xr:uid="{00000000-0005-0000-0000-00007E4D0000}"/>
    <cellStyle name="Финансовый 2 196 4 5" xfId="18925" xr:uid="{00000000-0005-0000-0000-00007F4D0000}"/>
    <cellStyle name="Финансовый 2 196 4 5 2" xfId="23316" xr:uid="{00000000-0005-0000-0000-0000804D0000}"/>
    <cellStyle name="Финансовый 2 196 4 5 3" xfId="28068" xr:uid="{00000000-0005-0000-0000-0000814D0000}"/>
    <cellStyle name="Финансовый 2 196 4 5 4" xfId="29505" xr:uid="{00000000-0005-0000-0000-0000824D0000}"/>
    <cellStyle name="Финансовый 2 196 4 5 5" xfId="30811" xr:uid="{00000000-0005-0000-0000-0000834D0000}"/>
    <cellStyle name="Финансовый 2 196 4 5 6" xfId="34562" xr:uid="{00000000-0005-0000-0000-0000844D0000}"/>
    <cellStyle name="Финансовый 2 196 4 5 7" xfId="35898" xr:uid="{00000000-0005-0000-0000-0000854D0000}"/>
    <cellStyle name="Финансовый 2 196 5" xfId="11355" xr:uid="{00000000-0005-0000-0000-0000864D0000}"/>
    <cellStyle name="Финансовый 2 196 6" xfId="14029" xr:uid="{00000000-0005-0000-0000-0000874D0000}"/>
    <cellStyle name="Финансовый 2 196 7" xfId="14293" xr:uid="{00000000-0005-0000-0000-0000884D0000}"/>
    <cellStyle name="Финансовый 2 196 7 2" xfId="16687" xr:uid="{00000000-0005-0000-0000-0000894D0000}"/>
    <cellStyle name="Финансовый 2 196 7 3" xfId="20670" xr:uid="{00000000-0005-0000-0000-00008A4D0000}"/>
    <cellStyle name="Финансовый 2 196 7 4" xfId="24812" xr:uid="{00000000-0005-0000-0000-00008B4D0000}"/>
    <cellStyle name="Финансовый 2 196 7 5" xfId="27061" xr:uid="{00000000-0005-0000-0000-00008C4D0000}"/>
    <cellStyle name="Финансовый 2 196 7 6" xfId="22708" xr:uid="{00000000-0005-0000-0000-00008D4D0000}"/>
    <cellStyle name="Финансовый 2 196 7 7" xfId="25889" xr:uid="{00000000-0005-0000-0000-00008E4D0000}"/>
    <cellStyle name="Финансовый 2 196 7 8" xfId="33843" xr:uid="{00000000-0005-0000-0000-00008F4D0000}"/>
    <cellStyle name="Финансовый 2 196 7 9" xfId="32023" xr:uid="{00000000-0005-0000-0000-0000904D0000}"/>
    <cellStyle name="Финансовый 2 196 8" xfId="16965" xr:uid="{00000000-0005-0000-0000-0000914D0000}"/>
    <cellStyle name="Финансовый 2 196 9" xfId="18277" xr:uid="{00000000-0005-0000-0000-0000924D0000}"/>
    <cellStyle name="Финансовый 2 196 9 2" xfId="23370" xr:uid="{00000000-0005-0000-0000-0000934D0000}"/>
    <cellStyle name="Финансовый 2 196 9 3" xfId="27420" xr:uid="{00000000-0005-0000-0000-0000944D0000}"/>
    <cellStyle name="Финансовый 2 196 9 4" xfId="28857" xr:uid="{00000000-0005-0000-0000-0000954D0000}"/>
    <cellStyle name="Финансовый 2 196 9 5" xfId="30163" xr:uid="{00000000-0005-0000-0000-0000964D0000}"/>
    <cellStyle name="Финансовый 2 196 9 6" xfId="35210" xr:uid="{00000000-0005-0000-0000-0000974D0000}"/>
    <cellStyle name="Финансовый 2 196 9 7" xfId="36546" xr:uid="{00000000-0005-0000-0000-0000984D0000}"/>
    <cellStyle name="Финансовый 2 197" xfId="339" xr:uid="{00000000-0005-0000-0000-0000994D0000}"/>
    <cellStyle name="Финансовый 2 197 2" xfId="8046" xr:uid="{00000000-0005-0000-0000-00009A4D0000}"/>
    <cellStyle name="Финансовый 2 197 3" xfId="10247" xr:uid="{00000000-0005-0000-0000-00009B4D0000}"/>
    <cellStyle name="Финансовый 2 198" xfId="1014" xr:uid="{00000000-0005-0000-0000-00009C4D0000}"/>
    <cellStyle name="Финансовый 2 198 2" xfId="6098" xr:uid="{00000000-0005-0000-0000-00009D4D0000}"/>
    <cellStyle name="Финансовый 2 198 2 2" xfId="9678" xr:uid="{00000000-0005-0000-0000-00009E4D0000}"/>
    <cellStyle name="Финансовый 2 198 2 2 2" xfId="13536" xr:uid="{00000000-0005-0000-0000-00009F4D0000}"/>
    <cellStyle name="Финансовый 2 198 2 2 3" xfId="14786" xr:uid="{00000000-0005-0000-0000-0000A04D0000}"/>
    <cellStyle name="Финансовый 2 198 2 2 3 2" xfId="16194" xr:uid="{00000000-0005-0000-0000-0000A14D0000}"/>
    <cellStyle name="Финансовый 2 198 2 2 3 3" xfId="20177" xr:uid="{00000000-0005-0000-0000-0000A24D0000}"/>
    <cellStyle name="Финансовый 2 198 2 2 3 4" xfId="24209" xr:uid="{00000000-0005-0000-0000-0000A34D0000}"/>
    <cellStyle name="Финансовый 2 198 2 2 3 5" xfId="21325" xr:uid="{00000000-0005-0000-0000-0000A44D0000}"/>
    <cellStyle name="Финансовый 2 198 2 2 3 6" xfId="26854" xr:uid="{00000000-0005-0000-0000-0000A54D0000}"/>
    <cellStyle name="Финансовый 2 198 2 2 3 7" xfId="24935" xr:uid="{00000000-0005-0000-0000-0000A64D0000}"/>
    <cellStyle name="Финансовый 2 198 2 2 3 8" xfId="33350" xr:uid="{00000000-0005-0000-0000-0000A74D0000}"/>
    <cellStyle name="Финансовый 2 198 2 2 3 9" xfId="32288" xr:uid="{00000000-0005-0000-0000-0000A84D0000}"/>
    <cellStyle name="Финансовый 2 198 2 2 4" xfId="17458" xr:uid="{00000000-0005-0000-0000-0000A94D0000}"/>
    <cellStyle name="Финансовый 2 198 2 2 5" xfId="18770" xr:uid="{00000000-0005-0000-0000-0000AA4D0000}"/>
    <cellStyle name="Финансовый 2 198 2 2 5 2" xfId="23223" xr:uid="{00000000-0005-0000-0000-0000AB4D0000}"/>
    <cellStyle name="Финансовый 2 198 2 2 5 3" xfId="27913" xr:uid="{00000000-0005-0000-0000-0000AC4D0000}"/>
    <cellStyle name="Финансовый 2 198 2 2 5 4" xfId="29350" xr:uid="{00000000-0005-0000-0000-0000AD4D0000}"/>
    <cellStyle name="Финансовый 2 198 2 2 5 5" xfId="30656" xr:uid="{00000000-0005-0000-0000-0000AE4D0000}"/>
    <cellStyle name="Финансовый 2 198 2 2 5 6" xfId="34717" xr:uid="{00000000-0005-0000-0000-0000AF4D0000}"/>
    <cellStyle name="Финансовый 2 198 2 2 5 7" xfId="36053" xr:uid="{00000000-0005-0000-0000-0000B04D0000}"/>
    <cellStyle name="Финансовый 2 198 2 3" xfId="12737" xr:uid="{00000000-0005-0000-0000-0000B14D0000}"/>
    <cellStyle name="Финансовый 2 198 2 3 2" xfId="12895" xr:uid="{00000000-0005-0000-0000-0000B24D0000}"/>
    <cellStyle name="Финансовый 2 198 2 3 3" xfId="15427" xr:uid="{00000000-0005-0000-0000-0000B34D0000}"/>
    <cellStyle name="Финансовый 2 198 2 3 3 2" xfId="15553" xr:uid="{00000000-0005-0000-0000-0000B44D0000}"/>
    <cellStyle name="Финансовый 2 198 2 3 3 3" xfId="19536" xr:uid="{00000000-0005-0000-0000-0000B54D0000}"/>
    <cellStyle name="Финансовый 2 198 2 3 3 4" xfId="23495" xr:uid="{00000000-0005-0000-0000-0000B64D0000}"/>
    <cellStyle name="Финансовый 2 198 2 3 3 5" xfId="26016" xr:uid="{00000000-0005-0000-0000-0000B74D0000}"/>
    <cellStyle name="Финансовый 2 198 2 3 3 6" xfId="25225" xr:uid="{00000000-0005-0000-0000-0000B84D0000}"/>
    <cellStyle name="Финансовый 2 198 2 3 3 7" xfId="25644" xr:uid="{00000000-0005-0000-0000-0000B94D0000}"/>
    <cellStyle name="Финансовый 2 198 2 3 3 8" xfId="32709" xr:uid="{00000000-0005-0000-0000-0000BA4D0000}"/>
    <cellStyle name="Финансовый 2 198 2 3 3 9" xfId="31547" xr:uid="{00000000-0005-0000-0000-0000BB4D0000}"/>
    <cellStyle name="Финансовый 2 198 2 3 4" xfId="18099" xr:uid="{00000000-0005-0000-0000-0000BC4D0000}"/>
    <cellStyle name="Финансовый 2 198 2 3 5" xfId="19411" xr:uid="{00000000-0005-0000-0000-0000BD4D0000}"/>
    <cellStyle name="Финансовый 2 198 2 3 5 2" xfId="23320" xr:uid="{00000000-0005-0000-0000-0000BE4D0000}"/>
    <cellStyle name="Финансовый 2 198 2 3 5 3" xfId="28554" xr:uid="{00000000-0005-0000-0000-0000BF4D0000}"/>
    <cellStyle name="Финансовый 2 198 2 3 5 4" xfId="29991" xr:uid="{00000000-0005-0000-0000-0000C04D0000}"/>
    <cellStyle name="Финансовый 2 198 2 3 5 5" xfId="31297" xr:uid="{00000000-0005-0000-0000-0000C14D0000}"/>
    <cellStyle name="Финансовый 2 198 2 3 5 6" xfId="34076" xr:uid="{00000000-0005-0000-0000-0000C24D0000}"/>
    <cellStyle name="Финансовый 2 198 2 3 5 7" xfId="35412" xr:uid="{00000000-0005-0000-0000-0000C34D0000}"/>
    <cellStyle name="Финансовый 2 198 3" xfId="10911" xr:uid="{00000000-0005-0000-0000-0000C44D0000}"/>
    <cellStyle name="Финансовый 2 198 3 2" xfId="13217" xr:uid="{00000000-0005-0000-0000-0000C54D0000}"/>
    <cellStyle name="Финансовый 2 198 3 3" xfId="15105" xr:uid="{00000000-0005-0000-0000-0000C64D0000}"/>
    <cellStyle name="Финансовый 2 198 3 3 2" xfId="15875" xr:uid="{00000000-0005-0000-0000-0000C74D0000}"/>
    <cellStyle name="Финансовый 2 198 3 3 3" xfId="19858" xr:uid="{00000000-0005-0000-0000-0000C84D0000}"/>
    <cellStyle name="Финансовый 2 198 3 3 4" xfId="21125" xr:uid="{00000000-0005-0000-0000-0000C94D0000}"/>
    <cellStyle name="Финансовый 2 198 3 3 5" xfId="26213" xr:uid="{00000000-0005-0000-0000-0000CA4D0000}"/>
    <cellStyle name="Финансовый 2 198 3 3 6" xfId="23679" xr:uid="{00000000-0005-0000-0000-0000CB4D0000}"/>
    <cellStyle name="Финансовый 2 198 3 3 7" xfId="25460" xr:uid="{00000000-0005-0000-0000-0000CC4D0000}"/>
    <cellStyle name="Финансовый 2 198 3 3 8" xfId="33031" xr:uid="{00000000-0005-0000-0000-0000CD4D0000}"/>
    <cellStyle name="Финансовый 2 198 3 3 9" xfId="32575" xr:uid="{00000000-0005-0000-0000-0000CE4D0000}"/>
    <cellStyle name="Финансовый 2 198 3 4" xfId="17777" xr:uid="{00000000-0005-0000-0000-0000CF4D0000}"/>
    <cellStyle name="Финансовый 2 198 3 5" xfId="19089" xr:uid="{00000000-0005-0000-0000-0000D04D0000}"/>
    <cellStyle name="Финансовый 2 198 3 5 2" xfId="22992" xr:uid="{00000000-0005-0000-0000-0000D14D0000}"/>
    <cellStyle name="Финансовый 2 198 3 5 3" xfId="28232" xr:uid="{00000000-0005-0000-0000-0000D24D0000}"/>
    <cellStyle name="Финансовый 2 198 3 5 4" xfId="29669" xr:uid="{00000000-0005-0000-0000-0000D34D0000}"/>
    <cellStyle name="Финансовый 2 198 3 5 5" xfId="30975" xr:uid="{00000000-0005-0000-0000-0000D44D0000}"/>
    <cellStyle name="Финансовый 2 198 3 5 6" xfId="34398" xr:uid="{00000000-0005-0000-0000-0000D54D0000}"/>
    <cellStyle name="Финансовый 2 198 3 5 7" xfId="35734" xr:uid="{00000000-0005-0000-0000-0000D64D0000}"/>
    <cellStyle name="Финансовый 2 198 4" xfId="12267" xr:uid="{00000000-0005-0000-0000-0000D74D0000}"/>
    <cellStyle name="Финансовый 2 198 5" xfId="13865" xr:uid="{00000000-0005-0000-0000-0000D84D0000}"/>
    <cellStyle name="Финансовый 2 198 6" xfId="14457" xr:uid="{00000000-0005-0000-0000-0000D94D0000}"/>
    <cellStyle name="Финансовый 2 198 6 2" xfId="16523" xr:uid="{00000000-0005-0000-0000-0000DA4D0000}"/>
    <cellStyle name="Финансовый 2 198 6 3" xfId="20506" xr:uid="{00000000-0005-0000-0000-0000DB4D0000}"/>
    <cellStyle name="Финансовый 2 198 6 4" xfId="23693" xr:uid="{00000000-0005-0000-0000-0000DC4D0000}"/>
    <cellStyle name="Финансовый 2 198 6 5" xfId="26137" xr:uid="{00000000-0005-0000-0000-0000DD4D0000}"/>
    <cellStyle name="Финансовый 2 198 6 6" xfId="21492" xr:uid="{00000000-0005-0000-0000-0000DE4D0000}"/>
    <cellStyle name="Финансовый 2 198 6 7" xfId="26346" xr:uid="{00000000-0005-0000-0000-0000DF4D0000}"/>
    <cellStyle name="Финансовый 2 198 6 8" xfId="33679" xr:uid="{00000000-0005-0000-0000-0000E04D0000}"/>
    <cellStyle name="Финансовый 2 198 6 9" xfId="32088" xr:uid="{00000000-0005-0000-0000-0000E14D0000}"/>
    <cellStyle name="Финансовый 2 198 7" xfId="17129" xr:uid="{00000000-0005-0000-0000-0000E24D0000}"/>
    <cellStyle name="Финансовый 2 198 8" xfId="18441" xr:uid="{00000000-0005-0000-0000-0000E34D0000}"/>
    <cellStyle name="Финансовый 2 198 8 2" xfId="22388" xr:uid="{00000000-0005-0000-0000-0000E44D0000}"/>
    <cellStyle name="Финансовый 2 198 8 3" xfId="27584" xr:uid="{00000000-0005-0000-0000-0000E54D0000}"/>
    <cellStyle name="Финансовый 2 198 8 4" xfId="29021" xr:uid="{00000000-0005-0000-0000-0000E64D0000}"/>
    <cellStyle name="Финансовый 2 198 8 5" xfId="30327" xr:uid="{00000000-0005-0000-0000-0000E74D0000}"/>
    <cellStyle name="Финансовый 2 198 8 6" xfId="35046" xr:uid="{00000000-0005-0000-0000-0000E84D0000}"/>
    <cellStyle name="Финансовый 2 198 8 7" xfId="36382" xr:uid="{00000000-0005-0000-0000-0000E94D0000}"/>
    <cellStyle name="Финансовый 2 199" xfId="1265" xr:uid="{00000000-0005-0000-0000-0000EA4D0000}"/>
    <cellStyle name="Финансовый 2 199 2" xfId="9360" xr:uid="{00000000-0005-0000-0000-0000EB4D0000}"/>
    <cellStyle name="Финансовый 2 199 2 2" xfId="13548" xr:uid="{00000000-0005-0000-0000-0000EC4D0000}"/>
    <cellStyle name="Финансовый 2 199 2 3" xfId="14774" xr:uid="{00000000-0005-0000-0000-0000ED4D0000}"/>
    <cellStyle name="Финансовый 2 199 2 3 2" xfId="16206" xr:uid="{00000000-0005-0000-0000-0000EE4D0000}"/>
    <cellStyle name="Финансовый 2 199 2 3 3" xfId="20189" xr:uid="{00000000-0005-0000-0000-0000EF4D0000}"/>
    <cellStyle name="Финансовый 2 199 2 3 4" xfId="25021" xr:uid="{00000000-0005-0000-0000-0000F04D0000}"/>
    <cellStyle name="Финансовый 2 199 2 3 5" xfId="26220" xr:uid="{00000000-0005-0000-0000-0000F14D0000}"/>
    <cellStyle name="Финансовый 2 199 2 3 6" xfId="24709" xr:uid="{00000000-0005-0000-0000-0000F24D0000}"/>
    <cellStyle name="Финансовый 2 199 2 3 7" xfId="25652" xr:uid="{00000000-0005-0000-0000-0000F34D0000}"/>
    <cellStyle name="Финансовый 2 199 2 3 8" xfId="33362" xr:uid="{00000000-0005-0000-0000-0000F44D0000}"/>
    <cellStyle name="Финансовый 2 199 2 3 9" xfId="32267" xr:uid="{00000000-0005-0000-0000-0000F54D0000}"/>
    <cellStyle name="Финансовый 2 199 2 4" xfId="17446" xr:uid="{00000000-0005-0000-0000-0000F64D0000}"/>
    <cellStyle name="Финансовый 2 199 2 5" xfId="18758" xr:uid="{00000000-0005-0000-0000-0000F74D0000}"/>
    <cellStyle name="Финансовый 2 199 2 5 2" xfId="23508" xr:uid="{00000000-0005-0000-0000-0000F84D0000}"/>
    <cellStyle name="Финансовый 2 199 2 5 3" xfId="27901" xr:uid="{00000000-0005-0000-0000-0000F94D0000}"/>
    <cellStyle name="Финансовый 2 199 2 5 4" xfId="29338" xr:uid="{00000000-0005-0000-0000-0000FA4D0000}"/>
    <cellStyle name="Финансовый 2 199 2 5 5" xfId="30644" xr:uid="{00000000-0005-0000-0000-0000FB4D0000}"/>
    <cellStyle name="Финансовый 2 199 2 5 6" xfId="34729" xr:uid="{00000000-0005-0000-0000-0000FC4D0000}"/>
    <cellStyle name="Финансовый 2 199 2 5 7" xfId="36065" xr:uid="{00000000-0005-0000-0000-0000FD4D0000}"/>
    <cellStyle name="Финансовый 2 199 3" xfId="12731" xr:uid="{00000000-0005-0000-0000-0000FE4D0000}"/>
    <cellStyle name="Финансовый 2 199 3 2" xfId="12901" xr:uid="{00000000-0005-0000-0000-0000FF4D0000}"/>
    <cellStyle name="Финансовый 2 199 3 3" xfId="15421" xr:uid="{00000000-0005-0000-0000-0000004E0000}"/>
    <cellStyle name="Финансовый 2 199 3 3 2" xfId="15559" xr:uid="{00000000-0005-0000-0000-0000014E0000}"/>
    <cellStyle name="Финансовый 2 199 3 3 3" xfId="19542" xr:uid="{00000000-0005-0000-0000-0000024E0000}"/>
    <cellStyle name="Финансовый 2 199 3 3 4" xfId="21165" xr:uid="{00000000-0005-0000-0000-0000034E0000}"/>
    <cellStyle name="Финансовый 2 199 3 3 5" xfId="24060" xr:uid="{00000000-0005-0000-0000-0000044E0000}"/>
    <cellStyle name="Финансовый 2 199 3 3 6" xfId="26448" xr:uid="{00000000-0005-0000-0000-0000054E0000}"/>
    <cellStyle name="Финансовый 2 199 3 3 7" xfId="25582" xr:uid="{00000000-0005-0000-0000-0000064E0000}"/>
    <cellStyle name="Финансовый 2 199 3 3 8" xfId="32715" xr:uid="{00000000-0005-0000-0000-0000074E0000}"/>
    <cellStyle name="Финансовый 2 199 3 3 9" xfId="31853" xr:uid="{00000000-0005-0000-0000-0000084E0000}"/>
    <cellStyle name="Финансовый 2 199 3 4" xfId="18093" xr:uid="{00000000-0005-0000-0000-0000094E0000}"/>
    <cellStyle name="Финансовый 2 199 3 5" xfId="19405" xr:uid="{00000000-0005-0000-0000-00000A4E0000}"/>
    <cellStyle name="Финансовый 2 199 3 5 2" xfId="24925" xr:uid="{00000000-0005-0000-0000-00000B4E0000}"/>
    <cellStyle name="Финансовый 2 199 3 5 3" xfId="28548" xr:uid="{00000000-0005-0000-0000-00000C4E0000}"/>
    <cellStyle name="Финансовый 2 199 3 5 4" xfId="29985" xr:uid="{00000000-0005-0000-0000-00000D4E0000}"/>
    <cellStyle name="Финансовый 2 199 3 5 5" xfId="31291" xr:uid="{00000000-0005-0000-0000-00000E4E0000}"/>
    <cellStyle name="Финансовый 2 199 3 5 6" xfId="34082" xr:uid="{00000000-0005-0000-0000-00000F4E0000}"/>
    <cellStyle name="Финансовый 2 199 3 5 7" xfId="35418" xr:uid="{00000000-0005-0000-0000-0000104E0000}"/>
    <cellStyle name="Финансовый 2 2" xfId="5" xr:uid="{00000000-0005-0000-0000-0000114E0000}"/>
    <cellStyle name="Финансовый 2 2 2" xfId="350" xr:uid="{00000000-0005-0000-0000-0000124E0000}"/>
    <cellStyle name="Финансовый 2 2 2 2" xfId="8006" xr:uid="{00000000-0005-0000-0000-0000134E0000}"/>
    <cellStyle name="Финансовый 2 2 2 3" xfId="10258" xr:uid="{00000000-0005-0000-0000-0000144E0000}"/>
    <cellStyle name="Финансовый 2 2 3" xfId="1266" xr:uid="{00000000-0005-0000-0000-0000154E0000}"/>
    <cellStyle name="Финансовый 2 2 3 2" xfId="9332" xr:uid="{00000000-0005-0000-0000-0000164E0000}"/>
    <cellStyle name="Финансовый 2 2 3 2 2" xfId="13560" xr:uid="{00000000-0005-0000-0000-0000174E0000}"/>
    <cellStyle name="Финансовый 2 2 3 2 3" xfId="14762" xr:uid="{00000000-0005-0000-0000-0000184E0000}"/>
    <cellStyle name="Финансовый 2 2 3 2 3 2" xfId="16218" xr:uid="{00000000-0005-0000-0000-0000194E0000}"/>
    <cellStyle name="Финансовый 2 2 3 2 3 3" xfId="20201" xr:uid="{00000000-0005-0000-0000-00001A4E0000}"/>
    <cellStyle name="Финансовый 2 2 3 2 3 4" xfId="24803" xr:uid="{00000000-0005-0000-0000-00001B4E0000}"/>
    <cellStyle name="Финансовый 2 2 3 2 3 5" xfId="26204" xr:uid="{00000000-0005-0000-0000-00001C4E0000}"/>
    <cellStyle name="Финансовый 2 2 3 2 3 6" xfId="22873" xr:uid="{00000000-0005-0000-0000-00001D4E0000}"/>
    <cellStyle name="Финансовый 2 2 3 2 3 7" xfId="26685" xr:uid="{00000000-0005-0000-0000-00001E4E0000}"/>
    <cellStyle name="Финансовый 2 2 3 2 3 8" xfId="33374" xr:uid="{00000000-0005-0000-0000-00001F4E0000}"/>
    <cellStyle name="Финансовый 2 2 3 2 3 9" xfId="32121" xr:uid="{00000000-0005-0000-0000-0000204E0000}"/>
    <cellStyle name="Финансовый 2 2 3 2 4" xfId="17434" xr:uid="{00000000-0005-0000-0000-0000214E0000}"/>
    <cellStyle name="Финансовый 2 2 3 2 5" xfId="18746" xr:uid="{00000000-0005-0000-0000-0000224E0000}"/>
    <cellStyle name="Финансовый 2 2 3 2 5 2" xfId="23531" xr:uid="{00000000-0005-0000-0000-0000234E0000}"/>
    <cellStyle name="Финансовый 2 2 3 2 5 3" xfId="27889" xr:uid="{00000000-0005-0000-0000-0000244E0000}"/>
    <cellStyle name="Финансовый 2 2 3 2 5 4" xfId="29326" xr:uid="{00000000-0005-0000-0000-0000254E0000}"/>
    <cellStyle name="Финансовый 2 2 3 2 5 5" xfId="30632" xr:uid="{00000000-0005-0000-0000-0000264E0000}"/>
    <cellStyle name="Финансовый 2 2 3 2 5 6" xfId="34741" xr:uid="{00000000-0005-0000-0000-0000274E0000}"/>
    <cellStyle name="Финансовый 2 2 3 2 5 7" xfId="36077" xr:uid="{00000000-0005-0000-0000-0000284E0000}"/>
    <cellStyle name="Финансовый 2 2 3 3" xfId="12719" xr:uid="{00000000-0005-0000-0000-0000294E0000}"/>
    <cellStyle name="Финансовый 2 2 3 3 2" xfId="12913" xr:uid="{00000000-0005-0000-0000-00002A4E0000}"/>
    <cellStyle name="Финансовый 2 2 3 3 3" xfId="15409" xr:uid="{00000000-0005-0000-0000-00002B4E0000}"/>
    <cellStyle name="Финансовый 2 2 3 3 3 2" xfId="15571" xr:uid="{00000000-0005-0000-0000-00002C4E0000}"/>
    <cellStyle name="Финансовый 2 2 3 3 3 3" xfId="19554" xr:uid="{00000000-0005-0000-0000-00002D4E0000}"/>
    <cellStyle name="Финансовый 2 2 3 3 3 4" xfId="21334" xr:uid="{00000000-0005-0000-0000-00002E4E0000}"/>
    <cellStyle name="Финансовый 2 2 3 3 3 5" xfId="21277" xr:uid="{00000000-0005-0000-0000-00002F4E0000}"/>
    <cellStyle name="Финансовый 2 2 3 3 3 6" xfId="23740" xr:uid="{00000000-0005-0000-0000-0000304E0000}"/>
    <cellStyle name="Финансовый 2 2 3 3 3 7" xfId="26697" xr:uid="{00000000-0005-0000-0000-0000314E0000}"/>
    <cellStyle name="Финансовый 2 2 3 3 3 8" xfId="32727" xr:uid="{00000000-0005-0000-0000-0000324E0000}"/>
    <cellStyle name="Финансовый 2 2 3 3 3 9" xfId="32039" xr:uid="{00000000-0005-0000-0000-0000334E0000}"/>
    <cellStyle name="Финансовый 2 2 3 3 4" xfId="18081" xr:uid="{00000000-0005-0000-0000-0000344E0000}"/>
    <cellStyle name="Финансовый 2 2 3 3 5" xfId="19393" xr:uid="{00000000-0005-0000-0000-0000354E0000}"/>
    <cellStyle name="Финансовый 2 2 3 3 5 2" xfId="23552" xr:uid="{00000000-0005-0000-0000-0000364E0000}"/>
    <cellStyle name="Финансовый 2 2 3 3 5 3" xfId="28536" xr:uid="{00000000-0005-0000-0000-0000374E0000}"/>
    <cellStyle name="Финансовый 2 2 3 3 5 4" xfId="29973" xr:uid="{00000000-0005-0000-0000-0000384E0000}"/>
    <cellStyle name="Финансовый 2 2 3 3 5 5" xfId="31279" xr:uid="{00000000-0005-0000-0000-0000394E0000}"/>
    <cellStyle name="Финансовый 2 2 3 3 5 6" xfId="34094" xr:uid="{00000000-0005-0000-0000-00003A4E0000}"/>
    <cellStyle name="Финансовый 2 2 3 3 5 7" xfId="35430" xr:uid="{00000000-0005-0000-0000-00003B4E0000}"/>
    <cellStyle name="Финансовый 2 2 4" xfId="9836" xr:uid="{00000000-0005-0000-0000-00003C4E0000}"/>
    <cellStyle name="Финансовый 2 2 4 2" xfId="13510" xr:uid="{00000000-0005-0000-0000-00003D4E0000}"/>
    <cellStyle name="Финансовый 2 2 4 3" xfId="14812" xr:uid="{00000000-0005-0000-0000-00003E4E0000}"/>
    <cellStyle name="Финансовый 2 2 4 3 2" xfId="16168" xr:uid="{00000000-0005-0000-0000-00003F4E0000}"/>
    <cellStyle name="Финансовый 2 2 4 3 3" xfId="20151" xr:uid="{00000000-0005-0000-0000-0000404E0000}"/>
    <cellStyle name="Финансовый 2 2 4 3 4" xfId="22295" xr:uid="{00000000-0005-0000-0000-0000414E0000}"/>
    <cellStyle name="Финансовый 2 2 4 3 5" xfId="25983" xr:uid="{00000000-0005-0000-0000-0000424E0000}"/>
    <cellStyle name="Финансовый 2 2 4 3 6" xfId="22442" xr:uid="{00000000-0005-0000-0000-0000434E0000}"/>
    <cellStyle name="Финансовый 2 2 4 3 7" xfId="25610" xr:uid="{00000000-0005-0000-0000-0000444E0000}"/>
    <cellStyle name="Финансовый 2 2 4 3 8" xfId="33324" xr:uid="{00000000-0005-0000-0000-0000454E0000}"/>
    <cellStyle name="Финансовый 2 2 4 3 9" xfId="31705" xr:uid="{00000000-0005-0000-0000-0000464E0000}"/>
    <cellStyle name="Финансовый 2 2 4 4" xfId="17484" xr:uid="{00000000-0005-0000-0000-0000474E0000}"/>
    <cellStyle name="Финансовый 2 2 4 5" xfId="18796" xr:uid="{00000000-0005-0000-0000-0000484E0000}"/>
    <cellStyle name="Финансовый 2 2 4 5 2" xfId="21831" xr:uid="{00000000-0005-0000-0000-0000494E0000}"/>
    <cellStyle name="Финансовый 2 2 4 5 3" xfId="27939" xr:uid="{00000000-0005-0000-0000-00004A4E0000}"/>
    <cellStyle name="Финансовый 2 2 4 5 4" xfId="29376" xr:uid="{00000000-0005-0000-0000-00004B4E0000}"/>
    <cellStyle name="Финансовый 2 2 4 5 5" xfId="30682" xr:uid="{00000000-0005-0000-0000-00004C4E0000}"/>
    <cellStyle name="Финансовый 2 2 4 5 6" xfId="34691" xr:uid="{00000000-0005-0000-0000-00004D4E0000}"/>
    <cellStyle name="Финансовый 2 2 4 5 7" xfId="36027" xr:uid="{00000000-0005-0000-0000-00004E4E0000}"/>
    <cellStyle name="Финансовый 2 2 5" xfId="11151" xr:uid="{00000000-0005-0000-0000-00004F4E0000}"/>
    <cellStyle name="Финансовый 2 2 6" xfId="14135" xr:uid="{00000000-0005-0000-0000-0000504E0000}"/>
    <cellStyle name="Финансовый 2 2 7" xfId="14147" xr:uid="{00000000-0005-0000-0000-0000514E0000}"/>
    <cellStyle name="Финансовый 2 2 7 2" xfId="16793" xr:uid="{00000000-0005-0000-0000-0000524E0000}"/>
    <cellStyle name="Финансовый 2 2 7 3" xfId="20776" xr:uid="{00000000-0005-0000-0000-0000534E0000}"/>
    <cellStyle name="Финансовый 2 2 7 4" xfId="24257" xr:uid="{00000000-0005-0000-0000-0000544E0000}"/>
    <cellStyle name="Финансовый 2 2 7 5" xfId="21228" xr:uid="{00000000-0005-0000-0000-0000554E0000}"/>
    <cellStyle name="Финансовый 2 2 7 6" xfId="25698" xr:uid="{00000000-0005-0000-0000-0000564E0000}"/>
    <cellStyle name="Финансовый 2 2 7 7" xfId="22540" xr:uid="{00000000-0005-0000-0000-0000574E0000}"/>
    <cellStyle name="Финансовый 2 2 7 8" xfId="33949" xr:uid="{00000000-0005-0000-0000-0000584E0000}"/>
    <cellStyle name="Финансовый 2 2 7 9" xfId="32223" xr:uid="{00000000-0005-0000-0000-0000594E0000}"/>
    <cellStyle name="Финансовый 2 2 8" xfId="14187" xr:uid="{00000000-0005-0000-0000-00005A4E0000}"/>
    <cellStyle name="Финансовый 2 2 8 2" xfId="16859" xr:uid="{00000000-0005-0000-0000-00005B4E0000}"/>
    <cellStyle name="Финансовый 2 2 8 3" xfId="20789" xr:uid="{00000000-0005-0000-0000-00005C4E0000}"/>
    <cellStyle name="Финансовый 2 2 8 4" xfId="24628" xr:uid="{00000000-0005-0000-0000-00005D4E0000}"/>
    <cellStyle name="Финансовый 2 2 8 5" xfId="27276" xr:uid="{00000000-0005-0000-0000-00005E4E0000}"/>
    <cellStyle name="Финансовый 2 2 8 6" xfId="21442" xr:uid="{00000000-0005-0000-0000-00005F4E0000}"/>
    <cellStyle name="Финансовый 2 2 8 7" xfId="25670" xr:uid="{00000000-0005-0000-0000-0000604E0000}"/>
    <cellStyle name="Финансовый 2 2 8 8" xfId="33962" xr:uid="{00000000-0005-0000-0000-0000614E0000}"/>
    <cellStyle name="Финансовый 2 2 8 9" xfId="35323" xr:uid="{00000000-0005-0000-0000-0000624E0000}"/>
    <cellStyle name="Финансовый 2 2 9" xfId="18171" xr:uid="{00000000-0005-0000-0000-0000634E0000}"/>
    <cellStyle name="Финансовый 2 2 9 2" xfId="22920" xr:uid="{00000000-0005-0000-0000-0000644E0000}"/>
    <cellStyle name="Финансовый 2 2 9 3" xfId="26043" xr:uid="{00000000-0005-0000-0000-0000654E0000}"/>
    <cellStyle name="Финансовый 2 2 9 4" xfId="23353" xr:uid="{00000000-0005-0000-0000-0000664E0000}"/>
    <cellStyle name="Финансовый 2 2 9 5" xfId="26760" xr:uid="{00000000-0005-0000-0000-0000674E0000}"/>
    <cellStyle name="Финансовый 2 2 9 6" xfId="35316" xr:uid="{00000000-0005-0000-0000-0000684E0000}"/>
    <cellStyle name="Финансовый 2 2 9 7" xfId="36652" xr:uid="{00000000-0005-0000-0000-0000694E0000}"/>
    <cellStyle name="Финансовый 2 20" xfId="112" xr:uid="{00000000-0005-0000-0000-00006A4E0000}"/>
    <cellStyle name="Финансовый 2 20 2" xfId="351" xr:uid="{00000000-0005-0000-0000-00006B4E0000}"/>
    <cellStyle name="Финансовый 2 20 2 2" xfId="8049" xr:uid="{00000000-0005-0000-0000-00006C4E0000}"/>
    <cellStyle name="Финансовый 2 20 2 3" xfId="10259" xr:uid="{00000000-0005-0000-0000-00006D4E0000}"/>
    <cellStyle name="Финансовый 2 20 3" xfId="1286" xr:uid="{00000000-0005-0000-0000-00006E4E0000}"/>
    <cellStyle name="Финансовый 2 20 3 2" xfId="9301" xr:uid="{00000000-0005-0000-0000-00006F4E0000}"/>
    <cellStyle name="Финансовый 2 20 3 2 2" xfId="13569" xr:uid="{00000000-0005-0000-0000-0000704E0000}"/>
    <cellStyle name="Финансовый 2 20 3 2 3" xfId="14753" xr:uid="{00000000-0005-0000-0000-0000714E0000}"/>
    <cellStyle name="Финансовый 2 20 3 2 3 2" xfId="16227" xr:uid="{00000000-0005-0000-0000-0000724E0000}"/>
    <cellStyle name="Финансовый 2 20 3 2 3 3" xfId="20210" xr:uid="{00000000-0005-0000-0000-0000734E0000}"/>
    <cellStyle name="Финансовый 2 20 3 2 3 4" xfId="24079" xr:uid="{00000000-0005-0000-0000-0000744E0000}"/>
    <cellStyle name="Финансовый 2 20 3 2 3 5" xfId="26753" xr:uid="{00000000-0005-0000-0000-0000754E0000}"/>
    <cellStyle name="Финансовый 2 20 3 2 3 6" xfId="27155" xr:uid="{00000000-0005-0000-0000-0000764E0000}"/>
    <cellStyle name="Финансовый 2 20 3 2 3 7" xfId="25057" xr:uid="{00000000-0005-0000-0000-0000774E0000}"/>
    <cellStyle name="Финансовый 2 20 3 2 3 8" xfId="33383" xr:uid="{00000000-0005-0000-0000-0000784E0000}"/>
    <cellStyle name="Финансовый 2 20 3 2 3 9" xfId="31918" xr:uid="{00000000-0005-0000-0000-0000794E0000}"/>
    <cellStyle name="Финансовый 2 20 3 2 4" xfId="17425" xr:uid="{00000000-0005-0000-0000-00007A4E0000}"/>
    <cellStyle name="Финансовый 2 20 3 2 5" xfId="18737" xr:uid="{00000000-0005-0000-0000-00007B4E0000}"/>
    <cellStyle name="Финансовый 2 20 3 2 5 2" xfId="23795" xr:uid="{00000000-0005-0000-0000-00007C4E0000}"/>
    <cellStyle name="Финансовый 2 20 3 2 5 3" xfId="27880" xr:uid="{00000000-0005-0000-0000-00007D4E0000}"/>
    <cellStyle name="Финансовый 2 20 3 2 5 4" xfId="29317" xr:uid="{00000000-0005-0000-0000-00007E4E0000}"/>
    <cellStyle name="Финансовый 2 20 3 2 5 5" xfId="30623" xr:uid="{00000000-0005-0000-0000-00007F4E0000}"/>
    <cellStyle name="Финансовый 2 20 3 2 5 6" xfId="34750" xr:uid="{00000000-0005-0000-0000-0000804E0000}"/>
    <cellStyle name="Финансовый 2 20 3 2 5 7" xfId="36086" xr:uid="{00000000-0005-0000-0000-0000814E0000}"/>
    <cellStyle name="Финансовый 2 20 3 3" xfId="12710" xr:uid="{00000000-0005-0000-0000-0000824E0000}"/>
    <cellStyle name="Финансовый 2 20 3 3 2" xfId="12922" xr:uid="{00000000-0005-0000-0000-0000834E0000}"/>
    <cellStyle name="Финансовый 2 20 3 3 3" xfId="15400" xr:uid="{00000000-0005-0000-0000-0000844E0000}"/>
    <cellStyle name="Финансовый 2 20 3 3 3 2" xfId="15580" xr:uid="{00000000-0005-0000-0000-0000854E0000}"/>
    <cellStyle name="Финансовый 2 20 3 3 3 3" xfId="19563" xr:uid="{00000000-0005-0000-0000-0000864E0000}"/>
    <cellStyle name="Финансовый 2 20 3 3 3 4" xfId="21053" xr:uid="{00000000-0005-0000-0000-0000874E0000}"/>
    <cellStyle name="Финансовый 2 20 3 3 3 5" xfId="25656" xr:uid="{00000000-0005-0000-0000-0000884E0000}"/>
    <cellStyle name="Финансовый 2 20 3 3 3 6" xfId="22003" xr:uid="{00000000-0005-0000-0000-0000894E0000}"/>
    <cellStyle name="Финансовый 2 20 3 3 3 7" xfId="25774" xr:uid="{00000000-0005-0000-0000-00008A4E0000}"/>
    <cellStyle name="Финансовый 2 20 3 3 3 8" xfId="32736" xr:uid="{00000000-0005-0000-0000-00008B4E0000}"/>
    <cellStyle name="Финансовый 2 20 3 3 3 9" xfId="31597" xr:uid="{00000000-0005-0000-0000-00008C4E0000}"/>
    <cellStyle name="Финансовый 2 20 3 3 4" xfId="18072" xr:uid="{00000000-0005-0000-0000-00008D4E0000}"/>
    <cellStyle name="Финансовый 2 20 3 3 5" xfId="19384" xr:uid="{00000000-0005-0000-0000-00008E4E0000}"/>
    <cellStyle name="Финансовый 2 20 3 3 5 2" xfId="22457" xr:uid="{00000000-0005-0000-0000-00008F4E0000}"/>
    <cellStyle name="Финансовый 2 20 3 3 5 3" xfId="28527" xr:uid="{00000000-0005-0000-0000-0000904E0000}"/>
    <cellStyle name="Финансовый 2 20 3 3 5 4" xfId="29964" xr:uid="{00000000-0005-0000-0000-0000914E0000}"/>
    <cellStyle name="Финансовый 2 20 3 3 5 5" xfId="31270" xr:uid="{00000000-0005-0000-0000-0000924E0000}"/>
    <cellStyle name="Финансовый 2 20 3 3 5 6" xfId="34103" xr:uid="{00000000-0005-0000-0000-0000934E0000}"/>
    <cellStyle name="Финансовый 2 20 3 3 5 7" xfId="35439" xr:uid="{00000000-0005-0000-0000-0000944E0000}"/>
    <cellStyle name="Финансовый 2 20 4" xfId="10022" xr:uid="{00000000-0005-0000-0000-0000954E0000}"/>
    <cellStyle name="Финансовый 2 20 4 2" xfId="13380" xr:uid="{00000000-0005-0000-0000-0000964E0000}"/>
    <cellStyle name="Финансовый 2 20 4 3" xfId="14942" xr:uid="{00000000-0005-0000-0000-0000974E0000}"/>
    <cellStyle name="Финансовый 2 20 4 3 2" xfId="16038" xr:uid="{00000000-0005-0000-0000-0000984E0000}"/>
    <cellStyle name="Финансовый 2 20 4 3 3" xfId="20021" xr:uid="{00000000-0005-0000-0000-0000994E0000}"/>
    <cellStyle name="Финансовый 2 20 4 3 4" xfId="22391" xr:uid="{00000000-0005-0000-0000-00009A4E0000}"/>
    <cellStyle name="Финансовый 2 20 4 3 5" xfId="26436" xr:uid="{00000000-0005-0000-0000-00009B4E0000}"/>
    <cellStyle name="Финансовый 2 20 4 3 6" xfId="21206" xr:uid="{00000000-0005-0000-0000-00009C4E0000}"/>
    <cellStyle name="Финансовый 2 20 4 3 7" xfId="24035" xr:uid="{00000000-0005-0000-0000-00009D4E0000}"/>
    <cellStyle name="Финансовый 2 20 4 3 8" xfId="33194" xr:uid="{00000000-0005-0000-0000-00009E4E0000}"/>
    <cellStyle name="Финансовый 2 20 4 3 9" xfId="32591" xr:uid="{00000000-0005-0000-0000-00009F4E0000}"/>
    <cellStyle name="Финансовый 2 20 4 4" xfId="17614" xr:uid="{00000000-0005-0000-0000-0000A04E0000}"/>
    <cellStyle name="Финансовый 2 20 4 5" xfId="18926" xr:uid="{00000000-0005-0000-0000-0000A14E0000}"/>
    <cellStyle name="Финансовый 2 20 4 5 2" xfId="25367" xr:uid="{00000000-0005-0000-0000-0000A24E0000}"/>
    <cellStyle name="Финансовый 2 20 4 5 3" xfId="28069" xr:uid="{00000000-0005-0000-0000-0000A34E0000}"/>
    <cellStyle name="Финансовый 2 20 4 5 4" xfId="29506" xr:uid="{00000000-0005-0000-0000-0000A44E0000}"/>
    <cellStyle name="Финансовый 2 20 4 5 5" xfId="30812" xr:uid="{00000000-0005-0000-0000-0000A54E0000}"/>
    <cellStyle name="Финансовый 2 20 4 5 6" xfId="34561" xr:uid="{00000000-0005-0000-0000-0000A64E0000}"/>
    <cellStyle name="Финансовый 2 20 4 5 7" xfId="35897" xr:uid="{00000000-0005-0000-0000-0000A74E0000}"/>
    <cellStyle name="Финансовый 2 20 5" xfId="11171" xr:uid="{00000000-0005-0000-0000-0000A84E0000}"/>
    <cellStyle name="Финансовый 2 20 6" xfId="14028" xr:uid="{00000000-0005-0000-0000-0000A94E0000}"/>
    <cellStyle name="Финансовый 2 20 7" xfId="14168" xr:uid="{00000000-0005-0000-0000-0000AA4E0000}"/>
    <cellStyle name="Финансовый 2 20 7 2" xfId="16686" xr:uid="{00000000-0005-0000-0000-0000AB4E0000}"/>
    <cellStyle name="Финансовый 2 20 7 3" xfId="20669" xr:uid="{00000000-0005-0000-0000-0000AC4E0000}"/>
    <cellStyle name="Финансовый 2 20 7 4" xfId="24846" xr:uid="{00000000-0005-0000-0000-0000AD4E0000}"/>
    <cellStyle name="Финансовый 2 20 7 5" xfId="26583" xr:uid="{00000000-0005-0000-0000-0000AE4E0000}"/>
    <cellStyle name="Финансовый 2 20 7 6" xfId="25645" xr:uid="{00000000-0005-0000-0000-0000AF4E0000}"/>
    <cellStyle name="Финансовый 2 20 7 7" xfId="26716" xr:uid="{00000000-0005-0000-0000-0000B04E0000}"/>
    <cellStyle name="Финансовый 2 20 7 8" xfId="33842" xr:uid="{00000000-0005-0000-0000-0000B14E0000}"/>
    <cellStyle name="Финансовый 2 20 7 9" xfId="32606" xr:uid="{00000000-0005-0000-0000-0000B24E0000}"/>
    <cellStyle name="Финансовый 2 20 8" xfId="14294" xr:uid="{00000000-0005-0000-0000-0000B34E0000}"/>
    <cellStyle name="Финансовый 2 20 8 2" xfId="16966" xr:uid="{00000000-0005-0000-0000-0000B44E0000}"/>
    <cellStyle name="Финансовый 2 20 8 3" xfId="20799" xr:uid="{00000000-0005-0000-0000-0000B54E0000}"/>
    <cellStyle name="Финансовый 2 20 8 4" xfId="24439" xr:uid="{00000000-0005-0000-0000-0000B64E0000}"/>
    <cellStyle name="Финансовый 2 20 8 5" xfId="25924" xr:uid="{00000000-0005-0000-0000-0000B74E0000}"/>
    <cellStyle name="Финансовый 2 20 8 6" xfId="25527" xr:uid="{00000000-0005-0000-0000-0000B84E0000}"/>
    <cellStyle name="Финансовый 2 20 8 7" xfId="20974" xr:uid="{00000000-0005-0000-0000-0000B94E0000}"/>
    <cellStyle name="Финансовый 2 20 8 8" xfId="33972" xr:uid="{00000000-0005-0000-0000-0000BA4E0000}"/>
    <cellStyle name="Финансовый 2 20 8 9" xfId="35333" xr:uid="{00000000-0005-0000-0000-0000BB4E0000}"/>
    <cellStyle name="Финансовый 2 20 9" xfId="18278" xr:uid="{00000000-0005-0000-0000-0000BC4E0000}"/>
    <cellStyle name="Финансовый 2 20 9 2" xfId="23169" xr:uid="{00000000-0005-0000-0000-0000BD4E0000}"/>
    <cellStyle name="Финансовый 2 20 9 3" xfId="27421" xr:uid="{00000000-0005-0000-0000-0000BE4E0000}"/>
    <cellStyle name="Финансовый 2 20 9 4" xfId="28858" xr:uid="{00000000-0005-0000-0000-0000BF4E0000}"/>
    <cellStyle name="Финансовый 2 20 9 5" xfId="30164" xr:uid="{00000000-0005-0000-0000-0000C04E0000}"/>
    <cellStyle name="Финансовый 2 20 9 6" xfId="35209" xr:uid="{00000000-0005-0000-0000-0000C14E0000}"/>
    <cellStyle name="Финансовый 2 20 9 7" xfId="36545" xr:uid="{00000000-0005-0000-0000-0000C24E0000}"/>
    <cellStyle name="Финансовый 2 200" xfId="9412" xr:uid="{00000000-0005-0000-0000-0000C34E0000}"/>
    <cellStyle name="Финансовый 2 200 2" xfId="13542" xr:uid="{00000000-0005-0000-0000-0000C44E0000}"/>
    <cellStyle name="Финансовый 2 200 3" xfId="14780" xr:uid="{00000000-0005-0000-0000-0000C54E0000}"/>
    <cellStyle name="Финансовый 2 200 3 2" xfId="16200" xr:uid="{00000000-0005-0000-0000-0000C64E0000}"/>
    <cellStyle name="Финансовый 2 200 3 3" xfId="20183" xr:uid="{00000000-0005-0000-0000-0000C74E0000}"/>
    <cellStyle name="Финансовый 2 200 3 4" xfId="23365" xr:uid="{00000000-0005-0000-0000-0000C84E0000}"/>
    <cellStyle name="Финансовый 2 200 3 5" xfId="25695" xr:uid="{00000000-0005-0000-0000-0000C94E0000}"/>
    <cellStyle name="Финансовый 2 200 3 6" xfId="25734" xr:uid="{00000000-0005-0000-0000-0000CA4E0000}"/>
    <cellStyle name="Финансовый 2 200 3 7" xfId="21535" xr:uid="{00000000-0005-0000-0000-0000CB4E0000}"/>
    <cellStyle name="Финансовый 2 200 3 8" xfId="33356" xr:uid="{00000000-0005-0000-0000-0000CC4E0000}"/>
    <cellStyle name="Финансовый 2 200 3 9" xfId="31568" xr:uid="{00000000-0005-0000-0000-0000CD4E0000}"/>
    <cellStyle name="Финансовый 2 200 4" xfId="17452" xr:uid="{00000000-0005-0000-0000-0000CE4E0000}"/>
    <cellStyle name="Финансовый 2 200 5" xfId="18764" xr:uid="{00000000-0005-0000-0000-0000CF4E0000}"/>
    <cellStyle name="Финансовый 2 200 5 2" xfId="21151" xr:uid="{00000000-0005-0000-0000-0000D04E0000}"/>
    <cellStyle name="Финансовый 2 200 5 3" xfId="27907" xr:uid="{00000000-0005-0000-0000-0000D14E0000}"/>
    <cellStyle name="Финансовый 2 200 5 4" xfId="29344" xr:uid="{00000000-0005-0000-0000-0000D24E0000}"/>
    <cellStyle name="Финансовый 2 200 5 5" xfId="30650" xr:uid="{00000000-0005-0000-0000-0000D34E0000}"/>
    <cellStyle name="Финансовый 2 200 5 6" xfId="34723" xr:uid="{00000000-0005-0000-0000-0000D44E0000}"/>
    <cellStyle name="Финансовый 2 200 5 7" xfId="36059" xr:uid="{00000000-0005-0000-0000-0000D54E0000}"/>
    <cellStyle name="Финансовый 2 201" xfId="11150" xr:uid="{00000000-0005-0000-0000-0000D64E0000}"/>
    <cellStyle name="Финансовый 2 202" xfId="14136" xr:uid="{00000000-0005-0000-0000-0000D74E0000}"/>
    <cellStyle name="Финансовый 2 203" xfId="14149" xr:uid="{00000000-0005-0000-0000-0000D84E0000}"/>
    <cellStyle name="Финансовый 2 203 2" xfId="16794" xr:uid="{00000000-0005-0000-0000-0000D94E0000}"/>
    <cellStyle name="Финансовый 2 203 3" xfId="20777" xr:uid="{00000000-0005-0000-0000-0000DA4E0000}"/>
    <cellStyle name="Финансовый 2 203 4" xfId="23690" xr:uid="{00000000-0005-0000-0000-0000DB4E0000}"/>
    <cellStyle name="Финансовый 2 203 5" xfId="27102" xr:uid="{00000000-0005-0000-0000-0000DC4E0000}"/>
    <cellStyle name="Финансовый 2 203 6" xfId="25850" xr:uid="{00000000-0005-0000-0000-0000DD4E0000}"/>
    <cellStyle name="Финансовый 2 203 7" xfId="28723" xr:uid="{00000000-0005-0000-0000-0000DE4E0000}"/>
    <cellStyle name="Финансовый 2 203 8" xfId="33950" xr:uid="{00000000-0005-0000-0000-0000DF4E0000}"/>
    <cellStyle name="Финансовый 2 203 9" xfId="32153" xr:uid="{00000000-0005-0000-0000-0000E04E0000}"/>
    <cellStyle name="Финансовый 2 204" xfId="14186" xr:uid="{00000000-0005-0000-0000-0000E14E0000}"/>
    <cellStyle name="Финансовый 2 204 2" xfId="16858" xr:uid="{00000000-0005-0000-0000-0000E24E0000}"/>
    <cellStyle name="Финансовый 2 204 3" xfId="20788" xr:uid="{00000000-0005-0000-0000-0000E34E0000}"/>
    <cellStyle name="Финансовый 2 204 4" xfId="21075" xr:uid="{00000000-0005-0000-0000-0000E44E0000}"/>
    <cellStyle name="Финансовый 2 204 5" xfId="21269" xr:uid="{00000000-0005-0000-0000-0000E54E0000}"/>
    <cellStyle name="Финансовый 2 204 6" xfId="23822" xr:uid="{00000000-0005-0000-0000-0000E64E0000}"/>
    <cellStyle name="Финансовый 2 204 7" xfId="21270" xr:uid="{00000000-0005-0000-0000-0000E74E0000}"/>
    <cellStyle name="Финансовый 2 204 8" xfId="33961" xr:uid="{00000000-0005-0000-0000-0000E84E0000}"/>
    <cellStyle name="Финансовый 2 204 9" xfId="35322" xr:uid="{00000000-0005-0000-0000-0000E94E0000}"/>
    <cellStyle name="Финансовый 2 205" xfId="18170" xr:uid="{00000000-0005-0000-0000-0000EA4E0000}"/>
    <cellStyle name="Финансовый 2 205 2" xfId="23340" xr:uid="{00000000-0005-0000-0000-0000EB4E0000}"/>
    <cellStyle name="Финансовый 2 205 3" xfId="27278" xr:uid="{00000000-0005-0000-0000-0000EC4E0000}"/>
    <cellStyle name="Финансовый 2 205 4" xfId="26710" xr:uid="{00000000-0005-0000-0000-0000ED4E0000}"/>
    <cellStyle name="Финансовый 2 205 5" xfId="26423" xr:uid="{00000000-0005-0000-0000-0000EE4E0000}"/>
    <cellStyle name="Финансовый 2 205 6" xfId="35317" xr:uid="{00000000-0005-0000-0000-0000EF4E0000}"/>
    <cellStyle name="Финансовый 2 205 7" xfId="36653" xr:uid="{00000000-0005-0000-0000-0000F04E0000}"/>
    <cellStyle name="Финансовый 2 206" xfId="36656" xr:uid="{00000000-0005-0000-0000-0000F14E0000}"/>
    <cellStyle name="Финансовый 2 21" xfId="113" xr:uid="{00000000-0005-0000-0000-0000F24E0000}"/>
    <cellStyle name="Финансовый 2 21 2" xfId="352" xr:uid="{00000000-0005-0000-0000-0000F34E0000}"/>
    <cellStyle name="Финансовый 2 21 2 2" xfId="7736" xr:uid="{00000000-0005-0000-0000-0000F44E0000}"/>
    <cellStyle name="Финансовый 2 21 2 3" xfId="10260" xr:uid="{00000000-0005-0000-0000-0000F54E0000}"/>
    <cellStyle name="Финансовый 2 21 3" xfId="1287" xr:uid="{00000000-0005-0000-0000-0000F64E0000}"/>
    <cellStyle name="Финансовый 2 21 3 2" xfId="9212" xr:uid="{00000000-0005-0000-0000-0000F74E0000}"/>
    <cellStyle name="Финансовый 2 21 3 2 2" xfId="13591" xr:uid="{00000000-0005-0000-0000-0000F84E0000}"/>
    <cellStyle name="Финансовый 2 21 3 2 3" xfId="14731" xr:uid="{00000000-0005-0000-0000-0000F94E0000}"/>
    <cellStyle name="Финансовый 2 21 3 2 3 2" xfId="16249" xr:uid="{00000000-0005-0000-0000-0000FA4E0000}"/>
    <cellStyle name="Финансовый 2 21 3 2 3 3" xfId="20232" xr:uid="{00000000-0005-0000-0000-0000FB4E0000}"/>
    <cellStyle name="Финансовый 2 21 3 2 3 4" xfId="22755" xr:uid="{00000000-0005-0000-0000-0000FC4E0000}"/>
    <cellStyle name="Финансовый 2 21 3 2 3 5" xfId="25002" xr:uid="{00000000-0005-0000-0000-0000FD4E0000}"/>
    <cellStyle name="Финансовый 2 21 3 2 3 6" xfId="21261" xr:uid="{00000000-0005-0000-0000-0000FE4E0000}"/>
    <cellStyle name="Финансовый 2 21 3 2 3 7" xfId="23061" xr:uid="{00000000-0005-0000-0000-0000FF4E0000}"/>
    <cellStyle name="Финансовый 2 21 3 2 3 8" xfId="33405" xr:uid="{00000000-0005-0000-0000-0000004F0000}"/>
    <cellStyle name="Финансовый 2 21 3 2 3 9" xfId="32085" xr:uid="{00000000-0005-0000-0000-0000014F0000}"/>
    <cellStyle name="Финансовый 2 21 3 2 4" xfId="17403" xr:uid="{00000000-0005-0000-0000-0000024F0000}"/>
    <cellStyle name="Финансовый 2 21 3 2 5" xfId="18715" xr:uid="{00000000-0005-0000-0000-0000034F0000}"/>
    <cellStyle name="Финансовый 2 21 3 2 5 2" xfId="21864" xr:uid="{00000000-0005-0000-0000-0000044F0000}"/>
    <cellStyle name="Финансовый 2 21 3 2 5 3" xfId="27858" xr:uid="{00000000-0005-0000-0000-0000054F0000}"/>
    <cellStyle name="Финансовый 2 21 3 2 5 4" xfId="29295" xr:uid="{00000000-0005-0000-0000-0000064F0000}"/>
    <cellStyle name="Финансовый 2 21 3 2 5 5" xfId="30601" xr:uid="{00000000-0005-0000-0000-0000074F0000}"/>
    <cellStyle name="Финансовый 2 21 3 2 5 6" xfId="34772" xr:uid="{00000000-0005-0000-0000-0000084F0000}"/>
    <cellStyle name="Финансовый 2 21 3 2 5 7" xfId="36108" xr:uid="{00000000-0005-0000-0000-0000094F0000}"/>
    <cellStyle name="Финансовый 2 21 3 3" xfId="12689" xr:uid="{00000000-0005-0000-0000-00000A4F0000}"/>
    <cellStyle name="Финансовый 2 21 3 3 2" xfId="12943" xr:uid="{00000000-0005-0000-0000-00000B4F0000}"/>
    <cellStyle name="Финансовый 2 21 3 3 3" xfId="15379" xr:uid="{00000000-0005-0000-0000-00000C4F0000}"/>
    <cellStyle name="Финансовый 2 21 3 3 3 2" xfId="15601" xr:uid="{00000000-0005-0000-0000-00000D4F0000}"/>
    <cellStyle name="Финансовый 2 21 3 3 3 3" xfId="19584" xr:uid="{00000000-0005-0000-0000-00000E4F0000}"/>
    <cellStyle name="Финансовый 2 21 3 3 3 4" xfId="22039" xr:uid="{00000000-0005-0000-0000-00000F4F0000}"/>
    <cellStyle name="Финансовый 2 21 3 3 3 5" xfId="23473" xr:uid="{00000000-0005-0000-0000-0000104F0000}"/>
    <cellStyle name="Финансовый 2 21 3 3 3 6" xfId="26447" xr:uid="{00000000-0005-0000-0000-0000114F0000}"/>
    <cellStyle name="Финансовый 2 21 3 3 3 7" xfId="20871" xr:uid="{00000000-0005-0000-0000-0000124F0000}"/>
    <cellStyle name="Финансовый 2 21 3 3 3 8" xfId="32757" xr:uid="{00000000-0005-0000-0000-0000134F0000}"/>
    <cellStyle name="Финансовый 2 21 3 3 3 9" xfId="31925" xr:uid="{00000000-0005-0000-0000-0000144F0000}"/>
    <cellStyle name="Финансовый 2 21 3 3 4" xfId="18051" xr:uid="{00000000-0005-0000-0000-0000154F0000}"/>
    <cellStyle name="Финансовый 2 21 3 3 5" xfId="19363" xr:uid="{00000000-0005-0000-0000-0000164F0000}"/>
    <cellStyle name="Финансовый 2 21 3 3 5 2" xfId="23387" xr:uid="{00000000-0005-0000-0000-0000174F0000}"/>
    <cellStyle name="Финансовый 2 21 3 3 5 3" xfId="28506" xr:uid="{00000000-0005-0000-0000-0000184F0000}"/>
    <cellStyle name="Финансовый 2 21 3 3 5 4" xfId="29943" xr:uid="{00000000-0005-0000-0000-0000194F0000}"/>
    <cellStyle name="Финансовый 2 21 3 3 5 5" xfId="31249" xr:uid="{00000000-0005-0000-0000-00001A4F0000}"/>
    <cellStyle name="Финансовый 2 21 3 3 5 6" xfId="34124" xr:uid="{00000000-0005-0000-0000-00001B4F0000}"/>
    <cellStyle name="Финансовый 2 21 3 3 5 7" xfId="35460" xr:uid="{00000000-0005-0000-0000-00001C4F0000}"/>
    <cellStyle name="Финансовый 2 21 4" xfId="10023" xr:uid="{00000000-0005-0000-0000-00001D4F0000}"/>
    <cellStyle name="Финансовый 2 21 4 2" xfId="13379" xr:uid="{00000000-0005-0000-0000-00001E4F0000}"/>
    <cellStyle name="Финансовый 2 21 4 3" xfId="14943" xr:uid="{00000000-0005-0000-0000-00001F4F0000}"/>
    <cellStyle name="Финансовый 2 21 4 3 2" xfId="16037" xr:uid="{00000000-0005-0000-0000-0000204F0000}"/>
    <cellStyle name="Финансовый 2 21 4 3 3" xfId="20020" xr:uid="{00000000-0005-0000-0000-0000214F0000}"/>
    <cellStyle name="Финансовый 2 21 4 3 4" xfId="22328" xr:uid="{00000000-0005-0000-0000-0000224F0000}"/>
    <cellStyle name="Финансовый 2 21 4 3 5" xfId="26432" xr:uid="{00000000-0005-0000-0000-0000234F0000}"/>
    <cellStyle name="Финансовый 2 21 4 3 6" xfId="26077" xr:uid="{00000000-0005-0000-0000-0000244F0000}"/>
    <cellStyle name="Финансовый 2 21 4 3 7" xfId="21569" xr:uid="{00000000-0005-0000-0000-0000254F0000}"/>
    <cellStyle name="Финансовый 2 21 4 3 8" xfId="33193" xr:uid="{00000000-0005-0000-0000-0000264F0000}"/>
    <cellStyle name="Финансовый 2 21 4 3 9" xfId="32008" xr:uid="{00000000-0005-0000-0000-0000274F0000}"/>
    <cellStyle name="Финансовый 2 21 4 4" xfId="17615" xr:uid="{00000000-0005-0000-0000-0000284F0000}"/>
    <cellStyle name="Финансовый 2 21 4 5" xfId="18927" xr:uid="{00000000-0005-0000-0000-0000294F0000}"/>
    <cellStyle name="Финансовый 2 21 4 5 2" xfId="23144" xr:uid="{00000000-0005-0000-0000-00002A4F0000}"/>
    <cellStyle name="Финансовый 2 21 4 5 3" xfId="28070" xr:uid="{00000000-0005-0000-0000-00002B4F0000}"/>
    <cellStyle name="Финансовый 2 21 4 5 4" xfId="29507" xr:uid="{00000000-0005-0000-0000-00002C4F0000}"/>
    <cellStyle name="Финансовый 2 21 4 5 5" xfId="30813" xr:uid="{00000000-0005-0000-0000-00002D4F0000}"/>
    <cellStyle name="Финансовый 2 21 4 5 6" xfId="34560" xr:uid="{00000000-0005-0000-0000-00002E4F0000}"/>
    <cellStyle name="Финансовый 2 21 4 5 7" xfId="35896" xr:uid="{00000000-0005-0000-0000-00002F4F0000}"/>
    <cellStyle name="Финансовый 2 21 5" xfId="11172" xr:uid="{00000000-0005-0000-0000-0000304F0000}"/>
    <cellStyle name="Финансовый 2 21 6" xfId="14027" xr:uid="{00000000-0005-0000-0000-0000314F0000}"/>
    <cellStyle name="Финансовый 2 21 7" xfId="14169" xr:uid="{00000000-0005-0000-0000-0000324F0000}"/>
    <cellStyle name="Финансовый 2 21 7 2" xfId="16685" xr:uid="{00000000-0005-0000-0000-0000334F0000}"/>
    <cellStyle name="Финансовый 2 21 7 3" xfId="20668" xr:uid="{00000000-0005-0000-0000-0000344F0000}"/>
    <cellStyle name="Финансовый 2 21 7 4" xfId="24465" xr:uid="{00000000-0005-0000-0000-0000354F0000}"/>
    <cellStyle name="Финансовый 2 21 7 5" xfId="25932" xr:uid="{00000000-0005-0000-0000-0000364F0000}"/>
    <cellStyle name="Финансовый 2 21 7 6" xfId="21006" xr:uid="{00000000-0005-0000-0000-0000374F0000}"/>
    <cellStyle name="Финансовый 2 21 7 7" xfId="28687" xr:uid="{00000000-0005-0000-0000-0000384F0000}"/>
    <cellStyle name="Финансовый 2 21 7 8" xfId="33841" xr:uid="{00000000-0005-0000-0000-0000394F0000}"/>
    <cellStyle name="Финансовый 2 21 7 9" xfId="32076" xr:uid="{00000000-0005-0000-0000-00003A4F0000}"/>
    <cellStyle name="Финансовый 2 21 8" xfId="14295" xr:uid="{00000000-0005-0000-0000-00003B4F0000}"/>
    <cellStyle name="Финансовый 2 21 8 2" xfId="16967" xr:uid="{00000000-0005-0000-0000-00003C4F0000}"/>
    <cellStyle name="Финансовый 2 21 8 3" xfId="20800" xr:uid="{00000000-0005-0000-0000-00003D4F0000}"/>
    <cellStyle name="Финансовый 2 21 8 4" xfId="24218" xr:uid="{00000000-0005-0000-0000-00003E4F0000}"/>
    <cellStyle name="Финансовый 2 21 8 5" xfId="26187" xr:uid="{00000000-0005-0000-0000-00003F4F0000}"/>
    <cellStyle name="Финансовый 2 21 8 6" xfId="26918" xr:uid="{00000000-0005-0000-0000-0000404F0000}"/>
    <cellStyle name="Финансовый 2 21 8 7" xfId="21331" xr:uid="{00000000-0005-0000-0000-0000414F0000}"/>
    <cellStyle name="Финансовый 2 21 8 8" xfId="33973" xr:uid="{00000000-0005-0000-0000-0000424F0000}"/>
    <cellStyle name="Финансовый 2 21 8 9" xfId="35334" xr:uid="{00000000-0005-0000-0000-0000434F0000}"/>
    <cellStyle name="Финансовый 2 21 9" xfId="18279" xr:uid="{00000000-0005-0000-0000-0000444F0000}"/>
    <cellStyle name="Финансовый 2 21 9 2" xfId="22994" xr:uid="{00000000-0005-0000-0000-0000454F0000}"/>
    <cellStyle name="Финансовый 2 21 9 3" xfId="27422" xr:uid="{00000000-0005-0000-0000-0000464F0000}"/>
    <cellStyle name="Финансовый 2 21 9 4" xfId="28859" xr:uid="{00000000-0005-0000-0000-0000474F0000}"/>
    <cellStyle name="Финансовый 2 21 9 5" xfId="30165" xr:uid="{00000000-0005-0000-0000-0000484F0000}"/>
    <cellStyle name="Финансовый 2 21 9 6" xfId="35208" xr:uid="{00000000-0005-0000-0000-0000494F0000}"/>
    <cellStyle name="Финансовый 2 21 9 7" xfId="36544" xr:uid="{00000000-0005-0000-0000-00004A4F0000}"/>
    <cellStyle name="Финансовый 2 22" xfId="114" xr:uid="{00000000-0005-0000-0000-00004B4F0000}"/>
    <cellStyle name="Финансовый 2 22 2" xfId="353" xr:uid="{00000000-0005-0000-0000-00004C4F0000}"/>
    <cellStyle name="Финансовый 2 22 2 2" xfId="7998" xr:uid="{00000000-0005-0000-0000-00004D4F0000}"/>
    <cellStyle name="Финансовый 2 22 2 3" xfId="10261" xr:uid="{00000000-0005-0000-0000-00004E4F0000}"/>
    <cellStyle name="Финансовый 2 22 3" xfId="1288" xr:uid="{00000000-0005-0000-0000-00004F4F0000}"/>
    <cellStyle name="Финансовый 2 22 3 2" xfId="8854" xr:uid="{00000000-0005-0000-0000-0000504F0000}"/>
    <cellStyle name="Финансовый 2 22 3 2 2" xfId="13602" xr:uid="{00000000-0005-0000-0000-0000514F0000}"/>
    <cellStyle name="Финансовый 2 22 3 2 3" xfId="14720" xr:uid="{00000000-0005-0000-0000-0000524F0000}"/>
    <cellStyle name="Финансовый 2 22 3 2 3 2" xfId="16260" xr:uid="{00000000-0005-0000-0000-0000534F0000}"/>
    <cellStyle name="Финансовый 2 22 3 2 3 3" xfId="20243" xr:uid="{00000000-0005-0000-0000-0000544F0000}"/>
    <cellStyle name="Финансовый 2 22 3 2 3 4" xfId="22096" xr:uid="{00000000-0005-0000-0000-0000554F0000}"/>
    <cellStyle name="Финансовый 2 22 3 2 3 5" xfId="27227" xr:uid="{00000000-0005-0000-0000-0000564F0000}"/>
    <cellStyle name="Финансовый 2 22 3 2 3 6" xfId="27196" xr:uid="{00000000-0005-0000-0000-0000574F0000}"/>
    <cellStyle name="Финансовый 2 22 3 2 3 7" xfId="23605" xr:uid="{00000000-0005-0000-0000-0000584F0000}"/>
    <cellStyle name="Финансовый 2 22 3 2 3 8" xfId="33416" xr:uid="{00000000-0005-0000-0000-0000594F0000}"/>
    <cellStyle name="Финансовый 2 22 3 2 3 9" xfId="32135" xr:uid="{00000000-0005-0000-0000-00005A4F0000}"/>
    <cellStyle name="Финансовый 2 22 3 2 4" xfId="17392" xr:uid="{00000000-0005-0000-0000-00005B4F0000}"/>
    <cellStyle name="Финансовый 2 22 3 2 5" xfId="18704" xr:uid="{00000000-0005-0000-0000-00005C4F0000}"/>
    <cellStyle name="Финансовый 2 22 3 2 5 2" xfId="21897" xr:uid="{00000000-0005-0000-0000-00005D4F0000}"/>
    <cellStyle name="Финансовый 2 22 3 2 5 3" xfId="27847" xr:uid="{00000000-0005-0000-0000-00005E4F0000}"/>
    <cellStyle name="Финансовый 2 22 3 2 5 4" xfId="29284" xr:uid="{00000000-0005-0000-0000-00005F4F0000}"/>
    <cellStyle name="Финансовый 2 22 3 2 5 5" xfId="30590" xr:uid="{00000000-0005-0000-0000-0000604F0000}"/>
    <cellStyle name="Финансовый 2 22 3 2 5 6" xfId="34783" xr:uid="{00000000-0005-0000-0000-0000614F0000}"/>
    <cellStyle name="Финансовый 2 22 3 2 5 7" xfId="36119" xr:uid="{00000000-0005-0000-0000-0000624F0000}"/>
    <cellStyle name="Финансовый 2 22 3 3" xfId="12678" xr:uid="{00000000-0005-0000-0000-0000634F0000}"/>
    <cellStyle name="Финансовый 2 22 3 3 2" xfId="12954" xr:uid="{00000000-0005-0000-0000-0000644F0000}"/>
    <cellStyle name="Финансовый 2 22 3 3 3" xfId="15368" xr:uid="{00000000-0005-0000-0000-0000654F0000}"/>
    <cellStyle name="Финансовый 2 22 3 3 3 2" xfId="15612" xr:uid="{00000000-0005-0000-0000-0000664F0000}"/>
    <cellStyle name="Финансовый 2 22 3 3 3 3" xfId="19595" xr:uid="{00000000-0005-0000-0000-0000674F0000}"/>
    <cellStyle name="Финансовый 2 22 3 3 3 4" xfId="21413" xr:uid="{00000000-0005-0000-0000-0000684F0000}"/>
    <cellStyle name="Финансовый 2 22 3 3 3 5" xfId="24661" xr:uid="{00000000-0005-0000-0000-0000694F0000}"/>
    <cellStyle name="Финансовый 2 22 3 3 3 6" xfId="24236" xr:uid="{00000000-0005-0000-0000-00006A4F0000}"/>
    <cellStyle name="Финансовый 2 22 3 3 3 7" xfId="26746" xr:uid="{00000000-0005-0000-0000-00006B4F0000}"/>
    <cellStyle name="Финансовый 2 22 3 3 3 8" xfId="32768" xr:uid="{00000000-0005-0000-0000-00006C4F0000}"/>
    <cellStyle name="Финансовый 2 22 3 3 3 9" xfId="31861" xr:uid="{00000000-0005-0000-0000-00006D4F0000}"/>
    <cellStyle name="Финансовый 2 22 3 3 4" xfId="18040" xr:uid="{00000000-0005-0000-0000-00006E4F0000}"/>
    <cellStyle name="Финансовый 2 22 3 3 5" xfId="19352" xr:uid="{00000000-0005-0000-0000-00006F4F0000}"/>
    <cellStyle name="Финансовый 2 22 3 3 5 2" xfId="25342" xr:uid="{00000000-0005-0000-0000-0000704F0000}"/>
    <cellStyle name="Финансовый 2 22 3 3 5 3" xfId="28495" xr:uid="{00000000-0005-0000-0000-0000714F0000}"/>
    <cellStyle name="Финансовый 2 22 3 3 5 4" xfId="29932" xr:uid="{00000000-0005-0000-0000-0000724F0000}"/>
    <cellStyle name="Финансовый 2 22 3 3 5 5" xfId="31238" xr:uid="{00000000-0005-0000-0000-0000734F0000}"/>
    <cellStyle name="Финансовый 2 22 3 3 5 6" xfId="34135" xr:uid="{00000000-0005-0000-0000-0000744F0000}"/>
    <cellStyle name="Финансовый 2 22 3 3 5 7" xfId="35471" xr:uid="{00000000-0005-0000-0000-0000754F0000}"/>
    <cellStyle name="Финансовый 2 22 4" xfId="10024" xr:uid="{00000000-0005-0000-0000-0000764F0000}"/>
    <cellStyle name="Финансовый 2 22 4 2" xfId="13378" xr:uid="{00000000-0005-0000-0000-0000774F0000}"/>
    <cellStyle name="Финансовый 2 22 4 3" xfId="14944" xr:uid="{00000000-0005-0000-0000-0000784F0000}"/>
    <cellStyle name="Финансовый 2 22 4 3 2" xfId="16036" xr:uid="{00000000-0005-0000-0000-0000794F0000}"/>
    <cellStyle name="Финансовый 2 22 4 3 3" xfId="20019" xr:uid="{00000000-0005-0000-0000-00007A4F0000}"/>
    <cellStyle name="Финансовый 2 22 4 3 4" xfId="22138" xr:uid="{00000000-0005-0000-0000-00007B4F0000}"/>
    <cellStyle name="Финансовый 2 22 4 3 5" xfId="24968" xr:uid="{00000000-0005-0000-0000-00007C4F0000}"/>
    <cellStyle name="Финансовый 2 22 4 3 6" xfId="25395" xr:uid="{00000000-0005-0000-0000-00007D4F0000}"/>
    <cellStyle name="Финансовый 2 22 4 3 7" xfId="26275" xr:uid="{00000000-0005-0000-0000-00007E4F0000}"/>
    <cellStyle name="Финансовый 2 22 4 3 8" xfId="33192" xr:uid="{00000000-0005-0000-0000-00007F4F0000}"/>
    <cellStyle name="Финансовый 2 22 4 3 9" xfId="32009" xr:uid="{00000000-0005-0000-0000-0000804F0000}"/>
    <cellStyle name="Финансовый 2 22 4 4" xfId="17616" xr:uid="{00000000-0005-0000-0000-0000814F0000}"/>
    <cellStyle name="Финансовый 2 22 4 5" xfId="18928" xr:uid="{00000000-0005-0000-0000-0000824F0000}"/>
    <cellStyle name="Финансовый 2 22 4 5 2" xfId="21644" xr:uid="{00000000-0005-0000-0000-0000834F0000}"/>
    <cellStyle name="Финансовый 2 22 4 5 3" xfId="28071" xr:uid="{00000000-0005-0000-0000-0000844F0000}"/>
    <cellStyle name="Финансовый 2 22 4 5 4" xfId="29508" xr:uid="{00000000-0005-0000-0000-0000854F0000}"/>
    <cellStyle name="Финансовый 2 22 4 5 5" xfId="30814" xr:uid="{00000000-0005-0000-0000-0000864F0000}"/>
    <cellStyle name="Финансовый 2 22 4 5 6" xfId="34559" xr:uid="{00000000-0005-0000-0000-0000874F0000}"/>
    <cellStyle name="Финансовый 2 22 4 5 7" xfId="35895" xr:uid="{00000000-0005-0000-0000-0000884F0000}"/>
    <cellStyle name="Финансовый 2 22 5" xfId="11173" xr:uid="{00000000-0005-0000-0000-0000894F0000}"/>
    <cellStyle name="Финансовый 2 22 6" xfId="14026" xr:uid="{00000000-0005-0000-0000-00008A4F0000}"/>
    <cellStyle name="Финансовый 2 22 7" xfId="14170" xr:uid="{00000000-0005-0000-0000-00008B4F0000}"/>
    <cellStyle name="Финансовый 2 22 7 2" xfId="16684" xr:uid="{00000000-0005-0000-0000-00008C4F0000}"/>
    <cellStyle name="Финансовый 2 22 7 3" xfId="20667" xr:uid="{00000000-0005-0000-0000-00008D4F0000}"/>
    <cellStyle name="Финансовый 2 22 7 4" xfId="21112" xr:uid="{00000000-0005-0000-0000-00008E4F0000}"/>
    <cellStyle name="Финансовый 2 22 7 5" xfId="26397" xr:uid="{00000000-0005-0000-0000-00008F4F0000}"/>
    <cellStyle name="Финансовый 2 22 7 6" xfId="21098" xr:uid="{00000000-0005-0000-0000-0000904F0000}"/>
    <cellStyle name="Финансовый 2 22 7 7" xfId="25572" xr:uid="{00000000-0005-0000-0000-0000914F0000}"/>
    <cellStyle name="Финансовый 2 22 7 8" xfId="33840" xr:uid="{00000000-0005-0000-0000-0000924F0000}"/>
    <cellStyle name="Финансовый 2 22 7 9" xfId="32137" xr:uid="{00000000-0005-0000-0000-0000934F0000}"/>
    <cellStyle name="Финансовый 2 22 8" xfId="14296" xr:uid="{00000000-0005-0000-0000-0000944F0000}"/>
    <cellStyle name="Финансовый 2 22 8 2" xfId="16968" xr:uid="{00000000-0005-0000-0000-0000954F0000}"/>
    <cellStyle name="Финансовый 2 22 8 3" xfId="20801" xr:uid="{00000000-0005-0000-0000-0000964F0000}"/>
    <cellStyle name="Финансовый 2 22 8 4" xfId="24032" xr:uid="{00000000-0005-0000-0000-0000974F0000}"/>
    <cellStyle name="Финансовый 2 22 8 5" xfId="26977" xr:uid="{00000000-0005-0000-0000-0000984F0000}"/>
    <cellStyle name="Финансовый 2 22 8 6" xfId="25799" xr:uid="{00000000-0005-0000-0000-0000994F0000}"/>
    <cellStyle name="Финансовый 2 22 8 7" xfId="21890" xr:uid="{00000000-0005-0000-0000-00009A4F0000}"/>
    <cellStyle name="Финансовый 2 22 8 8" xfId="33974" xr:uid="{00000000-0005-0000-0000-00009B4F0000}"/>
    <cellStyle name="Финансовый 2 22 8 9" xfId="35335" xr:uid="{00000000-0005-0000-0000-00009C4F0000}"/>
    <cellStyle name="Финансовый 2 22 9" xfId="18280" xr:uid="{00000000-0005-0000-0000-00009D4F0000}"/>
    <cellStyle name="Финансовый 2 22 9 2" xfId="22872" xr:uid="{00000000-0005-0000-0000-00009E4F0000}"/>
    <cellStyle name="Финансовый 2 22 9 3" xfId="27423" xr:uid="{00000000-0005-0000-0000-00009F4F0000}"/>
    <cellStyle name="Финансовый 2 22 9 4" xfId="28860" xr:uid="{00000000-0005-0000-0000-0000A04F0000}"/>
    <cellStyle name="Финансовый 2 22 9 5" xfId="30166" xr:uid="{00000000-0005-0000-0000-0000A14F0000}"/>
    <cellStyle name="Финансовый 2 22 9 6" xfId="35207" xr:uid="{00000000-0005-0000-0000-0000A24F0000}"/>
    <cellStyle name="Финансовый 2 22 9 7" xfId="36543" xr:uid="{00000000-0005-0000-0000-0000A34F0000}"/>
    <cellStyle name="Финансовый 2 23" xfId="115" xr:uid="{00000000-0005-0000-0000-0000A44F0000}"/>
    <cellStyle name="Финансовый 2 23 2" xfId="354" xr:uid="{00000000-0005-0000-0000-0000A54F0000}"/>
    <cellStyle name="Финансовый 2 23 2 2" xfId="8109" xr:uid="{00000000-0005-0000-0000-0000A64F0000}"/>
    <cellStyle name="Финансовый 2 23 2 3" xfId="10262" xr:uid="{00000000-0005-0000-0000-0000A74F0000}"/>
    <cellStyle name="Финансовый 2 23 3" xfId="1290" xr:uid="{00000000-0005-0000-0000-0000A84F0000}"/>
    <cellStyle name="Финансовый 2 23 3 2" xfId="8516" xr:uid="{00000000-0005-0000-0000-0000A94F0000}"/>
    <cellStyle name="Финансовый 2 23 3 2 2" xfId="13632" xr:uid="{00000000-0005-0000-0000-0000AA4F0000}"/>
    <cellStyle name="Финансовый 2 23 3 2 3" xfId="14690" xr:uid="{00000000-0005-0000-0000-0000AB4F0000}"/>
    <cellStyle name="Финансовый 2 23 3 2 3 2" xfId="16290" xr:uid="{00000000-0005-0000-0000-0000AC4F0000}"/>
    <cellStyle name="Финансовый 2 23 3 2 3 3" xfId="20273" xr:uid="{00000000-0005-0000-0000-0000AD4F0000}"/>
    <cellStyle name="Финансовый 2 23 3 2 3 4" xfId="24731" xr:uid="{00000000-0005-0000-0000-0000AE4F0000}"/>
    <cellStyle name="Финансовый 2 23 3 2 3 5" xfId="26506" xr:uid="{00000000-0005-0000-0000-0000AF4F0000}"/>
    <cellStyle name="Финансовый 2 23 3 2 3 6" xfId="21950" xr:uid="{00000000-0005-0000-0000-0000B04F0000}"/>
    <cellStyle name="Финансовый 2 23 3 2 3 7" xfId="23774" xr:uid="{00000000-0005-0000-0000-0000B14F0000}"/>
    <cellStyle name="Финансовый 2 23 3 2 3 8" xfId="33446" xr:uid="{00000000-0005-0000-0000-0000B24F0000}"/>
    <cellStyle name="Финансовый 2 23 3 2 3 9" xfId="31935" xr:uid="{00000000-0005-0000-0000-0000B34F0000}"/>
    <cellStyle name="Финансовый 2 23 3 2 4" xfId="17362" xr:uid="{00000000-0005-0000-0000-0000B44F0000}"/>
    <cellStyle name="Финансовый 2 23 3 2 5" xfId="18674" xr:uid="{00000000-0005-0000-0000-0000B54F0000}"/>
    <cellStyle name="Финансовый 2 23 3 2 5 2" xfId="24055" xr:uid="{00000000-0005-0000-0000-0000B64F0000}"/>
    <cellStyle name="Финансовый 2 23 3 2 5 3" xfId="27817" xr:uid="{00000000-0005-0000-0000-0000B74F0000}"/>
    <cellStyle name="Финансовый 2 23 3 2 5 4" xfId="29254" xr:uid="{00000000-0005-0000-0000-0000B84F0000}"/>
    <cellStyle name="Финансовый 2 23 3 2 5 5" xfId="30560" xr:uid="{00000000-0005-0000-0000-0000B94F0000}"/>
    <cellStyle name="Финансовый 2 23 3 2 5 6" xfId="34813" xr:uid="{00000000-0005-0000-0000-0000BA4F0000}"/>
    <cellStyle name="Финансовый 2 23 3 2 5 7" xfId="36149" xr:uid="{00000000-0005-0000-0000-0000BB4F0000}"/>
    <cellStyle name="Финансовый 2 23 3 3" xfId="12648" xr:uid="{00000000-0005-0000-0000-0000BC4F0000}"/>
    <cellStyle name="Финансовый 2 23 3 3 2" xfId="12984" xr:uid="{00000000-0005-0000-0000-0000BD4F0000}"/>
    <cellStyle name="Финансовый 2 23 3 3 3" xfId="15338" xr:uid="{00000000-0005-0000-0000-0000BE4F0000}"/>
    <cellStyle name="Финансовый 2 23 3 3 3 2" xfId="15642" xr:uid="{00000000-0005-0000-0000-0000BF4F0000}"/>
    <cellStyle name="Финансовый 2 23 3 3 3 3" xfId="19625" xr:uid="{00000000-0005-0000-0000-0000C04F0000}"/>
    <cellStyle name="Финансовый 2 23 3 3 3 4" xfId="22717" xr:uid="{00000000-0005-0000-0000-0000C14F0000}"/>
    <cellStyle name="Финансовый 2 23 3 3 3 5" xfId="25729" xr:uid="{00000000-0005-0000-0000-0000C24F0000}"/>
    <cellStyle name="Финансовый 2 23 3 3 3 6" xfId="22350" xr:uid="{00000000-0005-0000-0000-0000C34F0000}"/>
    <cellStyle name="Финансовый 2 23 3 3 3 7" xfId="26731" xr:uid="{00000000-0005-0000-0000-0000C44F0000}"/>
    <cellStyle name="Финансовый 2 23 3 3 3 8" xfId="32798" xr:uid="{00000000-0005-0000-0000-0000C54F0000}"/>
    <cellStyle name="Финансовый 2 23 3 3 3 9" xfId="31516" xr:uid="{00000000-0005-0000-0000-0000C64F0000}"/>
    <cellStyle name="Финансовый 2 23 3 3 4" xfId="18010" xr:uid="{00000000-0005-0000-0000-0000C74F0000}"/>
    <cellStyle name="Финансовый 2 23 3 3 5" xfId="19322" xr:uid="{00000000-0005-0000-0000-0000C84F0000}"/>
    <cellStyle name="Финансовый 2 23 3 3 5 2" xfId="24382" xr:uid="{00000000-0005-0000-0000-0000C94F0000}"/>
    <cellStyle name="Финансовый 2 23 3 3 5 3" xfId="28465" xr:uid="{00000000-0005-0000-0000-0000CA4F0000}"/>
    <cellStyle name="Финансовый 2 23 3 3 5 4" xfId="29902" xr:uid="{00000000-0005-0000-0000-0000CB4F0000}"/>
    <cellStyle name="Финансовый 2 23 3 3 5 5" xfId="31208" xr:uid="{00000000-0005-0000-0000-0000CC4F0000}"/>
    <cellStyle name="Финансовый 2 23 3 3 5 6" xfId="34165" xr:uid="{00000000-0005-0000-0000-0000CD4F0000}"/>
    <cellStyle name="Финансовый 2 23 3 3 5 7" xfId="35501" xr:uid="{00000000-0005-0000-0000-0000CE4F0000}"/>
    <cellStyle name="Финансовый 2 23 4" xfId="10025" xr:uid="{00000000-0005-0000-0000-0000CF4F0000}"/>
    <cellStyle name="Финансовый 2 23 4 2" xfId="13377" xr:uid="{00000000-0005-0000-0000-0000D04F0000}"/>
    <cellStyle name="Финансовый 2 23 4 3" xfId="14945" xr:uid="{00000000-0005-0000-0000-0000D14F0000}"/>
    <cellStyle name="Финансовый 2 23 4 3 2" xfId="16035" xr:uid="{00000000-0005-0000-0000-0000D24F0000}"/>
    <cellStyle name="Финансовый 2 23 4 3 3" xfId="20018" xr:uid="{00000000-0005-0000-0000-0000D34F0000}"/>
    <cellStyle name="Финансовый 2 23 4 3 4" xfId="22086" xr:uid="{00000000-0005-0000-0000-0000D44F0000}"/>
    <cellStyle name="Финансовый 2 23 4 3 5" xfId="26690" xr:uid="{00000000-0005-0000-0000-0000D54F0000}"/>
    <cellStyle name="Финансовый 2 23 4 3 6" xfId="22934" xr:uid="{00000000-0005-0000-0000-0000D64F0000}"/>
    <cellStyle name="Финансовый 2 23 4 3 7" xfId="26142" xr:uid="{00000000-0005-0000-0000-0000D74F0000}"/>
    <cellStyle name="Финансовый 2 23 4 3 8" xfId="33191" xr:uid="{00000000-0005-0000-0000-0000D84F0000}"/>
    <cellStyle name="Финансовый 2 23 4 3 9" xfId="32592" xr:uid="{00000000-0005-0000-0000-0000D94F0000}"/>
    <cellStyle name="Финансовый 2 23 4 4" xfId="17617" xr:uid="{00000000-0005-0000-0000-0000DA4F0000}"/>
    <cellStyle name="Финансовый 2 23 4 5" xfId="18929" xr:uid="{00000000-0005-0000-0000-0000DB4F0000}"/>
    <cellStyle name="Финансовый 2 23 4 5 2" xfId="25228" xr:uid="{00000000-0005-0000-0000-0000DC4F0000}"/>
    <cellStyle name="Финансовый 2 23 4 5 3" xfId="28072" xr:uid="{00000000-0005-0000-0000-0000DD4F0000}"/>
    <cellStyle name="Финансовый 2 23 4 5 4" xfId="29509" xr:uid="{00000000-0005-0000-0000-0000DE4F0000}"/>
    <cellStyle name="Финансовый 2 23 4 5 5" xfId="30815" xr:uid="{00000000-0005-0000-0000-0000DF4F0000}"/>
    <cellStyle name="Финансовый 2 23 4 5 6" xfId="34558" xr:uid="{00000000-0005-0000-0000-0000E04F0000}"/>
    <cellStyle name="Финансовый 2 23 4 5 7" xfId="35894" xr:uid="{00000000-0005-0000-0000-0000E14F0000}"/>
    <cellStyle name="Финансовый 2 23 5" xfId="11175" xr:uid="{00000000-0005-0000-0000-0000E24F0000}"/>
    <cellStyle name="Финансовый 2 23 6" xfId="14025" xr:uid="{00000000-0005-0000-0000-0000E34F0000}"/>
    <cellStyle name="Финансовый 2 23 7" xfId="14297" xr:uid="{00000000-0005-0000-0000-0000E44F0000}"/>
    <cellStyle name="Финансовый 2 23 7 2" xfId="16683" xr:uid="{00000000-0005-0000-0000-0000E54F0000}"/>
    <cellStyle name="Финансовый 2 23 7 3" xfId="20666" xr:uid="{00000000-0005-0000-0000-0000E64F0000}"/>
    <cellStyle name="Финансовый 2 23 7 4" xfId="23665" xr:uid="{00000000-0005-0000-0000-0000E74F0000}"/>
    <cellStyle name="Финансовый 2 23 7 5" xfId="26126" xr:uid="{00000000-0005-0000-0000-0000E84F0000}"/>
    <cellStyle name="Финансовый 2 23 7 6" xfId="26966" xr:uid="{00000000-0005-0000-0000-0000E94F0000}"/>
    <cellStyle name="Финансовый 2 23 7 7" xfId="25424" xr:uid="{00000000-0005-0000-0000-0000EA4F0000}"/>
    <cellStyle name="Финансовый 2 23 7 8" xfId="33839" xr:uid="{00000000-0005-0000-0000-0000EB4F0000}"/>
    <cellStyle name="Финансовый 2 23 7 9" xfId="32197" xr:uid="{00000000-0005-0000-0000-0000EC4F0000}"/>
    <cellStyle name="Финансовый 2 23 8" xfId="16969" xr:uid="{00000000-0005-0000-0000-0000ED4F0000}"/>
    <cellStyle name="Финансовый 2 23 9" xfId="18281" xr:uid="{00000000-0005-0000-0000-0000EE4F0000}"/>
    <cellStyle name="Финансовый 2 23 9 2" xfId="24781" xr:uid="{00000000-0005-0000-0000-0000EF4F0000}"/>
    <cellStyle name="Финансовый 2 23 9 3" xfId="27424" xr:uid="{00000000-0005-0000-0000-0000F04F0000}"/>
    <cellStyle name="Финансовый 2 23 9 4" xfId="28861" xr:uid="{00000000-0005-0000-0000-0000F14F0000}"/>
    <cellStyle name="Финансовый 2 23 9 5" xfId="30167" xr:uid="{00000000-0005-0000-0000-0000F24F0000}"/>
    <cellStyle name="Финансовый 2 23 9 6" xfId="35206" xr:uid="{00000000-0005-0000-0000-0000F34F0000}"/>
    <cellStyle name="Финансовый 2 23 9 7" xfId="36542" xr:uid="{00000000-0005-0000-0000-0000F44F0000}"/>
    <cellStyle name="Финансовый 2 24" xfId="116" xr:uid="{00000000-0005-0000-0000-0000F54F0000}"/>
    <cellStyle name="Финансовый 2 24 2" xfId="355" xr:uid="{00000000-0005-0000-0000-0000F64F0000}"/>
    <cellStyle name="Финансовый 2 24 2 2" xfId="8050" xr:uid="{00000000-0005-0000-0000-0000F74F0000}"/>
    <cellStyle name="Финансовый 2 24 2 3" xfId="10263" xr:uid="{00000000-0005-0000-0000-0000F84F0000}"/>
    <cellStyle name="Финансовый 2 24 3" xfId="1291" xr:uid="{00000000-0005-0000-0000-0000F94F0000}"/>
    <cellStyle name="Финансовый 2 24 3 2" xfId="8149" xr:uid="{00000000-0005-0000-0000-0000FA4F0000}"/>
    <cellStyle name="Финансовый 2 24 3 2 2" xfId="13675" xr:uid="{00000000-0005-0000-0000-0000FB4F0000}"/>
    <cellStyle name="Финансовый 2 24 3 2 3" xfId="14647" xr:uid="{00000000-0005-0000-0000-0000FC4F0000}"/>
    <cellStyle name="Финансовый 2 24 3 2 3 2" xfId="16333" xr:uid="{00000000-0005-0000-0000-0000FD4F0000}"/>
    <cellStyle name="Финансовый 2 24 3 2 3 3" xfId="20316" xr:uid="{00000000-0005-0000-0000-0000FE4F0000}"/>
    <cellStyle name="Финансовый 2 24 3 2 3 4" xfId="21727" xr:uid="{00000000-0005-0000-0000-0000FF4F0000}"/>
    <cellStyle name="Финансовый 2 24 3 2 3 5" xfId="23804" xr:uid="{00000000-0005-0000-0000-000000500000}"/>
    <cellStyle name="Финансовый 2 24 3 2 3 6" xfId="25301" xr:uid="{00000000-0005-0000-0000-000001500000}"/>
    <cellStyle name="Финансовый 2 24 3 2 3 7" xfId="23671" xr:uid="{00000000-0005-0000-0000-000002500000}"/>
    <cellStyle name="Финансовый 2 24 3 2 3 8" xfId="33489" xr:uid="{00000000-0005-0000-0000-000003500000}"/>
    <cellStyle name="Финансовый 2 24 3 2 3 9" xfId="32356" xr:uid="{00000000-0005-0000-0000-000004500000}"/>
    <cellStyle name="Финансовый 2 24 3 2 4" xfId="17319" xr:uid="{00000000-0005-0000-0000-000005500000}"/>
    <cellStyle name="Финансовый 2 24 3 2 5" xfId="18631" xr:uid="{00000000-0005-0000-0000-000006500000}"/>
    <cellStyle name="Финансовый 2 24 3 2 5 2" xfId="23610" xr:uid="{00000000-0005-0000-0000-000007500000}"/>
    <cellStyle name="Финансовый 2 24 3 2 5 3" xfId="27774" xr:uid="{00000000-0005-0000-0000-000008500000}"/>
    <cellStyle name="Финансовый 2 24 3 2 5 4" xfId="29211" xr:uid="{00000000-0005-0000-0000-000009500000}"/>
    <cellStyle name="Финансовый 2 24 3 2 5 5" xfId="30517" xr:uid="{00000000-0005-0000-0000-00000A500000}"/>
    <cellStyle name="Финансовый 2 24 3 2 5 6" xfId="34856" xr:uid="{00000000-0005-0000-0000-00000B500000}"/>
    <cellStyle name="Финансовый 2 24 3 2 5 7" xfId="36192" xr:uid="{00000000-0005-0000-0000-00000C500000}"/>
    <cellStyle name="Финансовый 2 24 3 3" xfId="12605" xr:uid="{00000000-0005-0000-0000-00000D500000}"/>
    <cellStyle name="Финансовый 2 24 3 3 2" xfId="13027" xr:uid="{00000000-0005-0000-0000-00000E500000}"/>
    <cellStyle name="Финансовый 2 24 3 3 3" xfId="15295" xr:uid="{00000000-0005-0000-0000-00000F500000}"/>
    <cellStyle name="Финансовый 2 24 3 3 3 2" xfId="15685" xr:uid="{00000000-0005-0000-0000-000010500000}"/>
    <cellStyle name="Финансовый 2 24 3 3 3 3" xfId="19668" xr:uid="{00000000-0005-0000-0000-000011500000}"/>
    <cellStyle name="Финансовый 2 24 3 3 3 4" xfId="24102" xr:uid="{00000000-0005-0000-0000-000012500000}"/>
    <cellStyle name="Финансовый 2 24 3 3 3 5" xfId="21274" xr:uid="{00000000-0005-0000-0000-000013500000}"/>
    <cellStyle name="Финансовый 2 24 3 3 3 6" xfId="24909" xr:uid="{00000000-0005-0000-0000-000014500000}"/>
    <cellStyle name="Финансовый 2 24 3 3 3 7" xfId="24049" xr:uid="{00000000-0005-0000-0000-000015500000}"/>
    <cellStyle name="Финансовый 2 24 3 3 3 8" xfId="32841" xr:uid="{00000000-0005-0000-0000-000016500000}"/>
    <cellStyle name="Финансовый 2 24 3 3 3 9" xfId="31972" xr:uid="{00000000-0005-0000-0000-000017500000}"/>
    <cellStyle name="Финансовый 2 24 3 3 4" xfId="17967" xr:uid="{00000000-0005-0000-0000-000018500000}"/>
    <cellStyle name="Финансовый 2 24 3 3 5" xfId="19279" xr:uid="{00000000-0005-0000-0000-000019500000}"/>
    <cellStyle name="Финансовый 2 24 3 3 5 2" xfId="21365" xr:uid="{00000000-0005-0000-0000-00001A500000}"/>
    <cellStyle name="Финансовый 2 24 3 3 5 3" xfId="28422" xr:uid="{00000000-0005-0000-0000-00001B500000}"/>
    <cellStyle name="Финансовый 2 24 3 3 5 4" xfId="29859" xr:uid="{00000000-0005-0000-0000-00001C500000}"/>
    <cellStyle name="Финансовый 2 24 3 3 5 5" xfId="31165" xr:uid="{00000000-0005-0000-0000-00001D500000}"/>
    <cellStyle name="Финансовый 2 24 3 3 5 6" xfId="34208" xr:uid="{00000000-0005-0000-0000-00001E500000}"/>
    <cellStyle name="Финансовый 2 24 3 3 5 7" xfId="35544" xr:uid="{00000000-0005-0000-0000-00001F500000}"/>
    <cellStyle name="Финансовый 2 24 4" xfId="10026" xr:uid="{00000000-0005-0000-0000-000020500000}"/>
    <cellStyle name="Финансовый 2 24 4 2" xfId="13376" xr:uid="{00000000-0005-0000-0000-000021500000}"/>
    <cellStyle name="Финансовый 2 24 4 3" xfId="14946" xr:uid="{00000000-0005-0000-0000-000022500000}"/>
    <cellStyle name="Финансовый 2 24 4 3 2" xfId="16034" xr:uid="{00000000-0005-0000-0000-000023500000}"/>
    <cellStyle name="Финансовый 2 24 4 3 3" xfId="20017" xr:uid="{00000000-0005-0000-0000-000024500000}"/>
    <cellStyle name="Финансовый 2 24 4 3 4" xfId="20968" xr:uid="{00000000-0005-0000-0000-000025500000}"/>
    <cellStyle name="Финансовый 2 24 4 3 5" xfId="26990" xr:uid="{00000000-0005-0000-0000-000026500000}"/>
    <cellStyle name="Финансовый 2 24 4 3 6" xfId="23572" xr:uid="{00000000-0005-0000-0000-000027500000}"/>
    <cellStyle name="Финансовый 2 24 4 3 7" xfId="28654" xr:uid="{00000000-0005-0000-0000-000028500000}"/>
    <cellStyle name="Финансовый 2 24 4 3 8" xfId="33190" xr:uid="{00000000-0005-0000-0000-000029500000}"/>
    <cellStyle name="Финансовый 2 24 4 3 9" xfId="32062" xr:uid="{00000000-0005-0000-0000-00002A500000}"/>
    <cellStyle name="Финансовый 2 24 4 4" xfId="17618" xr:uid="{00000000-0005-0000-0000-00002B500000}"/>
    <cellStyle name="Финансовый 2 24 4 5" xfId="18930" xr:uid="{00000000-0005-0000-0000-00002C500000}"/>
    <cellStyle name="Финансовый 2 24 4 5 2" xfId="21180" xr:uid="{00000000-0005-0000-0000-00002D500000}"/>
    <cellStyle name="Финансовый 2 24 4 5 3" xfId="28073" xr:uid="{00000000-0005-0000-0000-00002E500000}"/>
    <cellStyle name="Финансовый 2 24 4 5 4" xfId="29510" xr:uid="{00000000-0005-0000-0000-00002F500000}"/>
    <cellStyle name="Финансовый 2 24 4 5 5" xfId="30816" xr:uid="{00000000-0005-0000-0000-000030500000}"/>
    <cellStyle name="Финансовый 2 24 4 5 6" xfId="34557" xr:uid="{00000000-0005-0000-0000-000031500000}"/>
    <cellStyle name="Финансовый 2 24 4 5 7" xfId="35893" xr:uid="{00000000-0005-0000-0000-000032500000}"/>
    <cellStyle name="Финансовый 2 24 5" xfId="11176" xr:uid="{00000000-0005-0000-0000-000033500000}"/>
    <cellStyle name="Финансовый 2 24 6" xfId="14024" xr:uid="{00000000-0005-0000-0000-000034500000}"/>
    <cellStyle name="Финансовый 2 24 7" xfId="14298" xr:uid="{00000000-0005-0000-0000-000035500000}"/>
    <cellStyle name="Финансовый 2 24 7 2" xfId="16682" xr:uid="{00000000-0005-0000-0000-000036500000}"/>
    <cellStyle name="Финансовый 2 24 7 3" xfId="20665" xr:uid="{00000000-0005-0000-0000-000037500000}"/>
    <cellStyle name="Финансовый 2 24 7 4" xfId="23462" xr:uid="{00000000-0005-0000-0000-000038500000}"/>
    <cellStyle name="Финансовый 2 24 7 5" xfId="26600" xr:uid="{00000000-0005-0000-0000-000039500000}"/>
    <cellStyle name="Финансовый 2 24 7 6" xfId="23522" xr:uid="{00000000-0005-0000-0000-00003A500000}"/>
    <cellStyle name="Финансовый 2 24 7 7" xfId="26763" xr:uid="{00000000-0005-0000-0000-00003B500000}"/>
    <cellStyle name="Финансовый 2 24 7 8" xfId="33838" xr:uid="{00000000-0005-0000-0000-00003C500000}"/>
    <cellStyle name="Финансовый 2 24 7 9" xfId="32292" xr:uid="{00000000-0005-0000-0000-00003D500000}"/>
    <cellStyle name="Финансовый 2 24 8" xfId="16970" xr:uid="{00000000-0005-0000-0000-00003E500000}"/>
    <cellStyle name="Финансовый 2 24 9" xfId="18282" xr:uid="{00000000-0005-0000-0000-00003F500000}"/>
    <cellStyle name="Финансовый 2 24 9 2" xfId="24402" xr:uid="{00000000-0005-0000-0000-000040500000}"/>
    <cellStyle name="Финансовый 2 24 9 3" xfId="27425" xr:uid="{00000000-0005-0000-0000-000041500000}"/>
    <cellStyle name="Финансовый 2 24 9 4" xfId="28862" xr:uid="{00000000-0005-0000-0000-000042500000}"/>
    <cellStyle name="Финансовый 2 24 9 5" xfId="30168" xr:uid="{00000000-0005-0000-0000-000043500000}"/>
    <cellStyle name="Финансовый 2 24 9 6" xfId="35205" xr:uid="{00000000-0005-0000-0000-000044500000}"/>
    <cellStyle name="Финансовый 2 24 9 7" xfId="36541" xr:uid="{00000000-0005-0000-0000-000045500000}"/>
    <cellStyle name="Финансовый 2 25" xfId="117" xr:uid="{00000000-0005-0000-0000-000046500000}"/>
    <cellStyle name="Финансовый 2 25 2" xfId="356" xr:uid="{00000000-0005-0000-0000-000047500000}"/>
    <cellStyle name="Финансовый 2 25 2 2" xfId="7737" xr:uid="{00000000-0005-0000-0000-000048500000}"/>
    <cellStyle name="Финансовый 2 25 2 3" xfId="10264" xr:uid="{00000000-0005-0000-0000-000049500000}"/>
    <cellStyle name="Финансовый 2 25 3" xfId="1295" xr:uid="{00000000-0005-0000-0000-00004A500000}"/>
    <cellStyle name="Финансовый 2 25 3 2" xfId="8561" xr:uid="{00000000-0005-0000-0000-00004B500000}"/>
    <cellStyle name="Финансовый 2 25 3 2 2" xfId="13630" xr:uid="{00000000-0005-0000-0000-00004C500000}"/>
    <cellStyle name="Финансовый 2 25 3 2 3" xfId="14692" xr:uid="{00000000-0005-0000-0000-00004D500000}"/>
    <cellStyle name="Финансовый 2 25 3 2 3 2" xfId="16288" xr:uid="{00000000-0005-0000-0000-00004E500000}"/>
    <cellStyle name="Финансовый 2 25 3 2 3 3" xfId="20271" xr:uid="{00000000-0005-0000-0000-00004F500000}"/>
    <cellStyle name="Финансовый 2 25 3 2 3 4" xfId="23962" xr:uid="{00000000-0005-0000-0000-000050500000}"/>
    <cellStyle name="Финансовый 2 25 3 2 3 5" xfId="21765" xr:uid="{00000000-0005-0000-0000-000051500000}"/>
    <cellStyle name="Финансовый 2 25 3 2 3 6" xfId="25650" xr:uid="{00000000-0005-0000-0000-000052500000}"/>
    <cellStyle name="Финансовый 2 25 3 2 3 7" xfId="20829" xr:uid="{00000000-0005-0000-0000-000053500000}"/>
    <cellStyle name="Финансовый 2 25 3 2 3 8" xfId="33444" xr:uid="{00000000-0005-0000-0000-000054500000}"/>
    <cellStyle name="Финансовый 2 25 3 2 3 9" xfId="31399" xr:uid="{00000000-0005-0000-0000-000055500000}"/>
    <cellStyle name="Финансовый 2 25 3 2 4" xfId="17364" xr:uid="{00000000-0005-0000-0000-000056500000}"/>
    <cellStyle name="Финансовый 2 25 3 2 5" xfId="18676" xr:uid="{00000000-0005-0000-0000-000057500000}"/>
    <cellStyle name="Финансовый 2 25 3 2 5 2" xfId="23585" xr:uid="{00000000-0005-0000-0000-000058500000}"/>
    <cellStyle name="Финансовый 2 25 3 2 5 3" xfId="27819" xr:uid="{00000000-0005-0000-0000-000059500000}"/>
    <cellStyle name="Финансовый 2 25 3 2 5 4" xfId="29256" xr:uid="{00000000-0005-0000-0000-00005A500000}"/>
    <cellStyle name="Финансовый 2 25 3 2 5 5" xfId="30562" xr:uid="{00000000-0005-0000-0000-00005B500000}"/>
    <cellStyle name="Финансовый 2 25 3 2 5 6" xfId="34811" xr:uid="{00000000-0005-0000-0000-00005C500000}"/>
    <cellStyle name="Финансовый 2 25 3 2 5 7" xfId="36147" xr:uid="{00000000-0005-0000-0000-00005D500000}"/>
    <cellStyle name="Финансовый 2 25 3 3" xfId="12650" xr:uid="{00000000-0005-0000-0000-00005E500000}"/>
    <cellStyle name="Финансовый 2 25 3 3 2" xfId="12982" xr:uid="{00000000-0005-0000-0000-00005F500000}"/>
    <cellStyle name="Финансовый 2 25 3 3 3" xfId="15340" xr:uid="{00000000-0005-0000-0000-000060500000}"/>
    <cellStyle name="Финансовый 2 25 3 3 3 2" xfId="15640" xr:uid="{00000000-0005-0000-0000-000061500000}"/>
    <cellStyle name="Финансовый 2 25 3 3 3 3" xfId="19623" xr:uid="{00000000-0005-0000-0000-000062500000}"/>
    <cellStyle name="Финансовый 2 25 3 3 3 4" xfId="22502" xr:uid="{00000000-0005-0000-0000-000063500000}"/>
    <cellStyle name="Финансовый 2 25 3 3 3 5" xfId="26900" xr:uid="{00000000-0005-0000-0000-000064500000}"/>
    <cellStyle name="Финансовый 2 25 3 3 3 6" xfId="25309" xr:uid="{00000000-0005-0000-0000-000065500000}"/>
    <cellStyle name="Финансовый 2 25 3 3 3 7" xfId="27206" xr:uid="{00000000-0005-0000-0000-000066500000}"/>
    <cellStyle name="Финансовый 2 25 3 3 3 8" xfId="32796" xr:uid="{00000000-0005-0000-0000-000067500000}"/>
    <cellStyle name="Финансовый 2 25 3 3 3 9" xfId="31645" xr:uid="{00000000-0005-0000-0000-000068500000}"/>
    <cellStyle name="Финансовый 2 25 3 3 4" xfId="18012" xr:uid="{00000000-0005-0000-0000-000069500000}"/>
    <cellStyle name="Финансовый 2 25 3 3 5" xfId="19324" xr:uid="{00000000-0005-0000-0000-00006A500000}"/>
    <cellStyle name="Финансовый 2 25 3 3 5 2" xfId="24992" xr:uid="{00000000-0005-0000-0000-00006B500000}"/>
    <cellStyle name="Финансовый 2 25 3 3 5 3" xfId="28467" xr:uid="{00000000-0005-0000-0000-00006C500000}"/>
    <cellStyle name="Финансовый 2 25 3 3 5 4" xfId="29904" xr:uid="{00000000-0005-0000-0000-00006D500000}"/>
    <cellStyle name="Финансовый 2 25 3 3 5 5" xfId="31210" xr:uid="{00000000-0005-0000-0000-00006E500000}"/>
    <cellStyle name="Финансовый 2 25 3 3 5 6" xfId="34163" xr:uid="{00000000-0005-0000-0000-00006F500000}"/>
    <cellStyle name="Финансовый 2 25 3 3 5 7" xfId="35499" xr:uid="{00000000-0005-0000-0000-000070500000}"/>
    <cellStyle name="Финансовый 2 25 4" xfId="10027" xr:uid="{00000000-0005-0000-0000-000071500000}"/>
    <cellStyle name="Финансовый 2 25 4 2" xfId="13375" xr:uid="{00000000-0005-0000-0000-000072500000}"/>
    <cellStyle name="Финансовый 2 25 4 3" xfId="14947" xr:uid="{00000000-0005-0000-0000-000073500000}"/>
    <cellStyle name="Финансовый 2 25 4 3 2" xfId="16033" xr:uid="{00000000-0005-0000-0000-000074500000}"/>
    <cellStyle name="Финансовый 2 25 4 3 3" xfId="20016" xr:uid="{00000000-0005-0000-0000-000075500000}"/>
    <cellStyle name="Финансовый 2 25 4 3 4" xfId="24953" xr:uid="{00000000-0005-0000-0000-000076500000}"/>
    <cellStyle name="Финансовый 2 25 4 3 5" xfId="26705" xr:uid="{00000000-0005-0000-0000-000077500000}"/>
    <cellStyle name="Финансовый 2 25 4 3 6" xfId="22776" xr:uid="{00000000-0005-0000-0000-000078500000}"/>
    <cellStyle name="Финансовый 2 25 4 3 7" xfId="27148" xr:uid="{00000000-0005-0000-0000-000079500000}"/>
    <cellStyle name="Финансовый 2 25 4 3 8" xfId="33189" xr:uid="{00000000-0005-0000-0000-00007A500000}"/>
    <cellStyle name="Финансовый 2 25 4 3 9" xfId="32123" xr:uid="{00000000-0005-0000-0000-00007B500000}"/>
    <cellStyle name="Финансовый 2 25 4 4" xfId="17619" xr:uid="{00000000-0005-0000-0000-00007C500000}"/>
    <cellStyle name="Финансовый 2 25 4 5" xfId="18931" xr:uid="{00000000-0005-0000-0000-00007D500000}"/>
    <cellStyle name="Финансовый 2 25 4 5 2" xfId="24882" xr:uid="{00000000-0005-0000-0000-00007E500000}"/>
    <cellStyle name="Финансовый 2 25 4 5 3" xfId="28074" xr:uid="{00000000-0005-0000-0000-00007F500000}"/>
    <cellStyle name="Финансовый 2 25 4 5 4" xfId="29511" xr:uid="{00000000-0005-0000-0000-000080500000}"/>
    <cellStyle name="Финансовый 2 25 4 5 5" xfId="30817" xr:uid="{00000000-0005-0000-0000-000081500000}"/>
    <cellStyle name="Финансовый 2 25 4 5 6" xfId="34556" xr:uid="{00000000-0005-0000-0000-000082500000}"/>
    <cellStyle name="Финансовый 2 25 4 5 7" xfId="35892" xr:uid="{00000000-0005-0000-0000-000083500000}"/>
    <cellStyle name="Финансовый 2 25 5" xfId="11180" xr:uid="{00000000-0005-0000-0000-000084500000}"/>
    <cellStyle name="Финансовый 2 25 6" xfId="14023" xr:uid="{00000000-0005-0000-0000-000085500000}"/>
    <cellStyle name="Финансовый 2 25 7" xfId="14299" xr:uid="{00000000-0005-0000-0000-000086500000}"/>
    <cellStyle name="Финансовый 2 25 7 2" xfId="16681" xr:uid="{00000000-0005-0000-0000-000087500000}"/>
    <cellStyle name="Финансовый 2 25 7 3" xfId="20664" xr:uid="{00000000-0005-0000-0000-000088500000}"/>
    <cellStyle name="Финансовый 2 25 7 4" xfId="23258" xr:uid="{00000000-0005-0000-0000-000089500000}"/>
    <cellStyle name="Финансовый 2 25 7 5" xfId="26876" xr:uid="{00000000-0005-0000-0000-00008A500000}"/>
    <cellStyle name="Финансовый 2 25 7 6" xfId="24006" xr:uid="{00000000-0005-0000-0000-00008B500000}"/>
    <cellStyle name="Финансовый 2 25 7 7" xfId="26128" xr:uid="{00000000-0005-0000-0000-00008C500000}"/>
    <cellStyle name="Финансовый 2 25 7 8" xfId="33837" xr:uid="{00000000-0005-0000-0000-00008D500000}"/>
    <cellStyle name="Финансовый 2 25 7 9" xfId="32335" xr:uid="{00000000-0005-0000-0000-00008E500000}"/>
    <cellStyle name="Финансовый 2 25 8" xfId="16971" xr:uid="{00000000-0005-0000-0000-00008F500000}"/>
    <cellStyle name="Финансовый 2 25 9" xfId="18283" xr:uid="{00000000-0005-0000-0000-000090500000}"/>
    <cellStyle name="Финансовый 2 25 9 2" xfId="21040" xr:uid="{00000000-0005-0000-0000-000091500000}"/>
    <cellStyle name="Финансовый 2 25 9 3" xfId="27426" xr:uid="{00000000-0005-0000-0000-000092500000}"/>
    <cellStyle name="Финансовый 2 25 9 4" xfId="28863" xr:uid="{00000000-0005-0000-0000-000093500000}"/>
    <cellStyle name="Финансовый 2 25 9 5" xfId="30169" xr:uid="{00000000-0005-0000-0000-000094500000}"/>
    <cellStyle name="Финансовый 2 25 9 6" xfId="35204" xr:uid="{00000000-0005-0000-0000-000095500000}"/>
    <cellStyle name="Финансовый 2 25 9 7" xfId="36540" xr:uid="{00000000-0005-0000-0000-000096500000}"/>
    <cellStyle name="Финансовый 2 26" xfId="118" xr:uid="{00000000-0005-0000-0000-000097500000}"/>
    <cellStyle name="Финансовый 2 26 2" xfId="357" xr:uid="{00000000-0005-0000-0000-000098500000}"/>
    <cellStyle name="Финансовый 2 26 2 2" xfId="8038" xr:uid="{00000000-0005-0000-0000-000099500000}"/>
    <cellStyle name="Финансовый 2 26 2 3" xfId="10265" xr:uid="{00000000-0005-0000-0000-00009A500000}"/>
    <cellStyle name="Финансовый 2 26 3" xfId="1296" xr:uid="{00000000-0005-0000-0000-00009B500000}"/>
    <cellStyle name="Финансовый 2 26 3 2" xfId="7802" xr:uid="{00000000-0005-0000-0000-00009C500000}"/>
    <cellStyle name="Финансовый 2 26 3 2 2" xfId="13766" xr:uid="{00000000-0005-0000-0000-00009D500000}"/>
    <cellStyle name="Финансовый 2 26 3 2 3" xfId="14556" xr:uid="{00000000-0005-0000-0000-00009E500000}"/>
    <cellStyle name="Финансовый 2 26 3 2 3 2" xfId="16424" xr:uid="{00000000-0005-0000-0000-00009F500000}"/>
    <cellStyle name="Финансовый 2 26 3 2 3 3" xfId="20407" xr:uid="{00000000-0005-0000-0000-0000A0500000}"/>
    <cellStyle name="Финансовый 2 26 3 2 3 4" xfId="22288" xr:uid="{00000000-0005-0000-0000-0000A1500000}"/>
    <cellStyle name="Финансовый 2 26 3 2 3 5" xfId="26984" xr:uid="{00000000-0005-0000-0000-0000A2500000}"/>
    <cellStyle name="Финансовый 2 26 3 2 3 6" xfId="25631" xr:uid="{00000000-0005-0000-0000-0000A3500000}"/>
    <cellStyle name="Финансовый 2 26 3 2 3 7" xfId="26819" xr:uid="{00000000-0005-0000-0000-0000A4500000}"/>
    <cellStyle name="Финансовый 2 26 3 2 3 8" xfId="33580" xr:uid="{00000000-0005-0000-0000-0000A5500000}"/>
    <cellStyle name="Финансовый 2 26 3 2 3 9" xfId="31720" xr:uid="{00000000-0005-0000-0000-0000A6500000}"/>
    <cellStyle name="Финансовый 2 26 3 2 4" xfId="17228" xr:uid="{00000000-0005-0000-0000-0000A7500000}"/>
    <cellStyle name="Финансовый 2 26 3 2 5" xfId="18540" xr:uid="{00000000-0005-0000-0000-0000A8500000}"/>
    <cellStyle name="Финансовый 2 26 3 2 5 2" xfId="23186" xr:uid="{00000000-0005-0000-0000-0000A9500000}"/>
    <cellStyle name="Финансовый 2 26 3 2 5 3" xfId="27683" xr:uid="{00000000-0005-0000-0000-0000AA500000}"/>
    <cellStyle name="Финансовый 2 26 3 2 5 4" xfId="29120" xr:uid="{00000000-0005-0000-0000-0000AB500000}"/>
    <cellStyle name="Финансовый 2 26 3 2 5 5" xfId="30426" xr:uid="{00000000-0005-0000-0000-0000AC500000}"/>
    <cellStyle name="Финансовый 2 26 3 2 5 6" xfId="34947" xr:uid="{00000000-0005-0000-0000-0000AD500000}"/>
    <cellStyle name="Финансовый 2 26 3 2 5 7" xfId="36283" xr:uid="{00000000-0005-0000-0000-0000AE500000}"/>
    <cellStyle name="Финансовый 2 26 3 3" xfId="12514" xr:uid="{00000000-0005-0000-0000-0000AF500000}"/>
    <cellStyle name="Финансовый 2 26 3 3 2" xfId="13118" xr:uid="{00000000-0005-0000-0000-0000B0500000}"/>
    <cellStyle name="Финансовый 2 26 3 3 3" xfId="15204" xr:uid="{00000000-0005-0000-0000-0000B1500000}"/>
    <cellStyle name="Финансовый 2 26 3 3 3 2" xfId="15776" xr:uid="{00000000-0005-0000-0000-0000B2500000}"/>
    <cellStyle name="Финансовый 2 26 3 3 3 3" xfId="19759" xr:uid="{00000000-0005-0000-0000-0000B3500000}"/>
    <cellStyle name="Финансовый 2 26 3 3 3 4" xfId="21951" xr:uid="{00000000-0005-0000-0000-0000B4500000}"/>
    <cellStyle name="Финансовый 2 26 3 3 3 5" xfId="25786" xr:uid="{00000000-0005-0000-0000-0000B5500000}"/>
    <cellStyle name="Финансовый 2 26 3 3 3 6" xfId="26199" xr:uid="{00000000-0005-0000-0000-0000B6500000}"/>
    <cellStyle name="Финансовый 2 26 3 3 3 7" xfId="21193" xr:uid="{00000000-0005-0000-0000-0000B7500000}"/>
    <cellStyle name="Финансовый 2 26 3 3 3 8" xfId="32932" xr:uid="{00000000-0005-0000-0000-0000B8500000}"/>
    <cellStyle name="Финансовый 2 26 3 3 3 9" xfId="31973" xr:uid="{00000000-0005-0000-0000-0000B9500000}"/>
    <cellStyle name="Финансовый 2 26 3 3 4" xfId="17876" xr:uid="{00000000-0005-0000-0000-0000BA500000}"/>
    <cellStyle name="Финансовый 2 26 3 3 5" xfId="19188" xr:uid="{00000000-0005-0000-0000-0000BB500000}"/>
    <cellStyle name="Финансовый 2 26 3 3 5 2" xfId="24765" xr:uid="{00000000-0005-0000-0000-0000BC500000}"/>
    <cellStyle name="Финансовый 2 26 3 3 5 3" xfId="28331" xr:uid="{00000000-0005-0000-0000-0000BD500000}"/>
    <cellStyle name="Финансовый 2 26 3 3 5 4" xfId="29768" xr:uid="{00000000-0005-0000-0000-0000BE500000}"/>
    <cellStyle name="Финансовый 2 26 3 3 5 5" xfId="31074" xr:uid="{00000000-0005-0000-0000-0000BF500000}"/>
    <cellStyle name="Финансовый 2 26 3 3 5 6" xfId="34299" xr:uid="{00000000-0005-0000-0000-0000C0500000}"/>
    <cellStyle name="Финансовый 2 26 3 3 5 7" xfId="35635" xr:uid="{00000000-0005-0000-0000-0000C1500000}"/>
    <cellStyle name="Финансовый 2 26 4" xfId="10028" xr:uid="{00000000-0005-0000-0000-0000C2500000}"/>
    <cellStyle name="Финансовый 2 26 4 2" xfId="13374" xr:uid="{00000000-0005-0000-0000-0000C3500000}"/>
    <cellStyle name="Финансовый 2 26 4 3" xfId="14948" xr:uid="{00000000-0005-0000-0000-0000C4500000}"/>
    <cellStyle name="Финансовый 2 26 4 3 2" xfId="16032" xr:uid="{00000000-0005-0000-0000-0000C5500000}"/>
    <cellStyle name="Финансовый 2 26 4 3 3" xfId="20015" xr:uid="{00000000-0005-0000-0000-0000C6500000}"/>
    <cellStyle name="Финансовый 2 26 4 3 4" xfId="24610" xr:uid="{00000000-0005-0000-0000-0000C7500000}"/>
    <cellStyle name="Финансовый 2 26 4 3 5" xfId="23265" xr:uid="{00000000-0005-0000-0000-0000C8500000}"/>
    <cellStyle name="Финансовый 2 26 4 3 6" xfId="27053" xr:uid="{00000000-0005-0000-0000-0000C9500000}"/>
    <cellStyle name="Финансовый 2 26 4 3 7" xfId="23323" xr:uid="{00000000-0005-0000-0000-0000CA500000}"/>
    <cellStyle name="Финансовый 2 26 4 3 8" xfId="33188" xr:uid="{00000000-0005-0000-0000-0000CB500000}"/>
    <cellStyle name="Финансовый 2 26 4 3 9" xfId="32183" xr:uid="{00000000-0005-0000-0000-0000CC500000}"/>
    <cellStyle name="Финансовый 2 26 4 4" xfId="17620" xr:uid="{00000000-0005-0000-0000-0000CD500000}"/>
    <cellStyle name="Финансовый 2 26 4 5" xfId="18932" xr:uid="{00000000-0005-0000-0000-0000CE500000}"/>
    <cellStyle name="Финансовый 2 26 4 5 2" xfId="24498" xr:uid="{00000000-0005-0000-0000-0000CF500000}"/>
    <cellStyle name="Финансовый 2 26 4 5 3" xfId="28075" xr:uid="{00000000-0005-0000-0000-0000D0500000}"/>
    <cellStyle name="Финансовый 2 26 4 5 4" xfId="29512" xr:uid="{00000000-0005-0000-0000-0000D1500000}"/>
    <cellStyle name="Финансовый 2 26 4 5 5" xfId="30818" xr:uid="{00000000-0005-0000-0000-0000D2500000}"/>
    <cellStyle name="Финансовый 2 26 4 5 6" xfId="34555" xr:uid="{00000000-0005-0000-0000-0000D3500000}"/>
    <cellStyle name="Финансовый 2 26 4 5 7" xfId="35891" xr:uid="{00000000-0005-0000-0000-0000D4500000}"/>
    <cellStyle name="Финансовый 2 26 5" xfId="11181" xr:uid="{00000000-0005-0000-0000-0000D5500000}"/>
    <cellStyle name="Финансовый 2 26 6" xfId="14022" xr:uid="{00000000-0005-0000-0000-0000D6500000}"/>
    <cellStyle name="Финансовый 2 26 7" xfId="14300" xr:uid="{00000000-0005-0000-0000-0000D7500000}"/>
    <cellStyle name="Финансовый 2 26 7 2" xfId="16680" xr:uid="{00000000-0005-0000-0000-0000D8500000}"/>
    <cellStyle name="Финансовый 2 26 7 3" xfId="20663" xr:uid="{00000000-0005-0000-0000-0000D9500000}"/>
    <cellStyle name="Финансовый 2 26 7 4" xfId="25298" xr:uid="{00000000-0005-0000-0000-0000DA500000}"/>
    <cellStyle name="Финансовый 2 26 7 5" xfId="26609" xr:uid="{00000000-0005-0000-0000-0000DB500000}"/>
    <cellStyle name="Финансовый 2 26 7 6" xfId="24044" xr:uid="{00000000-0005-0000-0000-0000DC500000}"/>
    <cellStyle name="Финансовый 2 26 7 7" xfId="26491" xr:uid="{00000000-0005-0000-0000-0000DD500000}"/>
    <cellStyle name="Финансовый 2 26 7 8" xfId="33836" xr:uid="{00000000-0005-0000-0000-0000DE500000}"/>
    <cellStyle name="Финансовый 2 26 7 9" xfId="32394" xr:uid="{00000000-0005-0000-0000-0000DF500000}"/>
    <cellStyle name="Финансовый 2 26 8" xfId="16972" xr:uid="{00000000-0005-0000-0000-0000E0500000}"/>
    <cellStyle name="Финансовый 2 26 9" xfId="18284" xr:uid="{00000000-0005-0000-0000-0000E1500000}"/>
    <cellStyle name="Финансовый 2 26 9 2" xfId="22823" xr:uid="{00000000-0005-0000-0000-0000E2500000}"/>
    <cellStyle name="Финансовый 2 26 9 3" xfId="27427" xr:uid="{00000000-0005-0000-0000-0000E3500000}"/>
    <cellStyle name="Финансовый 2 26 9 4" xfId="28864" xr:uid="{00000000-0005-0000-0000-0000E4500000}"/>
    <cellStyle name="Финансовый 2 26 9 5" xfId="30170" xr:uid="{00000000-0005-0000-0000-0000E5500000}"/>
    <cellStyle name="Финансовый 2 26 9 6" xfId="35203" xr:uid="{00000000-0005-0000-0000-0000E6500000}"/>
    <cellStyle name="Финансовый 2 26 9 7" xfId="36539" xr:uid="{00000000-0005-0000-0000-0000E7500000}"/>
    <cellStyle name="Финансовый 2 27" xfId="119" xr:uid="{00000000-0005-0000-0000-0000E8500000}"/>
    <cellStyle name="Финансовый 2 27 2" xfId="358" xr:uid="{00000000-0005-0000-0000-0000E9500000}"/>
    <cellStyle name="Финансовый 2 27 2 2" xfId="8021" xr:uid="{00000000-0005-0000-0000-0000EA500000}"/>
    <cellStyle name="Финансовый 2 27 2 3" xfId="10266" xr:uid="{00000000-0005-0000-0000-0000EB500000}"/>
    <cellStyle name="Финансовый 2 27 3" xfId="1297" xr:uid="{00000000-0005-0000-0000-0000EC500000}"/>
    <cellStyle name="Финансовый 2 27 3 2" xfId="8611" xr:uid="{00000000-0005-0000-0000-0000ED500000}"/>
    <cellStyle name="Финансовый 2 27 3 2 2" xfId="13625" xr:uid="{00000000-0005-0000-0000-0000EE500000}"/>
    <cellStyle name="Финансовый 2 27 3 2 3" xfId="14697" xr:uid="{00000000-0005-0000-0000-0000EF500000}"/>
    <cellStyle name="Финансовый 2 27 3 2 3 2" xfId="16283" xr:uid="{00000000-0005-0000-0000-0000F0500000}"/>
    <cellStyle name="Финансовый 2 27 3 2 3 3" xfId="20266" xr:uid="{00000000-0005-0000-0000-0000F1500000}"/>
    <cellStyle name="Финансовый 2 27 3 2 3 4" xfId="23019" xr:uid="{00000000-0005-0000-0000-0000F2500000}"/>
    <cellStyle name="Финансовый 2 27 3 2 3 5" xfId="25710" xr:uid="{00000000-0005-0000-0000-0000F3500000}"/>
    <cellStyle name="Финансовый 2 27 3 2 3 6" xfId="22771" xr:uid="{00000000-0005-0000-0000-0000F4500000}"/>
    <cellStyle name="Финансовый 2 27 3 2 3 7" xfId="28705" xr:uid="{00000000-0005-0000-0000-0000F5500000}"/>
    <cellStyle name="Финансовый 2 27 3 2 3 8" xfId="33439" xr:uid="{00000000-0005-0000-0000-0000F6500000}"/>
    <cellStyle name="Финансовый 2 27 3 2 3 9" xfId="32059" xr:uid="{00000000-0005-0000-0000-0000F7500000}"/>
    <cellStyle name="Финансовый 2 27 3 2 4" xfId="17369" xr:uid="{00000000-0005-0000-0000-0000F8500000}"/>
    <cellStyle name="Финансовый 2 27 3 2 5" xfId="18681" xr:uid="{00000000-0005-0000-0000-0000F9500000}"/>
    <cellStyle name="Финансовый 2 27 3 2 5 2" xfId="24775" xr:uid="{00000000-0005-0000-0000-0000FA500000}"/>
    <cellStyle name="Финансовый 2 27 3 2 5 3" xfId="27824" xr:uid="{00000000-0005-0000-0000-0000FB500000}"/>
    <cellStyle name="Финансовый 2 27 3 2 5 4" xfId="29261" xr:uid="{00000000-0005-0000-0000-0000FC500000}"/>
    <cellStyle name="Финансовый 2 27 3 2 5 5" xfId="30567" xr:uid="{00000000-0005-0000-0000-0000FD500000}"/>
    <cellStyle name="Финансовый 2 27 3 2 5 6" xfId="34806" xr:uid="{00000000-0005-0000-0000-0000FE500000}"/>
    <cellStyle name="Финансовый 2 27 3 2 5 7" xfId="36142" xr:uid="{00000000-0005-0000-0000-0000FF500000}"/>
    <cellStyle name="Финансовый 2 27 3 3" xfId="12655" xr:uid="{00000000-0005-0000-0000-000000510000}"/>
    <cellStyle name="Финансовый 2 27 3 3 2" xfId="12977" xr:uid="{00000000-0005-0000-0000-000001510000}"/>
    <cellStyle name="Финансовый 2 27 3 3 3" xfId="15345" xr:uid="{00000000-0005-0000-0000-000002510000}"/>
    <cellStyle name="Финансовый 2 27 3 3 3 2" xfId="15635" xr:uid="{00000000-0005-0000-0000-000003510000}"/>
    <cellStyle name="Финансовый 2 27 3 3 3 3" xfId="19618" xr:uid="{00000000-0005-0000-0000-000004510000}"/>
    <cellStyle name="Финансовый 2 27 3 3 3 4" xfId="22085" xr:uid="{00000000-0005-0000-0000-000005510000}"/>
    <cellStyle name="Финансовый 2 27 3 3 3 5" xfId="26051" xr:uid="{00000000-0005-0000-0000-000006510000}"/>
    <cellStyle name="Финансовый 2 27 3 3 3 6" xfId="22525" xr:uid="{00000000-0005-0000-0000-000007510000}"/>
    <cellStyle name="Финансовый 2 27 3 3 3 7" xfId="26290" xr:uid="{00000000-0005-0000-0000-000008510000}"/>
    <cellStyle name="Финансовый 2 27 3 3 3 8" xfId="32791" xr:uid="{00000000-0005-0000-0000-000009510000}"/>
    <cellStyle name="Финансовый 2 27 3 3 3 9" xfId="31759" xr:uid="{00000000-0005-0000-0000-00000A510000}"/>
    <cellStyle name="Финансовый 2 27 3 3 4" xfId="18017" xr:uid="{00000000-0005-0000-0000-00000B510000}"/>
    <cellStyle name="Финансовый 2 27 3 3 5" xfId="19329" xr:uid="{00000000-0005-0000-0000-00000C510000}"/>
    <cellStyle name="Финансовый 2 27 3 3 5 2" xfId="21757" xr:uid="{00000000-0005-0000-0000-00000D510000}"/>
    <cellStyle name="Финансовый 2 27 3 3 5 3" xfId="28472" xr:uid="{00000000-0005-0000-0000-00000E510000}"/>
    <cellStyle name="Финансовый 2 27 3 3 5 4" xfId="29909" xr:uid="{00000000-0005-0000-0000-00000F510000}"/>
    <cellStyle name="Финансовый 2 27 3 3 5 5" xfId="31215" xr:uid="{00000000-0005-0000-0000-000010510000}"/>
    <cellStyle name="Финансовый 2 27 3 3 5 6" xfId="34158" xr:uid="{00000000-0005-0000-0000-000011510000}"/>
    <cellStyle name="Финансовый 2 27 3 3 5 7" xfId="35494" xr:uid="{00000000-0005-0000-0000-000012510000}"/>
    <cellStyle name="Финансовый 2 27 4" xfId="10029" xr:uid="{00000000-0005-0000-0000-000013510000}"/>
    <cellStyle name="Финансовый 2 27 4 2" xfId="13373" xr:uid="{00000000-0005-0000-0000-000014510000}"/>
    <cellStyle name="Финансовый 2 27 4 3" xfId="14949" xr:uid="{00000000-0005-0000-0000-000015510000}"/>
    <cellStyle name="Финансовый 2 27 4 3 2" xfId="16031" xr:uid="{00000000-0005-0000-0000-000016510000}"/>
    <cellStyle name="Финансовый 2 27 4 3 3" xfId="20014" xr:uid="{00000000-0005-0000-0000-000017510000}"/>
    <cellStyle name="Финансовый 2 27 4 3 4" xfId="23871" xr:uid="{00000000-0005-0000-0000-000018510000}"/>
    <cellStyle name="Финансовый 2 27 4 3 5" xfId="26540" xr:uid="{00000000-0005-0000-0000-000019510000}"/>
    <cellStyle name="Финансовый 2 27 4 3 6" xfId="24001" xr:uid="{00000000-0005-0000-0000-00001A510000}"/>
    <cellStyle name="Финансовый 2 27 4 3 7" xfId="25037" xr:uid="{00000000-0005-0000-0000-00001B510000}"/>
    <cellStyle name="Финансовый 2 27 4 3 8" xfId="33187" xr:uid="{00000000-0005-0000-0000-00001C510000}"/>
    <cellStyle name="Финансовый 2 27 4 3 9" xfId="32266" xr:uid="{00000000-0005-0000-0000-00001D510000}"/>
    <cellStyle name="Финансовый 2 27 4 4" xfId="17621" xr:uid="{00000000-0005-0000-0000-00001E510000}"/>
    <cellStyle name="Финансовый 2 27 4 5" xfId="18933" xr:uid="{00000000-0005-0000-0000-00001F510000}"/>
    <cellStyle name="Финансовый 2 27 4 5 2" xfId="24288" xr:uid="{00000000-0005-0000-0000-000020510000}"/>
    <cellStyle name="Финансовый 2 27 4 5 3" xfId="28076" xr:uid="{00000000-0005-0000-0000-000021510000}"/>
    <cellStyle name="Финансовый 2 27 4 5 4" xfId="29513" xr:uid="{00000000-0005-0000-0000-000022510000}"/>
    <cellStyle name="Финансовый 2 27 4 5 5" xfId="30819" xr:uid="{00000000-0005-0000-0000-000023510000}"/>
    <cellStyle name="Финансовый 2 27 4 5 6" xfId="34554" xr:uid="{00000000-0005-0000-0000-000024510000}"/>
    <cellStyle name="Финансовый 2 27 4 5 7" xfId="35890" xr:uid="{00000000-0005-0000-0000-000025510000}"/>
    <cellStyle name="Финансовый 2 27 5" xfId="11182" xr:uid="{00000000-0005-0000-0000-000026510000}"/>
    <cellStyle name="Финансовый 2 27 6" xfId="14021" xr:uid="{00000000-0005-0000-0000-000027510000}"/>
    <cellStyle name="Финансовый 2 27 7" xfId="14301" xr:uid="{00000000-0005-0000-0000-000028510000}"/>
    <cellStyle name="Финансовый 2 27 7 2" xfId="16679" xr:uid="{00000000-0005-0000-0000-000029510000}"/>
    <cellStyle name="Финансовый 2 27 7 3" xfId="20662" xr:uid="{00000000-0005-0000-0000-00002A510000}"/>
    <cellStyle name="Финансовый 2 27 7 4" xfId="23082" xr:uid="{00000000-0005-0000-0000-00002B510000}"/>
    <cellStyle name="Финансовый 2 27 7 5" xfId="24790" xr:uid="{00000000-0005-0000-0000-00002C510000}"/>
    <cellStyle name="Финансовый 2 27 7 6" xfId="24940" xr:uid="{00000000-0005-0000-0000-00002D510000}"/>
    <cellStyle name="Финансовый 2 27 7 7" xfId="24550" xr:uid="{00000000-0005-0000-0000-00002E510000}"/>
    <cellStyle name="Финансовый 2 27 7 8" xfId="33835" xr:uid="{00000000-0005-0000-0000-00002F510000}"/>
    <cellStyle name="Финансовый 2 27 7 9" xfId="32478" xr:uid="{00000000-0005-0000-0000-000030510000}"/>
    <cellStyle name="Финансовый 2 27 8" xfId="16973" xr:uid="{00000000-0005-0000-0000-000031510000}"/>
    <cellStyle name="Финансовый 2 27 9" xfId="18285" xr:uid="{00000000-0005-0000-0000-000032510000}"/>
    <cellStyle name="Финансовый 2 27 9 2" xfId="22765" xr:uid="{00000000-0005-0000-0000-000033510000}"/>
    <cellStyle name="Финансовый 2 27 9 3" xfId="27428" xr:uid="{00000000-0005-0000-0000-000034510000}"/>
    <cellStyle name="Финансовый 2 27 9 4" xfId="28865" xr:uid="{00000000-0005-0000-0000-000035510000}"/>
    <cellStyle name="Финансовый 2 27 9 5" xfId="30171" xr:uid="{00000000-0005-0000-0000-000036510000}"/>
    <cellStyle name="Финансовый 2 27 9 6" xfId="35202" xr:uid="{00000000-0005-0000-0000-000037510000}"/>
    <cellStyle name="Финансовый 2 27 9 7" xfId="36538" xr:uid="{00000000-0005-0000-0000-000038510000}"/>
    <cellStyle name="Финансовый 2 28" xfId="120" xr:uid="{00000000-0005-0000-0000-000039510000}"/>
    <cellStyle name="Финансовый 2 28 2" xfId="359" xr:uid="{00000000-0005-0000-0000-00003A510000}"/>
    <cellStyle name="Финансовый 2 28 2 2" xfId="8311" xr:uid="{00000000-0005-0000-0000-00003B510000}"/>
    <cellStyle name="Финансовый 2 28 2 3" xfId="10267" xr:uid="{00000000-0005-0000-0000-00003C510000}"/>
    <cellStyle name="Финансовый 2 28 3" xfId="1298" xr:uid="{00000000-0005-0000-0000-00003D510000}"/>
    <cellStyle name="Финансовый 2 28 3 2" xfId="7825" xr:uid="{00000000-0005-0000-0000-00003E510000}"/>
    <cellStyle name="Финансовый 2 28 3 2 2" xfId="13765" xr:uid="{00000000-0005-0000-0000-00003F510000}"/>
    <cellStyle name="Финансовый 2 28 3 2 3" xfId="14557" xr:uid="{00000000-0005-0000-0000-000040510000}"/>
    <cellStyle name="Финансовый 2 28 3 2 3 2" xfId="16423" xr:uid="{00000000-0005-0000-0000-000041510000}"/>
    <cellStyle name="Финансовый 2 28 3 2 3 3" xfId="20406" xr:uid="{00000000-0005-0000-0000-000042510000}"/>
    <cellStyle name="Финансовый 2 28 3 2 3 4" xfId="22190" xr:uid="{00000000-0005-0000-0000-000043510000}"/>
    <cellStyle name="Финансовый 2 28 3 2 3 5" xfId="21291" xr:uid="{00000000-0005-0000-0000-000044510000}"/>
    <cellStyle name="Финансовый 2 28 3 2 3 6" xfId="21349" xr:uid="{00000000-0005-0000-0000-000045510000}"/>
    <cellStyle name="Финансовый 2 28 3 2 3 7" xfId="26365" xr:uid="{00000000-0005-0000-0000-000046510000}"/>
    <cellStyle name="Финансовый 2 28 3 2 3 8" xfId="33579" xr:uid="{00000000-0005-0000-0000-000047510000}"/>
    <cellStyle name="Финансовый 2 28 3 2 3 9" xfId="31736" xr:uid="{00000000-0005-0000-0000-000048510000}"/>
    <cellStyle name="Финансовый 2 28 3 2 4" xfId="17229" xr:uid="{00000000-0005-0000-0000-000049510000}"/>
    <cellStyle name="Финансовый 2 28 3 2 5" xfId="18541" xr:uid="{00000000-0005-0000-0000-00004A510000}"/>
    <cellStyle name="Финансовый 2 28 3 2 5 2" xfId="23016" xr:uid="{00000000-0005-0000-0000-00004B510000}"/>
    <cellStyle name="Финансовый 2 28 3 2 5 3" xfId="27684" xr:uid="{00000000-0005-0000-0000-00004C510000}"/>
    <cellStyle name="Финансовый 2 28 3 2 5 4" xfId="29121" xr:uid="{00000000-0005-0000-0000-00004D510000}"/>
    <cellStyle name="Финансовый 2 28 3 2 5 5" xfId="30427" xr:uid="{00000000-0005-0000-0000-00004E510000}"/>
    <cellStyle name="Финансовый 2 28 3 2 5 6" xfId="34946" xr:uid="{00000000-0005-0000-0000-00004F510000}"/>
    <cellStyle name="Финансовый 2 28 3 2 5 7" xfId="36282" xr:uid="{00000000-0005-0000-0000-000050510000}"/>
    <cellStyle name="Финансовый 2 28 3 3" xfId="12515" xr:uid="{00000000-0005-0000-0000-000051510000}"/>
    <cellStyle name="Финансовый 2 28 3 3 2" xfId="13117" xr:uid="{00000000-0005-0000-0000-000052510000}"/>
    <cellStyle name="Финансовый 2 28 3 3 3" xfId="15205" xr:uid="{00000000-0005-0000-0000-000053510000}"/>
    <cellStyle name="Финансовый 2 28 3 3 3 2" xfId="15775" xr:uid="{00000000-0005-0000-0000-000054510000}"/>
    <cellStyle name="Финансовый 2 28 3 3 3 3" xfId="19758" xr:uid="{00000000-0005-0000-0000-000055510000}"/>
    <cellStyle name="Финансовый 2 28 3 3 3 4" xfId="21898" xr:uid="{00000000-0005-0000-0000-000056510000}"/>
    <cellStyle name="Финансовый 2 28 3 3 3 5" xfId="20908" xr:uid="{00000000-0005-0000-0000-000057510000}"/>
    <cellStyle name="Финансовый 2 28 3 3 3 6" xfId="26434" xr:uid="{00000000-0005-0000-0000-000058510000}"/>
    <cellStyle name="Финансовый 2 28 3 3 3 7" xfId="25437" xr:uid="{00000000-0005-0000-0000-000059510000}"/>
    <cellStyle name="Финансовый 2 28 3 3 3 8" xfId="32931" xr:uid="{00000000-0005-0000-0000-00005A510000}"/>
    <cellStyle name="Финансовый 2 28 3 3 3 9" xfId="31980" xr:uid="{00000000-0005-0000-0000-00005B510000}"/>
    <cellStyle name="Финансовый 2 28 3 3 4" xfId="17877" xr:uid="{00000000-0005-0000-0000-00005C510000}"/>
    <cellStyle name="Финансовый 2 28 3 3 5" xfId="19189" xr:uid="{00000000-0005-0000-0000-00005D510000}"/>
    <cellStyle name="Финансовый 2 28 3 3 5 2" xfId="24384" xr:uid="{00000000-0005-0000-0000-00005E510000}"/>
    <cellStyle name="Финансовый 2 28 3 3 5 3" xfId="28332" xr:uid="{00000000-0005-0000-0000-00005F510000}"/>
    <cellStyle name="Финансовый 2 28 3 3 5 4" xfId="29769" xr:uid="{00000000-0005-0000-0000-000060510000}"/>
    <cellStyle name="Финансовый 2 28 3 3 5 5" xfId="31075" xr:uid="{00000000-0005-0000-0000-000061510000}"/>
    <cellStyle name="Финансовый 2 28 3 3 5 6" xfId="34298" xr:uid="{00000000-0005-0000-0000-000062510000}"/>
    <cellStyle name="Финансовый 2 28 3 3 5 7" xfId="35634" xr:uid="{00000000-0005-0000-0000-000063510000}"/>
    <cellStyle name="Финансовый 2 28 4" xfId="10030" xr:uid="{00000000-0005-0000-0000-000064510000}"/>
    <cellStyle name="Финансовый 2 28 4 2" xfId="13372" xr:uid="{00000000-0005-0000-0000-000065510000}"/>
    <cellStyle name="Финансовый 2 28 4 3" xfId="14950" xr:uid="{00000000-0005-0000-0000-000066510000}"/>
    <cellStyle name="Финансовый 2 28 4 3 2" xfId="16030" xr:uid="{00000000-0005-0000-0000-000067510000}"/>
    <cellStyle name="Финансовый 2 28 4 3 3" xfId="20013" xr:uid="{00000000-0005-0000-0000-000068510000}"/>
    <cellStyle name="Финансовый 2 28 4 3 4" xfId="21884" xr:uid="{00000000-0005-0000-0000-000069510000}"/>
    <cellStyle name="Финансовый 2 28 4 3 5" xfId="25548" xr:uid="{00000000-0005-0000-0000-00006A510000}"/>
    <cellStyle name="Финансовый 2 28 4 3 6" xfId="26429" xr:uid="{00000000-0005-0000-0000-00006B510000}"/>
    <cellStyle name="Финансовый 2 28 4 3 7" xfId="24893" xr:uid="{00000000-0005-0000-0000-00006C510000}"/>
    <cellStyle name="Финансовый 2 28 4 3 8" xfId="33186" xr:uid="{00000000-0005-0000-0000-00006D510000}"/>
    <cellStyle name="Финансовый 2 28 4 3 9" xfId="32314" xr:uid="{00000000-0005-0000-0000-00006E510000}"/>
    <cellStyle name="Финансовый 2 28 4 4" xfId="17622" xr:uid="{00000000-0005-0000-0000-00006F510000}"/>
    <cellStyle name="Финансовый 2 28 4 5" xfId="18934" xr:uid="{00000000-0005-0000-0000-000070510000}"/>
    <cellStyle name="Финансовый 2 28 4 5 2" xfId="24103" xr:uid="{00000000-0005-0000-0000-000071510000}"/>
    <cellStyle name="Финансовый 2 28 4 5 3" xfId="28077" xr:uid="{00000000-0005-0000-0000-000072510000}"/>
    <cellStyle name="Финансовый 2 28 4 5 4" xfId="29514" xr:uid="{00000000-0005-0000-0000-000073510000}"/>
    <cellStyle name="Финансовый 2 28 4 5 5" xfId="30820" xr:uid="{00000000-0005-0000-0000-000074510000}"/>
    <cellStyle name="Финансовый 2 28 4 5 6" xfId="34553" xr:uid="{00000000-0005-0000-0000-000075510000}"/>
    <cellStyle name="Финансовый 2 28 4 5 7" xfId="35889" xr:uid="{00000000-0005-0000-0000-000076510000}"/>
    <cellStyle name="Финансовый 2 28 5" xfId="11183" xr:uid="{00000000-0005-0000-0000-000077510000}"/>
    <cellStyle name="Финансовый 2 28 6" xfId="14020" xr:uid="{00000000-0005-0000-0000-000078510000}"/>
    <cellStyle name="Финансовый 2 28 7" xfId="14302" xr:uid="{00000000-0005-0000-0000-000079510000}"/>
    <cellStyle name="Финансовый 2 28 7 2" xfId="16678" xr:uid="{00000000-0005-0000-0000-00007A510000}"/>
    <cellStyle name="Финансовый 2 28 7 3" xfId="20661" xr:uid="{00000000-0005-0000-0000-00007B510000}"/>
    <cellStyle name="Финансовый 2 28 7 4" xfId="23080" xr:uid="{00000000-0005-0000-0000-00007C510000}"/>
    <cellStyle name="Финансовый 2 28 7 5" xfId="26258" xr:uid="{00000000-0005-0000-0000-00007D510000}"/>
    <cellStyle name="Финансовый 2 28 7 6" xfId="21392" xr:uid="{00000000-0005-0000-0000-00007E510000}"/>
    <cellStyle name="Финансовый 2 28 7 7" xfId="25416" xr:uid="{00000000-0005-0000-0000-00007F510000}"/>
    <cellStyle name="Финансовый 2 28 7 8" xfId="33834" xr:uid="{00000000-0005-0000-0000-000080510000}"/>
    <cellStyle name="Финансовый 2 28 7 9" xfId="31445" xr:uid="{00000000-0005-0000-0000-000081510000}"/>
    <cellStyle name="Финансовый 2 28 8" xfId="16974" xr:uid="{00000000-0005-0000-0000-000082510000}"/>
    <cellStyle name="Финансовый 2 28 9" xfId="18286" xr:uid="{00000000-0005-0000-0000-000083510000}"/>
    <cellStyle name="Финансовый 2 28 9 2" xfId="22707" xr:uid="{00000000-0005-0000-0000-000084510000}"/>
    <cellStyle name="Финансовый 2 28 9 3" xfId="27429" xr:uid="{00000000-0005-0000-0000-000085510000}"/>
    <cellStyle name="Финансовый 2 28 9 4" xfId="28866" xr:uid="{00000000-0005-0000-0000-000086510000}"/>
    <cellStyle name="Финансовый 2 28 9 5" xfId="30172" xr:uid="{00000000-0005-0000-0000-000087510000}"/>
    <cellStyle name="Финансовый 2 28 9 6" xfId="35201" xr:uid="{00000000-0005-0000-0000-000088510000}"/>
    <cellStyle name="Финансовый 2 28 9 7" xfId="36537" xr:uid="{00000000-0005-0000-0000-000089510000}"/>
    <cellStyle name="Финансовый 2 29" xfId="121" xr:uid="{00000000-0005-0000-0000-00008A510000}"/>
    <cellStyle name="Финансовый 2 29 2" xfId="360" xr:uid="{00000000-0005-0000-0000-00008B510000}"/>
    <cellStyle name="Финансовый 2 29 2 2" xfId="8110" xr:uid="{00000000-0005-0000-0000-00008C510000}"/>
    <cellStyle name="Финансовый 2 29 2 3" xfId="10268" xr:uid="{00000000-0005-0000-0000-00008D510000}"/>
    <cellStyle name="Финансовый 2 29 3" xfId="1315" xr:uid="{00000000-0005-0000-0000-00008E510000}"/>
    <cellStyle name="Финансовый 2 29 3 2" xfId="8197" xr:uid="{00000000-0005-0000-0000-00008F510000}"/>
    <cellStyle name="Финансовый 2 29 3 2 2" xfId="13662" xr:uid="{00000000-0005-0000-0000-000090510000}"/>
    <cellStyle name="Финансовый 2 29 3 2 3" xfId="14660" xr:uid="{00000000-0005-0000-0000-000091510000}"/>
    <cellStyle name="Финансовый 2 29 3 2 3 2" xfId="16320" xr:uid="{00000000-0005-0000-0000-000092510000}"/>
    <cellStyle name="Финансовый 2 29 3 2 3 3" xfId="20303" xr:uid="{00000000-0005-0000-0000-000093510000}"/>
    <cellStyle name="Финансовый 2 29 3 2 3 4" xfId="21823" xr:uid="{00000000-0005-0000-0000-000094510000}"/>
    <cellStyle name="Финансовый 2 29 3 2 3 5" xfId="27179" xr:uid="{00000000-0005-0000-0000-000095510000}"/>
    <cellStyle name="Финансовый 2 29 3 2 3 6" xfId="24539" xr:uid="{00000000-0005-0000-0000-000096510000}"/>
    <cellStyle name="Финансовый 2 29 3 2 3 7" xfId="28681" xr:uid="{00000000-0005-0000-0000-000097510000}"/>
    <cellStyle name="Финансовый 2 29 3 2 3 8" xfId="33476" xr:uid="{00000000-0005-0000-0000-000098510000}"/>
    <cellStyle name="Финансовый 2 29 3 2 3 9" xfId="32390" xr:uid="{00000000-0005-0000-0000-000099510000}"/>
    <cellStyle name="Финансовый 2 29 3 2 4" xfId="17332" xr:uid="{00000000-0005-0000-0000-00009A510000}"/>
    <cellStyle name="Финансовый 2 29 3 2 5" xfId="18644" xr:uid="{00000000-0005-0000-0000-00009B510000}"/>
    <cellStyle name="Финансовый 2 29 3 2 5 2" xfId="22469" xr:uid="{00000000-0005-0000-0000-00009C510000}"/>
    <cellStyle name="Финансовый 2 29 3 2 5 3" xfId="27787" xr:uid="{00000000-0005-0000-0000-00009D510000}"/>
    <cellStyle name="Финансовый 2 29 3 2 5 4" xfId="29224" xr:uid="{00000000-0005-0000-0000-00009E510000}"/>
    <cellStyle name="Финансовый 2 29 3 2 5 5" xfId="30530" xr:uid="{00000000-0005-0000-0000-00009F510000}"/>
    <cellStyle name="Финансовый 2 29 3 2 5 6" xfId="34843" xr:uid="{00000000-0005-0000-0000-0000A0510000}"/>
    <cellStyle name="Финансовый 2 29 3 2 5 7" xfId="36179" xr:uid="{00000000-0005-0000-0000-0000A1510000}"/>
    <cellStyle name="Финансовый 2 29 3 3" xfId="12618" xr:uid="{00000000-0005-0000-0000-0000A2510000}"/>
    <cellStyle name="Финансовый 2 29 3 3 2" xfId="13014" xr:uid="{00000000-0005-0000-0000-0000A3510000}"/>
    <cellStyle name="Финансовый 2 29 3 3 3" xfId="15308" xr:uid="{00000000-0005-0000-0000-0000A4510000}"/>
    <cellStyle name="Финансовый 2 29 3 3 3 2" xfId="15672" xr:uid="{00000000-0005-0000-0000-0000A5510000}"/>
    <cellStyle name="Финансовый 2 29 3 3 3 3" xfId="19655" xr:uid="{00000000-0005-0000-0000-0000A6510000}"/>
    <cellStyle name="Финансовый 2 29 3 3 3 4" xfId="22579" xr:uid="{00000000-0005-0000-0000-0000A7510000}"/>
    <cellStyle name="Финансовый 2 29 3 3 3 5" xfId="26155" xr:uid="{00000000-0005-0000-0000-0000A8510000}"/>
    <cellStyle name="Финансовый 2 29 3 3 3 6" xfId="24523" xr:uid="{00000000-0005-0000-0000-0000A9510000}"/>
    <cellStyle name="Финансовый 2 29 3 3 3 7" xfId="25373" xr:uid="{00000000-0005-0000-0000-0000AA510000}"/>
    <cellStyle name="Финансовый 2 29 3 3 3 8" xfId="32828" xr:uid="{00000000-0005-0000-0000-0000AB510000}"/>
    <cellStyle name="Финансовый 2 29 3 3 3 9" xfId="32151" xr:uid="{00000000-0005-0000-0000-0000AC510000}"/>
    <cellStyle name="Финансовый 2 29 3 3 4" xfId="17980" xr:uid="{00000000-0005-0000-0000-0000AD510000}"/>
    <cellStyle name="Финансовый 2 29 3 3 5" xfId="19292" xr:uid="{00000000-0005-0000-0000-0000AE510000}"/>
    <cellStyle name="Финансовый 2 29 3 3 5 2" xfId="21298" xr:uid="{00000000-0005-0000-0000-0000AF510000}"/>
    <cellStyle name="Финансовый 2 29 3 3 5 3" xfId="28435" xr:uid="{00000000-0005-0000-0000-0000B0510000}"/>
    <cellStyle name="Финансовый 2 29 3 3 5 4" xfId="29872" xr:uid="{00000000-0005-0000-0000-0000B1510000}"/>
    <cellStyle name="Финансовый 2 29 3 3 5 5" xfId="31178" xr:uid="{00000000-0005-0000-0000-0000B2510000}"/>
    <cellStyle name="Финансовый 2 29 3 3 5 6" xfId="34195" xr:uid="{00000000-0005-0000-0000-0000B3510000}"/>
    <cellStyle name="Финансовый 2 29 3 3 5 7" xfId="35531" xr:uid="{00000000-0005-0000-0000-0000B4510000}"/>
    <cellStyle name="Финансовый 2 29 4" xfId="10031" xr:uid="{00000000-0005-0000-0000-0000B5510000}"/>
    <cellStyle name="Финансовый 2 29 4 2" xfId="13371" xr:uid="{00000000-0005-0000-0000-0000B6510000}"/>
    <cellStyle name="Финансовый 2 29 4 3" xfId="14951" xr:uid="{00000000-0005-0000-0000-0000B7510000}"/>
    <cellStyle name="Финансовый 2 29 4 3 2" xfId="16029" xr:uid="{00000000-0005-0000-0000-0000B8510000}"/>
    <cellStyle name="Финансовый 2 29 4 3 3" xfId="20012" xr:uid="{00000000-0005-0000-0000-0000B9510000}"/>
    <cellStyle name="Финансовый 2 29 4 3 4" xfId="21870" xr:uid="{00000000-0005-0000-0000-0000BA510000}"/>
    <cellStyle name="Финансовый 2 29 4 3 5" xfId="22659" xr:uid="{00000000-0005-0000-0000-0000BB510000}"/>
    <cellStyle name="Финансовый 2 29 4 3 6" xfId="26476" xr:uid="{00000000-0005-0000-0000-0000BC510000}"/>
    <cellStyle name="Финансовый 2 29 4 3 7" xfId="24296" xr:uid="{00000000-0005-0000-0000-0000BD510000}"/>
    <cellStyle name="Финансовый 2 29 4 3 8" xfId="33185" xr:uid="{00000000-0005-0000-0000-0000BE510000}"/>
    <cellStyle name="Финансовый 2 29 4 3 9" xfId="32371" xr:uid="{00000000-0005-0000-0000-0000BF510000}"/>
    <cellStyle name="Финансовый 2 29 4 4" xfId="17623" xr:uid="{00000000-0005-0000-0000-0000C0510000}"/>
    <cellStyle name="Финансовый 2 29 4 5" xfId="18935" xr:uid="{00000000-0005-0000-0000-0000C1510000}"/>
    <cellStyle name="Финансовый 2 29 4 5 2" xfId="23709" xr:uid="{00000000-0005-0000-0000-0000C2510000}"/>
    <cellStyle name="Финансовый 2 29 4 5 3" xfId="28078" xr:uid="{00000000-0005-0000-0000-0000C3510000}"/>
    <cellStyle name="Финансовый 2 29 4 5 4" xfId="29515" xr:uid="{00000000-0005-0000-0000-0000C4510000}"/>
    <cellStyle name="Финансовый 2 29 4 5 5" xfId="30821" xr:uid="{00000000-0005-0000-0000-0000C5510000}"/>
    <cellStyle name="Финансовый 2 29 4 5 6" xfId="34552" xr:uid="{00000000-0005-0000-0000-0000C6510000}"/>
    <cellStyle name="Финансовый 2 29 4 5 7" xfId="35888" xr:uid="{00000000-0005-0000-0000-0000C7510000}"/>
    <cellStyle name="Финансовый 2 29 5" xfId="11200" xr:uid="{00000000-0005-0000-0000-0000C8510000}"/>
    <cellStyle name="Финансовый 2 29 6" xfId="14019" xr:uid="{00000000-0005-0000-0000-0000C9510000}"/>
    <cellStyle name="Финансовый 2 29 7" xfId="14303" xr:uid="{00000000-0005-0000-0000-0000CA510000}"/>
    <cellStyle name="Финансовый 2 29 7 2" xfId="16677" xr:uid="{00000000-0005-0000-0000-0000CB510000}"/>
    <cellStyle name="Финансовый 2 29 7 3" xfId="20660" xr:uid="{00000000-0005-0000-0000-0000CC510000}"/>
    <cellStyle name="Финансовый 2 29 7 4" xfId="25296" xr:uid="{00000000-0005-0000-0000-0000CD510000}"/>
    <cellStyle name="Финансовый 2 29 7 5" xfId="26546" xr:uid="{00000000-0005-0000-0000-0000CE510000}"/>
    <cellStyle name="Финансовый 2 29 7 6" xfId="21045" xr:uid="{00000000-0005-0000-0000-0000CF510000}"/>
    <cellStyle name="Финансовый 2 29 7 7" xfId="23909" xr:uid="{00000000-0005-0000-0000-0000D0510000}"/>
    <cellStyle name="Финансовый 2 29 7 8" xfId="33833" xr:uid="{00000000-0005-0000-0000-0000D1510000}"/>
    <cellStyle name="Финансовый 2 29 7 9" xfId="32577" xr:uid="{00000000-0005-0000-0000-0000D2510000}"/>
    <cellStyle name="Финансовый 2 29 8" xfId="16975" xr:uid="{00000000-0005-0000-0000-0000D3510000}"/>
    <cellStyle name="Финансовый 2 29 9" xfId="18287" xr:uid="{00000000-0005-0000-0000-0000D4510000}"/>
    <cellStyle name="Финансовый 2 29 9 2" xfId="22544" xr:uid="{00000000-0005-0000-0000-0000D5510000}"/>
    <cellStyle name="Финансовый 2 29 9 3" xfId="27430" xr:uid="{00000000-0005-0000-0000-0000D6510000}"/>
    <cellStyle name="Финансовый 2 29 9 4" xfId="28867" xr:uid="{00000000-0005-0000-0000-0000D7510000}"/>
    <cellStyle name="Финансовый 2 29 9 5" xfId="30173" xr:uid="{00000000-0005-0000-0000-0000D8510000}"/>
    <cellStyle name="Финансовый 2 29 9 6" xfId="35200" xr:uid="{00000000-0005-0000-0000-0000D9510000}"/>
    <cellStyle name="Финансовый 2 29 9 7" xfId="36536" xr:uid="{00000000-0005-0000-0000-0000DA510000}"/>
    <cellStyle name="Финансовый 2 3" xfId="122" xr:uid="{00000000-0005-0000-0000-0000DB510000}"/>
    <cellStyle name="Финансовый 2 3 2" xfId="361" xr:uid="{00000000-0005-0000-0000-0000DC510000}"/>
    <cellStyle name="Финансовый 2 3 2 2" xfId="8753" xr:uid="{00000000-0005-0000-0000-0000DD510000}"/>
    <cellStyle name="Финансовый 2 3 2 3" xfId="10269" xr:uid="{00000000-0005-0000-0000-0000DE510000}"/>
    <cellStyle name="Финансовый 2 3 3" xfId="1267" xr:uid="{00000000-0005-0000-0000-0000DF510000}"/>
    <cellStyle name="Финансовый 2 3 3 2" xfId="7693" xr:uid="{00000000-0005-0000-0000-0000E0510000}"/>
    <cellStyle name="Финансовый 2 3 3 2 2" xfId="13811" xr:uid="{00000000-0005-0000-0000-0000E1510000}"/>
    <cellStyle name="Финансовый 2 3 3 2 3" xfId="14511" xr:uid="{00000000-0005-0000-0000-0000E2510000}"/>
    <cellStyle name="Финансовый 2 3 3 2 3 2" xfId="16469" xr:uid="{00000000-0005-0000-0000-0000E3510000}"/>
    <cellStyle name="Финансовый 2 3 3 2 3 3" xfId="20452" xr:uid="{00000000-0005-0000-0000-0000E4510000}"/>
    <cellStyle name="Финансовый 2 3 3 2 3 4" xfId="23215" xr:uid="{00000000-0005-0000-0000-0000E5510000}"/>
    <cellStyle name="Финансовый 2 3 3 2 3 5" xfId="25529" xr:uid="{00000000-0005-0000-0000-0000E6510000}"/>
    <cellStyle name="Финансовый 2 3 3 2 3 6" xfId="21317" xr:uid="{00000000-0005-0000-0000-0000E7510000}"/>
    <cellStyle name="Финансовый 2 3 3 2 3 7" xfId="25716" xr:uid="{00000000-0005-0000-0000-0000E8510000}"/>
    <cellStyle name="Финансовый 2 3 3 2 3 8" xfId="33625" xr:uid="{00000000-0005-0000-0000-0000E9510000}"/>
    <cellStyle name="Финансовый 2 3 3 2 3 9" xfId="32237" xr:uid="{00000000-0005-0000-0000-0000EA510000}"/>
    <cellStyle name="Финансовый 2 3 3 2 4" xfId="17183" xr:uid="{00000000-0005-0000-0000-0000EB510000}"/>
    <cellStyle name="Финансовый 2 3 3 2 5" xfId="18495" xr:uid="{00000000-0005-0000-0000-0000EC510000}"/>
    <cellStyle name="Финансовый 2 3 3 2 5 2" xfId="21425" xr:uid="{00000000-0005-0000-0000-0000ED510000}"/>
    <cellStyle name="Финансовый 2 3 3 2 5 3" xfId="27638" xr:uid="{00000000-0005-0000-0000-0000EE510000}"/>
    <cellStyle name="Финансовый 2 3 3 2 5 4" xfId="29075" xr:uid="{00000000-0005-0000-0000-0000EF510000}"/>
    <cellStyle name="Финансовый 2 3 3 2 5 5" xfId="30381" xr:uid="{00000000-0005-0000-0000-0000F0510000}"/>
    <cellStyle name="Финансовый 2 3 3 2 5 6" xfId="34992" xr:uid="{00000000-0005-0000-0000-0000F1510000}"/>
    <cellStyle name="Финансовый 2 3 3 2 5 7" xfId="36328" xr:uid="{00000000-0005-0000-0000-0000F2510000}"/>
    <cellStyle name="Финансовый 2 3 3 3" xfId="12469" xr:uid="{00000000-0005-0000-0000-0000F3510000}"/>
    <cellStyle name="Финансовый 2 3 3 3 2" xfId="13163" xr:uid="{00000000-0005-0000-0000-0000F4510000}"/>
    <cellStyle name="Финансовый 2 3 3 3 3" xfId="15159" xr:uid="{00000000-0005-0000-0000-0000F5510000}"/>
    <cellStyle name="Финансовый 2 3 3 3 3 2" xfId="15821" xr:uid="{00000000-0005-0000-0000-0000F6510000}"/>
    <cellStyle name="Финансовый 2 3 3 3 3 3" xfId="19804" xr:uid="{00000000-0005-0000-0000-0000F7510000}"/>
    <cellStyle name="Финансовый 2 3 3 3 3 4" xfId="22816" xr:uid="{00000000-0005-0000-0000-0000F8510000}"/>
    <cellStyle name="Финансовый 2 3 3 3 3 5" xfId="25431" xr:uid="{00000000-0005-0000-0000-0000F9510000}"/>
    <cellStyle name="Финансовый 2 3 3 3 3 6" xfId="21454" xr:uid="{00000000-0005-0000-0000-0000FA510000}"/>
    <cellStyle name="Финансовый 2 3 3 3 3 7" xfId="22021" xr:uid="{00000000-0005-0000-0000-0000FB510000}"/>
    <cellStyle name="Финансовый 2 3 3 3 3 8" xfId="32977" xr:uid="{00000000-0005-0000-0000-0000FC510000}"/>
    <cellStyle name="Финансовый 2 3 3 3 3 9" xfId="32190" xr:uid="{00000000-0005-0000-0000-0000FD510000}"/>
    <cellStyle name="Финансовый 2 3 3 3 4" xfId="17831" xr:uid="{00000000-0005-0000-0000-0000FE510000}"/>
    <cellStyle name="Финансовый 2 3 3 3 5" xfId="19143" xr:uid="{00000000-0005-0000-0000-0000FF510000}"/>
    <cellStyle name="Финансовый 2 3 3 3 5 2" xfId="22752" xr:uid="{00000000-0005-0000-0000-000000520000}"/>
    <cellStyle name="Финансовый 2 3 3 3 5 3" xfId="28286" xr:uid="{00000000-0005-0000-0000-000001520000}"/>
    <cellStyle name="Финансовый 2 3 3 3 5 4" xfId="29723" xr:uid="{00000000-0005-0000-0000-000002520000}"/>
    <cellStyle name="Финансовый 2 3 3 3 5 5" xfId="31029" xr:uid="{00000000-0005-0000-0000-000003520000}"/>
    <cellStyle name="Финансовый 2 3 3 3 5 6" xfId="34344" xr:uid="{00000000-0005-0000-0000-000004520000}"/>
    <cellStyle name="Финансовый 2 3 3 3 5 7" xfId="35680" xr:uid="{00000000-0005-0000-0000-000005520000}"/>
    <cellStyle name="Финансовый 2 3 4" xfId="10032" xr:uid="{00000000-0005-0000-0000-000006520000}"/>
    <cellStyle name="Финансовый 2 3 4 2" xfId="13370" xr:uid="{00000000-0005-0000-0000-000007520000}"/>
    <cellStyle name="Финансовый 2 3 4 3" xfId="14952" xr:uid="{00000000-0005-0000-0000-000008520000}"/>
    <cellStyle name="Финансовый 2 3 4 3 2" xfId="16028" xr:uid="{00000000-0005-0000-0000-000009520000}"/>
    <cellStyle name="Финансовый 2 3 4 3 3" xfId="20011" xr:uid="{00000000-0005-0000-0000-00000A520000}"/>
    <cellStyle name="Финансовый 2 3 4 3 4" xfId="21674" xr:uid="{00000000-0005-0000-0000-00000B520000}"/>
    <cellStyle name="Финансовый 2 3 4 3 5" xfId="26508" xr:uid="{00000000-0005-0000-0000-00000C520000}"/>
    <cellStyle name="Финансовый 2 3 4 3 6" xfId="24009" xr:uid="{00000000-0005-0000-0000-00000D520000}"/>
    <cellStyle name="Финансовый 2 3 4 3 7" xfId="21092" xr:uid="{00000000-0005-0000-0000-00000E520000}"/>
    <cellStyle name="Финансовый 2 3 4 3 8" xfId="33184" xr:uid="{00000000-0005-0000-0000-00000F520000}"/>
    <cellStyle name="Финансовый 2 3 4 3 9" xfId="32455" xr:uid="{00000000-0005-0000-0000-000010520000}"/>
    <cellStyle name="Финансовый 2 3 4 4" xfId="17624" xr:uid="{00000000-0005-0000-0000-000011520000}"/>
    <cellStyle name="Финансовый 2 3 4 5" xfId="18936" xr:uid="{00000000-0005-0000-0000-000012520000}"/>
    <cellStyle name="Финансовый 2 3 4 5 2" xfId="23506" xr:uid="{00000000-0005-0000-0000-000013520000}"/>
    <cellStyle name="Финансовый 2 3 4 5 3" xfId="28079" xr:uid="{00000000-0005-0000-0000-000014520000}"/>
    <cellStyle name="Финансовый 2 3 4 5 4" xfId="29516" xr:uid="{00000000-0005-0000-0000-000015520000}"/>
    <cellStyle name="Финансовый 2 3 4 5 5" xfId="30822" xr:uid="{00000000-0005-0000-0000-000016520000}"/>
    <cellStyle name="Финансовый 2 3 4 5 6" xfId="34551" xr:uid="{00000000-0005-0000-0000-000017520000}"/>
    <cellStyle name="Финансовый 2 3 4 5 7" xfId="35887" xr:uid="{00000000-0005-0000-0000-000018520000}"/>
    <cellStyle name="Финансовый 2 3 5" xfId="11152" xr:uid="{00000000-0005-0000-0000-000019520000}"/>
    <cellStyle name="Финансовый 2 3 6" xfId="14018" xr:uid="{00000000-0005-0000-0000-00001A520000}"/>
    <cellStyle name="Финансовый 2 3 7" xfId="14148" xr:uid="{00000000-0005-0000-0000-00001B520000}"/>
    <cellStyle name="Финансовый 2 3 7 2" xfId="16676" xr:uid="{00000000-0005-0000-0000-00001C520000}"/>
    <cellStyle name="Финансовый 2 3 7 3" xfId="20659" xr:uid="{00000000-0005-0000-0000-00001D520000}"/>
    <cellStyle name="Финансовый 2 3 7 4" xfId="24073" xr:uid="{00000000-0005-0000-0000-00001E520000}"/>
    <cellStyle name="Финансовый 2 3 7 5" xfId="24448" xr:uid="{00000000-0005-0000-0000-00001F520000}"/>
    <cellStyle name="Финансовый 2 3 7 6" xfId="26023" xr:uid="{00000000-0005-0000-0000-000020520000}"/>
    <cellStyle name="Финансовый 2 3 7 7" xfId="21681" xr:uid="{00000000-0005-0000-0000-000021520000}"/>
    <cellStyle name="Финансовый 2 3 7 8" xfId="33832" xr:uid="{00000000-0005-0000-0000-000022520000}"/>
    <cellStyle name="Финансовый 2 3 7 9" xfId="31596" xr:uid="{00000000-0005-0000-0000-000023520000}"/>
    <cellStyle name="Финансовый 2 3 8" xfId="14304" xr:uid="{00000000-0005-0000-0000-000024520000}"/>
    <cellStyle name="Финансовый 2 3 8 2" xfId="16976" xr:uid="{00000000-0005-0000-0000-000025520000}"/>
    <cellStyle name="Финансовый 2 3 8 3" xfId="20802" xr:uid="{00000000-0005-0000-0000-000026520000}"/>
    <cellStyle name="Финансовый 2 3 8 4" xfId="21074" xr:uid="{00000000-0005-0000-0000-000027520000}"/>
    <cellStyle name="Финансовый 2 3 8 5" xfId="22575" xr:uid="{00000000-0005-0000-0000-000028520000}"/>
    <cellStyle name="Финансовый 2 3 8 6" xfId="27042" xr:uid="{00000000-0005-0000-0000-000029520000}"/>
    <cellStyle name="Финансовый 2 3 8 7" xfId="26333" xr:uid="{00000000-0005-0000-0000-00002A520000}"/>
    <cellStyle name="Финансовый 2 3 8 8" xfId="33975" xr:uid="{00000000-0005-0000-0000-00002B520000}"/>
    <cellStyle name="Финансовый 2 3 8 9" xfId="35336" xr:uid="{00000000-0005-0000-0000-00002C520000}"/>
    <cellStyle name="Финансовый 2 3 9" xfId="18288" xr:uid="{00000000-0005-0000-0000-00002D520000}"/>
    <cellStyle name="Финансовый 2 3 9 2" xfId="22491" xr:uid="{00000000-0005-0000-0000-00002E520000}"/>
    <cellStyle name="Финансовый 2 3 9 3" xfId="27431" xr:uid="{00000000-0005-0000-0000-00002F520000}"/>
    <cellStyle name="Финансовый 2 3 9 4" xfId="28868" xr:uid="{00000000-0005-0000-0000-000030520000}"/>
    <cellStyle name="Финансовый 2 3 9 5" xfId="30174" xr:uid="{00000000-0005-0000-0000-000031520000}"/>
    <cellStyle name="Финансовый 2 3 9 6" xfId="35199" xr:uid="{00000000-0005-0000-0000-000032520000}"/>
    <cellStyle name="Финансовый 2 3 9 7" xfId="36535" xr:uid="{00000000-0005-0000-0000-000033520000}"/>
    <cellStyle name="Финансовый 2 30" xfId="123" xr:uid="{00000000-0005-0000-0000-000034520000}"/>
    <cellStyle name="Финансовый 2 30 2" xfId="362" xr:uid="{00000000-0005-0000-0000-000035520000}"/>
    <cellStyle name="Финансовый 2 30 2 2" xfId="7738" xr:uid="{00000000-0005-0000-0000-000036520000}"/>
    <cellStyle name="Финансовый 2 30 2 3" xfId="10270" xr:uid="{00000000-0005-0000-0000-000037520000}"/>
    <cellStyle name="Финансовый 2 30 3" xfId="1316" xr:uid="{00000000-0005-0000-0000-000038520000}"/>
    <cellStyle name="Финансовый 2 30 3 2" xfId="7857" xr:uid="{00000000-0005-0000-0000-000039520000}"/>
    <cellStyle name="Финансовый 2 30 3 2 2" xfId="13755" xr:uid="{00000000-0005-0000-0000-00003A520000}"/>
    <cellStyle name="Финансовый 2 30 3 2 3" xfId="14567" xr:uid="{00000000-0005-0000-0000-00003B520000}"/>
    <cellStyle name="Финансовый 2 30 3 2 3 2" xfId="16413" xr:uid="{00000000-0005-0000-0000-00003C520000}"/>
    <cellStyle name="Финансовый 2 30 3 2 3 3" xfId="20396" xr:uid="{00000000-0005-0000-0000-00003D520000}"/>
    <cellStyle name="Финансовый 2 30 3 2 3 4" xfId="24751" xr:uid="{00000000-0005-0000-0000-00003E520000}"/>
    <cellStyle name="Финансовый 2 30 3 2 3 5" xfId="25421" xr:uid="{00000000-0005-0000-0000-00003F520000}"/>
    <cellStyle name="Финансовый 2 30 3 2 3 6" xfId="23480" xr:uid="{00000000-0005-0000-0000-000040520000}"/>
    <cellStyle name="Финансовый 2 30 3 2 3 7" xfId="26416" xr:uid="{00000000-0005-0000-0000-000041520000}"/>
    <cellStyle name="Финансовый 2 30 3 2 3 8" xfId="33569" xr:uid="{00000000-0005-0000-0000-000042520000}"/>
    <cellStyle name="Финансовый 2 30 3 2 3 9" xfId="32533" xr:uid="{00000000-0005-0000-0000-000043520000}"/>
    <cellStyle name="Финансовый 2 30 3 2 4" xfId="17239" xr:uid="{00000000-0005-0000-0000-000044520000}"/>
    <cellStyle name="Финансовый 2 30 3 2 5" xfId="18551" xr:uid="{00000000-0005-0000-0000-000045520000}"/>
    <cellStyle name="Финансовый 2 30 3 2 5 2" xfId="23057" xr:uid="{00000000-0005-0000-0000-000046520000}"/>
    <cellStyle name="Финансовый 2 30 3 2 5 3" xfId="27694" xr:uid="{00000000-0005-0000-0000-000047520000}"/>
    <cellStyle name="Финансовый 2 30 3 2 5 4" xfId="29131" xr:uid="{00000000-0005-0000-0000-000048520000}"/>
    <cellStyle name="Финансовый 2 30 3 2 5 5" xfId="30437" xr:uid="{00000000-0005-0000-0000-000049520000}"/>
    <cellStyle name="Финансовый 2 30 3 2 5 6" xfId="34936" xr:uid="{00000000-0005-0000-0000-00004A520000}"/>
    <cellStyle name="Финансовый 2 30 3 2 5 7" xfId="36272" xr:uid="{00000000-0005-0000-0000-00004B520000}"/>
    <cellStyle name="Финансовый 2 30 3 3" xfId="12525" xr:uid="{00000000-0005-0000-0000-00004C520000}"/>
    <cellStyle name="Финансовый 2 30 3 3 2" xfId="13107" xr:uid="{00000000-0005-0000-0000-00004D520000}"/>
    <cellStyle name="Финансовый 2 30 3 3 3" xfId="15215" xr:uid="{00000000-0005-0000-0000-00004E520000}"/>
    <cellStyle name="Финансовый 2 30 3 3 3 2" xfId="15765" xr:uid="{00000000-0005-0000-0000-00004F520000}"/>
    <cellStyle name="Финансовый 2 30 3 3 3 3" xfId="19748" xr:uid="{00000000-0005-0000-0000-000050520000}"/>
    <cellStyle name="Финансовый 2 30 3 3 3 4" xfId="21844" xr:uid="{00000000-0005-0000-0000-000051520000}"/>
    <cellStyle name="Финансовый 2 30 3 3 3 5" xfId="23088" xr:uid="{00000000-0005-0000-0000-000052520000}"/>
    <cellStyle name="Финансовый 2 30 3 3 3 6" xfId="26488" xr:uid="{00000000-0005-0000-0000-000053520000}"/>
    <cellStyle name="Финансовый 2 30 3 3 3 7" xfId="23835" xr:uid="{00000000-0005-0000-0000-000054520000}"/>
    <cellStyle name="Финансовый 2 30 3 3 3 8" xfId="32921" xr:uid="{00000000-0005-0000-0000-000055520000}"/>
    <cellStyle name="Финансовый 2 30 3 3 3 9" xfId="31910" xr:uid="{00000000-0005-0000-0000-000056520000}"/>
    <cellStyle name="Финансовый 2 30 3 3 4" xfId="17887" xr:uid="{00000000-0005-0000-0000-000057520000}"/>
    <cellStyle name="Финансовый 2 30 3 3 5" xfId="19199" xr:uid="{00000000-0005-0000-0000-000058520000}"/>
    <cellStyle name="Финансовый 2 30 3 3 5 2" xfId="21021" xr:uid="{00000000-0005-0000-0000-000059520000}"/>
    <cellStyle name="Финансовый 2 30 3 3 5 3" xfId="28342" xr:uid="{00000000-0005-0000-0000-00005A520000}"/>
    <cellStyle name="Финансовый 2 30 3 3 5 4" xfId="29779" xr:uid="{00000000-0005-0000-0000-00005B520000}"/>
    <cellStyle name="Финансовый 2 30 3 3 5 5" xfId="31085" xr:uid="{00000000-0005-0000-0000-00005C520000}"/>
    <cellStyle name="Финансовый 2 30 3 3 5 6" xfId="34288" xr:uid="{00000000-0005-0000-0000-00005D520000}"/>
    <cellStyle name="Финансовый 2 30 3 3 5 7" xfId="35624" xr:uid="{00000000-0005-0000-0000-00005E520000}"/>
    <cellStyle name="Финансовый 2 30 4" xfId="10033" xr:uid="{00000000-0005-0000-0000-00005F520000}"/>
    <cellStyle name="Финансовый 2 30 4 2" xfId="13369" xr:uid="{00000000-0005-0000-0000-000060520000}"/>
    <cellStyle name="Финансовый 2 30 4 3" xfId="14953" xr:uid="{00000000-0005-0000-0000-000061520000}"/>
    <cellStyle name="Финансовый 2 30 4 3 2" xfId="16027" xr:uid="{00000000-0005-0000-0000-000062520000}"/>
    <cellStyle name="Финансовый 2 30 4 3 3" xfId="20010" xr:uid="{00000000-0005-0000-0000-000063520000}"/>
    <cellStyle name="Финансовый 2 30 4 3 4" xfId="21383" xr:uid="{00000000-0005-0000-0000-000064520000}"/>
    <cellStyle name="Финансовый 2 30 4 3 5" xfId="24162" xr:uid="{00000000-0005-0000-0000-000065520000}"/>
    <cellStyle name="Финансовый 2 30 4 3 6" xfId="22286" xr:uid="{00000000-0005-0000-0000-000066520000}"/>
    <cellStyle name="Финансовый 2 30 4 3 7" xfId="25428" xr:uid="{00000000-0005-0000-0000-000067520000}"/>
    <cellStyle name="Финансовый 2 30 4 3 8" xfId="33183" xr:uid="{00000000-0005-0000-0000-000068520000}"/>
    <cellStyle name="Финансовый 2 30 4 3 9" xfId="31419" xr:uid="{00000000-0005-0000-0000-000069520000}"/>
    <cellStyle name="Финансовый 2 30 4 4" xfId="17625" xr:uid="{00000000-0005-0000-0000-00006A520000}"/>
    <cellStyle name="Финансовый 2 30 4 5" xfId="18937" xr:uid="{00000000-0005-0000-0000-00006B520000}"/>
    <cellStyle name="Финансовый 2 30 4 5 2" xfId="23295" xr:uid="{00000000-0005-0000-0000-00006C520000}"/>
    <cellStyle name="Финансовый 2 30 4 5 3" xfId="28080" xr:uid="{00000000-0005-0000-0000-00006D520000}"/>
    <cellStyle name="Финансовый 2 30 4 5 4" xfId="29517" xr:uid="{00000000-0005-0000-0000-00006E520000}"/>
    <cellStyle name="Финансовый 2 30 4 5 5" xfId="30823" xr:uid="{00000000-0005-0000-0000-00006F520000}"/>
    <cellStyle name="Финансовый 2 30 4 5 6" xfId="34550" xr:uid="{00000000-0005-0000-0000-000070520000}"/>
    <cellStyle name="Финансовый 2 30 4 5 7" xfId="35886" xr:uid="{00000000-0005-0000-0000-000071520000}"/>
    <cellStyle name="Финансовый 2 30 5" xfId="11201" xr:uid="{00000000-0005-0000-0000-000072520000}"/>
    <cellStyle name="Финансовый 2 30 6" xfId="14017" xr:uid="{00000000-0005-0000-0000-000073520000}"/>
    <cellStyle name="Финансовый 2 30 7" xfId="14305" xr:uid="{00000000-0005-0000-0000-000074520000}"/>
    <cellStyle name="Финансовый 2 30 7 2" xfId="16675" xr:uid="{00000000-0005-0000-0000-000075520000}"/>
    <cellStyle name="Финансовый 2 30 7 3" xfId="20658" xr:uid="{00000000-0005-0000-0000-000076520000}"/>
    <cellStyle name="Финансовый 2 30 7 4" xfId="25099" xr:uid="{00000000-0005-0000-0000-000077520000}"/>
    <cellStyle name="Финансовый 2 30 7 5" xfId="25570" xr:uid="{00000000-0005-0000-0000-000078520000}"/>
    <cellStyle name="Финансовый 2 30 7 6" xfId="24106" xr:uid="{00000000-0005-0000-0000-000079520000}"/>
    <cellStyle name="Финансовый 2 30 7 7" xfId="26134" xr:uid="{00000000-0005-0000-0000-00007A520000}"/>
    <cellStyle name="Финансовый 2 30 7 8" xfId="33831" xr:uid="{00000000-0005-0000-0000-00007B520000}"/>
    <cellStyle name="Финансовый 2 30 7 9" xfId="32034" xr:uid="{00000000-0005-0000-0000-00007C520000}"/>
    <cellStyle name="Финансовый 2 30 8" xfId="16977" xr:uid="{00000000-0005-0000-0000-00007D520000}"/>
    <cellStyle name="Финансовый 2 30 9" xfId="18289" xr:uid="{00000000-0005-0000-0000-00007E520000}"/>
    <cellStyle name="Финансовый 2 30 9 2" xfId="22441" xr:uid="{00000000-0005-0000-0000-00007F520000}"/>
    <cellStyle name="Финансовый 2 30 9 3" xfId="27432" xr:uid="{00000000-0005-0000-0000-000080520000}"/>
    <cellStyle name="Финансовый 2 30 9 4" xfId="28869" xr:uid="{00000000-0005-0000-0000-000081520000}"/>
    <cellStyle name="Финансовый 2 30 9 5" xfId="30175" xr:uid="{00000000-0005-0000-0000-000082520000}"/>
    <cellStyle name="Финансовый 2 30 9 6" xfId="35198" xr:uid="{00000000-0005-0000-0000-000083520000}"/>
    <cellStyle name="Финансовый 2 30 9 7" xfId="36534" xr:uid="{00000000-0005-0000-0000-000084520000}"/>
    <cellStyle name="Финансовый 2 31" xfId="124" xr:uid="{00000000-0005-0000-0000-000085520000}"/>
    <cellStyle name="Финансовый 2 31 2" xfId="363" xr:uid="{00000000-0005-0000-0000-000086520000}"/>
    <cellStyle name="Финансовый 2 31 2 2" xfId="8754" xr:uid="{00000000-0005-0000-0000-000087520000}"/>
    <cellStyle name="Финансовый 2 31 2 3" xfId="10271" xr:uid="{00000000-0005-0000-0000-000088520000}"/>
    <cellStyle name="Финансовый 2 31 3" xfId="1328" xr:uid="{00000000-0005-0000-0000-000089520000}"/>
    <cellStyle name="Финансовый 2 31 3 2" xfId="8071" xr:uid="{00000000-0005-0000-0000-00008A520000}"/>
    <cellStyle name="Финансовый 2 31 3 2 2" xfId="13709" xr:uid="{00000000-0005-0000-0000-00008B520000}"/>
    <cellStyle name="Финансовый 2 31 3 2 3" xfId="14613" xr:uid="{00000000-0005-0000-0000-00008C520000}"/>
    <cellStyle name="Финансовый 2 31 3 2 3 2" xfId="16367" xr:uid="{00000000-0005-0000-0000-00008D520000}"/>
    <cellStyle name="Финансовый 2 31 3 2 3 3" xfId="20350" xr:uid="{00000000-0005-0000-0000-00008E520000}"/>
    <cellStyle name="Финансовый 2 31 3 2 3 4" xfId="24724" xr:uid="{00000000-0005-0000-0000-00008F520000}"/>
    <cellStyle name="Финансовый 2 31 3 2 3 5" xfId="26915" xr:uid="{00000000-0005-0000-0000-000090520000}"/>
    <cellStyle name="Финансовый 2 31 3 2 3 6" xfId="23288" xr:uid="{00000000-0005-0000-0000-000091520000}"/>
    <cellStyle name="Финансовый 2 31 3 2 3 7" xfId="26712" xr:uid="{00000000-0005-0000-0000-000092520000}"/>
    <cellStyle name="Финансовый 2 31 3 2 3 8" xfId="33523" xr:uid="{00000000-0005-0000-0000-000093520000}"/>
    <cellStyle name="Финансовый 2 31 3 2 3 9" xfId="31620" xr:uid="{00000000-0005-0000-0000-000094520000}"/>
    <cellStyle name="Финансовый 2 31 3 2 4" xfId="17285" xr:uid="{00000000-0005-0000-0000-000095520000}"/>
    <cellStyle name="Финансовый 2 31 3 2 5" xfId="18597" xr:uid="{00000000-0005-0000-0000-000096520000}"/>
    <cellStyle name="Финансовый 2 31 3 2 5 2" xfId="23707" xr:uid="{00000000-0005-0000-0000-000097520000}"/>
    <cellStyle name="Финансовый 2 31 3 2 5 3" xfId="27740" xr:uid="{00000000-0005-0000-0000-000098520000}"/>
    <cellStyle name="Финансовый 2 31 3 2 5 4" xfId="29177" xr:uid="{00000000-0005-0000-0000-000099520000}"/>
    <cellStyle name="Финансовый 2 31 3 2 5 5" xfId="30483" xr:uid="{00000000-0005-0000-0000-00009A520000}"/>
    <cellStyle name="Финансовый 2 31 3 2 5 6" xfId="34890" xr:uid="{00000000-0005-0000-0000-00009B520000}"/>
    <cellStyle name="Финансовый 2 31 3 2 5 7" xfId="36226" xr:uid="{00000000-0005-0000-0000-00009C520000}"/>
    <cellStyle name="Финансовый 2 31 3 3" xfId="12571" xr:uid="{00000000-0005-0000-0000-00009D520000}"/>
    <cellStyle name="Финансовый 2 31 3 3 2" xfId="13061" xr:uid="{00000000-0005-0000-0000-00009E520000}"/>
    <cellStyle name="Финансовый 2 31 3 3 3" xfId="15261" xr:uid="{00000000-0005-0000-0000-00009F520000}"/>
    <cellStyle name="Финансовый 2 31 3 3 3 2" xfId="15719" xr:uid="{00000000-0005-0000-0000-0000A0520000}"/>
    <cellStyle name="Финансовый 2 31 3 3 3 3" xfId="19702" xr:uid="{00000000-0005-0000-0000-0000A1520000}"/>
    <cellStyle name="Финансовый 2 31 3 3 3 4" xfId="23240" xr:uid="{00000000-0005-0000-0000-0000A2520000}"/>
    <cellStyle name="Финансовый 2 31 3 3 3 5" xfId="26624" xr:uid="{00000000-0005-0000-0000-0000A3520000}"/>
    <cellStyle name="Финансовый 2 31 3 3 3 6" xfId="24004" xr:uid="{00000000-0005-0000-0000-0000A4520000}"/>
    <cellStyle name="Финансовый 2 31 3 3 3 7" xfId="26389" xr:uid="{00000000-0005-0000-0000-0000A5520000}"/>
    <cellStyle name="Финансовый 2 31 3 3 3 8" xfId="32875" xr:uid="{00000000-0005-0000-0000-0000A6520000}"/>
    <cellStyle name="Финансовый 2 31 3 3 3 9" xfId="32018" xr:uid="{00000000-0005-0000-0000-0000A7520000}"/>
    <cellStyle name="Финансовый 2 31 3 3 4" xfId="17933" xr:uid="{00000000-0005-0000-0000-0000A8520000}"/>
    <cellStyle name="Финансовый 2 31 3 3 5" xfId="19245" xr:uid="{00000000-0005-0000-0000-0000A9520000}"/>
    <cellStyle name="Финансовый 2 31 3 3 5 2" xfId="24071" xr:uid="{00000000-0005-0000-0000-0000AA520000}"/>
    <cellStyle name="Финансовый 2 31 3 3 5 3" xfId="28388" xr:uid="{00000000-0005-0000-0000-0000AB520000}"/>
    <cellStyle name="Финансовый 2 31 3 3 5 4" xfId="29825" xr:uid="{00000000-0005-0000-0000-0000AC520000}"/>
    <cellStyle name="Финансовый 2 31 3 3 5 5" xfId="31131" xr:uid="{00000000-0005-0000-0000-0000AD520000}"/>
    <cellStyle name="Финансовый 2 31 3 3 5 6" xfId="34242" xr:uid="{00000000-0005-0000-0000-0000AE520000}"/>
    <cellStyle name="Финансовый 2 31 3 3 5 7" xfId="35578" xr:uid="{00000000-0005-0000-0000-0000AF520000}"/>
    <cellStyle name="Финансовый 2 31 4" xfId="10034" xr:uid="{00000000-0005-0000-0000-0000B0520000}"/>
    <cellStyle name="Финансовый 2 31 4 2" xfId="13368" xr:uid="{00000000-0005-0000-0000-0000B1520000}"/>
    <cellStyle name="Финансовый 2 31 4 3" xfId="14954" xr:uid="{00000000-0005-0000-0000-0000B2520000}"/>
    <cellStyle name="Финансовый 2 31 4 3 2" xfId="16026" xr:uid="{00000000-0005-0000-0000-0000B3520000}"/>
    <cellStyle name="Финансовый 2 31 4 3 3" xfId="20009" xr:uid="{00000000-0005-0000-0000-0000B4520000}"/>
    <cellStyle name="Финансовый 2 31 4 3 4" xfId="21465" xr:uid="{00000000-0005-0000-0000-0000B5520000}"/>
    <cellStyle name="Финансовый 2 31 4 3 5" xfId="25761" xr:uid="{00000000-0005-0000-0000-0000B6520000}"/>
    <cellStyle name="Финансовый 2 31 4 3 6" xfId="25575" xr:uid="{00000000-0005-0000-0000-0000B7520000}"/>
    <cellStyle name="Финансовый 2 31 4 3 7" xfId="21469" xr:uid="{00000000-0005-0000-0000-0000B8520000}"/>
    <cellStyle name="Финансовый 2 31 4 3 8" xfId="33182" xr:uid="{00000000-0005-0000-0000-0000B9520000}"/>
    <cellStyle name="Финансовый 2 31 4 3 9" xfId="32386" xr:uid="{00000000-0005-0000-0000-0000BA520000}"/>
    <cellStyle name="Финансовый 2 31 4 4" xfId="17626" xr:uid="{00000000-0005-0000-0000-0000BB520000}"/>
    <cellStyle name="Финансовый 2 31 4 5" xfId="18938" xr:uid="{00000000-0005-0000-0000-0000BC520000}"/>
    <cellStyle name="Финансовый 2 31 4 5 2" xfId="25339" xr:uid="{00000000-0005-0000-0000-0000BD520000}"/>
    <cellStyle name="Финансовый 2 31 4 5 3" xfId="28081" xr:uid="{00000000-0005-0000-0000-0000BE520000}"/>
    <cellStyle name="Финансовый 2 31 4 5 4" xfId="29518" xr:uid="{00000000-0005-0000-0000-0000BF520000}"/>
    <cellStyle name="Финансовый 2 31 4 5 5" xfId="30824" xr:uid="{00000000-0005-0000-0000-0000C0520000}"/>
    <cellStyle name="Финансовый 2 31 4 5 6" xfId="34549" xr:uid="{00000000-0005-0000-0000-0000C1520000}"/>
    <cellStyle name="Финансовый 2 31 4 5 7" xfId="35885" xr:uid="{00000000-0005-0000-0000-0000C2520000}"/>
    <cellStyle name="Финансовый 2 31 5" xfId="11213" xr:uid="{00000000-0005-0000-0000-0000C3520000}"/>
    <cellStyle name="Финансовый 2 31 6" xfId="14016" xr:uid="{00000000-0005-0000-0000-0000C4520000}"/>
    <cellStyle name="Финансовый 2 31 7" xfId="14306" xr:uid="{00000000-0005-0000-0000-0000C5520000}"/>
    <cellStyle name="Финансовый 2 31 7 2" xfId="16674" xr:uid="{00000000-0005-0000-0000-0000C6520000}"/>
    <cellStyle name="Финансовый 2 31 7 3" xfId="20657" xr:uid="{00000000-0005-0000-0000-0000C7520000}"/>
    <cellStyle name="Финансовый 2 31 7 4" xfId="24811" xr:uid="{00000000-0005-0000-0000-0000C8520000}"/>
    <cellStyle name="Финансовый 2 31 7 5" xfId="26537" xr:uid="{00000000-0005-0000-0000-0000C9520000}"/>
    <cellStyle name="Финансовый 2 31 7 6" xfId="26570" xr:uid="{00000000-0005-0000-0000-0000CA520000}"/>
    <cellStyle name="Финансовый 2 31 7 7" xfId="23571" xr:uid="{00000000-0005-0000-0000-0000CB520000}"/>
    <cellStyle name="Финансовый 2 31 7 8" xfId="33830" xr:uid="{00000000-0005-0000-0000-0000CC520000}"/>
    <cellStyle name="Финансовый 2 31 7 9" xfId="32617" xr:uid="{00000000-0005-0000-0000-0000CD520000}"/>
    <cellStyle name="Финансовый 2 31 8" xfId="16978" xr:uid="{00000000-0005-0000-0000-0000CE520000}"/>
    <cellStyle name="Финансовый 2 31 9" xfId="18290" xr:uid="{00000000-0005-0000-0000-0000CF520000}"/>
    <cellStyle name="Финансовый 2 31 9 2" xfId="22379" xr:uid="{00000000-0005-0000-0000-0000D0520000}"/>
    <cellStyle name="Финансовый 2 31 9 3" xfId="27433" xr:uid="{00000000-0005-0000-0000-0000D1520000}"/>
    <cellStyle name="Финансовый 2 31 9 4" xfId="28870" xr:uid="{00000000-0005-0000-0000-0000D2520000}"/>
    <cellStyle name="Финансовый 2 31 9 5" xfId="30176" xr:uid="{00000000-0005-0000-0000-0000D3520000}"/>
    <cellStyle name="Финансовый 2 31 9 6" xfId="35197" xr:uid="{00000000-0005-0000-0000-0000D4520000}"/>
    <cellStyle name="Финансовый 2 31 9 7" xfId="36533" xr:uid="{00000000-0005-0000-0000-0000D5520000}"/>
    <cellStyle name="Финансовый 2 32" xfId="125" xr:uid="{00000000-0005-0000-0000-0000D6520000}"/>
    <cellStyle name="Финансовый 2 32 2" xfId="364" xr:uid="{00000000-0005-0000-0000-0000D7520000}"/>
    <cellStyle name="Финансовый 2 32 2 2" xfId="8111" xr:uid="{00000000-0005-0000-0000-0000D8520000}"/>
    <cellStyle name="Финансовый 2 32 2 3" xfId="10272" xr:uid="{00000000-0005-0000-0000-0000D9520000}"/>
    <cellStyle name="Финансовый 2 32 3" xfId="1350" xr:uid="{00000000-0005-0000-0000-0000DA520000}"/>
    <cellStyle name="Финансовый 2 32 3 2" xfId="8202" xr:uid="{00000000-0005-0000-0000-0000DB520000}"/>
    <cellStyle name="Финансовый 2 32 3 2 2" xfId="13660" xr:uid="{00000000-0005-0000-0000-0000DC520000}"/>
    <cellStyle name="Финансовый 2 32 3 2 3" xfId="14662" xr:uid="{00000000-0005-0000-0000-0000DD520000}"/>
    <cellStyle name="Финансовый 2 32 3 2 3 2" xfId="16318" xr:uid="{00000000-0005-0000-0000-0000DE520000}"/>
    <cellStyle name="Финансовый 2 32 3 2 3 3" xfId="20301" xr:uid="{00000000-0005-0000-0000-0000DF520000}"/>
    <cellStyle name="Финансовый 2 32 3 2 3 4" xfId="25251" xr:uid="{00000000-0005-0000-0000-0000E0520000}"/>
    <cellStyle name="Финансовый 2 32 3 2 3 5" xfId="26154" xr:uid="{00000000-0005-0000-0000-0000E1520000}"/>
    <cellStyle name="Финансовый 2 32 3 2 3 6" xfId="23669" xr:uid="{00000000-0005-0000-0000-0000E2520000}"/>
    <cellStyle name="Финансовый 2 32 3 2 3 7" xfId="27169" xr:uid="{00000000-0005-0000-0000-0000E3520000}"/>
    <cellStyle name="Финансовый 2 32 3 2 3 8" xfId="33474" xr:uid="{00000000-0005-0000-0000-0000E4520000}"/>
    <cellStyle name="Финансовый 2 32 3 2 3 9" xfId="31441" xr:uid="{00000000-0005-0000-0000-0000E5520000}"/>
    <cellStyle name="Финансовый 2 32 3 2 4" xfId="17334" xr:uid="{00000000-0005-0000-0000-0000E6520000}"/>
    <cellStyle name="Финансовый 2 32 3 2 5" xfId="18646" xr:uid="{00000000-0005-0000-0000-0000E7520000}"/>
    <cellStyle name="Финансовый 2 32 3 2 5 2" xfId="22345" xr:uid="{00000000-0005-0000-0000-0000E8520000}"/>
    <cellStyle name="Финансовый 2 32 3 2 5 3" xfId="27789" xr:uid="{00000000-0005-0000-0000-0000E9520000}"/>
    <cellStyle name="Финансовый 2 32 3 2 5 4" xfId="29226" xr:uid="{00000000-0005-0000-0000-0000EA520000}"/>
    <cellStyle name="Финансовый 2 32 3 2 5 5" xfId="30532" xr:uid="{00000000-0005-0000-0000-0000EB520000}"/>
    <cellStyle name="Финансовый 2 32 3 2 5 6" xfId="34841" xr:uid="{00000000-0005-0000-0000-0000EC520000}"/>
    <cellStyle name="Финансовый 2 32 3 2 5 7" xfId="36177" xr:uid="{00000000-0005-0000-0000-0000ED520000}"/>
    <cellStyle name="Финансовый 2 32 3 3" xfId="12620" xr:uid="{00000000-0005-0000-0000-0000EE520000}"/>
    <cellStyle name="Финансовый 2 32 3 3 2" xfId="13012" xr:uid="{00000000-0005-0000-0000-0000EF520000}"/>
    <cellStyle name="Финансовый 2 32 3 3 3" xfId="15310" xr:uid="{00000000-0005-0000-0000-0000F0520000}"/>
    <cellStyle name="Финансовый 2 32 3 3 3 2" xfId="15670" xr:uid="{00000000-0005-0000-0000-0000F1520000}"/>
    <cellStyle name="Финансовый 2 32 3 3 3 3" xfId="19653" xr:uid="{00000000-0005-0000-0000-0000F2520000}"/>
    <cellStyle name="Финансовый 2 32 3 3 3 4" xfId="22475" xr:uid="{00000000-0005-0000-0000-0000F3520000}"/>
    <cellStyle name="Финансовый 2 32 3 3 3 5" xfId="26639" xr:uid="{00000000-0005-0000-0000-0000F4520000}"/>
    <cellStyle name="Финансовый 2 32 3 3 3 6" xfId="24874" xr:uid="{00000000-0005-0000-0000-0000F5520000}"/>
    <cellStyle name="Финансовый 2 32 3 3 3 7" xfId="26151" xr:uid="{00000000-0005-0000-0000-0000F6520000}"/>
    <cellStyle name="Финансовый 2 32 3 3 3 8" xfId="32826" xr:uid="{00000000-0005-0000-0000-0000F7520000}"/>
    <cellStyle name="Финансовый 2 32 3 3 3 9" xfId="32219" xr:uid="{00000000-0005-0000-0000-0000F8520000}"/>
    <cellStyle name="Финансовый 2 32 3 3 4" xfId="17982" xr:uid="{00000000-0005-0000-0000-0000F9520000}"/>
    <cellStyle name="Финансовый 2 32 3 3 5" xfId="19294" xr:uid="{00000000-0005-0000-0000-0000FA520000}"/>
    <cellStyle name="Финансовый 2 32 3 3 5 2" xfId="22594" xr:uid="{00000000-0005-0000-0000-0000FB520000}"/>
    <cellStyle name="Финансовый 2 32 3 3 5 3" xfId="28437" xr:uid="{00000000-0005-0000-0000-0000FC520000}"/>
    <cellStyle name="Финансовый 2 32 3 3 5 4" xfId="29874" xr:uid="{00000000-0005-0000-0000-0000FD520000}"/>
    <cellStyle name="Финансовый 2 32 3 3 5 5" xfId="31180" xr:uid="{00000000-0005-0000-0000-0000FE520000}"/>
    <cellStyle name="Финансовый 2 32 3 3 5 6" xfId="34193" xr:uid="{00000000-0005-0000-0000-0000FF520000}"/>
    <cellStyle name="Финансовый 2 32 3 3 5 7" xfId="35529" xr:uid="{00000000-0005-0000-0000-000000530000}"/>
    <cellStyle name="Финансовый 2 32 4" xfId="10035" xr:uid="{00000000-0005-0000-0000-000001530000}"/>
    <cellStyle name="Финансовый 2 32 4 2" xfId="13367" xr:uid="{00000000-0005-0000-0000-000002530000}"/>
    <cellStyle name="Финансовый 2 32 4 3" xfId="14955" xr:uid="{00000000-0005-0000-0000-000003530000}"/>
    <cellStyle name="Финансовый 2 32 4 3 2" xfId="16025" xr:uid="{00000000-0005-0000-0000-000004530000}"/>
    <cellStyle name="Финансовый 2 32 4 3 3" xfId="20008" xr:uid="{00000000-0005-0000-0000-000005530000}"/>
    <cellStyle name="Финансовый 2 32 4 3 4" xfId="21357" xr:uid="{00000000-0005-0000-0000-000006530000}"/>
    <cellStyle name="Финансовый 2 32 4 3 5" xfId="26602" xr:uid="{00000000-0005-0000-0000-000007530000}"/>
    <cellStyle name="Финансовый 2 32 4 3 6" xfId="22456" xr:uid="{00000000-0005-0000-0000-000008530000}"/>
    <cellStyle name="Финансовый 2 32 4 3 7" xfId="28652" xr:uid="{00000000-0005-0000-0000-000009530000}"/>
    <cellStyle name="Финансовый 2 32 4 3 8" xfId="33181" xr:uid="{00000000-0005-0000-0000-00000A530000}"/>
    <cellStyle name="Финансовый 2 32 4 3 9" xfId="32470" xr:uid="{00000000-0005-0000-0000-00000B530000}"/>
    <cellStyle name="Финансовый 2 32 4 4" xfId="17627" xr:uid="{00000000-0005-0000-0000-00000C530000}"/>
    <cellStyle name="Финансовый 2 32 4 5" xfId="18939" xr:uid="{00000000-0005-0000-0000-00000D530000}"/>
    <cellStyle name="Финансовый 2 32 4 5 2" xfId="23121" xr:uid="{00000000-0005-0000-0000-00000E530000}"/>
    <cellStyle name="Финансовый 2 32 4 5 3" xfId="28082" xr:uid="{00000000-0005-0000-0000-00000F530000}"/>
    <cellStyle name="Финансовый 2 32 4 5 4" xfId="29519" xr:uid="{00000000-0005-0000-0000-000010530000}"/>
    <cellStyle name="Финансовый 2 32 4 5 5" xfId="30825" xr:uid="{00000000-0005-0000-0000-000011530000}"/>
    <cellStyle name="Финансовый 2 32 4 5 6" xfId="34548" xr:uid="{00000000-0005-0000-0000-000012530000}"/>
    <cellStyle name="Финансовый 2 32 4 5 7" xfId="35884" xr:uid="{00000000-0005-0000-0000-000013530000}"/>
    <cellStyle name="Финансовый 2 32 5" xfId="11235" xr:uid="{00000000-0005-0000-0000-000014530000}"/>
    <cellStyle name="Финансовый 2 32 6" xfId="14015" xr:uid="{00000000-0005-0000-0000-000015530000}"/>
    <cellStyle name="Финансовый 2 32 7" xfId="14307" xr:uid="{00000000-0005-0000-0000-000016530000}"/>
    <cellStyle name="Финансовый 2 32 7 2" xfId="16673" xr:uid="{00000000-0005-0000-0000-000017530000}"/>
    <cellStyle name="Финансовый 2 32 7 3" xfId="20656" xr:uid="{00000000-0005-0000-0000-000018530000}"/>
    <cellStyle name="Финансовый 2 32 7 4" xfId="24438" xr:uid="{00000000-0005-0000-0000-000019530000}"/>
    <cellStyle name="Финансовый 2 32 7 5" xfId="23839" xr:uid="{00000000-0005-0000-0000-00001A530000}"/>
    <cellStyle name="Финансовый 2 32 7 6" xfId="26065" xr:uid="{00000000-0005-0000-0000-00001B530000}"/>
    <cellStyle name="Финансовый 2 32 7 7" xfId="26138" xr:uid="{00000000-0005-0000-0000-00001C530000}"/>
    <cellStyle name="Финансовый 2 32 7 8" xfId="33829" xr:uid="{00000000-0005-0000-0000-00001D530000}"/>
    <cellStyle name="Финансовый 2 32 7 9" xfId="32087" xr:uid="{00000000-0005-0000-0000-00001E530000}"/>
    <cellStyle name="Финансовый 2 32 8" xfId="16979" xr:uid="{00000000-0005-0000-0000-00001F530000}"/>
    <cellStyle name="Финансовый 2 32 9" xfId="18291" xr:uid="{00000000-0005-0000-0000-000020530000}"/>
    <cellStyle name="Финансовый 2 32 9 2" xfId="22311" xr:uid="{00000000-0005-0000-0000-000021530000}"/>
    <cellStyle name="Финансовый 2 32 9 3" xfId="27434" xr:uid="{00000000-0005-0000-0000-000022530000}"/>
    <cellStyle name="Финансовый 2 32 9 4" xfId="28871" xr:uid="{00000000-0005-0000-0000-000023530000}"/>
    <cellStyle name="Финансовый 2 32 9 5" xfId="30177" xr:uid="{00000000-0005-0000-0000-000024530000}"/>
    <cellStyle name="Финансовый 2 32 9 6" xfId="35196" xr:uid="{00000000-0005-0000-0000-000025530000}"/>
    <cellStyle name="Финансовый 2 32 9 7" xfId="36532" xr:uid="{00000000-0005-0000-0000-000026530000}"/>
    <cellStyle name="Финансовый 2 33" xfId="126" xr:uid="{00000000-0005-0000-0000-000027530000}"/>
    <cellStyle name="Финансовый 2 33 2" xfId="365" xr:uid="{00000000-0005-0000-0000-000028530000}"/>
    <cellStyle name="Финансовый 2 33 2 2" xfId="8849" xr:uid="{00000000-0005-0000-0000-000029530000}"/>
    <cellStyle name="Финансовый 2 33 2 3" xfId="10273" xr:uid="{00000000-0005-0000-0000-00002A530000}"/>
    <cellStyle name="Финансовый 2 33 3" xfId="1471" xr:uid="{00000000-0005-0000-0000-00002B530000}"/>
    <cellStyle name="Финансовый 2 33 3 2" xfId="7694" xr:uid="{00000000-0005-0000-0000-00002C530000}"/>
    <cellStyle name="Финансовый 2 33 3 2 2" xfId="13810" xr:uid="{00000000-0005-0000-0000-00002D530000}"/>
    <cellStyle name="Финансовый 2 33 3 2 3" xfId="14512" xr:uid="{00000000-0005-0000-0000-00002E530000}"/>
    <cellStyle name="Финансовый 2 33 3 2 3 2" xfId="16468" xr:uid="{00000000-0005-0000-0000-00002F530000}"/>
    <cellStyle name="Финансовый 2 33 3 2 3 3" xfId="20451" xr:uid="{00000000-0005-0000-0000-000030530000}"/>
    <cellStyle name="Финансовый 2 33 3 2 3 4" xfId="25259" xr:uid="{00000000-0005-0000-0000-000031530000}"/>
    <cellStyle name="Финансовый 2 33 3 2 3 5" xfId="25678" xr:uid="{00000000-0005-0000-0000-000032530000}"/>
    <cellStyle name="Финансовый 2 33 3 2 3 6" xfId="23724" xr:uid="{00000000-0005-0000-0000-000033530000}"/>
    <cellStyle name="Финансовый 2 33 3 2 3 7" xfId="24890" xr:uid="{00000000-0005-0000-0000-000034530000}"/>
    <cellStyle name="Финансовый 2 33 3 2 3 8" xfId="33624" xr:uid="{00000000-0005-0000-0000-000035530000}"/>
    <cellStyle name="Финансовый 2 33 3 2 3 9" xfId="32222" xr:uid="{00000000-0005-0000-0000-000036530000}"/>
    <cellStyle name="Финансовый 2 33 3 2 4" xfId="17184" xr:uid="{00000000-0005-0000-0000-000037530000}"/>
    <cellStyle name="Финансовый 2 33 3 2 5" xfId="18496" xr:uid="{00000000-0005-0000-0000-000038530000}"/>
    <cellStyle name="Финансовый 2 33 3 2 5 2" xfId="21284" xr:uid="{00000000-0005-0000-0000-000039530000}"/>
    <cellStyle name="Финансовый 2 33 3 2 5 3" xfId="27639" xr:uid="{00000000-0005-0000-0000-00003A530000}"/>
    <cellStyle name="Финансовый 2 33 3 2 5 4" xfId="29076" xr:uid="{00000000-0005-0000-0000-00003B530000}"/>
    <cellStyle name="Финансовый 2 33 3 2 5 5" xfId="30382" xr:uid="{00000000-0005-0000-0000-00003C530000}"/>
    <cellStyle name="Финансовый 2 33 3 2 5 6" xfId="34991" xr:uid="{00000000-0005-0000-0000-00003D530000}"/>
    <cellStyle name="Финансовый 2 33 3 2 5 7" xfId="36327" xr:uid="{00000000-0005-0000-0000-00003E530000}"/>
    <cellStyle name="Финансовый 2 33 3 3" xfId="12470" xr:uid="{00000000-0005-0000-0000-00003F530000}"/>
    <cellStyle name="Финансовый 2 33 3 3 2" xfId="13162" xr:uid="{00000000-0005-0000-0000-000040530000}"/>
    <cellStyle name="Финансовый 2 33 3 3 3" xfId="15160" xr:uid="{00000000-0005-0000-0000-000041530000}"/>
    <cellStyle name="Финансовый 2 33 3 3 3 2" xfId="15820" xr:uid="{00000000-0005-0000-0000-000042530000}"/>
    <cellStyle name="Финансовый 2 33 3 3 3 3" xfId="19803" xr:uid="{00000000-0005-0000-0000-000043530000}"/>
    <cellStyle name="Финансовый 2 33 3 3 3 4" xfId="22758" xr:uid="{00000000-0005-0000-0000-000044530000}"/>
    <cellStyle name="Финансовый 2 33 3 3 3 5" xfId="26766" xr:uid="{00000000-0005-0000-0000-000045530000}"/>
    <cellStyle name="Финансовый 2 33 3 3 3 6" xfId="26293" xr:uid="{00000000-0005-0000-0000-000046530000}"/>
    <cellStyle name="Финансовый 2 33 3 3 3 7" xfId="28717" xr:uid="{00000000-0005-0000-0000-000047530000}"/>
    <cellStyle name="Финансовый 2 33 3 3 3 8" xfId="32976" xr:uid="{00000000-0005-0000-0000-000048530000}"/>
    <cellStyle name="Финансовый 2 33 3 3 3 9" xfId="32284" xr:uid="{00000000-0005-0000-0000-000049530000}"/>
    <cellStyle name="Финансовый 2 33 3 3 4" xfId="17832" xr:uid="{00000000-0005-0000-0000-00004A530000}"/>
    <cellStyle name="Финансовый 2 33 3 3 5" xfId="19144" xr:uid="{00000000-0005-0000-0000-00004B530000}"/>
    <cellStyle name="Финансовый 2 33 3 3 5 2" xfId="22609" xr:uid="{00000000-0005-0000-0000-00004C530000}"/>
    <cellStyle name="Финансовый 2 33 3 3 5 3" xfId="28287" xr:uid="{00000000-0005-0000-0000-00004D530000}"/>
    <cellStyle name="Финансовый 2 33 3 3 5 4" xfId="29724" xr:uid="{00000000-0005-0000-0000-00004E530000}"/>
    <cellStyle name="Финансовый 2 33 3 3 5 5" xfId="31030" xr:uid="{00000000-0005-0000-0000-00004F530000}"/>
    <cellStyle name="Финансовый 2 33 3 3 5 6" xfId="34343" xr:uid="{00000000-0005-0000-0000-000050530000}"/>
    <cellStyle name="Финансовый 2 33 3 3 5 7" xfId="35679" xr:uid="{00000000-0005-0000-0000-000051530000}"/>
    <cellStyle name="Финансовый 2 33 4" xfId="10036" xr:uid="{00000000-0005-0000-0000-000052530000}"/>
    <cellStyle name="Финансовый 2 33 4 2" xfId="13366" xr:uid="{00000000-0005-0000-0000-000053530000}"/>
    <cellStyle name="Финансовый 2 33 4 3" xfId="14956" xr:uid="{00000000-0005-0000-0000-000054530000}"/>
    <cellStyle name="Финансовый 2 33 4 3 2" xfId="16024" xr:uid="{00000000-0005-0000-0000-000055530000}"/>
    <cellStyle name="Финансовый 2 33 4 3 3" xfId="20007" xr:uid="{00000000-0005-0000-0000-000056530000}"/>
    <cellStyle name="Финансовый 2 33 4 3 4" xfId="21367" xr:uid="{00000000-0005-0000-0000-000057530000}"/>
    <cellStyle name="Финансовый 2 33 4 3 5" xfId="27143" xr:uid="{00000000-0005-0000-0000-000058530000}"/>
    <cellStyle name="Финансовый 2 33 4 3 6" xfId="20948" xr:uid="{00000000-0005-0000-0000-000059530000}"/>
    <cellStyle name="Финансовый 2 33 4 3 7" xfId="24249" xr:uid="{00000000-0005-0000-0000-00005A530000}"/>
    <cellStyle name="Финансовый 2 33 4 3 8" xfId="33180" xr:uid="{00000000-0005-0000-0000-00005B530000}"/>
    <cellStyle name="Финансовый 2 33 4 3 9" xfId="31437" xr:uid="{00000000-0005-0000-0000-00005C530000}"/>
    <cellStyle name="Финансовый 2 33 4 4" xfId="17628" xr:uid="{00000000-0005-0000-0000-00005D530000}"/>
    <cellStyle name="Финансовый 2 33 4 5" xfId="18940" xr:uid="{00000000-0005-0000-0000-00005E530000}"/>
    <cellStyle name="Финансовый 2 33 4 5 2" xfId="21564" xr:uid="{00000000-0005-0000-0000-00005F530000}"/>
    <cellStyle name="Финансовый 2 33 4 5 3" xfId="28083" xr:uid="{00000000-0005-0000-0000-000060530000}"/>
    <cellStyle name="Финансовый 2 33 4 5 4" xfId="29520" xr:uid="{00000000-0005-0000-0000-000061530000}"/>
    <cellStyle name="Финансовый 2 33 4 5 5" xfId="30826" xr:uid="{00000000-0005-0000-0000-000062530000}"/>
    <cellStyle name="Финансовый 2 33 4 5 6" xfId="34547" xr:uid="{00000000-0005-0000-0000-000063530000}"/>
    <cellStyle name="Финансовый 2 33 4 5 7" xfId="35883" xr:uid="{00000000-0005-0000-0000-000064530000}"/>
    <cellStyle name="Финансовый 2 33 5" xfId="11356" xr:uid="{00000000-0005-0000-0000-000065530000}"/>
    <cellStyle name="Финансовый 2 33 6" xfId="14014" xr:uid="{00000000-0005-0000-0000-000066530000}"/>
    <cellStyle name="Финансовый 2 33 7" xfId="14308" xr:uid="{00000000-0005-0000-0000-000067530000}"/>
    <cellStyle name="Финансовый 2 33 7 2" xfId="16672" xr:uid="{00000000-0005-0000-0000-000068530000}"/>
    <cellStyle name="Финансовый 2 33 7 3" xfId="20655" xr:uid="{00000000-0005-0000-0000-000069530000}"/>
    <cellStyle name="Финансовый 2 33 7 4" xfId="21073" xr:uid="{00000000-0005-0000-0000-00006A530000}"/>
    <cellStyle name="Финансовый 2 33 7 5" xfId="25404" xr:uid="{00000000-0005-0000-0000-00006B530000}"/>
    <cellStyle name="Финансовый 2 33 7 6" xfId="26337" xr:uid="{00000000-0005-0000-0000-00006C530000}"/>
    <cellStyle name="Финансовый 2 33 7 7" xfId="24652" xr:uid="{00000000-0005-0000-0000-00006D530000}"/>
    <cellStyle name="Финансовый 2 33 7 8" xfId="33828" xr:uid="{00000000-0005-0000-0000-00006E530000}"/>
    <cellStyle name="Финансовый 2 33 7 9" xfId="32148" xr:uid="{00000000-0005-0000-0000-00006F530000}"/>
    <cellStyle name="Финансовый 2 33 8" xfId="16980" xr:uid="{00000000-0005-0000-0000-000070530000}"/>
    <cellStyle name="Финансовый 2 33 9" xfId="18292" xr:uid="{00000000-0005-0000-0000-000071530000}"/>
    <cellStyle name="Финансовый 2 33 9 2" xfId="22127" xr:uid="{00000000-0005-0000-0000-000072530000}"/>
    <cellStyle name="Финансовый 2 33 9 3" xfId="27435" xr:uid="{00000000-0005-0000-0000-000073530000}"/>
    <cellStyle name="Финансовый 2 33 9 4" xfId="28872" xr:uid="{00000000-0005-0000-0000-000074530000}"/>
    <cellStyle name="Финансовый 2 33 9 5" xfId="30178" xr:uid="{00000000-0005-0000-0000-000075530000}"/>
    <cellStyle name="Финансовый 2 33 9 6" xfId="35195" xr:uid="{00000000-0005-0000-0000-000076530000}"/>
    <cellStyle name="Финансовый 2 33 9 7" xfId="36531" xr:uid="{00000000-0005-0000-0000-000077530000}"/>
    <cellStyle name="Финансовый 2 34" xfId="127" xr:uid="{00000000-0005-0000-0000-000078530000}"/>
    <cellStyle name="Финансовый 2 34 2" xfId="366" xr:uid="{00000000-0005-0000-0000-000079530000}"/>
    <cellStyle name="Финансовый 2 34 2 2" xfId="7739" xr:uid="{00000000-0005-0000-0000-00007A530000}"/>
    <cellStyle name="Финансовый 2 34 2 3" xfId="10274" xr:uid="{00000000-0005-0000-0000-00007B530000}"/>
    <cellStyle name="Финансовый 2 34 3" xfId="1472" xr:uid="{00000000-0005-0000-0000-00007C530000}"/>
    <cellStyle name="Финансовый 2 34 3 2" xfId="7858" xr:uid="{00000000-0005-0000-0000-00007D530000}"/>
    <cellStyle name="Финансовый 2 34 3 2 2" xfId="13754" xr:uid="{00000000-0005-0000-0000-00007E530000}"/>
    <cellStyle name="Финансовый 2 34 3 2 3" xfId="14568" xr:uid="{00000000-0005-0000-0000-00007F530000}"/>
    <cellStyle name="Финансовый 2 34 3 2 3 2" xfId="16412" xr:uid="{00000000-0005-0000-0000-000080530000}"/>
    <cellStyle name="Финансовый 2 34 3 2 3 3" xfId="20395" xr:uid="{00000000-0005-0000-0000-000081530000}"/>
    <cellStyle name="Финансовый 2 34 3 2 3 4" xfId="24367" xr:uid="{00000000-0005-0000-0000-000082530000}"/>
    <cellStyle name="Финансовый 2 34 3 2 3 5" xfId="26944" xr:uid="{00000000-0005-0000-0000-000083530000}"/>
    <cellStyle name="Финансовый 2 34 3 2 3 6" xfId="25866" xr:uid="{00000000-0005-0000-0000-000084530000}"/>
    <cellStyle name="Финансовый 2 34 3 2 3 7" xfId="23612" xr:uid="{00000000-0005-0000-0000-000085530000}"/>
    <cellStyle name="Финансовый 2 34 3 2 3 8" xfId="33568" xr:uid="{00000000-0005-0000-0000-000086530000}"/>
    <cellStyle name="Финансовый 2 34 3 2 3 9" xfId="31942" xr:uid="{00000000-0005-0000-0000-000087530000}"/>
    <cellStyle name="Финансовый 2 34 3 2 4" xfId="17240" xr:uid="{00000000-0005-0000-0000-000088530000}"/>
    <cellStyle name="Финансовый 2 34 3 2 5" xfId="18552" xr:uid="{00000000-0005-0000-0000-000089530000}"/>
    <cellStyle name="Финансовый 2 34 3 2 5 2" xfId="21509" xr:uid="{00000000-0005-0000-0000-00008A530000}"/>
    <cellStyle name="Финансовый 2 34 3 2 5 3" xfId="27695" xr:uid="{00000000-0005-0000-0000-00008B530000}"/>
    <cellStyle name="Финансовый 2 34 3 2 5 4" xfId="29132" xr:uid="{00000000-0005-0000-0000-00008C530000}"/>
    <cellStyle name="Финансовый 2 34 3 2 5 5" xfId="30438" xr:uid="{00000000-0005-0000-0000-00008D530000}"/>
    <cellStyle name="Финансовый 2 34 3 2 5 6" xfId="34935" xr:uid="{00000000-0005-0000-0000-00008E530000}"/>
    <cellStyle name="Финансовый 2 34 3 2 5 7" xfId="36271" xr:uid="{00000000-0005-0000-0000-00008F530000}"/>
    <cellStyle name="Финансовый 2 34 3 3" xfId="12526" xr:uid="{00000000-0005-0000-0000-000090530000}"/>
    <cellStyle name="Финансовый 2 34 3 3 2" xfId="13106" xr:uid="{00000000-0005-0000-0000-000091530000}"/>
    <cellStyle name="Финансовый 2 34 3 3 3" xfId="15216" xr:uid="{00000000-0005-0000-0000-000092530000}"/>
    <cellStyle name="Финансовый 2 34 3 3 3 2" xfId="15764" xr:uid="{00000000-0005-0000-0000-000093530000}"/>
    <cellStyle name="Финансовый 2 34 3 3 3 3" xfId="19747" xr:uid="{00000000-0005-0000-0000-000094530000}"/>
    <cellStyle name="Финансовый 2 34 3 3 3 4" xfId="21867" xr:uid="{00000000-0005-0000-0000-000095530000}"/>
    <cellStyle name="Финансовый 2 34 3 3 3 5" xfId="24243" xr:uid="{00000000-0005-0000-0000-000096530000}"/>
    <cellStyle name="Финансовый 2 34 3 3 3 6" xfId="26179" xr:uid="{00000000-0005-0000-0000-000097530000}"/>
    <cellStyle name="Финансовый 2 34 3 3 3 7" xfId="23899" xr:uid="{00000000-0005-0000-0000-000098530000}"/>
    <cellStyle name="Финансовый 2 34 3 3 3 8" xfId="32920" xr:uid="{00000000-0005-0000-0000-000099530000}"/>
    <cellStyle name="Финансовый 2 34 3 3 3 9" xfId="31928" xr:uid="{00000000-0005-0000-0000-00009A530000}"/>
    <cellStyle name="Финансовый 2 34 3 3 4" xfId="17888" xr:uid="{00000000-0005-0000-0000-00009B530000}"/>
    <cellStyle name="Финансовый 2 34 3 3 5" xfId="19200" xr:uid="{00000000-0005-0000-0000-00009C530000}"/>
    <cellStyle name="Финансовый 2 34 3 3 5 2" xfId="25127" xr:uid="{00000000-0005-0000-0000-00009D530000}"/>
    <cellStyle name="Финансовый 2 34 3 3 5 3" xfId="28343" xr:uid="{00000000-0005-0000-0000-00009E530000}"/>
    <cellStyle name="Финансовый 2 34 3 3 5 4" xfId="29780" xr:uid="{00000000-0005-0000-0000-00009F530000}"/>
    <cellStyle name="Финансовый 2 34 3 3 5 5" xfId="31086" xr:uid="{00000000-0005-0000-0000-0000A0530000}"/>
    <cellStyle name="Финансовый 2 34 3 3 5 6" xfId="34287" xr:uid="{00000000-0005-0000-0000-0000A1530000}"/>
    <cellStyle name="Финансовый 2 34 3 3 5 7" xfId="35623" xr:uid="{00000000-0005-0000-0000-0000A2530000}"/>
    <cellStyle name="Финансовый 2 34 4" xfId="10037" xr:uid="{00000000-0005-0000-0000-0000A3530000}"/>
    <cellStyle name="Финансовый 2 34 4 2" xfId="13365" xr:uid="{00000000-0005-0000-0000-0000A4530000}"/>
    <cellStyle name="Финансовый 2 34 4 3" xfId="14957" xr:uid="{00000000-0005-0000-0000-0000A5530000}"/>
    <cellStyle name="Финансовый 2 34 4 3 2" xfId="16023" xr:uid="{00000000-0005-0000-0000-0000A6530000}"/>
    <cellStyle name="Финансовый 2 34 4 3 3" xfId="20006" xr:uid="{00000000-0005-0000-0000-0000A7530000}"/>
    <cellStyle name="Финансовый 2 34 4 3 4" xfId="25005" xr:uid="{00000000-0005-0000-0000-0000A8530000}"/>
    <cellStyle name="Финансовый 2 34 4 3 5" xfId="21368" xr:uid="{00000000-0005-0000-0000-0000A9530000}"/>
    <cellStyle name="Финансовый 2 34 4 3 6" xfId="26013" xr:uid="{00000000-0005-0000-0000-0000AA530000}"/>
    <cellStyle name="Финансовый 2 34 4 3 7" xfId="23236" xr:uid="{00000000-0005-0000-0000-0000AB530000}"/>
    <cellStyle name="Финансовый 2 34 4 3 8" xfId="33179" xr:uid="{00000000-0005-0000-0000-0000AC530000}"/>
    <cellStyle name="Финансовый 2 34 4 3 9" xfId="32403" xr:uid="{00000000-0005-0000-0000-0000AD530000}"/>
    <cellStyle name="Финансовый 2 34 4 4" xfId="17629" xr:uid="{00000000-0005-0000-0000-0000AE530000}"/>
    <cellStyle name="Финансовый 2 34 4 5" xfId="18941" xr:uid="{00000000-0005-0000-0000-0000AF530000}"/>
    <cellStyle name="Финансовый 2 34 4 5 2" xfId="25198" xr:uid="{00000000-0005-0000-0000-0000B0530000}"/>
    <cellStyle name="Финансовый 2 34 4 5 3" xfId="28084" xr:uid="{00000000-0005-0000-0000-0000B1530000}"/>
    <cellStyle name="Финансовый 2 34 4 5 4" xfId="29521" xr:uid="{00000000-0005-0000-0000-0000B2530000}"/>
    <cellStyle name="Финансовый 2 34 4 5 5" xfId="30827" xr:uid="{00000000-0005-0000-0000-0000B3530000}"/>
    <cellStyle name="Финансовый 2 34 4 5 6" xfId="34546" xr:uid="{00000000-0005-0000-0000-0000B4530000}"/>
    <cellStyle name="Финансовый 2 34 4 5 7" xfId="35882" xr:uid="{00000000-0005-0000-0000-0000B5530000}"/>
    <cellStyle name="Финансовый 2 34 5" xfId="11357" xr:uid="{00000000-0005-0000-0000-0000B6530000}"/>
    <cellStyle name="Финансовый 2 34 6" xfId="14013" xr:uid="{00000000-0005-0000-0000-0000B7530000}"/>
    <cellStyle name="Финансовый 2 34 7" xfId="14309" xr:uid="{00000000-0005-0000-0000-0000B8530000}"/>
    <cellStyle name="Финансовый 2 34 7 2" xfId="16671" xr:uid="{00000000-0005-0000-0000-0000B9530000}"/>
    <cellStyle name="Финансовый 2 34 7 3" xfId="20654" xr:uid="{00000000-0005-0000-0000-0000BA530000}"/>
    <cellStyle name="Финансовый 2 34 7 4" xfId="24627" xr:uid="{00000000-0005-0000-0000-0000BB530000}"/>
    <cellStyle name="Финансовый 2 34 7 5" xfId="26844" xr:uid="{00000000-0005-0000-0000-0000BC530000}"/>
    <cellStyle name="Финансовый 2 34 7 6" xfId="23324" xr:uid="{00000000-0005-0000-0000-0000BD530000}"/>
    <cellStyle name="Финансовый 2 34 7 7" xfId="28750" xr:uid="{00000000-0005-0000-0000-0000BE530000}"/>
    <cellStyle name="Финансовый 2 34 7 8" xfId="33827" xr:uid="{00000000-0005-0000-0000-0000BF530000}"/>
    <cellStyle name="Финансовый 2 34 7 9" xfId="32208" xr:uid="{00000000-0005-0000-0000-0000C0530000}"/>
    <cellStyle name="Финансовый 2 34 8" xfId="16981" xr:uid="{00000000-0005-0000-0000-0000C1530000}"/>
    <cellStyle name="Финансовый 2 34 9" xfId="18293" xr:uid="{00000000-0005-0000-0000-0000C2530000}"/>
    <cellStyle name="Финансовый 2 34 9 2" xfId="22073" xr:uid="{00000000-0005-0000-0000-0000C3530000}"/>
    <cellStyle name="Финансовый 2 34 9 3" xfId="27436" xr:uid="{00000000-0005-0000-0000-0000C4530000}"/>
    <cellStyle name="Финансовый 2 34 9 4" xfId="28873" xr:uid="{00000000-0005-0000-0000-0000C5530000}"/>
    <cellStyle name="Финансовый 2 34 9 5" xfId="30179" xr:uid="{00000000-0005-0000-0000-0000C6530000}"/>
    <cellStyle name="Финансовый 2 34 9 6" xfId="35194" xr:uid="{00000000-0005-0000-0000-0000C7530000}"/>
    <cellStyle name="Финансовый 2 34 9 7" xfId="36530" xr:uid="{00000000-0005-0000-0000-0000C8530000}"/>
    <cellStyle name="Финансовый 2 35" xfId="128" xr:uid="{00000000-0005-0000-0000-0000C9530000}"/>
    <cellStyle name="Финансовый 2 35 2" xfId="367" xr:uid="{00000000-0005-0000-0000-0000CA530000}"/>
    <cellStyle name="Финансовый 2 35 2 2" xfId="8886" xr:uid="{00000000-0005-0000-0000-0000CB530000}"/>
    <cellStyle name="Финансовый 2 35 2 3" xfId="10275" xr:uid="{00000000-0005-0000-0000-0000CC530000}"/>
    <cellStyle name="Финансовый 2 35 3" xfId="1473" xr:uid="{00000000-0005-0000-0000-0000CD530000}"/>
    <cellStyle name="Финансовый 2 35 3 2" xfId="8072" xr:uid="{00000000-0005-0000-0000-0000CE530000}"/>
    <cellStyle name="Финансовый 2 35 3 2 2" xfId="13708" xr:uid="{00000000-0005-0000-0000-0000CF530000}"/>
    <cellStyle name="Финансовый 2 35 3 2 3" xfId="14614" xr:uid="{00000000-0005-0000-0000-0000D0530000}"/>
    <cellStyle name="Финансовый 2 35 3 2 3 2" xfId="16366" xr:uid="{00000000-0005-0000-0000-0000D1530000}"/>
    <cellStyle name="Финансовый 2 35 3 2 3 3" xfId="20349" xr:uid="{00000000-0005-0000-0000-0000D2530000}"/>
    <cellStyle name="Финансовый 2 35 3 2 3 4" xfId="24337" xr:uid="{00000000-0005-0000-0000-0000D3530000}"/>
    <cellStyle name="Финансовый 2 35 3 2 3 5" xfId="27264" xr:uid="{00000000-0005-0000-0000-0000D4530000}"/>
    <cellStyle name="Финансовый 2 35 3 2 3 6" xfId="26976" xr:uid="{00000000-0005-0000-0000-0000D5530000}"/>
    <cellStyle name="Финансовый 2 35 3 2 3 7" xfId="26962" xr:uid="{00000000-0005-0000-0000-0000D6530000}"/>
    <cellStyle name="Финансовый 2 35 3 2 3 8" xfId="33522" xr:uid="{00000000-0005-0000-0000-0000D7530000}"/>
    <cellStyle name="Финансовый 2 35 3 2 3 9" xfId="31636" xr:uid="{00000000-0005-0000-0000-0000D8530000}"/>
    <cellStyle name="Финансовый 2 35 3 2 4" xfId="17286" xr:uid="{00000000-0005-0000-0000-0000D9530000}"/>
    <cellStyle name="Финансовый 2 35 3 2 5" xfId="18598" xr:uid="{00000000-0005-0000-0000-0000DA530000}"/>
    <cellStyle name="Финансовый 2 35 3 2 5 2" xfId="23504" xr:uid="{00000000-0005-0000-0000-0000DB530000}"/>
    <cellStyle name="Финансовый 2 35 3 2 5 3" xfId="27741" xr:uid="{00000000-0005-0000-0000-0000DC530000}"/>
    <cellStyle name="Финансовый 2 35 3 2 5 4" xfId="29178" xr:uid="{00000000-0005-0000-0000-0000DD530000}"/>
    <cellStyle name="Финансовый 2 35 3 2 5 5" xfId="30484" xr:uid="{00000000-0005-0000-0000-0000DE530000}"/>
    <cellStyle name="Финансовый 2 35 3 2 5 6" xfId="34889" xr:uid="{00000000-0005-0000-0000-0000DF530000}"/>
    <cellStyle name="Финансовый 2 35 3 2 5 7" xfId="36225" xr:uid="{00000000-0005-0000-0000-0000E0530000}"/>
    <cellStyle name="Финансовый 2 35 3 3" xfId="12572" xr:uid="{00000000-0005-0000-0000-0000E1530000}"/>
    <cellStyle name="Финансовый 2 35 3 3 2" xfId="13060" xr:uid="{00000000-0005-0000-0000-0000E2530000}"/>
    <cellStyle name="Финансовый 2 35 3 3 3" xfId="15262" xr:uid="{00000000-0005-0000-0000-0000E3530000}"/>
    <cellStyle name="Финансовый 2 35 3 3 3 2" xfId="15718" xr:uid="{00000000-0005-0000-0000-0000E4530000}"/>
    <cellStyle name="Финансовый 2 35 3 3 3 3" xfId="19701" xr:uid="{00000000-0005-0000-0000-0000E5530000}"/>
    <cellStyle name="Финансовый 2 35 3 3 3 4" xfId="21376" xr:uid="{00000000-0005-0000-0000-0000E6530000}"/>
    <cellStyle name="Финансовый 2 35 3 3 3 5" xfId="27082" xr:uid="{00000000-0005-0000-0000-0000E7530000}"/>
    <cellStyle name="Финансовый 2 35 3 3 3 6" xfId="24630" xr:uid="{00000000-0005-0000-0000-0000E8530000}"/>
    <cellStyle name="Финансовый 2 35 3 3 3 7" xfId="26101" xr:uid="{00000000-0005-0000-0000-0000E9530000}"/>
    <cellStyle name="Финансовый 2 35 3 3 3 8" xfId="32874" xr:uid="{00000000-0005-0000-0000-0000EA530000}"/>
    <cellStyle name="Финансовый 2 35 3 3 3 9" xfId="32601" xr:uid="{00000000-0005-0000-0000-0000EB530000}"/>
    <cellStyle name="Финансовый 2 35 3 3 4" xfId="17934" xr:uid="{00000000-0005-0000-0000-0000EC530000}"/>
    <cellStyle name="Финансовый 2 35 3 3 5" xfId="19246" xr:uid="{00000000-0005-0000-0000-0000ED530000}"/>
    <cellStyle name="Финансовый 2 35 3 3 5 2" xfId="23923" xr:uid="{00000000-0005-0000-0000-0000EE530000}"/>
    <cellStyle name="Финансовый 2 35 3 3 5 3" xfId="28389" xr:uid="{00000000-0005-0000-0000-0000EF530000}"/>
    <cellStyle name="Финансовый 2 35 3 3 5 4" xfId="29826" xr:uid="{00000000-0005-0000-0000-0000F0530000}"/>
    <cellStyle name="Финансовый 2 35 3 3 5 5" xfId="31132" xr:uid="{00000000-0005-0000-0000-0000F1530000}"/>
    <cellStyle name="Финансовый 2 35 3 3 5 6" xfId="34241" xr:uid="{00000000-0005-0000-0000-0000F2530000}"/>
    <cellStyle name="Финансовый 2 35 3 3 5 7" xfId="35577" xr:uid="{00000000-0005-0000-0000-0000F3530000}"/>
    <cellStyle name="Финансовый 2 35 4" xfId="10038" xr:uid="{00000000-0005-0000-0000-0000F4530000}"/>
    <cellStyle name="Финансовый 2 35 4 2" xfId="13364" xr:uid="{00000000-0005-0000-0000-0000F5530000}"/>
    <cellStyle name="Финансовый 2 35 4 3" xfId="14958" xr:uid="{00000000-0005-0000-0000-0000F6530000}"/>
    <cellStyle name="Финансовый 2 35 4 3 2" xfId="16022" xr:uid="{00000000-0005-0000-0000-0000F7530000}"/>
    <cellStyle name="Финансовый 2 35 4 3 3" xfId="20005" xr:uid="{00000000-0005-0000-0000-0000F8530000}"/>
    <cellStyle name="Финансовый 2 35 4 3 4" xfId="24632" xr:uid="{00000000-0005-0000-0000-0000F9530000}"/>
    <cellStyle name="Финансовый 2 35 4 3 5" xfId="25603" xr:uid="{00000000-0005-0000-0000-0000FA530000}"/>
    <cellStyle name="Финансовый 2 35 4 3 6" xfId="21531" xr:uid="{00000000-0005-0000-0000-0000FB530000}"/>
    <cellStyle name="Финансовый 2 35 4 3 7" xfId="26519" xr:uid="{00000000-0005-0000-0000-0000FC530000}"/>
    <cellStyle name="Финансовый 2 35 4 3 8" xfId="33178" xr:uid="{00000000-0005-0000-0000-0000FD530000}"/>
    <cellStyle name="Финансовый 2 35 4 3 9" xfId="32487" xr:uid="{00000000-0005-0000-0000-0000FE530000}"/>
    <cellStyle name="Финансовый 2 35 4 4" xfId="17630" xr:uid="{00000000-0005-0000-0000-0000FF530000}"/>
    <cellStyle name="Финансовый 2 35 4 5" xfId="18942" xr:uid="{00000000-0005-0000-0000-000000540000}"/>
    <cellStyle name="Финансовый 2 35 4 5 2" xfId="21149" xr:uid="{00000000-0005-0000-0000-000001540000}"/>
    <cellStyle name="Финансовый 2 35 4 5 3" xfId="28085" xr:uid="{00000000-0005-0000-0000-000002540000}"/>
    <cellStyle name="Финансовый 2 35 4 5 4" xfId="29522" xr:uid="{00000000-0005-0000-0000-000003540000}"/>
    <cellStyle name="Финансовый 2 35 4 5 5" xfId="30828" xr:uid="{00000000-0005-0000-0000-000004540000}"/>
    <cellStyle name="Финансовый 2 35 4 5 6" xfId="34545" xr:uid="{00000000-0005-0000-0000-000005540000}"/>
    <cellStyle name="Финансовый 2 35 4 5 7" xfId="35881" xr:uid="{00000000-0005-0000-0000-000006540000}"/>
    <cellStyle name="Финансовый 2 35 5" xfId="11358" xr:uid="{00000000-0005-0000-0000-000007540000}"/>
    <cellStyle name="Финансовый 2 35 6" xfId="14012" xr:uid="{00000000-0005-0000-0000-000008540000}"/>
    <cellStyle name="Финансовый 2 35 7" xfId="14310" xr:uid="{00000000-0005-0000-0000-000009540000}"/>
    <cellStyle name="Финансовый 2 35 7 2" xfId="16670" xr:uid="{00000000-0005-0000-0000-00000A540000}"/>
    <cellStyle name="Финансовый 2 35 7 3" xfId="20653" xr:uid="{00000000-0005-0000-0000-00000B540000}"/>
    <cellStyle name="Финансовый 2 35 7 4" xfId="23770" xr:uid="{00000000-0005-0000-0000-00000C540000}"/>
    <cellStyle name="Финансовый 2 35 7 5" xfId="24821" xr:uid="{00000000-0005-0000-0000-00000D540000}"/>
    <cellStyle name="Финансовый 2 35 7 6" xfId="24274" xr:uid="{00000000-0005-0000-0000-00000E540000}"/>
    <cellStyle name="Финансовый 2 35 7 7" xfId="23958" xr:uid="{00000000-0005-0000-0000-00000F540000}"/>
    <cellStyle name="Финансовый 2 35 7 8" xfId="33826" xr:uid="{00000000-0005-0000-0000-000010540000}"/>
    <cellStyle name="Финансовый 2 35 7 9" xfId="32309" xr:uid="{00000000-0005-0000-0000-000011540000}"/>
    <cellStyle name="Финансовый 2 35 8" xfId="16982" xr:uid="{00000000-0005-0000-0000-000012540000}"/>
    <cellStyle name="Финансовый 2 35 9" xfId="18294" xr:uid="{00000000-0005-0000-0000-000013540000}"/>
    <cellStyle name="Финансовый 2 35 9 2" xfId="20959" xr:uid="{00000000-0005-0000-0000-000014540000}"/>
    <cellStyle name="Финансовый 2 35 9 3" xfId="27437" xr:uid="{00000000-0005-0000-0000-000015540000}"/>
    <cellStyle name="Финансовый 2 35 9 4" xfId="28874" xr:uid="{00000000-0005-0000-0000-000016540000}"/>
    <cellStyle name="Финансовый 2 35 9 5" xfId="30180" xr:uid="{00000000-0005-0000-0000-000017540000}"/>
    <cellStyle name="Финансовый 2 35 9 6" xfId="35193" xr:uid="{00000000-0005-0000-0000-000018540000}"/>
    <cellStyle name="Финансовый 2 35 9 7" xfId="36529" xr:uid="{00000000-0005-0000-0000-000019540000}"/>
    <cellStyle name="Финансовый 2 36" xfId="129" xr:uid="{00000000-0005-0000-0000-00001A540000}"/>
    <cellStyle name="Финансовый 2 36 2" xfId="368" xr:uid="{00000000-0005-0000-0000-00001B540000}"/>
    <cellStyle name="Финансовый 2 36 2 2" xfId="8112" xr:uid="{00000000-0005-0000-0000-00001C540000}"/>
    <cellStyle name="Финансовый 2 36 2 3" xfId="10276" xr:uid="{00000000-0005-0000-0000-00001D540000}"/>
    <cellStyle name="Финансовый 2 36 3" xfId="1474" xr:uid="{00000000-0005-0000-0000-00001E540000}"/>
    <cellStyle name="Финансовый 2 36 3 2" xfId="8203" xr:uid="{00000000-0005-0000-0000-00001F540000}"/>
    <cellStyle name="Финансовый 2 36 3 2 2" xfId="13659" xr:uid="{00000000-0005-0000-0000-000020540000}"/>
    <cellStyle name="Финансовый 2 36 3 2 3" xfId="14663" xr:uid="{00000000-0005-0000-0000-000021540000}"/>
    <cellStyle name="Финансовый 2 36 3 2 3 2" xfId="16317" xr:uid="{00000000-0005-0000-0000-000022540000}"/>
    <cellStyle name="Финансовый 2 36 3 2 3 3" xfId="20300" xr:uid="{00000000-0005-0000-0000-000023540000}"/>
    <cellStyle name="Финансовый 2 36 3 2 3 4" xfId="21709" xr:uid="{00000000-0005-0000-0000-000024540000}"/>
    <cellStyle name="Финансовый 2 36 3 2 3 5" xfId="27277" xr:uid="{00000000-0005-0000-0000-000025540000}"/>
    <cellStyle name="Финансовый 2 36 3 2 3 6" xfId="21083" xr:uid="{00000000-0005-0000-0000-000026540000}"/>
    <cellStyle name="Финансовый 2 36 3 2 3 7" xfId="21221" xr:uid="{00000000-0005-0000-0000-000027540000}"/>
    <cellStyle name="Финансовый 2 36 3 2 3 8" xfId="33473" xr:uid="{00000000-0005-0000-0000-000028540000}"/>
    <cellStyle name="Финансовый 2 36 3 2 3 9" xfId="32572" xr:uid="{00000000-0005-0000-0000-000029540000}"/>
    <cellStyle name="Финансовый 2 36 3 2 4" xfId="17335" xr:uid="{00000000-0005-0000-0000-00002A540000}"/>
    <cellStyle name="Финансовый 2 36 3 2 5" xfId="18647" xr:uid="{00000000-0005-0000-0000-00002B540000}"/>
    <cellStyle name="Финансовый 2 36 3 2 5 2" xfId="22154" xr:uid="{00000000-0005-0000-0000-00002C540000}"/>
    <cellStyle name="Финансовый 2 36 3 2 5 3" xfId="27790" xr:uid="{00000000-0005-0000-0000-00002D540000}"/>
    <cellStyle name="Финансовый 2 36 3 2 5 4" xfId="29227" xr:uid="{00000000-0005-0000-0000-00002E540000}"/>
    <cellStyle name="Финансовый 2 36 3 2 5 5" xfId="30533" xr:uid="{00000000-0005-0000-0000-00002F540000}"/>
    <cellStyle name="Финансовый 2 36 3 2 5 6" xfId="34840" xr:uid="{00000000-0005-0000-0000-000030540000}"/>
    <cellStyle name="Финансовый 2 36 3 2 5 7" xfId="36176" xr:uid="{00000000-0005-0000-0000-000031540000}"/>
    <cellStyle name="Финансовый 2 36 3 3" xfId="12621" xr:uid="{00000000-0005-0000-0000-000032540000}"/>
    <cellStyle name="Финансовый 2 36 3 3 2" xfId="13011" xr:uid="{00000000-0005-0000-0000-000033540000}"/>
    <cellStyle name="Финансовый 2 36 3 3 3" xfId="15311" xr:uid="{00000000-0005-0000-0000-000034540000}"/>
    <cellStyle name="Финансовый 2 36 3 3 3 2" xfId="15669" xr:uid="{00000000-0005-0000-0000-000035540000}"/>
    <cellStyle name="Финансовый 2 36 3 3 3 3" xfId="19652" xr:uid="{00000000-0005-0000-0000-000036540000}"/>
    <cellStyle name="Финансовый 2 36 3 3 3 4" xfId="22417" xr:uid="{00000000-0005-0000-0000-000037540000}"/>
    <cellStyle name="Финансовый 2 36 3 3 3 5" xfId="26203" xr:uid="{00000000-0005-0000-0000-000038540000}"/>
    <cellStyle name="Финансовый 2 36 3 3 3 6" xfId="22719" xr:uid="{00000000-0005-0000-0000-000039540000}"/>
    <cellStyle name="Финансовый 2 36 3 3 3 7" xfId="26692" xr:uid="{00000000-0005-0000-0000-00003A540000}"/>
    <cellStyle name="Финансовый 2 36 3 3 3 8" xfId="32825" xr:uid="{00000000-0005-0000-0000-00003B540000}"/>
    <cellStyle name="Финансовый 2 36 3 3 3 9" xfId="32213" xr:uid="{00000000-0005-0000-0000-00003C540000}"/>
    <cellStyle name="Финансовый 2 36 3 3 4" xfId="17983" xr:uid="{00000000-0005-0000-0000-00003D540000}"/>
    <cellStyle name="Финансовый 2 36 3 3 5" xfId="19295" xr:uid="{00000000-0005-0000-0000-00003E540000}"/>
    <cellStyle name="Финансовый 2 36 3 3 5 2" xfId="22652" xr:uid="{00000000-0005-0000-0000-00003F540000}"/>
    <cellStyle name="Финансовый 2 36 3 3 5 3" xfId="28438" xr:uid="{00000000-0005-0000-0000-000040540000}"/>
    <cellStyle name="Финансовый 2 36 3 3 5 4" xfId="29875" xr:uid="{00000000-0005-0000-0000-000041540000}"/>
    <cellStyle name="Финансовый 2 36 3 3 5 5" xfId="31181" xr:uid="{00000000-0005-0000-0000-000042540000}"/>
    <cellStyle name="Финансовый 2 36 3 3 5 6" xfId="34192" xr:uid="{00000000-0005-0000-0000-000043540000}"/>
    <cellStyle name="Финансовый 2 36 3 3 5 7" xfId="35528" xr:uid="{00000000-0005-0000-0000-000044540000}"/>
    <cellStyle name="Финансовый 2 36 4" xfId="10039" xr:uid="{00000000-0005-0000-0000-000045540000}"/>
    <cellStyle name="Финансовый 2 36 4 2" xfId="13363" xr:uid="{00000000-0005-0000-0000-000046540000}"/>
    <cellStyle name="Финансовый 2 36 4 3" xfId="14959" xr:uid="{00000000-0005-0000-0000-000047540000}"/>
    <cellStyle name="Финансовый 2 36 4 3 2" xfId="16021" xr:uid="{00000000-0005-0000-0000-000048540000}"/>
    <cellStyle name="Финансовый 2 36 4 3 3" xfId="20004" xr:uid="{00000000-0005-0000-0000-000049540000}"/>
    <cellStyle name="Финансовый 2 36 4 3 4" xfId="23836" xr:uid="{00000000-0005-0000-0000-00004A540000}"/>
    <cellStyle name="Финансовый 2 36 4 3 5" xfId="27054" xr:uid="{00000000-0005-0000-0000-00004B540000}"/>
    <cellStyle name="Финансовый 2 36 4 3 6" xfId="24196" xr:uid="{00000000-0005-0000-0000-00004C540000}"/>
    <cellStyle name="Финансовый 2 36 4 3 7" xfId="26542" xr:uid="{00000000-0005-0000-0000-00004D540000}"/>
    <cellStyle name="Финансовый 2 36 4 3 8" xfId="33177" xr:uid="{00000000-0005-0000-0000-00004E540000}"/>
    <cellStyle name="Финансовый 2 36 4 3 9" xfId="31470" xr:uid="{00000000-0005-0000-0000-00004F540000}"/>
    <cellStyle name="Финансовый 2 36 4 4" xfId="17631" xr:uid="{00000000-0005-0000-0000-000050540000}"/>
    <cellStyle name="Финансовый 2 36 4 5" xfId="18943" xr:uid="{00000000-0005-0000-0000-000051540000}"/>
    <cellStyle name="Финансовый 2 36 4 5 2" xfId="25044" xr:uid="{00000000-0005-0000-0000-000052540000}"/>
    <cellStyle name="Финансовый 2 36 4 5 3" xfId="28086" xr:uid="{00000000-0005-0000-0000-000053540000}"/>
    <cellStyle name="Финансовый 2 36 4 5 4" xfId="29523" xr:uid="{00000000-0005-0000-0000-000054540000}"/>
    <cellStyle name="Финансовый 2 36 4 5 5" xfId="30829" xr:uid="{00000000-0005-0000-0000-000055540000}"/>
    <cellStyle name="Финансовый 2 36 4 5 6" xfId="34544" xr:uid="{00000000-0005-0000-0000-000056540000}"/>
    <cellStyle name="Финансовый 2 36 4 5 7" xfId="35880" xr:uid="{00000000-0005-0000-0000-000057540000}"/>
    <cellStyle name="Финансовый 2 36 5" xfId="11359" xr:uid="{00000000-0005-0000-0000-000058540000}"/>
    <cellStyle name="Финансовый 2 36 6" xfId="14011" xr:uid="{00000000-0005-0000-0000-000059540000}"/>
    <cellStyle name="Финансовый 2 36 7" xfId="14311" xr:uid="{00000000-0005-0000-0000-00005A540000}"/>
    <cellStyle name="Финансовый 2 36 7 2" xfId="16669" xr:uid="{00000000-0005-0000-0000-00005B540000}"/>
    <cellStyle name="Финансовый 2 36 7 3" xfId="20652" xr:uid="{00000000-0005-0000-0000-00005C540000}"/>
    <cellStyle name="Финансовый 2 36 7 4" xfId="23779" xr:uid="{00000000-0005-0000-0000-00005D540000}"/>
    <cellStyle name="Финансовый 2 36 7 5" xfId="26364" xr:uid="{00000000-0005-0000-0000-00005E540000}"/>
    <cellStyle name="Финансовый 2 36 7 6" xfId="25382" xr:uid="{00000000-0005-0000-0000-00005F540000}"/>
    <cellStyle name="Финансовый 2 36 7 7" xfId="24450" xr:uid="{00000000-0005-0000-0000-000060540000}"/>
    <cellStyle name="Финансовый 2 36 7 8" xfId="33825" xr:uid="{00000000-0005-0000-0000-000061540000}"/>
    <cellStyle name="Финансовый 2 36 7 9" xfId="32349" xr:uid="{00000000-0005-0000-0000-000062540000}"/>
    <cellStyle name="Финансовый 2 36 8" xfId="16983" xr:uid="{00000000-0005-0000-0000-000063540000}"/>
    <cellStyle name="Финансовый 2 36 9" xfId="18295" xr:uid="{00000000-0005-0000-0000-000064540000}"/>
    <cellStyle name="Финансовый 2 36 9 2" xfId="22701" xr:uid="{00000000-0005-0000-0000-000065540000}"/>
    <cellStyle name="Финансовый 2 36 9 3" xfId="27438" xr:uid="{00000000-0005-0000-0000-000066540000}"/>
    <cellStyle name="Финансовый 2 36 9 4" xfId="28875" xr:uid="{00000000-0005-0000-0000-000067540000}"/>
    <cellStyle name="Финансовый 2 36 9 5" xfId="30181" xr:uid="{00000000-0005-0000-0000-000068540000}"/>
    <cellStyle name="Финансовый 2 36 9 6" xfId="35192" xr:uid="{00000000-0005-0000-0000-000069540000}"/>
    <cellStyle name="Финансовый 2 36 9 7" xfId="36528" xr:uid="{00000000-0005-0000-0000-00006A540000}"/>
    <cellStyle name="Финансовый 2 37" xfId="130" xr:uid="{00000000-0005-0000-0000-00006B540000}"/>
    <cellStyle name="Финансовый 2 37 2" xfId="399" xr:uid="{00000000-0005-0000-0000-00006C540000}"/>
    <cellStyle name="Финансовый 2 37 2 2" xfId="8053" xr:uid="{00000000-0005-0000-0000-00006D540000}"/>
    <cellStyle name="Финансовый 2 37 2 3" xfId="10307" xr:uid="{00000000-0005-0000-0000-00006E540000}"/>
    <cellStyle name="Финансовый 2 37 3" xfId="1475" xr:uid="{00000000-0005-0000-0000-00006F540000}"/>
    <cellStyle name="Финансовый 2 37 3 2" xfId="7695" xr:uid="{00000000-0005-0000-0000-000070540000}"/>
    <cellStyle name="Финансовый 2 37 3 2 2" xfId="13809" xr:uid="{00000000-0005-0000-0000-000071540000}"/>
    <cellStyle name="Финансовый 2 37 3 2 3" xfId="14513" xr:uid="{00000000-0005-0000-0000-000072540000}"/>
    <cellStyle name="Финансовый 2 37 3 2 3 2" xfId="16467" xr:uid="{00000000-0005-0000-0000-000073540000}"/>
    <cellStyle name="Финансовый 2 37 3 2 3 3" xfId="20450" xr:uid="{00000000-0005-0000-0000-000074540000}"/>
    <cellStyle name="Финансовый 2 37 3 2 3 4" xfId="23043" xr:uid="{00000000-0005-0000-0000-000075540000}"/>
    <cellStyle name="Финансовый 2 37 3 2 3 5" xfId="23829" xr:uid="{00000000-0005-0000-0000-000076540000}"/>
    <cellStyle name="Финансовый 2 37 3 2 3 6" xfId="25565" xr:uid="{00000000-0005-0000-0000-000077540000}"/>
    <cellStyle name="Финансовый 2 37 3 2 3 7" xfId="27033" xr:uid="{00000000-0005-0000-0000-000078540000}"/>
    <cellStyle name="Финансовый 2 37 3 2 3 8" xfId="33623" xr:uid="{00000000-0005-0000-0000-000079540000}"/>
    <cellStyle name="Финансовый 2 37 3 2 3 9" xfId="32420" xr:uid="{00000000-0005-0000-0000-00007A540000}"/>
    <cellStyle name="Финансовый 2 37 3 2 4" xfId="17185" xr:uid="{00000000-0005-0000-0000-00007B540000}"/>
    <cellStyle name="Финансовый 2 37 3 2 5" xfId="18497" xr:uid="{00000000-0005-0000-0000-00007C540000}"/>
    <cellStyle name="Финансовый 2 37 3 2 5 2" xfId="24778" xr:uid="{00000000-0005-0000-0000-00007D540000}"/>
    <cellStyle name="Финансовый 2 37 3 2 5 3" xfId="27640" xr:uid="{00000000-0005-0000-0000-00007E540000}"/>
    <cellStyle name="Финансовый 2 37 3 2 5 4" xfId="29077" xr:uid="{00000000-0005-0000-0000-00007F540000}"/>
    <cellStyle name="Финансовый 2 37 3 2 5 5" xfId="30383" xr:uid="{00000000-0005-0000-0000-000080540000}"/>
    <cellStyle name="Финансовый 2 37 3 2 5 6" xfId="34990" xr:uid="{00000000-0005-0000-0000-000081540000}"/>
    <cellStyle name="Финансовый 2 37 3 2 5 7" xfId="36326" xr:uid="{00000000-0005-0000-0000-000082540000}"/>
    <cellStyle name="Финансовый 2 37 3 3" xfId="12471" xr:uid="{00000000-0005-0000-0000-000083540000}"/>
    <cellStyle name="Финансовый 2 37 3 3 2" xfId="13161" xr:uid="{00000000-0005-0000-0000-000084540000}"/>
    <cellStyle name="Финансовый 2 37 3 3 3" xfId="15161" xr:uid="{00000000-0005-0000-0000-000085540000}"/>
    <cellStyle name="Финансовый 2 37 3 3 3 2" xfId="15819" xr:uid="{00000000-0005-0000-0000-000086540000}"/>
    <cellStyle name="Финансовый 2 37 3 3 3 3" xfId="19802" xr:uid="{00000000-0005-0000-0000-000087540000}"/>
    <cellStyle name="Финансовый 2 37 3 3 3 4" xfId="21960" xr:uid="{00000000-0005-0000-0000-000088540000}"/>
    <cellStyle name="Финансовый 2 37 3 3 3 5" xfId="25577" xr:uid="{00000000-0005-0000-0000-000089540000}"/>
    <cellStyle name="Финансовый 2 37 3 3 3 6" xfId="21524" xr:uid="{00000000-0005-0000-0000-00008A540000}"/>
    <cellStyle name="Финансовый 2 37 3 3 3 7" xfId="28671" xr:uid="{00000000-0005-0000-0000-00008B540000}"/>
    <cellStyle name="Финансовый 2 37 3 3 3 8" xfId="32975" xr:uid="{00000000-0005-0000-0000-00008C540000}"/>
    <cellStyle name="Финансовый 2 37 3 3 3 9" xfId="32327" xr:uid="{00000000-0005-0000-0000-00008D540000}"/>
    <cellStyle name="Финансовый 2 37 3 3 4" xfId="17833" xr:uid="{00000000-0005-0000-0000-00008E540000}"/>
    <cellStyle name="Финансовый 2 37 3 3 5" xfId="19145" xr:uid="{00000000-0005-0000-0000-00008F540000}"/>
    <cellStyle name="Финансовый 2 37 3 3 5 2" xfId="22616" xr:uid="{00000000-0005-0000-0000-000090540000}"/>
    <cellStyle name="Финансовый 2 37 3 3 5 3" xfId="28288" xr:uid="{00000000-0005-0000-0000-000091540000}"/>
    <cellStyle name="Финансовый 2 37 3 3 5 4" xfId="29725" xr:uid="{00000000-0005-0000-0000-000092540000}"/>
    <cellStyle name="Финансовый 2 37 3 3 5 5" xfId="31031" xr:uid="{00000000-0005-0000-0000-000093540000}"/>
    <cellStyle name="Финансовый 2 37 3 3 5 6" xfId="34342" xr:uid="{00000000-0005-0000-0000-000094540000}"/>
    <cellStyle name="Финансовый 2 37 3 3 5 7" xfId="35678" xr:uid="{00000000-0005-0000-0000-000095540000}"/>
    <cellStyle name="Финансовый 2 37 4" xfId="10040" xr:uid="{00000000-0005-0000-0000-000096540000}"/>
    <cellStyle name="Финансовый 2 37 4 2" xfId="13362" xr:uid="{00000000-0005-0000-0000-000097540000}"/>
    <cellStyle name="Финансовый 2 37 4 3" xfId="14960" xr:uid="{00000000-0005-0000-0000-000098540000}"/>
    <cellStyle name="Финансовый 2 37 4 3 2" xfId="16020" xr:uid="{00000000-0005-0000-0000-000099540000}"/>
    <cellStyle name="Финансовый 2 37 4 3 3" xfId="20003" xr:uid="{00000000-0005-0000-0000-00009A540000}"/>
    <cellStyle name="Финансовый 2 37 4 3 4" xfId="23881" xr:uid="{00000000-0005-0000-0000-00009B540000}"/>
    <cellStyle name="Финансовый 2 37 4 3 5" xfId="20873" xr:uid="{00000000-0005-0000-0000-00009C540000}"/>
    <cellStyle name="Финансовый 2 37 4 3 6" xfId="22505" xr:uid="{00000000-0005-0000-0000-00009D540000}"/>
    <cellStyle name="Финансовый 2 37 4 3 7" xfId="20899" xr:uid="{00000000-0005-0000-0000-00009E540000}"/>
    <cellStyle name="Финансовый 2 37 4 3 8" xfId="33176" xr:uid="{00000000-0005-0000-0000-00009F540000}"/>
    <cellStyle name="Финансовый 2 37 4 3 9" xfId="32061" xr:uid="{00000000-0005-0000-0000-0000A0540000}"/>
    <cellStyle name="Финансовый 2 37 4 4" xfId="17632" xr:uid="{00000000-0005-0000-0000-0000A1540000}"/>
    <cellStyle name="Финансовый 2 37 4 5" xfId="18944" xr:uid="{00000000-0005-0000-0000-0000A2540000}"/>
    <cellStyle name="Финансовый 2 37 4 5 2" xfId="24727" xr:uid="{00000000-0005-0000-0000-0000A3540000}"/>
    <cellStyle name="Финансовый 2 37 4 5 3" xfId="28087" xr:uid="{00000000-0005-0000-0000-0000A4540000}"/>
    <cellStyle name="Финансовый 2 37 4 5 4" xfId="29524" xr:uid="{00000000-0005-0000-0000-0000A5540000}"/>
    <cellStyle name="Финансовый 2 37 4 5 5" xfId="30830" xr:uid="{00000000-0005-0000-0000-0000A6540000}"/>
    <cellStyle name="Финансовый 2 37 4 5 6" xfId="34543" xr:uid="{00000000-0005-0000-0000-0000A7540000}"/>
    <cellStyle name="Финансовый 2 37 4 5 7" xfId="35879" xr:uid="{00000000-0005-0000-0000-0000A8540000}"/>
    <cellStyle name="Финансовый 2 37 5" xfId="11360" xr:uid="{00000000-0005-0000-0000-0000A9540000}"/>
    <cellStyle name="Финансовый 2 37 6" xfId="14010" xr:uid="{00000000-0005-0000-0000-0000AA540000}"/>
    <cellStyle name="Финансовый 2 37 7" xfId="14312" xr:uid="{00000000-0005-0000-0000-0000AB540000}"/>
    <cellStyle name="Финансовый 2 37 7 2" xfId="16668" xr:uid="{00000000-0005-0000-0000-0000AC540000}"/>
    <cellStyle name="Финансовый 2 37 7 3" xfId="20651" xr:uid="{00000000-0005-0000-0000-0000AD540000}"/>
    <cellStyle name="Финансовый 2 37 7 4" xfId="23827" xr:uid="{00000000-0005-0000-0000-0000AE540000}"/>
    <cellStyle name="Финансовый 2 37 7 5" xfId="25399" xr:uid="{00000000-0005-0000-0000-0000AF540000}"/>
    <cellStyle name="Финансовый 2 37 7 6" xfId="23190" xr:uid="{00000000-0005-0000-0000-0000B0540000}"/>
    <cellStyle name="Финансовый 2 37 7 7" xfId="26464" xr:uid="{00000000-0005-0000-0000-0000B1540000}"/>
    <cellStyle name="Финансовый 2 37 7 8" xfId="33824" xr:uid="{00000000-0005-0000-0000-0000B2540000}"/>
    <cellStyle name="Финансовый 2 37 7 9" xfId="32411" xr:uid="{00000000-0005-0000-0000-0000B3540000}"/>
    <cellStyle name="Финансовый 2 37 8" xfId="16984" xr:uid="{00000000-0005-0000-0000-0000B4540000}"/>
    <cellStyle name="Финансовый 2 37 9" xfId="18296" xr:uid="{00000000-0005-0000-0000-0000B5540000}"/>
    <cellStyle name="Финансовый 2 37 9 2" xfId="22537" xr:uid="{00000000-0005-0000-0000-0000B6540000}"/>
    <cellStyle name="Финансовый 2 37 9 3" xfId="27439" xr:uid="{00000000-0005-0000-0000-0000B7540000}"/>
    <cellStyle name="Финансовый 2 37 9 4" xfId="28876" xr:uid="{00000000-0005-0000-0000-0000B8540000}"/>
    <cellStyle name="Финансовый 2 37 9 5" xfId="30182" xr:uid="{00000000-0005-0000-0000-0000B9540000}"/>
    <cellStyle name="Финансовый 2 37 9 6" xfId="35191" xr:uid="{00000000-0005-0000-0000-0000BA540000}"/>
    <cellStyle name="Финансовый 2 37 9 7" xfId="36527" xr:uid="{00000000-0005-0000-0000-0000BB540000}"/>
    <cellStyle name="Финансовый 2 38" xfId="131" xr:uid="{00000000-0005-0000-0000-0000BC540000}"/>
    <cellStyle name="Финансовый 2 38 2" xfId="497" xr:uid="{00000000-0005-0000-0000-0000BD540000}"/>
    <cellStyle name="Финансовый 2 38 2 2" xfId="7934" xr:uid="{00000000-0005-0000-0000-0000BE540000}"/>
    <cellStyle name="Финансовый 2 38 2 3" xfId="10405" xr:uid="{00000000-0005-0000-0000-0000BF540000}"/>
    <cellStyle name="Финансовый 2 38 3" xfId="1476" xr:uid="{00000000-0005-0000-0000-0000C0540000}"/>
    <cellStyle name="Финансовый 2 38 3 2" xfId="7859" xr:uid="{00000000-0005-0000-0000-0000C1540000}"/>
    <cellStyle name="Финансовый 2 38 3 2 2" xfId="13753" xr:uid="{00000000-0005-0000-0000-0000C2540000}"/>
    <cellStyle name="Финансовый 2 38 3 2 3" xfId="14569" xr:uid="{00000000-0005-0000-0000-0000C3540000}"/>
    <cellStyle name="Финансовый 2 38 3 2 3 2" xfId="16411" xr:uid="{00000000-0005-0000-0000-0000C4540000}"/>
    <cellStyle name="Финансовый 2 38 3 2 3 3" xfId="20394" xr:uid="{00000000-0005-0000-0000-0000C5540000}"/>
    <cellStyle name="Финансовый 2 38 3 2 3 4" xfId="23858" xr:uid="{00000000-0005-0000-0000-0000C6540000}"/>
    <cellStyle name="Финансовый 2 38 3 2 3 5" xfId="26576" xr:uid="{00000000-0005-0000-0000-0000C7540000}"/>
    <cellStyle name="Финансовый 2 38 3 2 3 6" xfId="26601" xr:uid="{00000000-0005-0000-0000-0000C8540000}"/>
    <cellStyle name="Финансовый 2 38 3 2 3 7" xfId="26863" xr:uid="{00000000-0005-0000-0000-0000C9540000}"/>
    <cellStyle name="Финансовый 2 38 3 2 3 8" xfId="33567" xr:uid="{00000000-0005-0000-0000-0000CA540000}"/>
    <cellStyle name="Финансовый 2 38 3 2 3 9" xfId="31958" xr:uid="{00000000-0005-0000-0000-0000CB540000}"/>
    <cellStyle name="Финансовый 2 38 3 2 4" xfId="17241" xr:uid="{00000000-0005-0000-0000-0000CC540000}"/>
    <cellStyle name="Финансовый 2 38 3 2 5" xfId="18553" xr:uid="{00000000-0005-0000-0000-0000CD540000}"/>
    <cellStyle name="Финансовый 2 38 3 2 5 2" xfId="25166" xr:uid="{00000000-0005-0000-0000-0000CE540000}"/>
    <cellStyle name="Финансовый 2 38 3 2 5 3" xfId="27696" xr:uid="{00000000-0005-0000-0000-0000CF540000}"/>
    <cellStyle name="Финансовый 2 38 3 2 5 4" xfId="29133" xr:uid="{00000000-0005-0000-0000-0000D0540000}"/>
    <cellStyle name="Финансовый 2 38 3 2 5 5" xfId="30439" xr:uid="{00000000-0005-0000-0000-0000D1540000}"/>
    <cellStyle name="Финансовый 2 38 3 2 5 6" xfId="34934" xr:uid="{00000000-0005-0000-0000-0000D2540000}"/>
    <cellStyle name="Финансовый 2 38 3 2 5 7" xfId="36270" xr:uid="{00000000-0005-0000-0000-0000D3540000}"/>
    <cellStyle name="Финансовый 2 38 3 3" xfId="12527" xr:uid="{00000000-0005-0000-0000-0000D4540000}"/>
    <cellStyle name="Финансовый 2 38 3 3 2" xfId="13105" xr:uid="{00000000-0005-0000-0000-0000D5540000}"/>
    <cellStyle name="Финансовый 2 38 3 3 3" xfId="15217" xr:uid="{00000000-0005-0000-0000-0000D6540000}"/>
    <cellStyle name="Финансовый 2 38 3 3 3 2" xfId="15763" xr:uid="{00000000-0005-0000-0000-0000D7540000}"/>
    <cellStyle name="Финансовый 2 38 3 3 3 3" xfId="19746" xr:uid="{00000000-0005-0000-0000-0000D8540000}"/>
    <cellStyle name="Финансовый 2 38 3 3 3 4" xfId="20879" xr:uid="{00000000-0005-0000-0000-0000D9540000}"/>
    <cellStyle name="Финансовый 2 38 3 3 3 5" xfId="26097" xr:uid="{00000000-0005-0000-0000-0000DA540000}"/>
    <cellStyle name="Финансовый 2 38 3 3 3 6" xfId="21285" xr:uid="{00000000-0005-0000-0000-0000DB540000}"/>
    <cellStyle name="Финансовый 2 38 3 3 3 7" xfId="23096" xr:uid="{00000000-0005-0000-0000-0000DC540000}"/>
    <cellStyle name="Финансовый 2 38 3 3 3 8" xfId="32919" xr:uid="{00000000-0005-0000-0000-0000DD540000}"/>
    <cellStyle name="Финансовый 2 38 3 3 3 9" xfId="31459" xr:uid="{00000000-0005-0000-0000-0000DE540000}"/>
    <cellStyle name="Финансовый 2 38 3 3 4" xfId="17889" xr:uid="{00000000-0005-0000-0000-0000DF540000}"/>
    <cellStyle name="Финансовый 2 38 3 3 5" xfId="19201" xr:uid="{00000000-0005-0000-0000-0000E0540000}"/>
    <cellStyle name="Финансовый 2 38 3 3 5 2" xfId="24757" xr:uid="{00000000-0005-0000-0000-0000E1540000}"/>
    <cellStyle name="Финансовый 2 38 3 3 5 3" xfId="28344" xr:uid="{00000000-0005-0000-0000-0000E2540000}"/>
    <cellStyle name="Финансовый 2 38 3 3 5 4" xfId="29781" xr:uid="{00000000-0005-0000-0000-0000E3540000}"/>
    <cellStyle name="Финансовый 2 38 3 3 5 5" xfId="31087" xr:uid="{00000000-0005-0000-0000-0000E4540000}"/>
    <cellStyle name="Финансовый 2 38 3 3 5 6" xfId="34286" xr:uid="{00000000-0005-0000-0000-0000E5540000}"/>
    <cellStyle name="Финансовый 2 38 3 3 5 7" xfId="35622" xr:uid="{00000000-0005-0000-0000-0000E6540000}"/>
    <cellStyle name="Финансовый 2 38 4" xfId="10041" xr:uid="{00000000-0005-0000-0000-0000E7540000}"/>
    <cellStyle name="Финансовый 2 38 4 2" xfId="13361" xr:uid="{00000000-0005-0000-0000-0000E8540000}"/>
    <cellStyle name="Финансовый 2 38 4 3" xfId="14961" xr:uid="{00000000-0005-0000-0000-0000E9540000}"/>
    <cellStyle name="Финансовый 2 38 4 3 2" xfId="16019" xr:uid="{00000000-0005-0000-0000-0000EA540000}"/>
    <cellStyle name="Финансовый 2 38 4 3 3" xfId="20002" xr:uid="{00000000-0005-0000-0000-0000EB540000}"/>
    <cellStyle name="Финансовый 2 38 4 3 4" xfId="23830" xr:uid="{00000000-0005-0000-0000-0000EC540000}"/>
    <cellStyle name="Финансовый 2 38 4 3 5" xfId="21241" xr:uid="{00000000-0005-0000-0000-0000ED540000}"/>
    <cellStyle name="Финансовый 2 38 4 3 6" xfId="23867" xr:uid="{00000000-0005-0000-0000-0000EE540000}"/>
    <cellStyle name="Финансовый 2 38 4 3 7" xfId="21108" xr:uid="{00000000-0005-0000-0000-0000EF540000}"/>
    <cellStyle name="Финансовый 2 38 4 3 8" xfId="33175" xr:uid="{00000000-0005-0000-0000-0000F0540000}"/>
    <cellStyle name="Финансовый 2 38 4 3 9" xfId="32623" xr:uid="{00000000-0005-0000-0000-0000F1540000}"/>
    <cellStyle name="Финансовый 2 38 4 4" xfId="17633" xr:uid="{00000000-0005-0000-0000-0000F2540000}"/>
    <cellStyle name="Финансовый 2 38 4 5" xfId="18945" xr:uid="{00000000-0005-0000-0000-0000F3540000}"/>
    <cellStyle name="Финансовый 2 38 4 5 2" xfId="23966" xr:uid="{00000000-0005-0000-0000-0000F4540000}"/>
    <cellStyle name="Финансовый 2 38 4 5 3" xfId="28088" xr:uid="{00000000-0005-0000-0000-0000F5540000}"/>
    <cellStyle name="Финансовый 2 38 4 5 4" xfId="29525" xr:uid="{00000000-0005-0000-0000-0000F6540000}"/>
    <cellStyle name="Финансовый 2 38 4 5 5" xfId="30831" xr:uid="{00000000-0005-0000-0000-0000F7540000}"/>
    <cellStyle name="Финансовый 2 38 4 5 6" xfId="34542" xr:uid="{00000000-0005-0000-0000-0000F8540000}"/>
    <cellStyle name="Финансовый 2 38 4 5 7" xfId="35878" xr:uid="{00000000-0005-0000-0000-0000F9540000}"/>
    <cellStyle name="Финансовый 2 38 5" xfId="11361" xr:uid="{00000000-0005-0000-0000-0000FA540000}"/>
    <cellStyle name="Финансовый 2 38 6" xfId="14009" xr:uid="{00000000-0005-0000-0000-0000FB540000}"/>
    <cellStyle name="Финансовый 2 38 7" xfId="14313" xr:uid="{00000000-0005-0000-0000-0000FC540000}"/>
    <cellStyle name="Финансовый 2 38 7 2" xfId="16667" xr:uid="{00000000-0005-0000-0000-0000FD540000}"/>
    <cellStyle name="Финансовый 2 38 7 3" xfId="20650" xr:uid="{00000000-0005-0000-0000-0000FE540000}"/>
    <cellStyle name="Финансовый 2 38 7 4" xfId="23559" xr:uid="{00000000-0005-0000-0000-0000FF540000}"/>
    <cellStyle name="Финансовый 2 38 7 5" xfId="22654" xr:uid="{00000000-0005-0000-0000-000000550000}"/>
    <cellStyle name="Финансовый 2 38 7 6" xfId="26279" xr:uid="{00000000-0005-0000-0000-000001550000}"/>
    <cellStyle name="Финансовый 2 38 7 7" xfId="26632" xr:uid="{00000000-0005-0000-0000-000002550000}"/>
    <cellStyle name="Финансовый 2 38 7 8" xfId="33823" xr:uid="{00000000-0005-0000-0000-000003550000}"/>
    <cellStyle name="Финансовый 2 38 7 9" xfId="32495" xr:uid="{00000000-0005-0000-0000-000004550000}"/>
    <cellStyle name="Финансовый 2 38 8" xfId="16985" xr:uid="{00000000-0005-0000-0000-000005550000}"/>
    <cellStyle name="Финансовый 2 38 9" xfId="18297" xr:uid="{00000000-0005-0000-0000-000006550000}"/>
    <cellStyle name="Финансовый 2 38 9 2" xfId="22486" xr:uid="{00000000-0005-0000-0000-000007550000}"/>
    <cellStyle name="Финансовый 2 38 9 3" xfId="27440" xr:uid="{00000000-0005-0000-0000-000008550000}"/>
    <cellStyle name="Финансовый 2 38 9 4" xfId="28877" xr:uid="{00000000-0005-0000-0000-000009550000}"/>
    <cellStyle name="Финансовый 2 38 9 5" xfId="30183" xr:uid="{00000000-0005-0000-0000-00000A550000}"/>
    <cellStyle name="Финансовый 2 38 9 6" xfId="35190" xr:uid="{00000000-0005-0000-0000-00000B550000}"/>
    <cellStyle name="Финансовый 2 38 9 7" xfId="36526" xr:uid="{00000000-0005-0000-0000-00000C550000}"/>
    <cellStyle name="Финансовый 2 39" xfId="132" xr:uid="{00000000-0005-0000-0000-00000D550000}"/>
    <cellStyle name="Финансовый 2 39 2" xfId="498" xr:uid="{00000000-0005-0000-0000-00000E550000}"/>
    <cellStyle name="Финансовый 2 39 2 2" xfId="7769" xr:uid="{00000000-0005-0000-0000-00000F550000}"/>
    <cellStyle name="Финансовый 2 39 2 3" xfId="10406" xr:uid="{00000000-0005-0000-0000-000010550000}"/>
    <cellStyle name="Финансовый 2 39 3" xfId="1477" xr:uid="{00000000-0005-0000-0000-000011550000}"/>
    <cellStyle name="Финансовый 2 39 3 2" xfId="8073" xr:uid="{00000000-0005-0000-0000-000012550000}"/>
    <cellStyle name="Финансовый 2 39 3 2 2" xfId="13707" xr:uid="{00000000-0005-0000-0000-000013550000}"/>
    <cellStyle name="Финансовый 2 39 3 2 3" xfId="14615" xr:uid="{00000000-0005-0000-0000-000014550000}"/>
    <cellStyle name="Финансовый 2 39 3 2 3 2" xfId="16365" xr:uid="{00000000-0005-0000-0000-000015550000}"/>
    <cellStyle name="Финансовый 2 39 3 2 3 3" xfId="20348" xr:uid="{00000000-0005-0000-0000-000016550000}"/>
    <cellStyle name="Финансовый 2 39 3 2 3 4" xfId="24125" xr:uid="{00000000-0005-0000-0000-000017550000}"/>
    <cellStyle name="Финансовый 2 39 3 2 3 5" xfId="25571" xr:uid="{00000000-0005-0000-0000-000018550000}"/>
    <cellStyle name="Финансовый 2 39 3 2 3 6" xfId="26063" xr:uid="{00000000-0005-0000-0000-000019550000}"/>
    <cellStyle name="Финансовый 2 39 3 2 3 7" xfId="20821" xr:uid="{00000000-0005-0000-0000-00001A550000}"/>
    <cellStyle name="Финансовый 2 39 3 2 3 8" xfId="33521" xr:uid="{00000000-0005-0000-0000-00001B550000}"/>
    <cellStyle name="Финансовый 2 39 3 2 3 9" xfId="31674" xr:uid="{00000000-0005-0000-0000-00001C550000}"/>
    <cellStyle name="Финансовый 2 39 3 2 4" xfId="17287" xr:uid="{00000000-0005-0000-0000-00001D550000}"/>
    <cellStyle name="Финансовый 2 39 3 2 5" xfId="18599" xr:uid="{00000000-0005-0000-0000-00001E550000}"/>
    <cellStyle name="Финансовый 2 39 3 2 5 2" xfId="23293" xr:uid="{00000000-0005-0000-0000-00001F550000}"/>
    <cellStyle name="Финансовый 2 39 3 2 5 3" xfId="27742" xr:uid="{00000000-0005-0000-0000-000020550000}"/>
    <cellStyle name="Финансовый 2 39 3 2 5 4" xfId="29179" xr:uid="{00000000-0005-0000-0000-000021550000}"/>
    <cellStyle name="Финансовый 2 39 3 2 5 5" xfId="30485" xr:uid="{00000000-0005-0000-0000-000022550000}"/>
    <cellStyle name="Финансовый 2 39 3 2 5 6" xfId="34888" xr:uid="{00000000-0005-0000-0000-000023550000}"/>
    <cellStyle name="Финансовый 2 39 3 2 5 7" xfId="36224" xr:uid="{00000000-0005-0000-0000-000024550000}"/>
    <cellStyle name="Финансовый 2 39 3 3" xfId="12573" xr:uid="{00000000-0005-0000-0000-000025550000}"/>
    <cellStyle name="Финансовый 2 39 3 3 2" xfId="13059" xr:uid="{00000000-0005-0000-0000-000026550000}"/>
    <cellStyle name="Финансовый 2 39 3 3 3" xfId="15263" xr:uid="{00000000-0005-0000-0000-000027550000}"/>
    <cellStyle name="Финансовый 2 39 3 3 3 2" xfId="15717" xr:uid="{00000000-0005-0000-0000-000028550000}"/>
    <cellStyle name="Финансовый 2 39 3 3 3 3" xfId="19700" xr:uid="{00000000-0005-0000-0000-000029550000}"/>
    <cellStyle name="Финансовый 2 39 3 3 3 4" xfId="24902" xr:uid="{00000000-0005-0000-0000-00002A550000}"/>
    <cellStyle name="Финансовый 2 39 3 3 3 5" xfId="22961" xr:uid="{00000000-0005-0000-0000-00002B550000}"/>
    <cellStyle name="Финансовый 2 39 3 3 3 6" xfId="27104" xr:uid="{00000000-0005-0000-0000-00002C550000}"/>
    <cellStyle name="Финансовый 2 39 3 3 3 7" xfId="22392" xr:uid="{00000000-0005-0000-0000-00002D550000}"/>
    <cellStyle name="Финансовый 2 39 3 3 3 8" xfId="32873" xr:uid="{00000000-0005-0000-0000-00002E550000}"/>
    <cellStyle name="Финансовый 2 39 3 3 3 9" xfId="32071" xr:uid="{00000000-0005-0000-0000-00002F550000}"/>
    <cellStyle name="Финансовый 2 39 3 3 4" xfId="17935" xr:uid="{00000000-0005-0000-0000-000030550000}"/>
    <cellStyle name="Финансовый 2 39 3 3 5" xfId="19247" xr:uid="{00000000-0005-0000-0000-000031550000}"/>
    <cellStyle name="Финансовый 2 39 3 3 5 2" xfId="23592" xr:uid="{00000000-0005-0000-0000-000032550000}"/>
    <cellStyle name="Финансовый 2 39 3 3 5 3" xfId="28390" xr:uid="{00000000-0005-0000-0000-000033550000}"/>
    <cellStyle name="Финансовый 2 39 3 3 5 4" xfId="29827" xr:uid="{00000000-0005-0000-0000-000034550000}"/>
    <cellStyle name="Финансовый 2 39 3 3 5 5" xfId="31133" xr:uid="{00000000-0005-0000-0000-000035550000}"/>
    <cellStyle name="Финансовый 2 39 3 3 5 6" xfId="34240" xr:uid="{00000000-0005-0000-0000-000036550000}"/>
    <cellStyle name="Финансовый 2 39 3 3 5 7" xfId="35576" xr:uid="{00000000-0005-0000-0000-000037550000}"/>
    <cellStyle name="Финансовый 2 39 4" xfId="10042" xr:uid="{00000000-0005-0000-0000-000038550000}"/>
    <cellStyle name="Финансовый 2 39 4 2" xfId="13360" xr:uid="{00000000-0005-0000-0000-000039550000}"/>
    <cellStyle name="Финансовый 2 39 4 3" xfId="14962" xr:uid="{00000000-0005-0000-0000-00003A550000}"/>
    <cellStyle name="Финансовый 2 39 4 3 2" xfId="16018" xr:uid="{00000000-0005-0000-0000-00003B550000}"/>
    <cellStyle name="Финансовый 2 39 4 3 3" xfId="20001" xr:uid="{00000000-0005-0000-0000-00003C550000}"/>
    <cellStyle name="Финансовый 2 39 4 3 4" xfId="23563" xr:uid="{00000000-0005-0000-0000-00003D550000}"/>
    <cellStyle name="Финансовый 2 39 4 3 5" xfId="24653" xr:uid="{00000000-0005-0000-0000-00003E550000}"/>
    <cellStyle name="Финансовый 2 39 4 3 6" xfId="26368" xr:uid="{00000000-0005-0000-0000-00003F550000}"/>
    <cellStyle name="Финансовый 2 39 4 3 7" xfId="21216" xr:uid="{00000000-0005-0000-0000-000040550000}"/>
    <cellStyle name="Финансовый 2 39 4 3 8" xfId="33174" xr:uid="{00000000-0005-0000-0000-000041550000}"/>
    <cellStyle name="Финансовый 2 39 4 3 9" xfId="32122" xr:uid="{00000000-0005-0000-0000-000042550000}"/>
    <cellStyle name="Финансовый 2 39 4 4" xfId="17634" xr:uid="{00000000-0005-0000-0000-000043550000}"/>
    <cellStyle name="Финансовый 2 39 4 5" xfId="18946" xr:uid="{00000000-0005-0000-0000-000044550000}"/>
    <cellStyle name="Финансовый 2 39 4 5 2" xfId="24008" xr:uid="{00000000-0005-0000-0000-000045550000}"/>
    <cellStyle name="Финансовый 2 39 4 5 3" xfId="28089" xr:uid="{00000000-0005-0000-0000-000046550000}"/>
    <cellStyle name="Финансовый 2 39 4 5 4" xfId="29526" xr:uid="{00000000-0005-0000-0000-000047550000}"/>
    <cellStyle name="Финансовый 2 39 4 5 5" xfId="30832" xr:uid="{00000000-0005-0000-0000-000048550000}"/>
    <cellStyle name="Финансовый 2 39 4 5 6" xfId="34541" xr:uid="{00000000-0005-0000-0000-000049550000}"/>
    <cellStyle name="Финансовый 2 39 4 5 7" xfId="35877" xr:uid="{00000000-0005-0000-0000-00004A550000}"/>
    <cellStyle name="Финансовый 2 39 5" xfId="11362" xr:uid="{00000000-0005-0000-0000-00004B550000}"/>
    <cellStyle name="Финансовый 2 39 6" xfId="14008" xr:uid="{00000000-0005-0000-0000-00004C550000}"/>
    <cellStyle name="Финансовый 2 39 7" xfId="14314" xr:uid="{00000000-0005-0000-0000-00004D550000}"/>
    <cellStyle name="Финансовый 2 39 7 2" xfId="16666" xr:uid="{00000000-0005-0000-0000-00004E550000}"/>
    <cellStyle name="Финансовый 2 39 7 3" xfId="20649" xr:uid="{00000000-0005-0000-0000-00004F550000}"/>
    <cellStyle name="Финансовый 2 39 7 4" xfId="23345" xr:uid="{00000000-0005-0000-0000-000050550000}"/>
    <cellStyle name="Финансовый 2 39 7 5" xfId="26021" xr:uid="{00000000-0005-0000-0000-000051550000}"/>
    <cellStyle name="Финансовый 2 39 7 6" xfId="26959" xr:uid="{00000000-0005-0000-0000-000052550000}"/>
    <cellStyle name="Финансовый 2 39 7 7" xfId="25304" xr:uid="{00000000-0005-0000-0000-000053550000}"/>
    <cellStyle name="Финансовый 2 39 7 8" xfId="33822" xr:uid="{00000000-0005-0000-0000-000054550000}"/>
    <cellStyle name="Финансовый 2 39 7 9" xfId="31485" xr:uid="{00000000-0005-0000-0000-000055550000}"/>
    <cellStyle name="Финансовый 2 39 8" xfId="16986" xr:uid="{00000000-0005-0000-0000-000056550000}"/>
    <cellStyle name="Финансовый 2 39 9" xfId="18298" xr:uid="{00000000-0005-0000-0000-000057550000}"/>
    <cellStyle name="Финансовый 2 39 9 2" xfId="22431" xr:uid="{00000000-0005-0000-0000-000058550000}"/>
    <cellStyle name="Финансовый 2 39 9 3" xfId="27441" xr:uid="{00000000-0005-0000-0000-000059550000}"/>
    <cellStyle name="Финансовый 2 39 9 4" xfId="28878" xr:uid="{00000000-0005-0000-0000-00005A550000}"/>
    <cellStyle name="Финансовый 2 39 9 5" xfId="30184" xr:uid="{00000000-0005-0000-0000-00005B550000}"/>
    <cellStyle name="Финансовый 2 39 9 6" xfId="35189" xr:uid="{00000000-0005-0000-0000-00005C550000}"/>
    <cellStyle name="Финансовый 2 39 9 7" xfId="36525" xr:uid="{00000000-0005-0000-0000-00005D550000}"/>
    <cellStyle name="Финансовый 2 4" xfId="133" xr:uid="{00000000-0005-0000-0000-00005E550000}"/>
    <cellStyle name="Финансовый 2 4 2" xfId="369" xr:uid="{00000000-0005-0000-0000-00005F550000}"/>
    <cellStyle name="Финансовый 2 4 2 2" xfId="8755" xr:uid="{00000000-0005-0000-0000-000060550000}"/>
    <cellStyle name="Финансовый 2 4 2 3" xfId="10277" xr:uid="{00000000-0005-0000-0000-000061550000}"/>
    <cellStyle name="Финансовый 2 4 3" xfId="1271" xr:uid="{00000000-0005-0000-0000-000062550000}"/>
    <cellStyle name="Финансовый 2 4 3 2" xfId="8204" xr:uid="{00000000-0005-0000-0000-000063550000}"/>
    <cellStyle name="Финансовый 2 4 3 2 2" xfId="13658" xr:uid="{00000000-0005-0000-0000-000064550000}"/>
    <cellStyle name="Финансовый 2 4 3 2 3" xfId="14664" xr:uid="{00000000-0005-0000-0000-000065550000}"/>
    <cellStyle name="Финансовый 2 4 3 2 3 2" xfId="16316" xr:uid="{00000000-0005-0000-0000-000066550000}"/>
    <cellStyle name="Финансовый 2 4 3 2 3 3" xfId="20299" xr:uid="{00000000-0005-0000-0000-000067550000}"/>
    <cellStyle name="Финансовый 2 4 3 2 3 4" xfId="21336" xr:uid="{00000000-0005-0000-0000-000068550000}"/>
    <cellStyle name="Финансовый 2 4 3 2 3 5" xfId="23260" xr:uid="{00000000-0005-0000-0000-000069550000}"/>
    <cellStyle name="Финансовый 2 4 3 2 3 6" xfId="26327" xr:uid="{00000000-0005-0000-0000-00006A550000}"/>
    <cellStyle name="Финансовый 2 4 3 2 3 7" xfId="25215" xr:uid="{00000000-0005-0000-0000-00006B550000}"/>
    <cellStyle name="Финансовый 2 4 3 2 3 8" xfId="33472" xr:uid="{00000000-0005-0000-0000-00006C550000}"/>
    <cellStyle name="Финансовый 2 4 3 2 3 9" xfId="31587" xr:uid="{00000000-0005-0000-0000-00006D550000}"/>
    <cellStyle name="Финансовый 2 4 3 2 4" xfId="17336" xr:uid="{00000000-0005-0000-0000-00006E550000}"/>
    <cellStyle name="Финансовый 2 4 3 2 5" xfId="18648" xr:uid="{00000000-0005-0000-0000-00006F550000}"/>
    <cellStyle name="Финансовый 2 4 3 2 5 2" xfId="22100" xr:uid="{00000000-0005-0000-0000-000070550000}"/>
    <cellStyle name="Финансовый 2 4 3 2 5 3" xfId="27791" xr:uid="{00000000-0005-0000-0000-000071550000}"/>
    <cellStyle name="Финансовый 2 4 3 2 5 4" xfId="29228" xr:uid="{00000000-0005-0000-0000-000072550000}"/>
    <cellStyle name="Финансовый 2 4 3 2 5 5" xfId="30534" xr:uid="{00000000-0005-0000-0000-000073550000}"/>
    <cellStyle name="Финансовый 2 4 3 2 5 6" xfId="34839" xr:uid="{00000000-0005-0000-0000-000074550000}"/>
    <cellStyle name="Финансовый 2 4 3 2 5 7" xfId="36175" xr:uid="{00000000-0005-0000-0000-000075550000}"/>
    <cellStyle name="Финансовый 2 4 3 3" xfId="12622" xr:uid="{00000000-0005-0000-0000-000076550000}"/>
    <cellStyle name="Финансовый 2 4 3 3 2" xfId="13010" xr:uid="{00000000-0005-0000-0000-000077550000}"/>
    <cellStyle name="Финансовый 2 4 3 3 3" xfId="15312" xr:uid="{00000000-0005-0000-0000-000078550000}"/>
    <cellStyle name="Финансовый 2 4 3 3 3 2" xfId="15668" xr:uid="{00000000-0005-0000-0000-000079550000}"/>
    <cellStyle name="Финансовый 2 4 3 3 3 3" xfId="19651" xr:uid="{00000000-0005-0000-0000-00007A550000}"/>
    <cellStyle name="Финансовый 2 4 3 3 3 4" xfId="22354" xr:uid="{00000000-0005-0000-0000-00007B550000}"/>
    <cellStyle name="Финансовый 2 4 3 3 3 5" xfId="24958" xr:uid="{00000000-0005-0000-0000-00007C550000}"/>
    <cellStyle name="Финансовый 2 4 3 3 3 6" xfId="21876" xr:uid="{00000000-0005-0000-0000-00007D550000}"/>
    <cellStyle name="Финансовый 2 4 3 3 3 7" xfId="28706" xr:uid="{00000000-0005-0000-0000-00007E550000}"/>
    <cellStyle name="Финансовый 2 4 3 3 3 8" xfId="32824" xr:uid="{00000000-0005-0000-0000-00007F550000}"/>
    <cellStyle name="Финансовый 2 4 3 3 3 9" xfId="32415" xr:uid="{00000000-0005-0000-0000-000080550000}"/>
    <cellStyle name="Финансовый 2 4 3 3 4" xfId="17984" xr:uid="{00000000-0005-0000-0000-000081550000}"/>
    <cellStyle name="Финансовый 2 4 3 3 5" xfId="19296" xr:uid="{00000000-0005-0000-0000-000082550000}"/>
    <cellStyle name="Финансовый 2 4 3 3 5 2" xfId="22321" xr:uid="{00000000-0005-0000-0000-000083550000}"/>
    <cellStyle name="Финансовый 2 4 3 3 5 3" xfId="28439" xr:uid="{00000000-0005-0000-0000-000084550000}"/>
    <cellStyle name="Финансовый 2 4 3 3 5 4" xfId="29876" xr:uid="{00000000-0005-0000-0000-000085550000}"/>
    <cellStyle name="Финансовый 2 4 3 3 5 5" xfId="31182" xr:uid="{00000000-0005-0000-0000-000086550000}"/>
    <cellStyle name="Финансовый 2 4 3 3 5 6" xfId="34191" xr:uid="{00000000-0005-0000-0000-000087550000}"/>
    <cellStyle name="Финансовый 2 4 3 3 5 7" xfId="35527" xr:uid="{00000000-0005-0000-0000-000088550000}"/>
    <cellStyle name="Финансовый 2 4 4" xfId="10043" xr:uid="{00000000-0005-0000-0000-000089550000}"/>
    <cellStyle name="Финансовый 2 4 4 2" xfId="13359" xr:uid="{00000000-0005-0000-0000-00008A550000}"/>
    <cellStyle name="Финансовый 2 4 4 3" xfId="14963" xr:uid="{00000000-0005-0000-0000-00008B550000}"/>
    <cellStyle name="Финансовый 2 4 4 3 2" xfId="16017" xr:uid="{00000000-0005-0000-0000-00008C550000}"/>
    <cellStyle name="Финансовый 2 4 4 3 3" xfId="20000" xr:uid="{00000000-0005-0000-0000-00008D550000}"/>
    <cellStyle name="Финансовый 2 4 4 3 4" xfId="23351" xr:uid="{00000000-0005-0000-0000-00008E550000}"/>
    <cellStyle name="Финансовый 2 4 4 3 5" xfId="23262" xr:uid="{00000000-0005-0000-0000-00008F550000}"/>
    <cellStyle name="Финансовый 2 4 4 3 6" xfId="24345" xr:uid="{00000000-0005-0000-0000-000090550000}"/>
    <cellStyle name="Финансовый 2 4 4 3 7" xfId="26196" xr:uid="{00000000-0005-0000-0000-000091550000}"/>
    <cellStyle name="Финансовый 2 4 4 3 8" xfId="33173" xr:uid="{00000000-0005-0000-0000-000092550000}"/>
    <cellStyle name="Финансовый 2 4 4 3 9" xfId="32182" xr:uid="{00000000-0005-0000-0000-000093550000}"/>
    <cellStyle name="Финансовый 2 4 4 4" xfId="17635" xr:uid="{00000000-0005-0000-0000-000094550000}"/>
    <cellStyle name="Финансовый 2 4 4 5" xfId="18947" xr:uid="{00000000-0005-0000-0000-000095550000}"/>
    <cellStyle name="Финансовый 2 4 4 5 2" xfId="23938" xr:uid="{00000000-0005-0000-0000-000096550000}"/>
    <cellStyle name="Финансовый 2 4 4 5 3" xfId="28090" xr:uid="{00000000-0005-0000-0000-000097550000}"/>
    <cellStyle name="Финансовый 2 4 4 5 4" xfId="29527" xr:uid="{00000000-0005-0000-0000-000098550000}"/>
    <cellStyle name="Финансовый 2 4 4 5 5" xfId="30833" xr:uid="{00000000-0005-0000-0000-000099550000}"/>
    <cellStyle name="Финансовый 2 4 4 5 6" xfId="34540" xr:uid="{00000000-0005-0000-0000-00009A550000}"/>
    <cellStyle name="Финансовый 2 4 4 5 7" xfId="35876" xr:uid="{00000000-0005-0000-0000-00009B550000}"/>
    <cellStyle name="Финансовый 2 4 5" xfId="11156" xr:uid="{00000000-0005-0000-0000-00009C550000}"/>
    <cellStyle name="Финансовый 2 4 6" xfId="14007" xr:uid="{00000000-0005-0000-0000-00009D550000}"/>
    <cellStyle name="Финансовый 2 4 7" xfId="14153" xr:uid="{00000000-0005-0000-0000-00009E550000}"/>
    <cellStyle name="Финансовый 2 4 7 2" xfId="16665" xr:uid="{00000000-0005-0000-0000-00009F550000}"/>
    <cellStyle name="Финансовый 2 4 7 3" xfId="20648" xr:uid="{00000000-0005-0000-0000-0000A0550000}"/>
    <cellStyle name="Финансовый 2 4 7 4" xfId="23097" xr:uid="{00000000-0005-0000-0000-0000A1550000}"/>
    <cellStyle name="Финансовый 2 4 7 5" xfId="26739" xr:uid="{00000000-0005-0000-0000-0000A2550000}"/>
    <cellStyle name="Финансовый 2 4 7 6" xfId="26238" xr:uid="{00000000-0005-0000-0000-0000A3550000}"/>
    <cellStyle name="Финансовый 2 4 7 7" xfId="24668" xr:uid="{00000000-0005-0000-0000-0000A4550000}"/>
    <cellStyle name="Финансовый 2 4 7 8" xfId="33821" xr:uid="{00000000-0005-0000-0000-0000A5550000}"/>
    <cellStyle name="Финансовый 2 4 7 9" xfId="31612" xr:uid="{00000000-0005-0000-0000-0000A6550000}"/>
    <cellStyle name="Финансовый 2 4 8" xfId="14315" xr:uid="{00000000-0005-0000-0000-0000A7550000}"/>
    <cellStyle name="Финансовый 2 4 8 2" xfId="16987" xr:uid="{00000000-0005-0000-0000-0000A8550000}"/>
    <cellStyle name="Финансовый 2 4 8 3" xfId="20803" xr:uid="{00000000-0005-0000-0000-0000A9550000}"/>
    <cellStyle name="Финансовый 2 4 8 4" xfId="22918" xr:uid="{00000000-0005-0000-0000-0000AA550000}"/>
    <cellStyle name="Финансовый 2 4 8 5" xfId="26670" xr:uid="{00000000-0005-0000-0000-0000AB550000}"/>
    <cellStyle name="Финансовый 2 4 8 6" xfId="21157" xr:uid="{00000000-0005-0000-0000-0000AC550000}"/>
    <cellStyle name="Финансовый 2 4 8 7" xfId="28628" xr:uid="{00000000-0005-0000-0000-0000AD550000}"/>
    <cellStyle name="Финансовый 2 4 8 8" xfId="33976" xr:uid="{00000000-0005-0000-0000-0000AE550000}"/>
    <cellStyle name="Финансовый 2 4 8 9" xfId="35337" xr:uid="{00000000-0005-0000-0000-0000AF550000}"/>
    <cellStyle name="Финансовый 2 4 9" xfId="18299" xr:uid="{00000000-0005-0000-0000-0000B0550000}"/>
    <cellStyle name="Финансовый 2 4 9 2" xfId="22373" xr:uid="{00000000-0005-0000-0000-0000B1550000}"/>
    <cellStyle name="Финансовый 2 4 9 3" xfId="27442" xr:uid="{00000000-0005-0000-0000-0000B2550000}"/>
    <cellStyle name="Финансовый 2 4 9 4" xfId="28879" xr:uid="{00000000-0005-0000-0000-0000B3550000}"/>
    <cellStyle name="Финансовый 2 4 9 5" xfId="30185" xr:uid="{00000000-0005-0000-0000-0000B4550000}"/>
    <cellStyle name="Финансовый 2 4 9 6" xfId="35188" xr:uid="{00000000-0005-0000-0000-0000B5550000}"/>
    <cellStyle name="Финансовый 2 4 9 7" xfId="36524" xr:uid="{00000000-0005-0000-0000-0000B6550000}"/>
    <cellStyle name="Финансовый 2 40" xfId="134" xr:uid="{00000000-0005-0000-0000-0000B7550000}"/>
    <cellStyle name="Финансовый 2 40 2" xfId="499" xr:uid="{00000000-0005-0000-0000-0000B8550000}"/>
    <cellStyle name="Финансовый 2 40 2 2" xfId="8256" xr:uid="{00000000-0005-0000-0000-0000B9550000}"/>
    <cellStyle name="Финансовый 2 40 2 3" xfId="10407" xr:uid="{00000000-0005-0000-0000-0000BA550000}"/>
    <cellStyle name="Финансовый 2 40 3" xfId="1478" xr:uid="{00000000-0005-0000-0000-0000BB550000}"/>
    <cellStyle name="Финансовый 2 40 3 2" xfId="7696" xr:uid="{00000000-0005-0000-0000-0000BC550000}"/>
    <cellStyle name="Финансовый 2 40 3 2 2" xfId="13808" xr:uid="{00000000-0005-0000-0000-0000BD550000}"/>
    <cellStyle name="Финансовый 2 40 3 2 3" xfId="14514" xr:uid="{00000000-0005-0000-0000-0000BE550000}"/>
    <cellStyle name="Финансовый 2 40 3 2 3 2" xfId="16466" xr:uid="{00000000-0005-0000-0000-0000BF550000}"/>
    <cellStyle name="Финансовый 2 40 3 2 3 3" xfId="20449" xr:uid="{00000000-0005-0000-0000-0000C0550000}"/>
    <cellStyle name="Финансовый 2 40 3 2 3 4" xfId="21352" xr:uid="{00000000-0005-0000-0000-0000C1550000}"/>
    <cellStyle name="Финансовый 2 40 3 2 3 5" xfId="27091" xr:uid="{00000000-0005-0000-0000-0000C2550000}"/>
    <cellStyle name="Финансовый 2 40 3 2 3 6" xfId="27081" xr:uid="{00000000-0005-0000-0000-0000C3550000}"/>
    <cellStyle name="Финансовый 2 40 3 2 3 7" xfId="21391" xr:uid="{00000000-0005-0000-0000-0000C4550000}"/>
    <cellStyle name="Финансовый 2 40 3 2 3 8" xfId="33622" xr:uid="{00000000-0005-0000-0000-0000C5550000}"/>
    <cellStyle name="Финансовый 2 40 3 2 3 9" xfId="31521" xr:uid="{00000000-0005-0000-0000-0000C6550000}"/>
    <cellStyle name="Финансовый 2 40 3 2 4" xfId="17186" xr:uid="{00000000-0005-0000-0000-0000C7550000}"/>
    <cellStyle name="Финансовый 2 40 3 2 5" xfId="18498" xr:uid="{00000000-0005-0000-0000-0000C8550000}"/>
    <cellStyle name="Финансовый 2 40 3 2 5 2" xfId="24399" xr:uid="{00000000-0005-0000-0000-0000C9550000}"/>
    <cellStyle name="Финансовый 2 40 3 2 5 3" xfId="27641" xr:uid="{00000000-0005-0000-0000-0000CA550000}"/>
    <cellStyle name="Финансовый 2 40 3 2 5 4" xfId="29078" xr:uid="{00000000-0005-0000-0000-0000CB550000}"/>
    <cellStyle name="Финансовый 2 40 3 2 5 5" xfId="30384" xr:uid="{00000000-0005-0000-0000-0000CC550000}"/>
    <cellStyle name="Финансовый 2 40 3 2 5 6" xfId="34989" xr:uid="{00000000-0005-0000-0000-0000CD550000}"/>
    <cellStyle name="Финансовый 2 40 3 2 5 7" xfId="36325" xr:uid="{00000000-0005-0000-0000-0000CE550000}"/>
    <cellStyle name="Финансовый 2 40 3 3" xfId="12472" xr:uid="{00000000-0005-0000-0000-0000CF550000}"/>
    <cellStyle name="Финансовый 2 40 3 3 2" xfId="13160" xr:uid="{00000000-0005-0000-0000-0000D0550000}"/>
    <cellStyle name="Финансовый 2 40 3 3 3" xfId="15162" xr:uid="{00000000-0005-0000-0000-0000D1550000}"/>
    <cellStyle name="Финансовый 2 40 3 3 3 2" xfId="15818" xr:uid="{00000000-0005-0000-0000-0000D2550000}"/>
    <cellStyle name="Финансовый 2 40 3 3 3 3" xfId="19801" xr:uid="{00000000-0005-0000-0000-0000D3550000}"/>
    <cellStyle name="Финансовый 2 40 3 3 3 4" xfId="21907" xr:uid="{00000000-0005-0000-0000-0000D4550000}"/>
    <cellStyle name="Финансовый 2 40 3 3 3 5" xfId="26927" xr:uid="{00000000-0005-0000-0000-0000D5550000}"/>
    <cellStyle name="Финансовый 2 40 3 3 3 6" xfId="22104" xr:uid="{00000000-0005-0000-0000-0000D6550000}"/>
    <cellStyle name="Финансовый 2 40 3 3 3 7" xfId="26463" xr:uid="{00000000-0005-0000-0000-0000D7550000}"/>
    <cellStyle name="Финансовый 2 40 3 3 3 8" xfId="32974" xr:uid="{00000000-0005-0000-0000-0000D8550000}"/>
    <cellStyle name="Финансовый 2 40 3 3 3 9" xfId="32383" xr:uid="{00000000-0005-0000-0000-0000D9550000}"/>
    <cellStyle name="Финансовый 2 40 3 3 4" xfId="17834" xr:uid="{00000000-0005-0000-0000-0000DA550000}"/>
    <cellStyle name="Финансовый 2 40 3 3 5" xfId="19146" xr:uid="{00000000-0005-0000-0000-0000DB550000}"/>
    <cellStyle name="Финансовый 2 40 3 3 5 2" xfId="22197" xr:uid="{00000000-0005-0000-0000-0000DC550000}"/>
    <cellStyle name="Финансовый 2 40 3 3 5 3" xfId="28289" xr:uid="{00000000-0005-0000-0000-0000DD550000}"/>
    <cellStyle name="Финансовый 2 40 3 3 5 4" xfId="29726" xr:uid="{00000000-0005-0000-0000-0000DE550000}"/>
    <cellStyle name="Финансовый 2 40 3 3 5 5" xfId="31032" xr:uid="{00000000-0005-0000-0000-0000DF550000}"/>
    <cellStyle name="Финансовый 2 40 3 3 5 6" xfId="34341" xr:uid="{00000000-0005-0000-0000-0000E0550000}"/>
    <cellStyle name="Финансовый 2 40 3 3 5 7" xfId="35677" xr:uid="{00000000-0005-0000-0000-0000E1550000}"/>
    <cellStyle name="Финансовый 2 40 4" xfId="10044" xr:uid="{00000000-0005-0000-0000-0000E2550000}"/>
    <cellStyle name="Финансовый 2 40 4 2" xfId="13358" xr:uid="{00000000-0005-0000-0000-0000E3550000}"/>
    <cellStyle name="Финансовый 2 40 4 3" xfId="14964" xr:uid="{00000000-0005-0000-0000-0000E4550000}"/>
    <cellStyle name="Финансовый 2 40 4 3 2" xfId="16016" xr:uid="{00000000-0005-0000-0000-0000E5550000}"/>
    <cellStyle name="Финансовый 2 40 4 3 3" xfId="19999" xr:uid="{00000000-0005-0000-0000-0000E6550000}"/>
    <cellStyle name="Финансовый 2 40 4 3 4" xfId="22973" xr:uid="{00000000-0005-0000-0000-0000E7550000}"/>
    <cellStyle name="Финансовый 2 40 4 3 5" xfId="23773" xr:uid="{00000000-0005-0000-0000-0000E8550000}"/>
    <cellStyle name="Финансовый 2 40 4 3 6" xfId="23877" xr:uid="{00000000-0005-0000-0000-0000E9550000}"/>
    <cellStyle name="Финансовый 2 40 4 3 7" xfId="24515" xr:uid="{00000000-0005-0000-0000-0000EA550000}"/>
    <cellStyle name="Финансовый 2 40 4 3 8" xfId="33172" xr:uid="{00000000-0005-0000-0000-0000EB550000}"/>
    <cellStyle name="Финансовый 2 40 4 3 9" xfId="32265" xr:uid="{00000000-0005-0000-0000-0000EC550000}"/>
    <cellStyle name="Финансовый 2 40 4 4" xfId="17636" xr:uid="{00000000-0005-0000-0000-0000ED550000}"/>
    <cellStyle name="Финансовый 2 40 4 5" xfId="18948" xr:uid="{00000000-0005-0000-0000-0000EE550000}"/>
    <cellStyle name="Финансовый 2 40 4 5 2" xfId="23602" xr:uid="{00000000-0005-0000-0000-0000EF550000}"/>
    <cellStyle name="Финансовый 2 40 4 5 3" xfId="28091" xr:uid="{00000000-0005-0000-0000-0000F0550000}"/>
    <cellStyle name="Финансовый 2 40 4 5 4" xfId="29528" xr:uid="{00000000-0005-0000-0000-0000F1550000}"/>
    <cellStyle name="Финансовый 2 40 4 5 5" xfId="30834" xr:uid="{00000000-0005-0000-0000-0000F2550000}"/>
    <cellStyle name="Финансовый 2 40 4 5 6" xfId="34539" xr:uid="{00000000-0005-0000-0000-0000F3550000}"/>
    <cellStyle name="Финансовый 2 40 4 5 7" xfId="35875" xr:uid="{00000000-0005-0000-0000-0000F4550000}"/>
    <cellStyle name="Финансовый 2 40 5" xfId="11363" xr:uid="{00000000-0005-0000-0000-0000F5550000}"/>
    <cellStyle name="Финансовый 2 40 6" xfId="14006" xr:uid="{00000000-0005-0000-0000-0000F6550000}"/>
    <cellStyle name="Финансовый 2 40 7" xfId="14316" xr:uid="{00000000-0005-0000-0000-0000F7550000}"/>
    <cellStyle name="Финансовый 2 40 7 2" xfId="16664" xr:uid="{00000000-0005-0000-0000-0000F8550000}"/>
    <cellStyle name="Финансовый 2 40 7 3" xfId="20647" xr:uid="{00000000-0005-0000-0000-0000F9550000}"/>
    <cellStyle name="Финансовый 2 40 7 4" xfId="22957" xr:uid="{00000000-0005-0000-0000-0000FA550000}"/>
    <cellStyle name="Финансовый 2 40 7 5" xfId="26303" xr:uid="{00000000-0005-0000-0000-0000FB550000}"/>
    <cellStyle name="Финансовый 2 40 7 6" xfId="26482" xr:uid="{00000000-0005-0000-0000-0000FC550000}"/>
    <cellStyle name="Финансовый 2 40 7 7" xfId="21190" xr:uid="{00000000-0005-0000-0000-0000FD550000}"/>
    <cellStyle name="Финансовый 2 40 7 8" xfId="33820" xr:uid="{00000000-0005-0000-0000-0000FE550000}"/>
    <cellStyle name="Финансовый 2 40 7 9" xfId="32582" xr:uid="{00000000-0005-0000-0000-0000FF550000}"/>
    <cellStyle name="Финансовый 2 40 8" xfId="16988" xr:uid="{00000000-0005-0000-0000-000000560000}"/>
    <cellStyle name="Финансовый 2 40 9" xfId="18300" xr:uid="{00000000-0005-0000-0000-000001560000}"/>
    <cellStyle name="Финансовый 2 40 9 2" xfId="22304" xr:uid="{00000000-0005-0000-0000-000002560000}"/>
    <cellStyle name="Финансовый 2 40 9 3" xfId="27443" xr:uid="{00000000-0005-0000-0000-000003560000}"/>
    <cellStyle name="Финансовый 2 40 9 4" xfId="28880" xr:uid="{00000000-0005-0000-0000-000004560000}"/>
    <cellStyle name="Финансовый 2 40 9 5" xfId="30186" xr:uid="{00000000-0005-0000-0000-000005560000}"/>
    <cellStyle name="Финансовый 2 40 9 6" xfId="35187" xr:uid="{00000000-0005-0000-0000-000006560000}"/>
    <cellStyle name="Финансовый 2 40 9 7" xfId="36523" xr:uid="{00000000-0005-0000-0000-000007560000}"/>
    <cellStyle name="Финансовый 2 41" xfId="135" xr:uid="{00000000-0005-0000-0000-000008560000}"/>
    <cellStyle name="Финансовый 2 41 2" xfId="500" xr:uid="{00000000-0005-0000-0000-000009560000}"/>
    <cellStyle name="Финансовый 2 41 2 2" xfId="8139" xr:uid="{00000000-0005-0000-0000-00000A560000}"/>
    <cellStyle name="Финансовый 2 41 2 3" xfId="10408" xr:uid="{00000000-0005-0000-0000-00000B560000}"/>
    <cellStyle name="Финансовый 2 41 3" xfId="1479" xr:uid="{00000000-0005-0000-0000-00000C560000}"/>
    <cellStyle name="Финансовый 2 41 3 2" xfId="7868" xr:uid="{00000000-0005-0000-0000-00000D560000}"/>
    <cellStyle name="Финансовый 2 41 3 2 2" xfId="13750" xr:uid="{00000000-0005-0000-0000-00000E560000}"/>
    <cellStyle name="Финансовый 2 41 3 2 3" xfId="14572" xr:uid="{00000000-0005-0000-0000-00000F560000}"/>
    <cellStyle name="Финансовый 2 41 3 2 3 2" xfId="16408" xr:uid="{00000000-0005-0000-0000-000010560000}"/>
    <cellStyle name="Финансовый 2 41 3 2 3 3" xfId="20391" xr:uid="{00000000-0005-0000-0000-000011560000}"/>
    <cellStyle name="Финансовый 2 41 3 2 3 4" xfId="23416" xr:uid="{00000000-0005-0000-0000-000012560000}"/>
    <cellStyle name="Финансовый 2 41 3 2 3 5" xfId="26535" xr:uid="{00000000-0005-0000-0000-000013560000}"/>
    <cellStyle name="Финансовый 2 41 3 2 3 6" xfId="24193" xr:uid="{00000000-0005-0000-0000-000014560000}"/>
    <cellStyle name="Финансовый 2 41 3 2 3 7" xfId="26468" xr:uid="{00000000-0005-0000-0000-000015560000}"/>
    <cellStyle name="Финансовый 2 41 3 2 3 8" xfId="33564" xr:uid="{00000000-0005-0000-0000-000016560000}"/>
    <cellStyle name="Финансовый 2 41 3 2 3 9" xfId="32103" xr:uid="{00000000-0005-0000-0000-000017560000}"/>
    <cellStyle name="Финансовый 2 41 3 2 4" xfId="17244" xr:uid="{00000000-0005-0000-0000-000018560000}"/>
    <cellStyle name="Финансовый 2 41 3 2 5" xfId="18556" xr:uid="{00000000-0005-0000-0000-000019560000}"/>
    <cellStyle name="Финансовый 2 41 3 2 5 2" xfId="22791" xr:uid="{00000000-0005-0000-0000-00001A560000}"/>
    <cellStyle name="Финансовый 2 41 3 2 5 3" xfId="27699" xr:uid="{00000000-0005-0000-0000-00001B560000}"/>
    <cellStyle name="Финансовый 2 41 3 2 5 4" xfId="29136" xr:uid="{00000000-0005-0000-0000-00001C560000}"/>
    <cellStyle name="Финансовый 2 41 3 2 5 5" xfId="30442" xr:uid="{00000000-0005-0000-0000-00001D560000}"/>
    <cellStyle name="Финансовый 2 41 3 2 5 6" xfId="34931" xr:uid="{00000000-0005-0000-0000-00001E560000}"/>
    <cellStyle name="Финансовый 2 41 3 2 5 7" xfId="36267" xr:uid="{00000000-0005-0000-0000-00001F560000}"/>
    <cellStyle name="Финансовый 2 41 3 3" xfId="12530" xr:uid="{00000000-0005-0000-0000-000020560000}"/>
    <cellStyle name="Финансовый 2 41 3 3 2" xfId="13102" xr:uid="{00000000-0005-0000-0000-000021560000}"/>
    <cellStyle name="Финансовый 2 41 3 3 3" xfId="15220" xr:uid="{00000000-0005-0000-0000-000022560000}"/>
    <cellStyle name="Финансовый 2 41 3 3 3 2" xfId="15760" xr:uid="{00000000-0005-0000-0000-000023560000}"/>
    <cellStyle name="Финансовый 2 41 3 3 3 3" xfId="19743" xr:uid="{00000000-0005-0000-0000-000024560000}"/>
    <cellStyle name="Финансовый 2 41 3 3 3 4" xfId="22168" xr:uid="{00000000-0005-0000-0000-000025560000}"/>
    <cellStyle name="Финансовый 2 41 3 3 3 5" xfId="27001" xr:uid="{00000000-0005-0000-0000-000026560000}"/>
    <cellStyle name="Финансовый 2 41 3 3 3 6" xfId="24889" xr:uid="{00000000-0005-0000-0000-000027560000}"/>
    <cellStyle name="Финансовый 2 41 3 3 3 7" xfId="28630" xr:uid="{00000000-0005-0000-0000-000028560000}"/>
    <cellStyle name="Финансовый 2 41 3 3 3 8" xfId="32916" xr:uid="{00000000-0005-0000-0000-000029560000}"/>
    <cellStyle name="Финансовый 2 41 3 3 3 9" xfId="31944" xr:uid="{00000000-0005-0000-0000-00002A560000}"/>
    <cellStyle name="Финансовый 2 41 3 3 4" xfId="17892" xr:uid="{00000000-0005-0000-0000-00002B560000}"/>
    <cellStyle name="Финансовый 2 41 3 3 5" xfId="19204" xr:uid="{00000000-0005-0000-0000-00002C560000}"/>
    <cellStyle name="Финансовый 2 41 3 3 5 2" xfId="21991" xr:uid="{00000000-0005-0000-0000-00002D560000}"/>
    <cellStyle name="Финансовый 2 41 3 3 5 3" xfId="28347" xr:uid="{00000000-0005-0000-0000-00002E560000}"/>
    <cellStyle name="Финансовый 2 41 3 3 5 4" xfId="29784" xr:uid="{00000000-0005-0000-0000-00002F560000}"/>
    <cellStyle name="Финансовый 2 41 3 3 5 5" xfId="31090" xr:uid="{00000000-0005-0000-0000-000030560000}"/>
    <cellStyle name="Финансовый 2 41 3 3 5 6" xfId="34283" xr:uid="{00000000-0005-0000-0000-000031560000}"/>
    <cellStyle name="Финансовый 2 41 3 3 5 7" xfId="35619" xr:uid="{00000000-0005-0000-0000-000032560000}"/>
    <cellStyle name="Финансовый 2 41 4" xfId="10045" xr:uid="{00000000-0005-0000-0000-000033560000}"/>
    <cellStyle name="Финансовый 2 41 4 2" xfId="13357" xr:uid="{00000000-0005-0000-0000-000034560000}"/>
    <cellStyle name="Финансовый 2 41 4 3" xfId="14965" xr:uid="{00000000-0005-0000-0000-000035560000}"/>
    <cellStyle name="Финансовый 2 41 4 3 2" xfId="16015" xr:uid="{00000000-0005-0000-0000-000036560000}"/>
    <cellStyle name="Финансовый 2 41 4 3 3" xfId="19998" xr:uid="{00000000-0005-0000-0000-000037560000}"/>
    <cellStyle name="Финансовый 2 41 4 3 4" xfId="22962" xr:uid="{00000000-0005-0000-0000-000038560000}"/>
    <cellStyle name="Финансовый 2 41 4 3 5" xfId="25911" xr:uid="{00000000-0005-0000-0000-000039560000}"/>
    <cellStyle name="Финансовый 2 41 4 3 6" xfId="25107" xr:uid="{00000000-0005-0000-0000-00003A560000}"/>
    <cellStyle name="Финансовый 2 41 4 3 7" xfId="25446" xr:uid="{00000000-0005-0000-0000-00003B560000}"/>
    <cellStyle name="Финансовый 2 41 4 3 8" xfId="33171" xr:uid="{00000000-0005-0000-0000-00003C560000}"/>
    <cellStyle name="Финансовый 2 41 4 3 9" xfId="32313" xr:uid="{00000000-0005-0000-0000-00003D560000}"/>
    <cellStyle name="Финансовый 2 41 4 4" xfId="17637" xr:uid="{00000000-0005-0000-0000-00003E560000}"/>
    <cellStyle name="Финансовый 2 41 4 5" xfId="18949" xr:uid="{00000000-0005-0000-0000-00003F560000}"/>
    <cellStyle name="Финансовый 2 41 4 5 2" xfId="23391" xr:uid="{00000000-0005-0000-0000-000040560000}"/>
    <cellStyle name="Финансовый 2 41 4 5 3" xfId="28092" xr:uid="{00000000-0005-0000-0000-000041560000}"/>
    <cellStyle name="Финансовый 2 41 4 5 4" xfId="29529" xr:uid="{00000000-0005-0000-0000-000042560000}"/>
    <cellStyle name="Финансовый 2 41 4 5 5" xfId="30835" xr:uid="{00000000-0005-0000-0000-000043560000}"/>
    <cellStyle name="Финансовый 2 41 4 5 6" xfId="34538" xr:uid="{00000000-0005-0000-0000-000044560000}"/>
    <cellStyle name="Финансовый 2 41 4 5 7" xfId="35874" xr:uid="{00000000-0005-0000-0000-000045560000}"/>
    <cellStyle name="Финансовый 2 41 5" xfId="11364" xr:uid="{00000000-0005-0000-0000-000046560000}"/>
    <cellStyle name="Финансовый 2 41 6" xfId="14005" xr:uid="{00000000-0005-0000-0000-000047560000}"/>
    <cellStyle name="Финансовый 2 41 7" xfId="14317" xr:uid="{00000000-0005-0000-0000-000048560000}"/>
    <cellStyle name="Финансовый 2 41 7 2" xfId="16663" xr:uid="{00000000-0005-0000-0000-000049560000}"/>
    <cellStyle name="Финансовый 2 41 7 3" xfId="20646" xr:uid="{00000000-0005-0000-0000-00004A560000}"/>
    <cellStyle name="Финансовый 2 41 7 4" xfId="22722" xr:uid="{00000000-0005-0000-0000-00004B560000}"/>
    <cellStyle name="Финансовый 2 41 7 5" xfId="27069" xr:uid="{00000000-0005-0000-0000-00004C560000}"/>
    <cellStyle name="Финансовый 2 41 7 6" xfId="26353" xr:uid="{00000000-0005-0000-0000-00004D560000}"/>
    <cellStyle name="Финансовый 2 41 7 7" xfId="27071" xr:uid="{00000000-0005-0000-0000-00004E560000}"/>
    <cellStyle name="Финансовый 2 41 7 8" xfId="33819" xr:uid="{00000000-0005-0000-0000-00004F560000}"/>
    <cellStyle name="Финансовый 2 41 7 9" xfId="31628" xr:uid="{00000000-0005-0000-0000-000050560000}"/>
    <cellStyle name="Финансовый 2 41 8" xfId="16989" xr:uid="{00000000-0005-0000-0000-000051560000}"/>
    <cellStyle name="Финансовый 2 41 9" xfId="18301" xr:uid="{00000000-0005-0000-0000-000052560000}"/>
    <cellStyle name="Финансовый 2 41 9 2" xfId="22122" xr:uid="{00000000-0005-0000-0000-000053560000}"/>
    <cellStyle name="Финансовый 2 41 9 3" xfId="27444" xr:uid="{00000000-0005-0000-0000-000054560000}"/>
    <cellStyle name="Финансовый 2 41 9 4" xfId="28881" xr:uid="{00000000-0005-0000-0000-000055560000}"/>
    <cellStyle name="Финансовый 2 41 9 5" xfId="30187" xr:uid="{00000000-0005-0000-0000-000056560000}"/>
    <cellStyle name="Финансовый 2 41 9 6" xfId="35186" xr:uid="{00000000-0005-0000-0000-000057560000}"/>
    <cellStyle name="Финансовый 2 41 9 7" xfId="36522" xr:uid="{00000000-0005-0000-0000-000058560000}"/>
    <cellStyle name="Финансовый 2 42" xfId="136" xr:uid="{00000000-0005-0000-0000-000059560000}"/>
    <cellStyle name="Финансовый 2 42 2" xfId="501" xr:uid="{00000000-0005-0000-0000-00005A560000}"/>
    <cellStyle name="Финансовый 2 42 2 2" xfId="7910" xr:uid="{00000000-0005-0000-0000-00005B560000}"/>
    <cellStyle name="Финансовый 2 42 2 3" xfId="10409" xr:uid="{00000000-0005-0000-0000-00005C560000}"/>
    <cellStyle name="Финансовый 2 42 3" xfId="1480" xr:uid="{00000000-0005-0000-0000-00005D560000}"/>
    <cellStyle name="Финансовый 2 42 3 2" xfId="8074" xr:uid="{00000000-0005-0000-0000-00005E560000}"/>
    <cellStyle name="Финансовый 2 42 3 2 2" xfId="13706" xr:uid="{00000000-0005-0000-0000-00005F560000}"/>
    <cellStyle name="Финансовый 2 42 3 2 3" xfId="14616" xr:uid="{00000000-0005-0000-0000-000060560000}"/>
    <cellStyle name="Финансовый 2 42 3 2 3 2" xfId="16364" xr:uid="{00000000-0005-0000-0000-000061560000}"/>
    <cellStyle name="Финансовый 2 42 3 2 3 3" xfId="20347" xr:uid="{00000000-0005-0000-0000-000062560000}"/>
    <cellStyle name="Финансовый 2 42 3 2 3 4" xfId="23935" xr:uid="{00000000-0005-0000-0000-000063560000}"/>
    <cellStyle name="Финансовый 2 42 3 2 3 5" xfId="25854" xr:uid="{00000000-0005-0000-0000-000064560000}"/>
    <cellStyle name="Финансовый 2 42 3 2 3 6" xfId="21798" xr:uid="{00000000-0005-0000-0000-000065560000}"/>
    <cellStyle name="Финансовый 2 42 3 2 3 7" xfId="23934" xr:uid="{00000000-0005-0000-0000-000066560000}"/>
    <cellStyle name="Финансовый 2 42 3 2 3 8" xfId="33520" xr:uid="{00000000-0005-0000-0000-000067560000}"/>
    <cellStyle name="Финансовый 2 42 3 2 3 9" xfId="31690" xr:uid="{00000000-0005-0000-0000-000068560000}"/>
    <cellStyle name="Финансовый 2 42 3 2 4" xfId="17288" xr:uid="{00000000-0005-0000-0000-000069560000}"/>
    <cellStyle name="Финансовый 2 42 3 2 5" xfId="18600" xr:uid="{00000000-0005-0000-0000-00006A560000}"/>
    <cellStyle name="Финансовый 2 42 3 2 5 2" xfId="25337" xr:uid="{00000000-0005-0000-0000-00006B560000}"/>
    <cellStyle name="Финансовый 2 42 3 2 5 3" xfId="27743" xr:uid="{00000000-0005-0000-0000-00006C560000}"/>
    <cellStyle name="Финансовый 2 42 3 2 5 4" xfId="29180" xr:uid="{00000000-0005-0000-0000-00006D560000}"/>
    <cellStyle name="Финансовый 2 42 3 2 5 5" xfId="30486" xr:uid="{00000000-0005-0000-0000-00006E560000}"/>
    <cellStyle name="Финансовый 2 42 3 2 5 6" xfId="34887" xr:uid="{00000000-0005-0000-0000-00006F560000}"/>
    <cellStyle name="Финансовый 2 42 3 2 5 7" xfId="36223" xr:uid="{00000000-0005-0000-0000-000070560000}"/>
    <cellStyle name="Финансовый 2 42 3 3" xfId="12574" xr:uid="{00000000-0005-0000-0000-000071560000}"/>
    <cellStyle name="Финансовый 2 42 3 3 2" xfId="13058" xr:uid="{00000000-0005-0000-0000-000072560000}"/>
    <cellStyle name="Финансовый 2 42 3 3 3" xfId="15264" xr:uid="{00000000-0005-0000-0000-000073560000}"/>
    <cellStyle name="Финансовый 2 42 3 3 3 2" xfId="15716" xr:uid="{00000000-0005-0000-0000-000074560000}"/>
    <cellStyle name="Финансовый 2 42 3 3 3 3" xfId="19699" xr:uid="{00000000-0005-0000-0000-000075560000}"/>
    <cellStyle name="Финансовый 2 42 3 3 3 4" xfId="24519" xr:uid="{00000000-0005-0000-0000-000076560000}"/>
    <cellStyle name="Финансовый 2 42 3 3 3 5" xfId="26924" xr:uid="{00000000-0005-0000-0000-000077560000}"/>
    <cellStyle name="Финансовый 2 42 3 3 3 6" xfId="22557" xr:uid="{00000000-0005-0000-0000-000078560000}"/>
    <cellStyle name="Финансовый 2 42 3 3 3 7" xfId="26981" xr:uid="{00000000-0005-0000-0000-000079560000}"/>
    <cellStyle name="Финансовый 2 42 3 3 3 8" xfId="32872" xr:uid="{00000000-0005-0000-0000-00007A560000}"/>
    <cellStyle name="Финансовый 2 42 3 3 3 9" xfId="32132" xr:uid="{00000000-0005-0000-0000-00007B560000}"/>
    <cellStyle name="Финансовый 2 42 3 3 4" xfId="17936" xr:uid="{00000000-0005-0000-0000-00007C560000}"/>
    <cellStyle name="Финансовый 2 42 3 3 5" xfId="19248" xr:uid="{00000000-0005-0000-0000-00007D560000}"/>
    <cellStyle name="Финансовый 2 42 3 3 5 2" xfId="23378" xr:uid="{00000000-0005-0000-0000-00007E560000}"/>
    <cellStyle name="Финансовый 2 42 3 3 5 3" xfId="28391" xr:uid="{00000000-0005-0000-0000-00007F560000}"/>
    <cellStyle name="Финансовый 2 42 3 3 5 4" xfId="29828" xr:uid="{00000000-0005-0000-0000-000080560000}"/>
    <cellStyle name="Финансовый 2 42 3 3 5 5" xfId="31134" xr:uid="{00000000-0005-0000-0000-000081560000}"/>
    <cellStyle name="Финансовый 2 42 3 3 5 6" xfId="34239" xr:uid="{00000000-0005-0000-0000-000082560000}"/>
    <cellStyle name="Финансовый 2 42 3 3 5 7" xfId="35575" xr:uid="{00000000-0005-0000-0000-000083560000}"/>
    <cellStyle name="Финансовый 2 42 4" xfId="10046" xr:uid="{00000000-0005-0000-0000-000084560000}"/>
    <cellStyle name="Финансовый 2 42 4 2" xfId="13356" xr:uid="{00000000-0005-0000-0000-000085560000}"/>
    <cellStyle name="Финансовый 2 42 4 3" xfId="14966" xr:uid="{00000000-0005-0000-0000-000086560000}"/>
    <cellStyle name="Финансовый 2 42 4 3 2" xfId="16014" xr:uid="{00000000-0005-0000-0000-000087560000}"/>
    <cellStyle name="Финансовый 2 42 4 3 3" xfId="19997" xr:uid="{00000000-0005-0000-0000-000088560000}"/>
    <cellStyle name="Финансовый 2 42 4 3 4" xfId="22810" xr:uid="{00000000-0005-0000-0000-000089560000}"/>
    <cellStyle name="Финансовый 2 42 4 3 5" xfId="25125" xr:uid="{00000000-0005-0000-0000-00008A560000}"/>
    <cellStyle name="Финансовый 2 42 4 3 6" xfId="25754" xr:uid="{00000000-0005-0000-0000-00008B560000}"/>
    <cellStyle name="Финансовый 2 42 4 3 7" xfId="21970" xr:uid="{00000000-0005-0000-0000-00008C560000}"/>
    <cellStyle name="Финансовый 2 42 4 3 8" xfId="33170" xr:uid="{00000000-0005-0000-0000-00008D560000}"/>
    <cellStyle name="Финансовый 2 42 4 3 9" xfId="31420" xr:uid="{00000000-0005-0000-0000-00008E560000}"/>
    <cellStyle name="Финансовый 2 42 4 4" xfId="17638" xr:uid="{00000000-0005-0000-0000-00008F560000}"/>
    <cellStyle name="Финансовый 2 42 4 5" xfId="18950" xr:uid="{00000000-0005-0000-0000-000090560000}"/>
    <cellStyle name="Финансовый 2 42 4 5 2" xfId="23185" xr:uid="{00000000-0005-0000-0000-000091560000}"/>
    <cellStyle name="Финансовый 2 42 4 5 3" xfId="28093" xr:uid="{00000000-0005-0000-0000-000092560000}"/>
    <cellStyle name="Финансовый 2 42 4 5 4" xfId="29530" xr:uid="{00000000-0005-0000-0000-000093560000}"/>
    <cellStyle name="Финансовый 2 42 4 5 5" xfId="30836" xr:uid="{00000000-0005-0000-0000-000094560000}"/>
    <cellStyle name="Финансовый 2 42 4 5 6" xfId="34537" xr:uid="{00000000-0005-0000-0000-000095560000}"/>
    <cellStyle name="Финансовый 2 42 4 5 7" xfId="35873" xr:uid="{00000000-0005-0000-0000-000096560000}"/>
    <cellStyle name="Финансовый 2 42 5" xfId="11365" xr:uid="{00000000-0005-0000-0000-000097560000}"/>
    <cellStyle name="Финансовый 2 42 6" xfId="14004" xr:uid="{00000000-0005-0000-0000-000098560000}"/>
    <cellStyle name="Финансовый 2 42 7" xfId="14318" xr:uid="{00000000-0005-0000-0000-000099560000}"/>
    <cellStyle name="Финансовый 2 42 7 2" xfId="16662" xr:uid="{00000000-0005-0000-0000-00009A560000}"/>
    <cellStyle name="Финансовый 2 42 7 3" xfId="20645" xr:uid="{00000000-0005-0000-0000-00009B560000}"/>
    <cellStyle name="Финансовый 2 42 7 4" xfId="22613" xr:uid="{00000000-0005-0000-0000-00009C560000}"/>
    <cellStyle name="Финансовый 2 42 7 5" xfId="25996" xr:uid="{00000000-0005-0000-0000-00009D560000}"/>
    <cellStyle name="Финансовый 2 42 7 6" xfId="21804" xr:uid="{00000000-0005-0000-0000-00009E560000}"/>
    <cellStyle name="Финансовый 2 42 7 7" xfId="25590" xr:uid="{00000000-0005-0000-0000-00009F560000}"/>
    <cellStyle name="Финансовый 2 42 7 8" xfId="33818" xr:uid="{00000000-0005-0000-0000-0000A0560000}"/>
    <cellStyle name="Финансовый 2 42 7 9" xfId="31666" xr:uid="{00000000-0005-0000-0000-0000A1560000}"/>
    <cellStyle name="Финансовый 2 42 8" xfId="16990" xr:uid="{00000000-0005-0000-0000-0000A2560000}"/>
    <cellStyle name="Финансовый 2 42 9" xfId="18302" xr:uid="{00000000-0005-0000-0000-0000A3560000}"/>
    <cellStyle name="Финансовый 2 42 9 2" xfId="22068" xr:uid="{00000000-0005-0000-0000-0000A4560000}"/>
    <cellStyle name="Финансовый 2 42 9 3" xfId="27445" xr:uid="{00000000-0005-0000-0000-0000A5560000}"/>
    <cellStyle name="Финансовый 2 42 9 4" xfId="28882" xr:uid="{00000000-0005-0000-0000-0000A6560000}"/>
    <cellStyle name="Финансовый 2 42 9 5" xfId="30188" xr:uid="{00000000-0005-0000-0000-0000A7560000}"/>
    <cellStyle name="Финансовый 2 42 9 6" xfId="35185" xr:uid="{00000000-0005-0000-0000-0000A8560000}"/>
    <cellStyle name="Финансовый 2 42 9 7" xfId="36521" xr:uid="{00000000-0005-0000-0000-0000A9560000}"/>
    <cellStyle name="Финансовый 2 43" xfId="137" xr:uid="{00000000-0005-0000-0000-0000AA560000}"/>
    <cellStyle name="Финансовый 2 43 2" xfId="502" xr:uid="{00000000-0005-0000-0000-0000AB560000}"/>
    <cellStyle name="Финансовый 2 43 2 2" xfId="7770" xr:uid="{00000000-0005-0000-0000-0000AC560000}"/>
    <cellStyle name="Финансовый 2 43 2 3" xfId="10410" xr:uid="{00000000-0005-0000-0000-0000AD560000}"/>
    <cellStyle name="Финансовый 2 43 3" xfId="1481" xr:uid="{00000000-0005-0000-0000-0000AE560000}"/>
    <cellStyle name="Финансовый 2 43 3 2" xfId="7939" xr:uid="{00000000-0005-0000-0000-0000AF560000}"/>
    <cellStyle name="Финансовый 2 43 3 2 2" xfId="13738" xr:uid="{00000000-0005-0000-0000-0000B0560000}"/>
    <cellStyle name="Финансовый 2 43 3 2 3" xfId="14584" xr:uid="{00000000-0005-0000-0000-0000B1560000}"/>
    <cellStyle name="Финансовый 2 43 3 2 3 2" xfId="16396" xr:uid="{00000000-0005-0000-0000-0000B2560000}"/>
    <cellStyle name="Финансовый 2 43 3 2 3 3" xfId="20379" xr:uid="{00000000-0005-0000-0000-0000B3560000}"/>
    <cellStyle name="Финансовый 2 43 3 2 3 4" xfId="23491" xr:uid="{00000000-0005-0000-0000-0000B4560000}"/>
    <cellStyle name="Финансовый 2 43 3 2 3 5" xfId="24961" xr:uid="{00000000-0005-0000-0000-0000B5560000}"/>
    <cellStyle name="Финансовый 2 43 3 2 3 6" xfId="23577" xr:uid="{00000000-0005-0000-0000-0000B6560000}"/>
    <cellStyle name="Финансовый 2 43 3 2 3 7" xfId="26249" xr:uid="{00000000-0005-0000-0000-0000B7560000}"/>
    <cellStyle name="Финансовый 2 43 3 2 3 8" xfId="33552" xr:uid="{00000000-0005-0000-0000-0000B8560000}"/>
    <cellStyle name="Финансовый 2 43 3 2 3 9" xfId="31630" xr:uid="{00000000-0005-0000-0000-0000B9560000}"/>
    <cellStyle name="Финансовый 2 43 3 2 4" xfId="17256" xr:uid="{00000000-0005-0000-0000-0000BA560000}"/>
    <cellStyle name="Финансовый 2 43 3 2 5" xfId="18568" xr:uid="{00000000-0005-0000-0000-0000BB560000}"/>
    <cellStyle name="Финансовый 2 43 3 2 5 2" xfId="23820" xr:uid="{00000000-0005-0000-0000-0000BC560000}"/>
    <cellStyle name="Финансовый 2 43 3 2 5 3" xfId="27711" xr:uid="{00000000-0005-0000-0000-0000BD560000}"/>
    <cellStyle name="Финансовый 2 43 3 2 5 4" xfId="29148" xr:uid="{00000000-0005-0000-0000-0000BE560000}"/>
    <cellStyle name="Финансовый 2 43 3 2 5 5" xfId="30454" xr:uid="{00000000-0005-0000-0000-0000BF560000}"/>
    <cellStyle name="Финансовый 2 43 3 2 5 6" xfId="34919" xr:uid="{00000000-0005-0000-0000-0000C0560000}"/>
    <cellStyle name="Финансовый 2 43 3 2 5 7" xfId="36255" xr:uid="{00000000-0005-0000-0000-0000C1560000}"/>
    <cellStyle name="Финансовый 2 43 3 3" xfId="12542" xr:uid="{00000000-0005-0000-0000-0000C2560000}"/>
    <cellStyle name="Финансовый 2 43 3 3 2" xfId="13090" xr:uid="{00000000-0005-0000-0000-0000C3560000}"/>
    <cellStyle name="Финансовый 2 43 3 3 3" xfId="15232" xr:uid="{00000000-0005-0000-0000-0000C4560000}"/>
    <cellStyle name="Финансовый 2 43 3 3 3 2" xfId="15748" xr:uid="{00000000-0005-0000-0000-0000C5560000}"/>
    <cellStyle name="Финансовый 2 43 3 3 3 3" xfId="19731" xr:uid="{00000000-0005-0000-0000-0000C6560000}"/>
    <cellStyle name="Финансовый 2 43 3 3 3 4" xfId="24905" xr:uid="{00000000-0005-0000-0000-0000C7560000}"/>
    <cellStyle name="Финансовый 2 43 3 3 3 5" xfId="25871" xr:uid="{00000000-0005-0000-0000-0000C8560000}"/>
    <cellStyle name="Финансовый 2 43 3 3 3 6" xfId="21816" xr:uid="{00000000-0005-0000-0000-0000C9560000}"/>
    <cellStyle name="Финансовый 2 43 3 3 3 7" xfId="25890" xr:uid="{00000000-0005-0000-0000-0000CA560000}"/>
    <cellStyle name="Финансовый 2 43 3 3 3 8" xfId="32904" xr:uid="{00000000-0005-0000-0000-0000CB560000}"/>
    <cellStyle name="Финансовый 2 43 3 3 3 9" xfId="31560" xr:uid="{00000000-0005-0000-0000-0000CC560000}"/>
    <cellStyle name="Финансовый 2 43 3 3 4" xfId="17904" xr:uid="{00000000-0005-0000-0000-0000CD560000}"/>
    <cellStyle name="Финансовый 2 43 3 3 5" xfId="19216" xr:uid="{00000000-0005-0000-0000-0000CE560000}"/>
    <cellStyle name="Финансовый 2 43 3 3 5 2" xfId="23614" xr:uid="{00000000-0005-0000-0000-0000CF560000}"/>
    <cellStyle name="Финансовый 2 43 3 3 5 3" xfId="28359" xr:uid="{00000000-0005-0000-0000-0000D0560000}"/>
    <cellStyle name="Финансовый 2 43 3 3 5 4" xfId="29796" xr:uid="{00000000-0005-0000-0000-0000D1560000}"/>
    <cellStyle name="Финансовый 2 43 3 3 5 5" xfId="31102" xr:uid="{00000000-0005-0000-0000-0000D2560000}"/>
    <cellStyle name="Финансовый 2 43 3 3 5 6" xfId="34271" xr:uid="{00000000-0005-0000-0000-0000D3560000}"/>
    <cellStyle name="Финансовый 2 43 3 3 5 7" xfId="35607" xr:uid="{00000000-0005-0000-0000-0000D4560000}"/>
    <cellStyle name="Финансовый 2 43 4" xfId="10047" xr:uid="{00000000-0005-0000-0000-0000D5560000}"/>
    <cellStyle name="Финансовый 2 43 4 2" xfId="13355" xr:uid="{00000000-0005-0000-0000-0000D6560000}"/>
    <cellStyle name="Финансовый 2 43 4 3" xfId="14967" xr:uid="{00000000-0005-0000-0000-0000D7560000}"/>
    <cellStyle name="Финансовый 2 43 4 3 2" xfId="16013" xr:uid="{00000000-0005-0000-0000-0000D8560000}"/>
    <cellStyle name="Финансовый 2 43 4 3 3" xfId="19996" xr:uid="{00000000-0005-0000-0000-0000D9560000}"/>
    <cellStyle name="Финансовый 2 43 4 3 4" xfId="25104" xr:uid="{00000000-0005-0000-0000-0000DA560000}"/>
    <cellStyle name="Финансовый 2 43 4 3 5" xfId="26287" xr:uid="{00000000-0005-0000-0000-0000DB560000}"/>
    <cellStyle name="Финансовый 2 43 4 3 6" xfId="25640" xr:uid="{00000000-0005-0000-0000-0000DC560000}"/>
    <cellStyle name="Финансовый 2 43 4 3 7" xfId="23137" xr:uid="{00000000-0005-0000-0000-0000DD560000}"/>
    <cellStyle name="Финансовый 2 43 4 3 8" xfId="33169" xr:uid="{00000000-0005-0000-0000-0000DE560000}"/>
    <cellStyle name="Финансовый 2 43 4 3 9" xfId="32517" xr:uid="{00000000-0005-0000-0000-0000DF560000}"/>
    <cellStyle name="Финансовый 2 43 4 4" xfId="17639" xr:uid="{00000000-0005-0000-0000-0000E0560000}"/>
    <cellStyle name="Финансовый 2 43 4 5" xfId="18951" xr:uid="{00000000-0005-0000-0000-0000E1560000}"/>
    <cellStyle name="Финансовый 2 43 4 5 2" xfId="23015" xr:uid="{00000000-0005-0000-0000-0000E2560000}"/>
    <cellStyle name="Финансовый 2 43 4 5 3" xfId="28094" xr:uid="{00000000-0005-0000-0000-0000E3560000}"/>
    <cellStyle name="Финансовый 2 43 4 5 4" xfId="29531" xr:uid="{00000000-0005-0000-0000-0000E4560000}"/>
    <cellStyle name="Финансовый 2 43 4 5 5" xfId="30837" xr:uid="{00000000-0005-0000-0000-0000E5560000}"/>
    <cellStyle name="Финансовый 2 43 4 5 6" xfId="34536" xr:uid="{00000000-0005-0000-0000-0000E6560000}"/>
    <cellStyle name="Финансовый 2 43 4 5 7" xfId="35872" xr:uid="{00000000-0005-0000-0000-0000E7560000}"/>
    <cellStyle name="Финансовый 2 43 5" xfId="11366" xr:uid="{00000000-0005-0000-0000-0000E8560000}"/>
    <cellStyle name="Финансовый 2 43 6" xfId="14003" xr:uid="{00000000-0005-0000-0000-0000E9560000}"/>
    <cellStyle name="Финансовый 2 43 7" xfId="14319" xr:uid="{00000000-0005-0000-0000-0000EA560000}"/>
    <cellStyle name="Финансовый 2 43 7 2" xfId="16661" xr:uid="{00000000-0005-0000-0000-0000EB560000}"/>
    <cellStyle name="Финансовый 2 43 7 3" xfId="20644" xr:uid="{00000000-0005-0000-0000-0000EC560000}"/>
    <cellStyle name="Финансовый 2 43 7 4" xfId="21961" xr:uid="{00000000-0005-0000-0000-0000ED560000}"/>
    <cellStyle name="Финансовый 2 43 7 5" xfId="24824" xr:uid="{00000000-0005-0000-0000-0000EE560000}"/>
    <cellStyle name="Финансовый 2 43 7 6" xfId="26804" xr:uid="{00000000-0005-0000-0000-0000EF560000}"/>
    <cellStyle name="Финансовый 2 43 7 7" xfId="23062" xr:uid="{00000000-0005-0000-0000-0000F0560000}"/>
    <cellStyle name="Финансовый 2 43 7 8" xfId="33817" xr:uid="{00000000-0005-0000-0000-0000F1560000}"/>
    <cellStyle name="Финансовый 2 43 7 9" xfId="31682" xr:uid="{00000000-0005-0000-0000-0000F2560000}"/>
    <cellStyle name="Финансовый 2 43 8" xfId="16991" xr:uid="{00000000-0005-0000-0000-0000F3560000}"/>
    <cellStyle name="Финансовый 2 43 9" xfId="18303" xr:uid="{00000000-0005-0000-0000-0000F4560000}"/>
    <cellStyle name="Финансовый 2 43 9 2" xfId="21952" xr:uid="{00000000-0005-0000-0000-0000F5560000}"/>
    <cellStyle name="Финансовый 2 43 9 3" xfId="27446" xr:uid="{00000000-0005-0000-0000-0000F6560000}"/>
    <cellStyle name="Финансовый 2 43 9 4" xfId="28883" xr:uid="{00000000-0005-0000-0000-0000F7560000}"/>
    <cellStyle name="Финансовый 2 43 9 5" xfId="30189" xr:uid="{00000000-0005-0000-0000-0000F8560000}"/>
    <cellStyle name="Финансовый 2 43 9 6" xfId="35184" xr:uid="{00000000-0005-0000-0000-0000F9560000}"/>
    <cellStyle name="Финансовый 2 43 9 7" xfId="36520" xr:uid="{00000000-0005-0000-0000-0000FA560000}"/>
    <cellStyle name="Финансовый 2 44" xfId="138" xr:uid="{00000000-0005-0000-0000-0000FB560000}"/>
    <cellStyle name="Финансовый 2 44 2" xfId="503" xr:uid="{00000000-0005-0000-0000-0000FC560000}"/>
    <cellStyle name="Финансовый 2 44 2 2" xfId="8238" xr:uid="{00000000-0005-0000-0000-0000FD560000}"/>
    <cellStyle name="Финансовый 2 44 2 3" xfId="10411" xr:uid="{00000000-0005-0000-0000-0000FE560000}"/>
    <cellStyle name="Финансовый 2 44 3" xfId="1482" xr:uid="{00000000-0005-0000-0000-0000FF560000}"/>
    <cellStyle name="Финансовый 2 44 3 2" xfId="7697" xr:uid="{00000000-0005-0000-0000-000000570000}"/>
    <cellStyle name="Финансовый 2 44 3 2 2" xfId="13807" xr:uid="{00000000-0005-0000-0000-000001570000}"/>
    <cellStyle name="Финансовый 2 44 3 2 3" xfId="14515" xr:uid="{00000000-0005-0000-0000-000002570000}"/>
    <cellStyle name="Финансовый 2 44 3 2 3 2" xfId="16465" xr:uid="{00000000-0005-0000-0000-000003570000}"/>
    <cellStyle name="Финансовый 2 44 3 2 3 3" xfId="20448" xr:uid="{00000000-0005-0000-0000-000004570000}"/>
    <cellStyle name="Финансовый 2 44 3 2 3 4" xfId="25061" xr:uid="{00000000-0005-0000-0000-000005570000}"/>
    <cellStyle name="Финансовый 2 44 3 2 3 5" xfId="26691" xr:uid="{00000000-0005-0000-0000-000006570000}"/>
    <cellStyle name="Финансовый 2 44 3 2 3 6" xfId="22819" xr:uid="{00000000-0005-0000-0000-000007570000}"/>
    <cellStyle name="Финансовый 2 44 3 2 3 7" xfId="26083" xr:uid="{00000000-0005-0000-0000-000008570000}"/>
    <cellStyle name="Финансовый 2 44 3 2 3 8" xfId="33621" xr:uid="{00000000-0005-0000-0000-000009570000}"/>
    <cellStyle name="Финансовый 2 44 3 2 3 9" xfId="32506" xr:uid="{00000000-0005-0000-0000-00000A570000}"/>
    <cellStyle name="Финансовый 2 44 3 2 4" xfId="17187" xr:uid="{00000000-0005-0000-0000-00000B570000}"/>
    <cellStyle name="Финансовый 2 44 3 2 5" xfId="18499" xr:uid="{00000000-0005-0000-0000-00000C570000}"/>
    <cellStyle name="Финансовый 2 44 3 2 5 2" xfId="21036" xr:uid="{00000000-0005-0000-0000-00000D570000}"/>
    <cellStyle name="Финансовый 2 44 3 2 5 3" xfId="27642" xr:uid="{00000000-0005-0000-0000-00000E570000}"/>
    <cellStyle name="Финансовый 2 44 3 2 5 4" xfId="29079" xr:uid="{00000000-0005-0000-0000-00000F570000}"/>
    <cellStyle name="Финансовый 2 44 3 2 5 5" xfId="30385" xr:uid="{00000000-0005-0000-0000-000010570000}"/>
    <cellStyle name="Финансовый 2 44 3 2 5 6" xfId="34988" xr:uid="{00000000-0005-0000-0000-000011570000}"/>
    <cellStyle name="Финансовый 2 44 3 2 5 7" xfId="36324" xr:uid="{00000000-0005-0000-0000-000012570000}"/>
    <cellStyle name="Финансовый 2 44 3 3" xfId="12473" xr:uid="{00000000-0005-0000-0000-000013570000}"/>
    <cellStyle name="Финансовый 2 44 3 3 2" xfId="13159" xr:uid="{00000000-0005-0000-0000-000014570000}"/>
    <cellStyle name="Финансовый 2 44 3 3 3" xfId="15163" xr:uid="{00000000-0005-0000-0000-000015570000}"/>
    <cellStyle name="Финансовый 2 44 3 3 3 2" xfId="15817" xr:uid="{00000000-0005-0000-0000-000016570000}"/>
    <cellStyle name="Финансовый 2 44 3 3 3 3" xfId="19800" xr:uid="{00000000-0005-0000-0000-000017570000}"/>
    <cellStyle name="Финансовый 2 44 3 3 3 4" xfId="21800" xr:uid="{00000000-0005-0000-0000-000018570000}"/>
    <cellStyle name="Финансовый 2 44 3 3 3 5" xfId="26110" xr:uid="{00000000-0005-0000-0000-000019570000}"/>
    <cellStyle name="Финансовый 2 44 3 3 3 6" xfId="21043" xr:uid="{00000000-0005-0000-0000-00001A570000}"/>
    <cellStyle name="Финансовый 2 44 3 3 3 7" xfId="25836" xr:uid="{00000000-0005-0000-0000-00001B570000}"/>
    <cellStyle name="Финансовый 2 44 3 3 3 8" xfId="32973" xr:uid="{00000000-0005-0000-0000-00001C570000}"/>
    <cellStyle name="Финансовый 2 44 3 3 3 9" xfId="32467" xr:uid="{00000000-0005-0000-0000-00001D570000}"/>
    <cellStyle name="Финансовый 2 44 3 3 4" xfId="17835" xr:uid="{00000000-0005-0000-0000-00001E570000}"/>
    <cellStyle name="Финансовый 2 44 3 3 5" xfId="19147" xr:uid="{00000000-0005-0000-0000-00001F570000}"/>
    <cellStyle name="Финансовый 2 44 3 3 5 2" xfId="22360" xr:uid="{00000000-0005-0000-0000-000020570000}"/>
    <cellStyle name="Финансовый 2 44 3 3 5 3" xfId="28290" xr:uid="{00000000-0005-0000-0000-000021570000}"/>
    <cellStyle name="Финансовый 2 44 3 3 5 4" xfId="29727" xr:uid="{00000000-0005-0000-0000-000022570000}"/>
    <cellStyle name="Финансовый 2 44 3 3 5 5" xfId="31033" xr:uid="{00000000-0005-0000-0000-000023570000}"/>
    <cellStyle name="Финансовый 2 44 3 3 5 6" xfId="34340" xr:uid="{00000000-0005-0000-0000-000024570000}"/>
    <cellStyle name="Финансовый 2 44 3 3 5 7" xfId="35676" xr:uid="{00000000-0005-0000-0000-000025570000}"/>
    <cellStyle name="Финансовый 2 44 4" xfId="10048" xr:uid="{00000000-0005-0000-0000-000026570000}"/>
    <cellStyle name="Финансовый 2 44 4 2" xfId="13354" xr:uid="{00000000-0005-0000-0000-000027570000}"/>
    <cellStyle name="Финансовый 2 44 4 3" xfId="14968" xr:uid="{00000000-0005-0000-0000-000028570000}"/>
    <cellStyle name="Финансовый 2 44 4 3 2" xfId="16012" xr:uid="{00000000-0005-0000-0000-000029570000}"/>
    <cellStyle name="Финансовый 2 44 4 3 3" xfId="19995" xr:uid="{00000000-0005-0000-0000-00002A570000}"/>
    <cellStyle name="Финансовый 2 44 4 3 4" xfId="21412" xr:uid="{00000000-0005-0000-0000-00002B570000}"/>
    <cellStyle name="Финансовый 2 44 4 3 5" xfId="25789" xr:uid="{00000000-0005-0000-0000-00002C570000}"/>
    <cellStyle name="Финансовый 2 44 4 3 6" xfId="26222" xr:uid="{00000000-0005-0000-0000-00002D570000}"/>
    <cellStyle name="Финансовый 2 44 4 3 7" xfId="21138" xr:uid="{00000000-0005-0000-0000-00002E570000}"/>
    <cellStyle name="Финансовый 2 44 4 3 8" xfId="33168" xr:uid="{00000000-0005-0000-0000-00002F570000}"/>
    <cellStyle name="Финансовый 2 44 4 3 9" xfId="31469" xr:uid="{00000000-0005-0000-0000-000030570000}"/>
    <cellStyle name="Финансовый 2 44 4 4" xfId="17640" xr:uid="{00000000-0005-0000-0000-000031570000}"/>
    <cellStyle name="Финансовый 2 44 4 5" xfId="18952" xr:uid="{00000000-0005-0000-0000-000032570000}"/>
    <cellStyle name="Финансовый 2 44 4 5 2" xfId="22893" xr:uid="{00000000-0005-0000-0000-000033570000}"/>
    <cellStyle name="Финансовый 2 44 4 5 3" xfId="28095" xr:uid="{00000000-0005-0000-0000-000034570000}"/>
    <cellStyle name="Финансовый 2 44 4 5 4" xfId="29532" xr:uid="{00000000-0005-0000-0000-000035570000}"/>
    <cellStyle name="Финансовый 2 44 4 5 5" xfId="30838" xr:uid="{00000000-0005-0000-0000-000036570000}"/>
    <cellStyle name="Финансовый 2 44 4 5 6" xfId="34535" xr:uid="{00000000-0005-0000-0000-000037570000}"/>
    <cellStyle name="Финансовый 2 44 4 5 7" xfId="35871" xr:uid="{00000000-0005-0000-0000-000038570000}"/>
    <cellStyle name="Финансовый 2 44 5" xfId="11367" xr:uid="{00000000-0005-0000-0000-000039570000}"/>
    <cellStyle name="Финансовый 2 44 6" xfId="14002" xr:uid="{00000000-0005-0000-0000-00003A570000}"/>
    <cellStyle name="Финансовый 2 44 7" xfId="14320" xr:uid="{00000000-0005-0000-0000-00003B570000}"/>
    <cellStyle name="Финансовый 2 44 7 2" xfId="16660" xr:uid="{00000000-0005-0000-0000-00003C570000}"/>
    <cellStyle name="Финансовый 2 44 7 3" xfId="20643" xr:uid="{00000000-0005-0000-0000-00003D570000}"/>
    <cellStyle name="Финансовый 2 44 7 4" xfId="21908" xr:uid="{00000000-0005-0000-0000-00003E570000}"/>
    <cellStyle name="Финансовый 2 44 7 5" xfId="25668" xr:uid="{00000000-0005-0000-0000-00003F570000}"/>
    <cellStyle name="Финансовый 2 44 7 6" xfId="26970" xr:uid="{00000000-0005-0000-0000-000040570000}"/>
    <cellStyle name="Финансовый 2 44 7 7" xfId="26946" xr:uid="{00000000-0005-0000-0000-000041570000}"/>
    <cellStyle name="Финансовый 2 44 7 8" xfId="33816" xr:uid="{00000000-0005-0000-0000-000042570000}"/>
    <cellStyle name="Финансовый 2 44 7 9" xfId="31383" xr:uid="{00000000-0005-0000-0000-000043570000}"/>
    <cellStyle name="Финансовый 2 44 8" xfId="16992" xr:uid="{00000000-0005-0000-0000-000044570000}"/>
    <cellStyle name="Финансовый 2 44 9" xfId="18304" xr:uid="{00000000-0005-0000-0000-000045570000}"/>
    <cellStyle name="Финансовый 2 44 9 2" xfId="21899" xr:uid="{00000000-0005-0000-0000-000046570000}"/>
    <cellStyle name="Финансовый 2 44 9 3" xfId="27447" xr:uid="{00000000-0005-0000-0000-000047570000}"/>
    <cellStyle name="Финансовый 2 44 9 4" xfId="28884" xr:uid="{00000000-0005-0000-0000-000048570000}"/>
    <cellStyle name="Финансовый 2 44 9 5" xfId="30190" xr:uid="{00000000-0005-0000-0000-000049570000}"/>
    <cellStyle name="Финансовый 2 44 9 6" xfId="35183" xr:uid="{00000000-0005-0000-0000-00004A570000}"/>
    <cellStyle name="Финансовый 2 44 9 7" xfId="36519" xr:uid="{00000000-0005-0000-0000-00004B570000}"/>
    <cellStyle name="Финансовый 2 45" xfId="139" xr:uid="{00000000-0005-0000-0000-00004C570000}"/>
    <cellStyle name="Финансовый 2 45 2" xfId="504" xr:uid="{00000000-0005-0000-0000-00004D570000}"/>
    <cellStyle name="Финансовый 2 45 2 2" xfId="8140" xr:uid="{00000000-0005-0000-0000-00004E570000}"/>
    <cellStyle name="Финансовый 2 45 2 3" xfId="10412" xr:uid="{00000000-0005-0000-0000-00004F570000}"/>
    <cellStyle name="Финансовый 2 45 3" xfId="1483" xr:uid="{00000000-0005-0000-0000-000050570000}"/>
    <cellStyle name="Финансовый 2 45 3 2" xfId="8258" xr:uid="{00000000-0005-0000-0000-000051570000}"/>
    <cellStyle name="Финансовый 2 45 3 2 2" xfId="13645" xr:uid="{00000000-0005-0000-0000-000052570000}"/>
    <cellStyle name="Финансовый 2 45 3 2 3" xfId="14677" xr:uid="{00000000-0005-0000-0000-000053570000}"/>
    <cellStyle name="Финансовый 2 45 3 2 3 2" xfId="16303" xr:uid="{00000000-0005-0000-0000-000054570000}"/>
    <cellStyle name="Финансовый 2 45 3 2 3 3" xfId="20286" xr:uid="{00000000-0005-0000-0000-000055570000}"/>
    <cellStyle name="Финансовый 2 45 3 2 3 4" xfId="24854" xr:uid="{00000000-0005-0000-0000-000056570000}"/>
    <cellStyle name="Финансовый 2 45 3 2 3 5" xfId="20949" xr:uid="{00000000-0005-0000-0000-000057570000}"/>
    <cellStyle name="Финансовый 2 45 3 2 3 6" xfId="22083" xr:uid="{00000000-0005-0000-0000-000058570000}"/>
    <cellStyle name="Финансовый 2 45 3 2 3 7" xfId="24278" xr:uid="{00000000-0005-0000-0000-000059570000}"/>
    <cellStyle name="Финансовый 2 45 3 2 3 8" xfId="33459" xr:uid="{00000000-0005-0000-0000-00005A570000}"/>
    <cellStyle name="Финансовый 2 45 3 2 3 9" xfId="31622" xr:uid="{00000000-0005-0000-0000-00005B570000}"/>
    <cellStyle name="Финансовый 2 45 3 2 4" xfId="17349" xr:uid="{00000000-0005-0000-0000-00005C570000}"/>
    <cellStyle name="Финансовый 2 45 3 2 5" xfId="18661" xr:uid="{00000000-0005-0000-0000-00005D570000}"/>
    <cellStyle name="Финансовый 2 45 3 2 5 2" xfId="21903" xr:uid="{00000000-0005-0000-0000-00005E570000}"/>
    <cellStyle name="Финансовый 2 45 3 2 5 3" xfId="27804" xr:uid="{00000000-0005-0000-0000-00005F570000}"/>
    <cellStyle name="Финансовый 2 45 3 2 5 4" xfId="29241" xr:uid="{00000000-0005-0000-0000-000060570000}"/>
    <cellStyle name="Финансовый 2 45 3 2 5 5" xfId="30547" xr:uid="{00000000-0005-0000-0000-000061570000}"/>
    <cellStyle name="Финансовый 2 45 3 2 5 6" xfId="34826" xr:uid="{00000000-0005-0000-0000-000062570000}"/>
    <cellStyle name="Финансовый 2 45 3 2 5 7" xfId="36162" xr:uid="{00000000-0005-0000-0000-000063570000}"/>
    <cellStyle name="Финансовый 2 45 3 3" xfId="12635" xr:uid="{00000000-0005-0000-0000-000064570000}"/>
    <cellStyle name="Финансовый 2 45 3 3 2" xfId="12997" xr:uid="{00000000-0005-0000-0000-000065570000}"/>
    <cellStyle name="Финансовый 2 45 3 3 3" xfId="15325" xr:uid="{00000000-0005-0000-0000-000066570000}"/>
    <cellStyle name="Финансовый 2 45 3 3 3 2" xfId="15655" xr:uid="{00000000-0005-0000-0000-000067570000}"/>
    <cellStyle name="Финансовый 2 45 3 3 3 3" xfId="19638" xr:uid="{00000000-0005-0000-0000-000068570000}"/>
    <cellStyle name="Финансовый 2 45 3 3 3 4" xfId="24326" xr:uid="{00000000-0005-0000-0000-000069570000}"/>
    <cellStyle name="Финансовый 2 45 3 3 3 5" xfId="26201" xr:uid="{00000000-0005-0000-0000-00006A570000}"/>
    <cellStyle name="Финансовый 2 45 3 3 3 6" xfId="27114" xr:uid="{00000000-0005-0000-0000-00006B570000}"/>
    <cellStyle name="Финансовый 2 45 3 3 3 7" xfId="22794" xr:uid="{00000000-0005-0000-0000-00006C570000}"/>
    <cellStyle name="Финансовый 2 45 3 3 3 8" xfId="32811" xr:uid="{00000000-0005-0000-0000-00006D570000}"/>
    <cellStyle name="Финансовый 2 45 3 3 3 9" xfId="31476" xr:uid="{00000000-0005-0000-0000-00006E570000}"/>
    <cellStyle name="Финансовый 2 45 3 3 4" xfId="17997" xr:uid="{00000000-0005-0000-0000-00006F570000}"/>
    <cellStyle name="Финансовый 2 45 3 3 5" xfId="19309" xr:uid="{00000000-0005-0000-0000-000070570000}"/>
    <cellStyle name="Финансовый 2 45 3 3 5 2" xfId="22933" xr:uid="{00000000-0005-0000-0000-000071570000}"/>
    <cellStyle name="Финансовый 2 45 3 3 5 3" xfId="28452" xr:uid="{00000000-0005-0000-0000-000072570000}"/>
    <cellStyle name="Финансовый 2 45 3 3 5 4" xfId="29889" xr:uid="{00000000-0005-0000-0000-000073570000}"/>
    <cellStyle name="Финансовый 2 45 3 3 5 5" xfId="31195" xr:uid="{00000000-0005-0000-0000-000074570000}"/>
    <cellStyle name="Финансовый 2 45 3 3 5 6" xfId="34178" xr:uid="{00000000-0005-0000-0000-000075570000}"/>
    <cellStyle name="Финансовый 2 45 3 3 5 7" xfId="35514" xr:uid="{00000000-0005-0000-0000-000076570000}"/>
    <cellStyle name="Финансовый 2 45 4" xfId="10049" xr:uid="{00000000-0005-0000-0000-000077570000}"/>
    <cellStyle name="Финансовый 2 45 4 2" xfId="13353" xr:uid="{00000000-0005-0000-0000-000078570000}"/>
    <cellStyle name="Финансовый 2 45 4 3" xfId="14969" xr:uid="{00000000-0005-0000-0000-000079570000}"/>
    <cellStyle name="Финансовый 2 45 4 3 2" xfId="16011" xr:uid="{00000000-0005-0000-0000-00007A570000}"/>
    <cellStyle name="Финансовый 2 45 4 3 3" xfId="19994" xr:uid="{00000000-0005-0000-0000-00007B570000}"/>
    <cellStyle name="Финансовый 2 45 4 3 4" xfId="21293" xr:uid="{00000000-0005-0000-0000-00007C570000}"/>
    <cellStyle name="Финансовый 2 45 4 3 5" xfId="25613" xr:uid="{00000000-0005-0000-0000-00007D570000}"/>
    <cellStyle name="Финансовый 2 45 4 3 6" xfId="24564" xr:uid="{00000000-0005-0000-0000-00007E570000}"/>
    <cellStyle name="Финансовый 2 45 4 3 7" xfId="26451" xr:uid="{00000000-0005-0000-0000-00007F570000}"/>
    <cellStyle name="Финансовый 2 45 4 3 8" xfId="33167" xr:uid="{00000000-0005-0000-0000-000080570000}"/>
    <cellStyle name="Финансовый 2 45 4 3 9" xfId="32019" xr:uid="{00000000-0005-0000-0000-000081570000}"/>
    <cellStyle name="Финансовый 2 45 4 4" xfId="17641" xr:uid="{00000000-0005-0000-0000-000082570000}"/>
    <cellStyle name="Финансовый 2 45 4 5" xfId="18953" xr:uid="{00000000-0005-0000-0000-000083570000}"/>
    <cellStyle name="Финансовый 2 45 4 5 2" xfId="24770" xr:uid="{00000000-0005-0000-0000-000084570000}"/>
    <cellStyle name="Финансовый 2 45 4 5 3" xfId="28096" xr:uid="{00000000-0005-0000-0000-000085570000}"/>
    <cellStyle name="Финансовый 2 45 4 5 4" xfId="29533" xr:uid="{00000000-0005-0000-0000-000086570000}"/>
    <cellStyle name="Финансовый 2 45 4 5 5" xfId="30839" xr:uid="{00000000-0005-0000-0000-000087570000}"/>
    <cellStyle name="Финансовый 2 45 4 5 6" xfId="34534" xr:uid="{00000000-0005-0000-0000-000088570000}"/>
    <cellStyle name="Финансовый 2 45 4 5 7" xfId="35870" xr:uid="{00000000-0005-0000-0000-000089570000}"/>
    <cellStyle name="Финансовый 2 45 5" xfId="11368" xr:uid="{00000000-0005-0000-0000-00008A570000}"/>
    <cellStyle name="Финансовый 2 45 6" xfId="14001" xr:uid="{00000000-0005-0000-0000-00008B570000}"/>
    <cellStyle name="Финансовый 2 45 7" xfId="14321" xr:uid="{00000000-0005-0000-0000-00008C570000}"/>
    <cellStyle name="Финансовый 2 45 7 2" xfId="16659" xr:uid="{00000000-0005-0000-0000-00008D570000}"/>
    <cellStyle name="Финансовый 2 45 7 3" xfId="20642" xr:uid="{00000000-0005-0000-0000-00008E570000}"/>
    <cellStyle name="Финансовый 2 45 7 4" xfId="21801" xr:uid="{00000000-0005-0000-0000-00008F570000}"/>
    <cellStyle name="Финансовый 2 45 7 5" xfId="27223" xr:uid="{00000000-0005-0000-0000-000090570000}"/>
    <cellStyle name="Финансовый 2 45 7 6" xfId="20929" xr:uid="{00000000-0005-0000-0000-000091570000}"/>
    <cellStyle name="Финансовый 2 45 7 7" xfId="24816" xr:uid="{00000000-0005-0000-0000-000092570000}"/>
    <cellStyle name="Финансовый 2 45 7 8" xfId="33815" xr:uid="{00000000-0005-0000-0000-000093570000}"/>
    <cellStyle name="Финансовый 2 45 7 9" xfId="31724" xr:uid="{00000000-0005-0000-0000-000094570000}"/>
    <cellStyle name="Финансовый 2 45 8" xfId="16993" xr:uid="{00000000-0005-0000-0000-000095570000}"/>
    <cellStyle name="Финансовый 2 45 9" xfId="18305" xr:uid="{00000000-0005-0000-0000-000096570000}"/>
    <cellStyle name="Финансовый 2 45 9 2" xfId="20951" xr:uid="{00000000-0005-0000-0000-000097570000}"/>
    <cellStyle name="Финансовый 2 45 9 3" xfId="27448" xr:uid="{00000000-0005-0000-0000-000098570000}"/>
    <cellStyle name="Финансовый 2 45 9 4" xfId="28885" xr:uid="{00000000-0005-0000-0000-000099570000}"/>
    <cellStyle name="Финансовый 2 45 9 5" xfId="30191" xr:uid="{00000000-0005-0000-0000-00009A570000}"/>
    <cellStyle name="Финансовый 2 45 9 6" xfId="35182" xr:uid="{00000000-0005-0000-0000-00009B570000}"/>
    <cellStyle name="Финансовый 2 45 9 7" xfId="36518" xr:uid="{00000000-0005-0000-0000-00009C570000}"/>
    <cellStyle name="Финансовый 2 46" xfId="140" xr:uid="{00000000-0005-0000-0000-00009D570000}"/>
    <cellStyle name="Финансовый 2 46 2" xfId="505" xr:uid="{00000000-0005-0000-0000-00009E570000}"/>
    <cellStyle name="Финансовый 2 46 2 2" xfId="8333" xr:uid="{00000000-0005-0000-0000-00009F570000}"/>
    <cellStyle name="Финансовый 2 46 2 3" xfId="10413" xr:uid="{00000000-0005-0000-0000-0000A0570000}"/>
    <cellStyle name="Финансовый 2 46 3" xfId="1484" xr:uid="{00000000-0005-0000-0000-0000A1570000}"/>
    <cellStyle name="Финансовый 2 46 3 2" xfId="8075" xr:uid="{00000000-0005-0000-0000-0000A2570000}"/>
    <cellStyle name="Финансовый 2 46 3 2 2" xfId="13705" xr:uid="{00000000-0005-0000-0000-0000A3570000}"/>
    <cellStyle name="Финансовый 2 46 3 2 3" xfId="14617" xr:uid="{00000000-0005-0000-0000-0000A4570000}"/>
    <cellStyle name="Финансовый 2 46 3 2 3 2" xfId="16363" xr:uid="{00000000-0005-0000-0000-0000A5570000}"/>
    <cellStyle name="Финансовый 2 46 3 2 3 3" xfId="20346" xr:uid="{00000000-0005-0000-0000-0000A6570000}"/>
    <cellStyle name="Финансовый 2 46 3 2 3 4" xfId="23600" xr:uid="{00000000-0005-0000-0000-0000A7570000}"/>
    <cellStyle name="Финансовый 2 46 3 2 3 5" xfId="25706" xr:uid="{00000000-0005-0000-0000-0000A8570000}"/>
    <cellStyle name="Финансовый 2 46 3 2 3 6" xfId="24605" xr:uid="{00000000-0005-0000-0000-0000A9570000}"/>
    <cellStyle name="Финансовый 2 46 3 2 3 7" xfId="26105" xr:uid="{00000000-0005-0000-0000-0000AA570000}"/>
    <cellStyle name="Финансовый 2 46 3 2 3 8" xfId="33519" xr:uid="{00000000-0005-0000-0000-0000AB570000}"/>
    <cellStyle name="Финансовый 2 46 3 2 3 9" xfId="31387" xr:uid="{00000000-0005-0000-0000-0000AC570000}"/>
    <cellStyle name="Финансовый 2 46 3 2 4" xfId="17289" xr:uid="{00000000-0005-0000-0000-0000AD570000}"/>
    <cellStyle name="Финансовый 2 46 3 2 5" xfId="18601" xr:uid="{00000000-0005-0000-0000-0000AE570000}"/>
    <cellStyle name="Финансовый 2 46 3 2 5 2" xfId="23119" xr:uid="{00000000-0005-0000-0000-0000AF570000}"/>
    <cellStyle name="Финансовый 2 46 3 2 5 3" xfId="27744" xr:uid="{00000000-0005-0000-0000-0000B0570000}"/>
    <cellStyle name="Финансовый 2 46 3 2 5 4" xfId="29181" xr:uid="{00000000-0005-0000-0000-0000B1570000}"/>
    <cellStyle name="Финансовый 2 46 3 2 5 5" xfId="30487" xr:uid="{00000000-0005-0000-0000-0000B2570000}"/>
    <cellStyle name="Финансовый 2 46 3 2 5 6" xfId="34886" xr:uid="{00000000-0005-0000-0000-0000B3570000}"/>
    <cellStyle name="Финансовый 2 46 3 2 5 7" xfId="36222" xr:uid="{00000000-0005-0000-0000-0000B4570000}"/>
    <cellStyle name="Финансовый 2 46 3 3" xfId="12575" xr:uid="{00000000-0005-0000-0000-0000B5570000}"/>
    <cellStyle name="Финансовый 2 46 3 3 2" xfId="13057" xr:uid="{00000000-0005-0000-0000-0000B6570000}"/>
    <cellStyle name="Финансовый 2 46 3 3 3" xfId="15265" xr:uid="{00000000-0005-0000-0000-0000B7570000}"/>
    <cellStyle name="Финансовый 2 46 3 3 3 2" xfId="15715" xr:uid="{00000000-0005-0000-0000-0000B8570000}"/>
    <cellStyle name="Финансовый 2 46 3 3 3 3" xfId="19698" xr:uid="{00000000-0005-0000-0000-0000B9570000}"/>
    <cellStyle name="Финансовый 2 46 3 3 3 4" xfId="21164" xr:uid="{00000000-0005-0000-0000-0000BA570000}"/>
    <cellStyle name="Финансовый 2 46 3 3 3 5" xfId="26932" xr:uid="{00000000-0005-0000-0000-0000BB570000}"/>
    <cellStyle name="Финансовый 2 46 3 3 3 6" xfId="26139" xr:uid="{00000000-0005-0000-0000-0000BC570000}"/>
    <cellStyle name="Финансовый 2 46 3 3 3 7" xfId="27022" xr:uid="{00000000-0005-0000-0000-0000BD570000}"/>
    <cellStyle name="Финансовый 2 46 3 3 3 8" xfId="32871" xr:uid="{00000000-0005-0000-0000-0000BE570000}"/>
    <cellStyle name="Финансовый 2 46 3 3 3 9" xfId="32192" xr:uid="{00000000-0005-0000-0000-0000BF570000}"/>
    <cellStyle name="Финансовый 2 46 3 3 4" xfId="17937" xr:uid="{00000000-0005-0000-0000-0000C0570000}"/>
    <cellStyle name="Финансовый 2 46 3 3 5" xfId="19249" xr:uid="{00000000-0005-0000-0000-0000C1570000}"/>
    <cellStyle name="Финансовый 2 46 3 3 5 2" xfId="23175" xr:uid="{00000000-0005-0000-0000-0000C2570000}"/>
    <cellStyle name="Финансовый 2 46 3 3 5 3" xfId="28392" xr:uid="{00000000-0005-0000-0000-0000C3570000}"/>
    <cellStyle name="Финансовый 2 46 3 3 5 4" xfId="29829" xr:uid="{00000000-0005-0000-0000-0000C4570000}"/>
    <cellStyle name="Финансовый 2 46 3 3 5 5" xfId="31135" xr:uid="{00000000-0005-0000-0000-0000C5570000}"/>
    <cellStyle name="Финансовый 2 46 3 3 5 6" xfId="34238" xr:uid="{00000000-0005-0000-0000-0000C6570000}"/>
    <cellStyle name="Финансовый 2 46 3 3 5 7" xfId="35574" xr:uid="{00000000-0005-0000-0000-0000C7570000}"/>
    <cellStyle name="Финансовый 2 46 4" xfId="10050" xr:uid="{00000000-0005-0000-0000-0000C8570000}"/>
    <cellStyle name="Финансовый 2 46 4 2" xfId="13352" xr:uid="{00000000-0005-0000-0000-0000C9570000}"/>
    <cellStyle name="Финансовый 2 46 4 3" xfId="14970" xr:uid="{00000000-0005-0000-0000-0000CA570000}"/>
    <cellStyle name="Финансовый 2 46 4 3 2" xfId="16010" xr:uid="{00000000-0005-0000-0000-0000CB570000}"/>
    <cellStyle name="Финансовый 2 46 4 3 3" xfId="19993" xr:uid="{00000000-0005-0000-0000-0000CC570000}"/>
    <cellStyle name="Финансовый 2 46 4 3 4" xfId="22587" xr:uid="{00000000-0005-0000-0000-0000CD570000}"/>
    <cellStyle name="Финансовый 2 46 4 3 5" xfId="25608" xr:uid="{00000000-0005-0000-0000-0000CE570000}"/>
    <cellStyle name="Финансовый 2 46 4 3 6" xfId="24717" xr:uid="{00000000-0005-0000-0000-0000CF570000}"/>
    <cellStyle name="Финансовый 2 46 4 3 7" xfId="25615" xr:uid="{00000000-0005-0000-0000-0000D0570000}"/>
    <cellStyle name="Финансовый 2 46 4 3 8" xfId="33166" xr:uid="{00000000-0005-0000-0000-0000D1570000}"/>
    <cellStyle name="Финансовый 2 46 4 3 9" xfId="32602" xr:uid="{00000000-0005-0000-0000-0000D2570000}"/>
    <cellStyle name="Финансовый 2 46 4 4" xfId="17642" xr:uid="{00000000-0005-0000-0000-0000D3570000}"/>
    <cellStyle name="Финансовый 2 46 4 5" xfId="18954" xr:uid="{00000000-0005-0000-0000-0000D4570000}"/>
    <cellStyle name="Финансовый 2 46 4 5 2" xfId="24390" xr:uid="{00000000-0005-0000-0000-0000D5570000}"/>
    <cellStyle name="Финансовый 2 46 4 5 3" xfId="28097" xr:uid="{00000000-0005-0000-0000-0000D6570000}"/>
    <cellStyle name="Финансовый 2 46 4 5 4" xfId="29534" xr:uid="{00000000-0005-0000-0000-0000D7570000}"/>
    <cellStyle name="Финансовый 2 46 4 5 5" xfId="30840" xr:uid="{00000000-0005-0000-0000-0000D8570000}"/>
    <cellStyle name="Финансовый 2 46 4 5 6" xfId="34533" xr:uid="{00000000-0005-0000-0000-0000D9570000}"/>
    <cellStyle name="Финансовый 2 46 4 5 7" xfId="35869" xr:uid="{00000000-0005-0000-0000-0000DA570000}"/>
    <cellStyle name="Финансовый 2 46 5" xfId="11369" xr:uid="{00000000-0005-0000-0000-0000DB570000}"/>
    <cellStyle name="Финансовый 2 46 6" xfId="14000" xr:uid="{00000000-0005-0000-0000-0000DC570000}"/>
    <cellStyle name="Финансовый 2 46 7" xfId="14322" xr:uid="{00000000-0005-0000-0000-0000DD570000}"/>
    <cellStyle name="Финансовый 2 46 7 2" xfId="16658" xr:uid="{00000000-0005-0000-0000-0000DE570000}"/>
    <cellStyle name="Финансовый 2 46 7 3" xfId="20641" xr:uid="{00000000-0005-0000-0000-0000DF570000}"/>
    <cellStyle name="Финансовый 2 46 7 4" xfId="21742" xr:uid="{00000000-0005-0000-0000-0000E0570000}"/>
    <cellStyle name="Финансовый 2 46 7 5" xfId="20896" xr:uid="{00000000-0005-0000-0000-0000E1570000}"/>
    <cellStyle name="Финансовый 2 46 7 6" xfId="26355" xr:uid="{00000000-0005-0000-0000-0000E2570000}"/>
    <cellStyle name="Финансовый 2 46 7 7" xfId="27171" xr:uid="{00000000-0005-0000-0000-0000E3570000}"/>
    <cellStyle name="Финансовый 2 46 7 8" xfId="33814" xr:uid="{00000000-0005-0000-0000-0000E4570000}"/>
    <cellStyle name="Финансовый 2 46 7 9" xfId="31740" xr:uid="{00000000-0005-0000-0000-0000E5570000}"/>
    <cellStyle name="Финансовый 2 46 8" xfId="16994" xr:uid="{00000000-0005-0000-0000-0000E6570000}"/>
    <cellStyle name="Финансовый 2 46 9" xfId="18306" xr:uid="{00000000-0005-0000-0000-0000E7570000}"/>
    <cellStyle name="Финансовый 2 46 9 2" xfId="22639" xr:uid="{00000000-0005-0000-0000-0000E8570000}"/>
    <cellStyle name="Финансовый 2 46 9 3" xfId="27449" xr:uid="{00000000-0005-0000-0000-0000E9570000}"/>
    <cellStyle name="Финансовый 2 46 9 4" xfId="28886" xr:uid="{00000000-0005-0000-0000-0000EA570000}"/>
    <cellStyle name="Финансовый 2 46 9 5" xfId="30192" xr:uid="{00000000-0005-0000-0000-0000EB570000}"/>
    <cellStyle name="Финансовый 2 46 9 6" xfId="35181" xr:uid="{00000000-0005-0000-0000-0000EC570000}"/>
    <cellStyle name="Финансовый 2 46 9 7" xfId="36517" xr:uid="{00000000-0005-0000-0000-0000ED570000}"/>
    <cellStyle name="Финансовый 2 47" xfId="141" xr:uid="{00000000-0005-0000-0000-0000EE570000}"/>
    <cellStyle name="Финансовый 2 47 2" xfId="506" xr:uid="{00000000-0005-0000-0000-0000EF570000}"/>
    <cellStyle name="Финансовый 2 47 2 2" xfId="7771" xr:uid="{00000000-0005-0000-0000-0000F0570000}"/>
    <cellStyle name="Финансовый 2 47 2 3" xfId="10414" xr:uid="{00000000-0005-0000-0000-0000F1570000}"/>
    <cellStyle name="Финансовый 2 47 3" xfId="1485" xr:uid="{00000000-0005-0000-0000-0000F2570000}"/>
    <cellStyle name="Финансовый 2 47 3 2" xfId="7987" xr:uid="{00000000-0005-0000-0000-0000F3570000}"/>
    <cellStyle name="Финансовый 2 47 3 2 2" xfId="13736" xr:uid="{00000000-0005-0000-0000-0000F4570000}"/>
    <cellStyle name="Финансовый 2 47 3 2 3" xfId="14586" xr:uid="{00000000-0005-0000-0000-0000F5570000}"/>
    <cellStyle name="Финансовый 2 47 3 2 3 2" xfId="16394" xr:uid="{00000000-0005-0000-0000-0000F6570000}"/>
    <cellStyle name="Финансовый 2 47 3 2 3 3" xfId="20377" xr:uid="{00000000-0005-0000-0000-0000F7570000}"/>
    <cellStyle name="Финансовый 2 47 3 2 3 4" xfId="25322" xr:uid="{00000000-0005-0000-0000-0000F8570000}"/>
    <cellStyle name="Финансовый 2 47 3 2 3 5" xfId="21143" xr:uid="{00000000-0005-0000-0000-0000F9570000}"/>
    <cellStyle name="Финансовый 2 47 3 2 3 6" xfId="22123" xr:uid="{00000000-0005-0000-0000-0000FA570000}"/>
    <cellStyle name="Финансовый 2 47 3 2 3 7" xfId="24508" xr:uid="{00000000-0005-0000-0000-0000FB570000}"/>
    <cellStyle name="Финансовый 2 47 3 2 3 8" xfId="33550" xr:uid="{00000000-0005-0000-0000-0000FC570000}"/>
    <cellStyle name="Финансовый 2 47 3 2 3 9" xfId="31385" xr:uid="{00000000-0005-0000-0000-0000FD570000}"/>
    <cellStyle name="Финансовый 2 47 3 2 4" xfId="17258" xr:uid="{00000000-0005-0000-0000-0000FE570000}"/>
    <cellStyle name="Финансовый 2 47 3 2 5" xfId="18570" xr:uid="{00000000-0005-0000-0000-0000FF570000}"/>
    <cellStyle name="Финансовый 2 47 3 2 5 2" xfId="23339" xr:uid="{00000000-0005-0000-0000-000000580000}"/>
    <cellStyle name="Финансовый 2 47 3 2 5 3" xfId="27713" xr:uid="{00000000-0005-0000-0000-000001580000}"/>
    <cellStyle name="Финансовый 2 47 3 2 5 4" xfId="29150" xr:uid="{00000000-0005-0000-0000-000002580000}"/>
    <cellStyle name="Финансовый 2 47 3 2 5 5" xfId="30456" xr:uid="{00000000-0005-0000-0000-000003580000}"/>
    <cellStyle name="Финансовый 2 47 3 2 5 6" xfId="34917" xr:uid="{00000000-0005-0000-0000-000004580000}"/>
    <cellStyle name="Финансовый 2 47 3 2 5 7" xfId="36253" xr:uid="{00000000-0005-0000-0000-000005580000}"/>
    <cellStyle name="Финансовый 2 47 3 3" xfId="12544" xr:uid="{00000000-0005-0000-0000-000006580000}"/>
    <cellStyle name="Финансовый 2 47 3 3 2" xfId="13088" xr:uid="{00000000-0005-0000-0000-000007580000}"/>
    <cellStyle name="Финансовый 2 47 3 3 3" xfId="15234" xr:uid="{00000000-0005-0000-0000-000008580000}"/>
    <cellStyle name="Финансовый 2 47 3 3 3 2" xfId="15746" xr:uid="{00000000-0005-0000-0000-000009580000}"/>
    <cellStyle name="Финансовый 2 47 3 3 3 3" xfId="19729" xr:uid="{00000000-0005-0000-0000-00000A580000}"/>
    <cellStyle name="Финансовый 2 47 3 3 3 4" xfId="24309" xr:uid="{00000000-0005-0000-0000-00000B580000}"/>
    <cellStyle name="Финансовый 2 47 3 3 3 5" xfId="23447" xr:uid="{00000000-0005-0000-0000-00000C580000}"/>
    <cellStyle name="Финансовый 2 47 3 3 3 6" xfId="21049" xr:uid="{00000000-0005-0000-0000-00000D580000}"/>
    <cellStyle name="Финансовый 2 47 3 3 3 7" xfId="26446" xr:uid="{00000000-0005-0000-0000-00000E580000}"/>
    <cellStyle name="Финансовый 2 47 3 3 3 8" xfId="32902" xr:uid="{00000000-0005-0000-0000-00000F580000}"/>
    <cellStyle name="Финансовый 2 47 3 3 3 9" xfId="31600" xr:uid="{00000000-0005-0000-0000-000010580000}"/>
    <cellStyle name="Финансовый 2 47 3 3 4" xfId="17906" xr:uid="{00000000-0005-0000-0000-000011580000}"/>
    <cellStyle name="Финансовый 2 47 3 3 5" xfId="19218" xr:uid="{00000000-0005-0000-0000-000012580000}"/>
    <cellStyle name="Финансовый 2 47 3 3 5 2" xfId="23200" xr:uid="{00000000-0005-0000-0000-000013580000}"/>
    <cellStyle name="Финансовый 2 47 3 3 5 3" xfId="28361" xr:uid="{00000000-0005-0000-0000-000014580000}"/>
    <cellStyle name="Финансовый 2 47 3 3 5 4" xfId="29798" xr:uid="{00000000-0005-0000-0000-000015580000}"/>
    <cellStyle name="Финансовый 2 47 3 3 5 5" xfId="31104" xr:uid="{00000000-0005-0000-0000-000016580000}"/>
    <cellStyle name="Финансовый 2 47 3 3 5 6" xfId="34269" xr:uid="{00000000-0005-0000-0000-000017580000}"/>
    <cellStyle name="Финансовый 2 47 3 3 5 7" xfId="35605" xr:uid="{00000000-0005-0000-0000-000018580000}"/>
    <cellStyle name="Финансовый 2 47 4" xfId="10051" xr:uid="{00000000-0005-0000-0000-000019580000}"/>
    <cellStyle name="Финансовый 2 47 4 2" xfId="13351" xr:uid="{00000000-0005-0000-0000-00001A580000}"/>
    <cellStyle name="Финансовый 2 47 4 3" xfId="14971" xr:uid="{00000000-0005-0000-0000-00001B580000}"/>
    <cellStyle name="Финансовый 2 47 4 3 2" xfId="16009" xr:uid="{00000000-0005-0000-0000-00001C580000}"/>
    <cellStyle name="Финансовый 2 47 4 3 3" xfId="19992" xr:uid="{00000000-0005-0000-0000-00001D580000}"/>
    <cellStyle name="Финансовый 2 47 4 3 4" xfId="22597" xr:uid="{00000000-0005-0000-0000-00001E580000}"/>
    <cellStyle name="Финансовый 2 47 4 3 5" xfId="24572" xr:uid="{00000000-0005-0000-0000-00001F580000}"/>
    <cellStyle name="Финансовый 2 47 4 3 6" xfId="24185" xr:uid="{00000000-0005-0000-0000-000020580000}"/>
    <cellStyle name="Финансовый 2 47 4 3 7" xfId="21824" xr:uid="{00000000-0005-0000-0000-000021580000}"/>
    <cellStyle name="Финансовый 2 47 4 3 8" xfId="33165" xr:uid="{00000000-0005-0000-0000-000022580000}"/>
    <cellStyle name="Финансовый 2 47 4 3 9" xfId="32072" xr:uid="{00000000-0005-0000-0000-000023580000}"/>
    <cellStyle name="Финансовый 2 47 4 4" xfId="17643" xr:uid="{00000000-0005-0000-0000-000024580000}"/>
    <cellStyle name="Финансовый 2 47 4 5" xfId="18955" xr:uid="{00000000-0005-0000-0000-000025580000}"/>
    <cellStyle name="Финансовый 2 47 4 5 2" xfId="24180" xr:uid="{00000000-0005-0000-0000-000026580000}"/>
    <cellStyle name="Финансовый 2 47 4 5 3" xfId="28098" xr:uid="{00000000-0005-0000-0000-000027580000}"/>
    <cellStyle name="Финансовый 2 47 4 5 4" xfId="29535" xr:uid="{00000000-0005-0000-0000-000028580000}"/>
    <cellStyle name="Финансовый 2 47 4 5 5" xfId="30841" xr:uid="{00000000-0005-0000-0000-000029580000}"/>
    <cellStyle name="Финансовый 2 47 4 5 6" xfId="34532" xr:uid="{00000000-0005-0000-0000-00002A580000}"/>
    <cellStyle name="Финансовый 2 47 4 5 7" xfId="35868" xr:uid="{00000000-0005-0000-0000-00002B580000}"/>
    <cellStyle name="Финансовый 2 47 5" xfId="11370" xr:uid="{00000000-0005-0000-0000-00002C580000}"/>
    <cellStyle name="Финансовый 2 47 6" xfId="13999" xr:uid="{00000000-0005-0000-0000-00002D580000}"/>
    <cellStyle name="Финансовый 2 47 7" xfId="14323" xr:uid="{00000000-0005-0000-0000-00002E580000}"/>
    <cellStyle name="Финансовый 2 47 7 2" xfId="16657" xr:uid="{00000000-0005-0000-0000-00002F580000}"/>
    <cellStyle name="Финансовый 2 47 7 3" xfId="20640" xr:uid="{00000000-0005-0000-0000-000030580000}"/>
    <cellStyle name="Финансовый 2 47 7 4" xfId="21688" xr:uid="{00000000-0005-0000-0000-000031580000}"/>
    <cellStyle name="Финансовый 2 47 7 5" xfId="26808" xr:uid="{00000000-0005-0000-0000-000032580000}"/>
    <cellStyle name="Финансовый 2 47 7 6" xfId="25511" xr:uid="{00000000-0005-0000-0000-000033580000}"/>
    <cellStyle name="Финансовый 2 47 7 7" xfId="25122" xr:uid="{00000000-0005-0000-0000-000034580000}"/>
    <cellStyle name="Финансовый 2 47 7 8" xfId="33813" xr:uid="{00000000-0005-0000-0000-000035580000}"/>
    <cellStyle name="Финансовый 2 47 7 9" xfId="31799" xr:uid="{00000000-0005-0000-0000-000036580000}"/>
    <cellStyle name="Финансовый 2 47 8" xfId="16995" xr:uid="{00000000-0005-0000-0000-000037580000}"/>
    <cellStyle name="Финансовый 2 47 9" xfId="18307" xr:uid="{00000000-0005-0000-0000-000038580000}"/>
    <cellStyle name="Финансовый 2 47 9 2" xfId="22285" xr:uid="{00000000-0005-0000-0000-000039580000}"/>
    <cellStyle name="Финансовый 2 47 9 3" xfId="27450" xr:uid="{00000000-0005-0000-0000-00003A580000}"/>
    <cellStyle name="Финансовый 2 47 9 4" xfId="28887" xr:uid="{00000000-0005-0000-0000-00003B580000}"/>
    <cellStyle name="Финансовый 2 47 9 5" xfId="30193" xr:uid="{00000000-0005-0000-0000-00003C580000}"/>
    <cellStyle name="Финансовый 2 47 9 6" xfId="35180" xr:uid="{00000000-0005-0000-0000-00003D580000}"/>
    <cellStyle name="Финансовый 2 47 9 7" xfId="36516" xr:uid="{00000000-0005-0000-0000-00003E580000}"/>
    <cellStyle name="Финансовый 2 48" xfId="142" xr:uid="{00000000-0005-0000-0000-00003F580000}"/>
    <cellStyle name="Финансовый 2 48 2" xfId="507" xr:uid="{00000000-0005-0000-0000-000040580000}"/>
    <cellStyle name="Финансовый 2 48 2 2" xfId="8784" xr:uid="{00000000-0005-0000-0000-000041580000}"/>
    <cellStyle name="Финансовый 2 48 2 3" xfId="10415" xr:uid="{00000000-0005-0000-0000-000042580000}"/>
    <cellStyle name="Финансовый 2 48 3" xfId="1486" xr:uid="{00000000-0005-0000-0000-000043580000}"/>
    <cellStyle name="Финансовый 2 48 3 2" xfId="7781" xr:uid="{00000000-0005-0000-0000-000044580000}"/>
    <cellStyle name="Финансовый 2 48 3 2 2" xfId="13777" xr:uid="{00000000-0005-0000-0000-000045580000}"/>
    <cellStyle name="Финансовый 2 48 3 2 3" xfId="14545" xr:uid="{00000000-0005-0000-0000-000046580000}"/>
    <cellStyle name="Финансовый 2 48 3 2 3 2" xfId="16435" xr:uid="{00000000-0005-0000-0000-000047580000}"/>
    <cellStyle name="Финансовый 2 48 3 2 3 3" xfId="20418" xr:uid="{00000000-0005-0000-0000-000048580000}"/>
    <cellStyle name="Финансовый 2 48 3 2 3 4" xfId="23253" xr:uid="{00000000-0005-0000-0000-000049580000}"/>
    <cellStyle name="Финансовый 2 48 3 2 3 5" xfId="25609" xr:uid="{00000000-0005-0000-0000-00004A580000}"/>
    <cellStyle name="Финансовый 2 48 3 2 3 6" xfId="21650" xr:uid="{00000000-0005-0000-0000-00004B580000}"/>
    <cellStyle name="Финансовый 2 48 3 2 3 7" xfId="26563" xr:uid="{00000000-0005-0000-0000-00004C580000}"/>
    <cellStyle name="Финансовый 2 48 3 2 3 8" xfId="33591" xr:uid="{00000000-0005-0000-0000-00004D580000}"/>
    <cellStyle name="Финансовый 2 48 3 2 3 9" xfId="32423" xr:uid="{00000000-0005-0000-0000-00004E580000}"/>
    <cellStyle name="Финансовый 2 48 3 2 4" xfId="17217" xr:uid="{00000000-0005-0000-0000-00004F580000}"/>
    <cellStyle name="Финансовый 2 48 3 2 5" xfId="18529" xr:uid="{00000000-0005-0000-0000-000050580000}"/>
    <cellStyle name="Финансовый 2 48 3 2 5 2" xfId="23118" xr:uid="{00000000-0005-0000-0000-000051580000}"/>
    <cellStyle name="Финансовый 2 48 3 2 5 3" xfId="27672" xr:uid="{00000000-0005-0000-0000-000052580000}"/>
    <cellStyle name="Финансовый 2 48 3 2 5 4" xfId="29109" xr:uid="{00000000-0005-0000-0000-000053580000}"/>
    <cellStyle name="Финансовый 2 48 3 2 5 5" xfId="30415" xr:uid="{00000000-0005-0000-0000-000054580000}"/>
    <cellStyle name="Финансовый 2 48 3 2 5 6" xfId="34958" xr:uid="{00000000-0005-0000-0000-000055580000}"/>
    <cellStyle name="Финансовый 2 48 3 2 5 7" xfId="36294" xr:uid="{00000000-0005-0000-0000-000056580000}"/>
    <cellStyle name="Финансовый 2 48 3 3" xfId="12503" xr:uid="{00000000-0005-0000-0000-000057580000}"/>
    <cellStyle name="Финансовый 2 48 3 3 2" xfId="13129" xr:uid="{00000000-0005-0000-0000-000058580000}"/>
    <cellStyle name="Финансовый 2 48 3 3 3" xfId="15193" xr:uid="{00000000-0005-0000-0000-000059580000}"/>
    <cellStyle name="Финансовый 2 48 3 3 3 2" xfId="15787" xr:uid="{00000000-0005-0000-0000-00005A580000}"/>
    <cellStyle name="Финансовый 2 48 3 3 3 3" xfId="19770" xr:uid="{00000000-0005-0000-0000-00005B580000}"/>
    <cellStyle name="Финансовый 2 48 3 3 3 4" xfId="22129" xr:uid="{00000000-0005-0000-0000-00005C580000}"/>
    <cellStyle name="Финансовый 2 48 3 3 3 5" xfId="27308" xr:uid="{00000000-0005-0000-0000-00005D580000}"/>
    <cellStyle name="Финансовый 2 48 3 3 3 6" xfId="26349" xr:uid="{00000000-0005-0000-0000-00005E580000}"/>
    <cellStyle name="Финансовый 2 48 3 3 3 7" xfId="25505" xr:uid="{00000000-0005-0000-0000-00005F580000}"/>
    <cellStyle name="Финансовый 2 48 3 3 3 8" xfId="32943" xr:uid="{00000000-0005-0000-0000-000060580000}"/>
    <cellStyle name="Финансовый 2 48 3 3 3 9" xfId="31592" xr:uid="{00000000-0005-0000-0000-000061580000}"/>
    <cellStyle name="Финансовый 2 48 3 3 4" xfId="17865" xr:uid="{00000000-0005-0000-0000-000062580000}"/>
    <cellStyle name="Финансовый 2 48 3 3 5" xfId="19177" xr:uid="{00000000-0005-0000-0000-000063580000}"/>
    <cellStyle name="Финансовый 2 48 3 3 5 2" xfId="23630" xr:uid="{00000000-0005-0000-0000-000064580000}"/>
    <cellStyle name="Финансовый 2 48 3 3 5 3" xfId="28320" xr:uid="{00000000-0005-0000-0000-000065580000}"/>
    <cellStyle name="Финансовый 2 48 3 3 5 4" xfId="29757" xr:uid="{00000000-0005-0000-0000-000066580000}"/>
    <cellStyle name="Финансовый 2 48 3 3 5 5" xfId="31063" xr:uid="{00000000-0005-0000-0000-000067580000}"/>
    <cellStyle name="Финансовый 2 48 3 3 5 6" xfId="34310" xr:uid="{00000000-0005-0000-0000-000068580000}"/>
    <cellStyle name="Финансовый 2 48 3 3 5 7" xfId="35646" xr:uid="{00000000-0005-0000-0000-000069580000}"/>
    <cellStyle name="Финансовый 2 48 4" xfId="10052" xr:uid="{00000000-0005-0000-0000-00006A580000}"/>
    <cellStyle name="Финансовый 2 48 4 2" xfId="13350" xr:uid="{00000000-0005-0000-0000-00006B580000}"/>
    <cellStyle name="Финансовый 2 48 4 3" xfId="14972" xr:uid="{00000000-0005-0000-0000-00006C580000}"/>
    <cellStyle name="Финансовый 2 48 4 3 2" xfId="16008" xr:uid="{00000000-0005-0000-0000-00006D580000}"/>
    <cellStyle name="Финансовый 2 48 4 3 3" xfId="19991" xr:uid="{00000000-0005-0000-0000-00006E580000}"/>
    <cellStyle name="Финансовый 2 48 4 3 4" xfId="22647" xr:uid="{00000000-0005-0000-0000-00006F580000}"/>
    <cellStyle name="Финансовый 2 48 4 3 5" xfId="27067" xr:uid="{00000000-0005-0000-0000-000070580000}"/>
    <cellStyle name="Финансовый 2 48 4 3 6" xfId="26189" xr:uid="{00000000-0005-0000-0000-000071580000}"/>
    <cellStyle name="Финансовый 2 48 4 3 7" xfId="20827" xr:uid="{00000000-0005-0000-0000-000072580000}"/>
    <cellStyle name="Финансовый 2 48 4 3 8" xfId="33164" xr:uid="{00000000-0005-0000-0000-000073580000}"/>
    <cellStyle name="Финансовый 2 48 4 3 9" xfId="32133" xr:uid="{00000000-0005-0000-0000-000074580000}"/>
    <cellStyle name="Финансовый 2 48 4 4" xfId="17644" xr:uid="{00000000-0005-0000-0000-000075580000}"/>
    <cellStyle name="Финансовый 2 48 4 5" xfId="18956" xr:uid="{00000000-0005-0000-0000-000076580000}"/>
    <cellStyle name="Финансовый 2 48 4 5 2" xfId="23986" xr:uid="{00000000-0005-0000-0000-000077580000}"/>
    <cellStyle name="Финансовый 2 48 4 5 3" xfId="28099" xr:uid="{00000000-0005-0000-0000-000078580000}"/>
    <cellStyle name="Финансовый 2 48 4 5 4" xfId="29536" xr:uid="{00000000-0005-0000-0000-000079580000}"/>
    <cellStyle name="Финансовый 2 48 4 5 5" xfId="30842" xr:uid="{00000000-0005-0000-0000-00007A580000}"/>
    <cellStyle name="Финансовый 2 48 4 5 6" xfId="34531" xr:uid="{00000000-0005-0000-0000-00007B580000}"/>
    <cellStyle name="Финансовый 2 48 4 5 7" xfId="35867" xr:uid="{00000000-0005-0000-0000-00007C580000}"/>
    <cellStyle name="Финансовый 2 48 5" xfId="11371" xr:uid="{00000000-0005-0000-0000-00007D580000}"/>
    <cellStyle name="Финансовый 2 48 6" xfId="13998" xr:uid="{00000000-0005-0000-0000-00007E580000}"/>
    <cellStyle name="Финансовый 2 48 7" xfId="14324" xr:uid="{00000000-0005-0000-0000-00007F580000}"/>
    <cellStyle name="Финансовый 2 48 7 2" xfId="16656" xr:uid="{00000000-0005-0000-0000-000080580000}"/>
    <cellStyle name="Финансовый 2 48 7 3" xfId="20639" xr:uid="{00000000-0005-0000-0000-000081580000}"/>
    <cellStyle name="Финансовый 2 48 7 4" xfId="21627" xr:uid="{00000000-0005-0000-0000-000082580000}"/>
    <cellStyle name="Финансовый 2 48 7 5" xfId="26572" xr:uid="{00000000-0005-0000-0000-000083580000}"/>
    <cellStyle name="Финансовый 2 48 7 6" xfId="21342" xr:uid="{00000000-0005-0000-0000-000084580000}"/>
    <cellStyle name="Финансовый 2 48 7 7" xfId="27293" xr:uid="{00000000-0005-0000-0000-000085580000}"/>
    <cellStyle name="Финансовый 2 48 7 8" xfId="33812" xr:uid="{00000000-0005-0000-0000-000086580000}"/>
    <cellStyle name="Финансовый 2 48 7 9" xfId="31817" xr:uid="{00000000-0005-0000-0000-000087580000}"/>
    <cellStyle name="Финансовый 2 48 8" xfId="16996" xr:uid="{00000000-0005-0000-0000-000088580000}"/>
    <cellStyle name="Финансовый 2 48 9" xfId="18308" xr:uid="{00000000-0005-0000-0000-000089580000}"/>
    <cellStyle name="Финансовый 2 48 9 2" xfId="22423" xr:uid="{00000000-0005-0000-0000-00008A580000}"/>
    <cellStyle name="Финансовый 2 48 9 3" xfId="27451" xr:uid="{00000000-0005-0000-0000-00008B580000}"/>
    <cellStyle name="Финансовый 2 48 9 4" xfId="28888" xr:uid="{00000000-0005-0000-0000-00008C580000}"/>
    <cellStyle name="Финансовый 2 48 9 5" xfId="30194" xr:uid="{00000000-0005-0000-0000-00008D580000}"/>
    <cellStyle name="Финансовый 2 48 9 6" xfId="35179" xr:uid="{00000000-0005-0000-0000-00008E580000}"/>
    <cellStyle name="Финансовый 2 48 9 7" xfId="36515" xr:uid="{00000000-0005-0000-0000-00008F580000}"/>
    <cellStyle name="Финансовый 2 49" xfId="143" xr:uid="{00000000-0005-0000-0000-000090580000}"/>
    <cellStyle name="Финансовый 2 49 2" xfId="508" xr:uid="{00000000-0005-0000-0000-000091580000}"/>
    <cellStyle name="Финансовый 2 49 2 2" xfId="8141" xr:uid="{00000000-0005-0000-0000-000092580000}"/>
    <cellStyle name="Финансовый 2 49 2 3" xfId="10416" xr:uid="{00000000-0005-0000-0000-000093580000}"/>
    <cellStyle name="Финансовый 2 49 3" xfId="1487" xr:uid="{00000000-0005-0000-0000-000094580000}"/>
    <cellStyle name="Финансовый 2 49 3 2" xfId="8284" xr:uid="{00000000-0005-0000-0000-000095580000}"/>
    <cellStyle name="Финансовый 2 49 3 2 2" xfId="13644" xr:uid="{00000000-0005-0000-0000-000096580000}"/>
    <cellStyle name="Финансовый 2 49 3 2 3" xfId="14678" xr:uid="{00000000-0005-0000-0000-000097580000}"/>
    <cellStyle name="Финансовый 2 49 3 2 3 2" xfId="16302" xr:uid="{00000000-0005-0000-0000-000098580000}"/>
    <cellStyle name="Финансовый 2 49 3 2 3 3" xfId="20285" xr:uid="{00000000-0005-0000-0000-000099580000}"/>
    <cellStyle name="Финансовый 2 49 3 2 3 4" xfId="24472" xr:uid="{00000000-0005-0000-0000-00009A580000}"/>
    <cellStyle name="Финансовый 2 49 3 2 3 5" xfId="25795" xr:uid="{00000000-0005-0000-0000-00009B580000}"/>
    <cellStyle name="Финансовый 2 49 3 2 3 6" xfId="27262" xr:uid="{00000000-0005-0000-0000-00009C580000}"/>
    <cellStyle name="Финансовый 2 49 3 2 3 7" xfId="26913" xr:uid="{00000000-0005-0000-0000-00009D580000}"/>
    <cellStyle name="Финансовый 2 49 3 2 3 8" xfId="33458" xr:uid="{00000000-0005-0000-0000-00009E580000}"/>
    <cellStyle name="Финансовый 2 49 3 2 3 9" xfId="31638" xr:uid="{00000000-0005-0000-0000-00009F580000}"/>
    <cellStyle name="Финансовый 2 49 3 2 4" xfId="17350" xr:uid="{00000000-0005-0000-0000-0000A0580000}"/>
    <cellStyle name="Финансовый 2 49 3 2 5" xfId="18662" xr:uid="{00000000-0005-0000-0000-0000A1580000}"/>
    <cellStyle name="Финансовый 2 49 3 2 5 2" xfId="21795" xr:uid="{00000000-0005-0000-0000-0000A2580000}"/>
    <cellStyle name="Финансовый 2 49 3 2 5 3" xfId="27805" xr:uid="{00000000-0005-0000-0000-0000A3580000}"/>
    <cellStyle name="Финансовый 2 49 3 2 5 4" xfId="29242" xr:uid="{00000000-0005-0000-0000-0000A4580000}"/>
    <cellStyle name="Финансовый 2 49 3 2 5 5" xfId="30548" xr:uid="{00000000-0005-0000-0000-0000A5580000}"/>
    <cellStyle name="Финансовый 2 49 3 2 5 6" xfId="34825" xr:uid="{00000000-0005-0000-0000-0000A6580000}"/>
    <cellStyle name="Финансовый 2 49 3 2 5 7" xfId="36161" xr:uid="{00000000-0005-0000-0000-0000A7580000}"/>
    <cellStyle name="Финансовый 2 49 3 3" xfId="12636" xr:uid="{00000000-0005-0000-0000-0000A8580000}"/>
    <cellStyle name="Финансовый 2 49 3 3 2" xfId="12996" xr:uid="{00000000-0005-0000-0000-0000A9580000}"/>
    <cellStyle name="Финансовый 2 49 3 3 3" xfId="15326" xr:uid="{00000000-0005-0000-0000-0000AA580000}"/>
    <cellStyle name="Финансовый 2 49 3 3 3 2" xfId="15654" xr:uid="{00000000-0005-0000-0000-0000AB580000}"/>
    <cellStyle name="Финансовый 2 49 3 3 3 3" xfId="19637" xr:uid="{00000000-0005-0000-0000-0000AC580000}"/>
    <cellStyle name="Финансовый 2 49 3 3 3 4" xfId="24025" xr:uid="{00000000-0005-0000-0000-0000AD580000}"/>
    <cellStyle name="Финансовый 2 49 3 3 3 5" xfId="24828" xr:uid="{00000000-0005-0000-0000-0000AE580000}"/>
    <cellStyle name="Финансовый 2 49 3 3 3 6" xfId="24589" xr:uid="{00000000-0005-0000-0000-0000AF580000}"/>
    <cellStyle name="Финансовый 2 49 3 3 3 7" xfId="23011" xr:uid="{00000000-0005-0000-0000-0000B0580000}"/>
    <cellStyle name="Финансовый 2 49 3 3 3 8" xfId="32810" xr:uid="{00000000-0005-0000-0000-0000B1580000}"/>
    <cellStyle name="Финансовый 2 49 3 3 3 9" xfId="31513" xr:uid="{00000000-0005-0000-0000-0000B2580000}"/>
    <cellStyle name="Финансовый 2 49 3 3 4" xfId="17998" xr:uid="{00000000-0005-0000-0000-0000B3580000}"/>
    <cellStyle name="Финансовый 2 49 3 3 5" xfId="19310" xr:uid="{00000000-0005-0000-0000-0000B4580000}"/>
    <cellStyle name="Финансовый 2 49 3 3 5 2" xfId="22671" xr:uid="{00000000-0005-0000-0000-0000B5580000}"/>
    <cellStyle name="Финансовый 2 49 3 3 5 3" xfId="28453" xr:uid="{00000000-0005-0000-0000-0000B6580000}"/>
    <cellStyle name="Финансовый 2 49 3 3 5 4" xfId="29890" xr:uid="{00000000-0005-0000-0000-0000B7580000}"/>
    <cellStyle name="Финансовый 2 49 3 3 5 5" xfId="31196" xr:uid="{00000000-0005-0000-0000-0000B8580000}"/>
    <cellStyle name="Финансовый 2 49 3 3 5 6" xfId="34177" xr:uid="{00000000-0005-0000-0000-0000B9580000}"/>
    <cellStyle name="Финансовый 2 49 3 3 5 7" xfId="35513" xr:uid="{00000000-0005-0000-0000-0000BA580000}"/>
    <cellStyle name="Финансовый 2 49 4" xfId="10053" xr:uid="{00000000-0005-0000-0000-0000BB580000}"/>
    <cellStyle name="Финансовый 2 49 4 2" xfId="13349" xr:uid="{00000000-0005-0000-0000-0000BC580000}"/>
    <cellStyle name="Финансовый 2 49 4 3" xfId="14973" xr:uid="{00000000-0005-0000-0000-0000BD580000}"/>
    <cellStyle name="Финансовый 2 49 4 3 2" xfId="16007" xr:uid="{00000000-0005-0000-0000-0000BE580000}"/>
    <cellStyle name="Финансовый 2 49 4 3 3" xfId="19990" xr:uid="{00000000-0005-0000-0000-0000BF580000}"/>
    <cellStyle name="Финансовый 2 49 4 3 4" xfId="22257" xr:uid="{00000000-0005-0000-0000-0000C0580000}"/>
    <cellStyle name="Финансовый 2 49 4 3 5" xfId="23275" xr:uid="{00000000-0005-0000-0000-0000C1580000}"/>
    <cellStyle name="Финансовый 2 49 4 3 6" xfId="24669" xr:uid="{00000000-0005-0000-0000-0000C2580000}"/>
    <cellStyle name="Финансовый 2 49 4 3 7" xfId="24417" xr:uid="{00000000-0005-0000-0000-0000C3580000}"/>
    <cellStyle name="Финансовый 2 49 4 3 8" xfId="33163" xr:uid="{00000000-0005-0000-0000-0000C4580000}"/>
    <cellStyle name="Финансовый 2 49 4 3 9" xfId="32193" xr:uid="{00000000-0005-0000-0000-0000C5580000}"/>
    <cellStyle name="Финансовый 2 49 4 4" xfId="17645" xr:uid="{00000000-0005-0000-0000-0000C6580000}"/>
    <cellStyle name="Финансовый 2 49 4 5" xfId="18957" xr:uid="{00000000-0005-0000-0000-0000C7580000}"/>
    <cellStyle name="Финансовый 2 49 4 5 2" xfId="23637" xr:uid="{00000000-0005-0000-0000-0000C8580000}"/>
    <cellStyle name="Финансовый 2 49 4 5 3" xfId="28100" xr:uid="{00000000-0005-0000-0000-0000C9580000}"/>
    <cellStyle name="Финансовый 2 49 4 5 4" xfId="29537" xr:uid="{00000000-0005-0000-0000-0000CA580000}"/>
    <cellStyle name="Финансовый 2 49 4 5 5" xfId="30843" xr:uid="{00000000-0005-0000-0000-0000CB580000}"/>
    <cellStyle name="Финансовый 2 49 4 5 6" xfId="34530" xr:uid="{00000000-0005-0000-0000-0000CC580000}"/>
    <cellStyle name="Финансовый 2 49 4 5 7" xfId="35866" xr:uid="{00000000-0005-0000-0000-0000CD580000}"/>
    <cellStyle name="Финансовый 2 49 5" xfId="11372" xr:uid="{00000000-0005-0000-0000-0000CE580000}"/>
    <cellStyle name="Финансовый 2 49 6" xfId="13997" xr:uid="{00000000-0005-0000-0000-0000CF580000}"/>
    <cellStyle name="Финансовый 2 49 7" xfId="14325" xr:uid="{00000000-0005-0000-0000-0000D0580000}"/>
    <cellStyle name="Финансовый 2 49 7 2" xfId="16655" xr:uid="{00000000-0005-0000-0000-0000D1580000}"/>
    <cellStyle name="Финансовый 2 49 7 3" xfId="20638" xr:uid="{00000000-0005-0000-0000-0000D2580000}"/>
    <cellStyle name="Финансовый 2 49 7 4" xfId="21551" xr:uid="{00000000-0005-0000-0000-0000D3580000}"/>
    <cellStyle name="Финансовый 2 49 7 5" xfId="25865" xr:uid="{00000000-0005-0000-0000-0000D4580000}"/>
    <cellStyle name="Финансовый 2 49 7 6" xfId="22026" xr:uid="{00000000-0005-0000-0000-0000D5580000}"/>
    <cellStyle name="Финансовый 2 49 7 7" xfId="28679" xr:uid="{00000000-0005-0000-0000-0000D6580000}"/>
    <cellStyle name="Финансовый 2 49 7 8" xfId="33811" xr:uid="{00000000-0005-0000-0000-0000D7580000}"/>
    <cellStyle name="Финансовый 2 49 7 9" xfId="31836" xr:uid="{00000000-0005-0000-0000-0000D8580000}"/>
    <cellStyle name="Финансовый 2 49 8" xfId="16997" xr:uid="{00000000-0005-0000-0000-0000D9580000}"/>
    <cellStyle name="Финансовый 2 49 9" xfId="18309" xr:uid="{00000000-0005-0000-0000-0000DA580000}"/>
    <cellStyle name="Финансовый 2 49 9 2" xfId="22271" xr:uid="{00000000-0005-0000-0000-0000DB580000}"/>
    <cellStyle name="Финансовый 2 49 9 3" xfId="27452" xr:uid="{00000000-0005-0000-0000-0000DC580000}"/>
    <cellStyle name="Финансовый 2 49 9 4" xfId="28889" xr:uid="{00000000-0005-0000-0000-0000DD580000}"/>
    <cellStyle name="Финансовый 2 49 9 5" xfId="30195" xr:uid="{00000000-0005-0000-0000-0000DE580000}"/>
    <cellStyle name="Финансовый 2 49 9 6" xfId="35178" xr:uid="{00000000-0005-0000-0000-0000DF580000}"/>
    <cellStyle name="Финансовый 2 49 9 7" xfId="36514" xr:uid="{00000000-0005-0000-0000-0000E0580000}"/>
    <cellStyle name="Финансовый 2 5" xfId="144" xr:uid="{00000000-0005-0000-0000-0000E1580000}"/>
    <cellStyle name="Финансовый 2 5 2" xfId="370" xr:uid="{00000000-0005-0000-0000-0000E2580000}"/>
    <cellStyle name="Финансовый 2 5 2 2" xfId="7740" xr:uid="{00000000-0005-0000-0000-0000E3580000}"/>
    <cellStyle name="Финансовый 2 5 2 3" xfId="10278" xr:uid="{00000000-0005-0000-0000-0000E4580000}"/>
    <cellStyle name="Финансовый 2 5 3" xfId="1270" xr:uid="{00000000-0005-0000-0000-0000E5580000}"/>
    <cellStyle name="Финансовый 2 5 3 2" xfId="7698" xr:uid="{00000000-0005-0000-0000-0000E6580000}"/>
    <cellStyle name="Финансовый 2 5 3 2 2" xfId="13806" xr:uid="{00000000-0005-0000-0000-0000E7580000}"/>
    <cellStyle name="Финансовый 2 5 3 2 3" xfId="14516" xr:uid="{00000000-0005-0000-0000-0000E8580000}"/>
    <cellStyle name="Финансовый 2 5 3 2 3 2" xfId="16464" xr:uid="{00000000-0005-0000-0000-0000E9580000}"/>
    <cellStyle name="Финансовый 2 5 3 2 3 3" xfId="20447" xr:uid="{00000000-0005-0000-0000-0000EA580000}"/>
    <cellStyle name="Финансовый 2 5 3 2 3 4" xfId="21009" xr:uid="{00000000-0005-0000-0000-0000EB580000}"/>
    <cellStyle name="Финансовый 2 5 3 2 3 5" xfId="23841" xr:uid="{00000000-0005-0000-0000-0000EC580000}"/>
    <cellStyle name="Финансовый 2 5 3 2 3 6" xfId="22862" xr:uid="{00000000-0005-0000-0000-0000ED580000}"/>
    <cellStyle name="Финансовый 2 5 3 2 3 7" xfId="25798" xr:uid="{00000000-0005-0000-0000-0000EE580000}"/>
    <cellStyle name="Финансовый 2 5 3 2 3 8" xfId="33620" xr:uid="{00000000-0005-0000-0000-0000EF580000}"/>
    <cellStyle name="Финансовый 2 5 3 2 3 9" xfId="31528" xr:uid="{00000000-0005-0000-0000-0000F0580000}"/>
    <cellStyle name="Финансовый 2 5 3 2 4" xfId="17188" xr:uid="{00000000-0005-0000-0000-0000F1580000}"/>
    <cellStyle name="Финансовый 2 5 3 2 5" xfId="18500" xr:uid="{00000000-0005-0000-0000-0000F2580000}"/>
    <cellStyle name="Финансовый 2 5 3 2 5 2" xfId="24994" xr:uid="{00000000-0005-0000-0000-0000F3580000}"/>
    <cellStyle name="Финансовый 2 5 3 2 5 3" xfId="27643" xr:uid="{00000000-0005-0000-0000-0000F4580000}"/>
    <cellStyle name="Финансовый 2 5 3 2 5 4" xfId="29080" xr:uid="{00000000-0005-0000-0000-0000F5580000}"/>
    <cellStyle name="Финансовый 2 5 3 2 5 5" xfId="30386" xr:uid="{00000000-0005-0000-0000-0000F6580000}"/>
    <cellStyle name="Финансовый 2 5 3 2 5 6" xfId="34987" xr:uid="{00000000-0005-0000-0000-0000F7580000}"/>
    <cellStyle name="Финансовый 2 5 3 2 5 7" xfId="36323" xr:uid="{00000000-0005-0000-0000-0000F8580000}"/>
    <cellStyle name="Финансовый 2 5 3 3" xfId="12474" xr:uid="{00000000-0005-0000-0000-0000F9580000}"/>
    <cellStyle name="Финансовый 2 5 3 3 2" xfId="13158" xr:uid="{00000000-0005-0000-0000-0000FA580000}"/>
    <cellStyle name="Финансовый 2 5 3 3 3" xfId="15164" xr:uid="{00000000-0005-0000-0000-0000FB580000}"/>
    <cellStyle name="Финансовый 2 5 3 3 3 2" xfId="15816" xr:uid="{00000000-0005-0000-0000-0000FC580000}"/>
    <cellStyle name="Финансовый 2 5 3 3 3 3" xfId="19799" xr:uid="{00000000-0005-0000-0000-0000FD580000}"/>
    <cellStyle name="Финансовый 2 5 3 3 3 4" xfId="21741" xr:uid="{00000000-0005-0000-0000-0000FE580000}"/>
    <cellStyle name="Финансовый 2 5 3 3 3 5" xfId="26173" xr:uid="{00000000-0005-0000-0000-0000FF580000}"/>
    <cellStyle name="Финансовый 2 5 3 3 3 6" xfId="26149" xr:uid="{00000000-0005-0000-0000-000000590000}"/>
    <cellStyle name="Финансовый 2 5 3 3 3 7" xfId="23854" xr:uid="{00000000-0005-0000-0000-000001590000}"/>
    <cellStyle name="Финансовый 2 5 3 3 3 8" xfId="32972" xr:uid="{00000000-0005-0000-0000-000002590000}"/>
    <cellStyle name="Финансовый 2 5 3 3 3 9" xfId="31433" xr:uid="{00000000-0005-0000-0000-000003590000}"/>
    <cellStyle name="Финансовый 2 5 3 3 4" xfId="17836" xr:uid="{00000000-0005-0000-0000-000004590000}"/>
    <cellStyle name="Финансовый 2 5 3 3 5" xfId="19148" xr:uid="{00000000-0005-0000-0000-000005590000}"/>
    <cellStyle name="Финансовый 2 5 3 3 5 2" xfId="25161" xr:uid="{00000000-0005-0000-0000-000006590000}"/>
    <cellStyle name="Финансовый 2 5 3 3 5 3" xfId="28291" xr:uid="{00000000-0005-0000-0000-000007590000}"/>
    <cellStyle name="Финансовый 2 5 3 3 5 4" xfId="29728" xr:uid="{00000000-0005-0000-0000-000008590000}"/>
    <cellStyle name="Финансовый 2 5 3 3 5 5" xfId="31034" xr:uid="{00000000-0005-0000-0000-000009590000}"/>
    <cellStyle name="Финансовый 2 5 3 3 5 6" xfId="34339" xr:uid="{00000000-0005-0000-0000-00000A590000}"/>
    <cellStyle name="Финансовый 2 5 3 3 5 7" xfId="35675" xr:uid="{00000000-0005-0000-0000-00000B590000}"/>
    <cellStyle name="Финансовый 2 5 4" xfId="10054" xr:uid="{00000000-0005-0000-0000-00000C590000}"/>
    <cellStyle name="Финансовый 2 5 4 2" xfId="13348" xr:uid="{00000000-0005-0000-0000-00000D590000}"/>
    <cellStyle name="Финансовый 2 5 4 3" xfId="14974" xr:uid="{00000000-0005-0000-0000-00000E590000}"/>
    <cellStyle name="Финансовый 2 5 4 3 2" xfId="16006" xr:uid="{00000000-0005-0000-0000-00000F590000}"/>
    <cellStyle name="Финансовый 2 5 4 3 3" xfId="19989" xr:uid="{00000000-0005-0000-0000-000010590000}"/>
    <cellStyle name="Финансовый 2 5 4 3 4" xfId="22369" xr:uid="{00000000-0005-0000-0000-000011590000}"/>
    <cellStyle name="Финансовый 2 5 4 3 5" xfId="25597" xr:uid="{00000000-0005-0000-0000-000012590000}"/>
    <cellStyle name="Финансовый 2 5 4 3 6" xfId="23782" xr:uid="{00000000-0005-0000-0000-000013590000}"/>
    <cellStyle name="Финансовый 2 5 4 3 7" xfId="28678" xr:uid="{00000000-0005-0000-0000-000014590000}"/>
    <cellStyle name="Финансовый 2 5 4 3 8" xfId="33162" xr:uid="{00000000-0005-0000-0000-000015590000}"/>
    <cellStyle name="Финансовый 2 5 4 3 9" xfId="32287" xr:uid="{00000000-0005-0000-0000-000016590000}"/>
    <cellStyle name="Финансовый 2 5 4 4" xfId="17646" xr:uid="{00000000-0005-0000-0000-000017590000}"/>
    <cellStyle name="Финансовый 2 5 4 5" xfId="18958" xr:uid="{00000000-0005-0000-0000-000018590000}"/>
    <cellStyle name="Финансовый 2 5 4 5 2" xfId="23433" xr:uid="{00000000-0005-0000-0000-000019590000}"/>
    <cellStyle name="Финансовый 2 5 4 5 3" xfId="28101" xr:uid="{00000000-0005-0000-0000-00001A590000}"/>
    <cellStyle name="Финансовый 2 5 4 5 4" xfId="29538" xr:uid="{00000000-0005-0000-0000-00001B590000}"/>
    <cellStyle name="Финансовый 2 5 4 5 5" xfId="30844" xr:uid="{00000000-0005-0000-0000-00001C590000}"/>
    <cellStyle name="Финансовый 2 5 4 5 6" xfId="34529" xr:uid="{00000000-0005-0000-0000-00001D590000}"/>
    <cellStyle name="Финансовый 2 5 4 5 7" xfId="35865" xr:uid="{00000000-0005-0000-0000-00001E590000}"/>
    <cellStyle name="Финансовый 2 5 5" xfId="11155" xr:uid="{00000000-0005-0000-0000-00001F590000}"/>
    <cellStyle name="Финансовый 2 5 6" xfId="13996" xr:uid="{00000000-0005-0000-0000-000020590000}"/>
    <cellStyle name="Финансовый 2 5 7" xfId="14152" xr:uid="{00000000-0005-0000-0000-000021590000}"/>
    <cellStyle name="Финансовый 2 5 7 2" xfId="16654" xr:uid="{00000000-0005-0000-0000-000022590000}"/>
    <cellStyle name="Финансовый 2 5 7 3" xfId="20637" xr:uid="{00000000-0005-0000-0000-000023590000}"/>
    <cellStyle name="Финансовый 2 5 7 4" xfId="25315" xr:uid="{00000000-0005-0000-0000-000024590000}"/>
    <cellStyle name="Финансовый 2 5 7 5" xfId="25868" xr:uid="{00000000-0005-0000-0000-000025590000}"/>
    <cellStyle name="Финансовый 2 5 7 6" xfId="25817" xr:uid="{00000000-0005-0000-0000-000026590000}"/>
    <cellStyle name="Финансовый 2 5 7 7" xfId="23153" xr:uid="{00000000-0005-0000-0000-000027590000}"/>
    <cellStyle name="Финансовый 2 5 7 8" xfId="33810" xr:uid="{00000000-0005-0000-0000-000028590000}"/>
    <cellStyle name="Финансовый 2 5 7 9" xfId="31852" xr:uid="{00000000-0005-0000-0000-000029590000}"/>
    <cellStyle name="Финансовый 2 5 8" xfId="14326" xr:uid="{00000000-0005-0000-0000-00002A590000}"/>
    <cellStyle name="Финансовый 2 5 8 2" xfId="16998" xr:uid="{00000000-0005-0000-0000-00002B590000}"/>
    <cellStyle name="Финансовый 2 5 8 3" xfId="20804" xr:uid="{00000000-0005-0000-0000-00002C590000}"/>
    <cellStyle name="Финансовый 2 5 8 4" xfId="25030" xr:uid="{00000000-0005-0000-0000-00002D590000}"/>
    <cellStyle name="Финансовый 2 5 8 5" xfId="23672" xr:uid="{00000000-0005-0000-0000-00002E590000}"/>
    <cellStyle name="Финансовый 2 5 8 6" xfId="26499" xr:uid="{00000000-0005-0000-0000-00002F590000}"/>
    <cellStyle name="Финансовый 2 5 8 7" xfId="24784" xr:uid="{00000000-0005-0000-0000-000030590000}"/>
    <cellStyle name="Финансовый 2 5 8 8" xfId="33977" xr:uid="{00000000-0005-0000-0000-000031590000}"/>
    <cellStyle name="Финансовый 2 5 8 9" xfId="35338" xr:uid="{00000000-0005-0000-0000-000032590000}"/>
    <cellStyle name="Финансовый 2 5 9" xfId="18310" xr:uid="{00000000-0005-0000-0000-000033590000}"/>
    <cellStyle name="Финансовый 2 5 9 2" xfId="22248" xr:uid="{00000000-0005-0000-0000-000034590000}"/>
    <cellStyle name="Финансовый 2 5 9 3" xfId="27453" xr:uid="{00000000-0005-0000-0000-000035590000}"/>
    <cellStyle name="Финансовый 2 5 9 4" xfId="28890" xr:uid="{00000000-0005-0000-0000-000036590000}"/>
    <cellStyle name="Финансовый 2 5 9 5" xfId="30196" xr:uid="{00000000-0005-0000-0000-000037590000}"/>
    <cellStyle name="Финансовый 2 5 9 6" xfId="35177" xr:uid="{00000000-0005-0000-0000-000038590000}"/>
    <cellStyle name="Финансовый 2 5 9 7" xfId="36513" xr:uid="{00000000-0005-0000-0000-000039590000}"/>
    <cellStyle name="Финансовый 2 50" xfId="145" xr:uid="{00000000-0005-0000-0000-00003A590000}"/>
    <cellStyle name="Финансовый 2 50 2" xfId="509" xr:uid="{00000000-0005-0000-0000-00003B590000}"/>
    <cellStyle name="Финансовый 2 50 2 2" xfId="8785" xr:uid="{00000000-0005-0000-0000-00003C590000}"/>
    <cellStyle name="Финансовый 2 50 2 3" xfId="10417" xr:uid="{00000000-0005-0000-0000-00003D590000}"/>
    <cellStyle name="Финансовый 2 50 3" xfId="1488" xr:uid="{00000000-0005-0000-0000-00003E590000}"/>
    <cellStyle name="Финансовый 2 50 3 2" xfId="8036" xr:uid="{00000000-0005-0000-0000-00003F590000}"/>
    <cellStyle name="Финансовый 2 50 3 2 2" xfId="13719" xr:uid="{00000000-0005-0000-0000-000040590000}"/>
    <cellStyle name="Финансовый 2 50 3 2 3" xfId="14603" xr:uid="{00000000-0005-0000-0000-000041590000}"/>
    <cellStyle name="Финансовый 2 50 3 2 3 2" xfId="16377" xr:uid="{00000000-0005-0000-0000-000042590000}"/>
    <cellStyle name="Финансовый 2 50 3 2 3 3" xfId="20360" xr:uid="{00000000-0005-0000-0000-000043590000}"/>
    <cellStyle name="Финансовый 2 50 3 2 3 4" xfId="24955" xr:uid="{00000000-0005-0000-0000-000044590000}"/>
    <cellStyle name="Финансовый 2 50 3 2 3 5" xfId="24678" xr:uid="{00000000-0005-0000-0000-000045590000}"/>
    <cellStyle name="Финансовый 2 50 3 2 3 6" xfId="27309" xr:uid="{00000000-0005-0000-0000-000046590000}"/>
    <cellStyle name="Финансовый 2 50 3 2 3 7" xfId="26091" xr:uid="{00000000-0005-0000-0000-000047590000}"/>
    <cellStyle name="Финансовый 2 50 3 2 3 8" xfId="33533" xr:uid="{00000000-0005-0000-0000-000048590000}"/>
    <cellStyle name="Финансовый 2 50 3 2 3 9" xfId="32109" xr:uid="{00000000-0005-0000-0000-000049590000}"/>
    <cellStyle name="Финансовый 2 50 3 2 4" xfId="17275" xr:uid="{00000000-0005-0000-0000-00004A590000}"/>
    <cellStyle name="Финансовый 2 50 3 2 5" xfId="18587" xr:uid="{00000000-0005-0000-0000-00004B590000}"/>
    <cellStyle name="Финансовый 2 50 3 2 5 2" xfId="23314" xr:uid="{00000000-0005-0000-0000-00004C590000}"/>
    <cellStyle name="Финансовый 2 50 3 2 5 3" xfId="27730" xr:uid="{00000000-0005-0000-0000-00004D590000}"/>
    <cellStyle name="Финансовый 2 50 3 2 5 4" xfId="29167" xr:uid="{00000000-0005-0000-0000-00004E590000}"/>
    <cellStyle name="Финансовый 2 50 3 2 5 5" xfId="30473" xr:uid="{00000000-0005-0000-0000-00004F590000}"/>
    <cellStyle name="Финансовый 2 50 3 2 5 6" xfId="34900" xr:uid="{00000000-0005-0000-0000-000050590000}"/>
    <cellStyle name="Финансовый 2 50 3 2 5 7" xfId="36236" xr:uid="{00000000-0005-0000-0000-000051590000}"/>
    <cellStyle name="Финансовый 2 50 3 3" xfId="12561" xr:uid="{00000000-0005-0000-0000-000052590000}"/>
    <cellStyle name="Финансовый 2 50 3 3 2" xfId="13071" xr:uid="{00000000-0005-0000-0000-000053590000}"/>
    <cellStyle name="Финансовый 2 50 3 3 3" xfId="15251" xr:uid="{00000000-0005-0000-0000-000054590000}"/>
    <cellStyle name="Финансовый 2 50 3 3 3 2" xfId="15729" xr:uid="{00000000-0005-0000-0000-000055590000}"/>
    <cellStyle name="Финансовый 2 50 3 3 3 3" xfId="19712" xr:uid="{00000000-0005-0000-0000-000056590000}"/>
    <cellStyle name="Финансовый 2 50 3 3 3 4" xfId="25327" xr:uid="{00000000-0005-0000-0000-000057590000}"/>
    <cellStyle name="Финансовый 2 50 3 3 3 5" xfId="27031" xr:uid="{00000000-0005-0000-0000-000058590000}"/>
    <cellStyle name="Финансовый 2 50 3 3 3 6" xfId="23738" xr:uid="{00000000-0005-0000-0000-000059590000}"/>
    <cellStyle name="Финансовый 2 50 3 3 3 7" xfId="25542" xr:uid="{00000000-0005-0000-0000-00005A590000}"/>
    <cellStyle name="Финансовый 2 50 3 3 3 8" xfId="32885" xr:uid="{00000000-0005-0000-0000-00005B590000}"/>
    <cellStyle name="Финансовый 2 50 3 3 3 9" xfId="32063" xr:uid="{00000000-0005-0000-0000-00005C590000}"/>
    <cellStyle name="Финансовый 2 50 3 3 4" xfId="17923" xr:uid="{00000000-0005-0000-0000-00005D590000}"/>
    <cellStyle name="Финансовый 2 50 3 3 5" xfId="19235" xr:uid="{00000000-0005-0000-0000-00005E590000}"/>
    <cellStyle name="Финансовый 2 50 3 3 5 2" xfId="21966" xr:uid="{00000000-0005-0000-0000-00005F590000}"/>
    <cellStyle name="Финансовый 2 50 3 3 5 3" xfId="28378" xr:uid="{00000000-0005-0000-0000-000060590000}"/>
    <cellStyle name="Финансовый 2 50 3 3 5 4" xfId="29815" xr:uid="{00000000-0005-0000-0000-000061590000}"/>
    <cellStyle name="Финансовый 2 50 3 3 5 5" xfId="31121" xr:uid="{00000000-0005-0000-0000-000062590000}"/>
    <cellStyle name="Финансовый 2 50 3 3 5 6" xfId="34252" xr:uid="{00000000-0005-0000-0000-000063590000}"/>
    <cellStyle name="Финансовый 2 50 3 3 5 7" xfId="35588" xr:uid="{00000000-0005-0000-0000-000064590000}"/>
    <cellStyle name="Финансовый 2 50 4" xfId="10055" xr:uid="{00000000-0005-0000-0000-000065590000}"/>
    <cellStyle name="Финансовый 2 50 4 2" xfId="13347" xr:uid="{00000000-0005-0000-0000-000066590000}"/>
    <cellStyle name="Финансовый 2 50 4 3" xfId="14975" xr:uid="{00000000-0005-0000-0000-000067590000}"/>
    <cellStyle name="Финансовый 2 50 4 3 2" xfId="16005" xr:uid="{00000000-0005-0000-0000-000068590000}"/>
    <cellStyle name="Финансовый 2 50 4 3 3" xfId="19988" xr:uid="{00000000-0005-0000-0000-000069590000}"/>
    <cellStyle name="Финансовый 2 50 4 3 4" xfId="22169" xr:uid="{00000000-0005-0000-0000-00006A590000}"/>
    <cellStyle name="Финансовый 2 50 4 3 5" xfId="26610" xr:uid="{00000000-0005-0000-0000-00006B590000}"/>
    <cellStyle name="Финансовый 2 50 4 3 6" xfId="23289" xr:uid="{00000000-0005-0000-0000-00006C590000}"/>
    <cellStyle name="Финансовый 2 50 4 3 7" xfId="20955" xr:uid="{00000000-0005-0000-0000-00006D590000}"/>
    <cellStyle name="Финансовый 2 50 4 3 8" xfId="33161" xr:uid="{00000000-0005-0000-0000-00006E590000}"/>
    <cellStyle name="Финансовый 2 50 4 3 9" xfId="32330" xr:uid="{00000000-0005-0000-0000-00006F590000}"/>
    <cellStyle name="Финансовый 2 50 4 4" xfId="17647" xr:uid="{00000000-0005-0000-0000-000070590000}"/>
    <cellStyle name="Финансовый 2 50 4 5" xfId="18959" xr:uid="{00000000-0005-0000-0000-000071590000}"/>
    <cellStyle name="Финансовый 2 50 4 5 2" xfId="23226" xr:uid="{00000000-0005-0000-0000-000072590000}"/>
    <cellStyle name="Финансовый 2 50 4 5 3" xfId="28102" xr:uid="{00000000-0005-0000-0000-000073590000}"/>
    <cellStyle name="Финансовый 2 50 4 5 4" xfId="29539" xr:uid="{00000000-0005-0000-0000-000074590000}"/>
    <cellStyle name="Финансовый 2 50 4 5 5" xfId="30845" xr:uid="{00000000-0005-0000-0000-000075590000}"/>
    <cellStyle name="Финансовый 2 50 4 5 6" xfId="34528" xr:uid="{00000000-0005-0000-0000-000076590000}"/>
    <cellStyle name="Финансовый 2 50 4 5 7" xfId="35864" xr:uid="{00000000-0005-0000-0000-000077590000}"/>
    <cellStyle name="Финансовый 2 50 5" xfId="11373" xr:uid="{00000000-0005-0000-0000-000078590000}"/>
    <cellStyle name="Финансовый 2 50 6" xfId="13995" xr:uid="{00000000-0005-0000-0000-000079590000}"/>
    <cellStyle name="Финансовый 2 50 7" xfId="14327" xr:uid="{00000000-0005-0000-0000-00007A590000}"/>
    <cellStyle name="Финансовый 2 50 7 2" xfId="16653" xr:uid="{00000000-0005-0000-0000-00007B590000}"/>
    <cellStyle name="Финансовый 2 50 7 3" xfId="20636" xr:uid="{00000000-0005-0000-0000-00007C590000}"/>
    <cellStyle name="Финансовый 2 50 7 4" xfId="24711" xr:uid="{00000000-0005-0000-0000-00007D590000}"/>
    <cellStyle name="Финансовый 2 50 7 5" xfId="26551" xr:uid="{00000000-0005-0000-0000-00007E590000}"/>
    <cellStyle name="Финансовый 2 50 7 6" xfId="24070" xr:uid="{00000000-0005-0000-0000-00007F590000}"/>
    <cellStyle name="Финансовый 2 50 7 7" xfId="28704" xr:uid="{00000000-0005-0000-0000-000080590000}"/>
    <cellStyle name="Финансовый 2 50 7 8" xfId="33809" xr:uid="{00000000-0005-0000-0000-000081590000}"/>
    <cellStyle name="Финансовый 2 50 7 9" xfId="31868" xr:uid="{00000000-0005-0000-0000-000082590000}"/>
    <cellStyle name="Финансовый 2 50 8" xfId="16999" xr:uid="{00000000-0005-0000-0000-000083590000}"/>
    <cellStyle name="Финансовый 2 50 9" xfId="18311" xr:uid="{00000000-0005-0000-0000-000084590000}"/>
    <cellStyle name="Финансовый 2 50 9 2" xfId="22228" xr:uid="{00000000-0005-0000-0000-000085590000}"/>
    <cellStyle name="Финансовый 2 50 9 3" xfId="27454" xr:uid="{00000000-0005-0000-0000-000086590000}"/>
    <cellStyle name="Финансовый 2 50 9 4" xfId="28891" xr:uid="{00000000-0005-0000-0000-000087590000}"/>
    <cellStyle name="Финансовый 2 50 9 5" xfId="30197" xr:uid="{00000000-0005-0000-0000-000088590000}"/>
    <cellStyle name="Финансовый 2 50 9 6" xfId="35176" xr:uid="{00000000-0005-0000-0000-000089590000}"/>
    <cellStyle name="Финансовый 2 50 9 7" xfId="36512" xr:uid="{00000000-0005-0000-0000-00008A590000}"/>
    <cellStyle name="Финансовый 2 51" xfId="146" xr:uid="{00000000-0005-0000-0000-00008B590000}"/>
    <cellStyle name="Финансовый 2 51 2" xfId="510" xr:uid="{00000000-0005-0000-0000-00008C590000}"/>
    <cellStyle name="Финансовый 2 51 2 2" xfId="7772" xr:uid="{00000000-0005-0000-0000-00008D590000}"/>
    <cellStyle name="Финансовый 2 51 2 3" xfId="10418" xr:uid="{00000000-0005-0000-0000-00008E590000}"/>
    <cellStyle name="Финансовый 2 51 3" xfId="1489" xr:uid="{00000000-0005-0000-0000-00008F590000}"/>
    <cellStyle name="Финансовый 2 51 3 2" xfId="8076" xr:uid="{00000000-0005-0000-0000-000090590000}"/>
    <cellStyle name="Финансовый 2 51 3 2 2" xfId="13704" xr:uid="{00000000-0005-0000-0000-000091590000}"/>
    <cellStyle name="Финансовый 2 51 3 2 3" xfId="14618" xr:uid="{00000000-0005-0000-0000-000092590000}"/>
    <cellStyle name="Финансовый 2 51 3 2 3 2" xfId="16362" xr:uid="{00000000-0005-0000-0000-000093590000}"/>
    <cellStyle name="Финансовый 2 51 3 2 3 3" xfId="20345" xr:uid="{00000000-0005-0000-0000-000094590000}"/>
    <cellStyle name="Финансовый 2 51 3 2 3 4" xfId="23386" xr:uid="{00000000-0005-0000-0000-000095590000}"/>
    <cellStyle name="Финансовый 2 51 3 2 3 5" xfId="25718" xr:uid="{00000000-0005-0000-0000-000096590000}"/>
    <cellStyle name="Финансовый 2 51 3 2 3 6" xfId="21100" xr:uid="{00000000-0005-0000-0000-000097590000}"/>
    <cellStyle name="Финансовый 2 51 3 2 3 7" xfId="25403" xr:uid="{00000000-0005-0000-0000-000098590000}"/>
    <cellStyle name="Финансовый 2 51 3 2 3 8" xfId="33518" xr:uid="{00000000-0005-0000-0000-000099590000}"/>
    <cellStyle name="Финансовый 2 51 3 2 3 9" xfId="31728" xr:uid="{00000000-0005-0000-0000-00009A590000}"/>
    <cellStyle name="Финансовый 2 51 3 2 4" xfId="17290" xr:uid="{00000000-0005-0000-0000-00009B590000}"/>
    <cellStyle name="Финансовый 2 51 3 2 5" xfId="18602" xr:uid="{00000000-0005-0000-0000-00009C590000}"/>
    <cellStyle name="Финансовый 2 51 3 2 5 2" xfId="21543" xr:uid="{00000000-0005-0000-0000-00009D590000}"/>
    <cellStyle name="Финансовый 2 51 3 2 5 3" xfId="27745" xr:uid="{00000000-0005-0000-0000-00009E590000}"/>
    <cellStyle name="Финансовый 2 51 3 2 5 4" xfId="29182" xr:uid="{00000000-0005-0000-0000-00009F590000}"/>
    <cellStyle name="Финансовый 2 51 3 2 5 5" xfId="30488" xr:uid="{00000000-0005-0000-0000-0000A0590000}"/>
    <cellStyle name="Финансовый 2 51 3 2 5 6" xfId="34885" xr:uid="{00000000-0005-0000-0000-0000A1590000}"/>
    <cellStyle name="Финансовый 2 51 3 2 5 7" xfId="36221" xr:uid="{00000000-0005-0000-0000-0000A2590000}"/>
    <cellStyle name="Финансовый 2 51 3 3" xfId="12576" xr:uid="{00000000-0005-0000-0000-0000A3590000}"/>
    <cellStyle name="Финансовый 2 51 3 3 2" xfId="13056" xr:uid="{00000000-0005-0000-0000-0000A4590000}"/>
    <cellStyle name="Финансовый 2 51 3 3 3" xfId="15266" xr:uid="{00000000-0005-0000-0000-0000A5590000}"/>
    <cellStyle name="Финансовый 2 51 3 3 3 2" xfId="15714" xr:uid="{00000000-0005-0000-0000-0000A6590000}"/>
    <cellStyle name="Финансовый 2 51 3 3 3 3" xfId="19697" xr:uid="{00000000-0005-0000-0000-0000A7590000}"/>
    <cellStyle name="Финансовый 2 51 3 3 3 4" xfId="24861" xr:uid="{00000000-0005-0000-0000-0000A8590000}"/>
    <cellStyle name="Финансовый 2 51 3 3 3 5" xfId="23273" xr:uid="{00000000-0005-0000-0000-0000A9590000}"/>
    <cellStyle name="Финансовый 2 51 3 3 3 6" xfId="24458" xr:uid="{00000000-0005-0000-0000-0000AA590000}"/>
    <cellStyle name="Финансовый 2 51 3 3 3 7" xfId="26806" xr:uid="{00000000-0005-0000-0000-0000AB590000}"/>
    <cellStyle name="Финансовый 2 51 3 3 3 8" xfId="32870" xr:uid="{00000000-0005-0000-0000-0000AC590000}"/>
    <cellStyle name="Финансовый 2 51 3 3 3 9" xfId="32286" xr:uid="{00000000-0005-0000-0000-0000AD590000}"/>
    <cellStyle name="Финансовый 2 51 3 3 4" xfId="17938" xr:uid="{00000000-0005-0000-0000-0000AE590000}"/>
    <cellStyle name="Финансовый 2 51 3 3 5" xfId="19250" xr:uid="{00000000-0005-0000-0000-0000AF590000}"/>
    <cellStyle name="Финансовый 2 51 3 3 5 2" xfId="23001" xr:uid="{00000000-0005-0000-0000-0000B0590000}"/>
    <cellStyle name="Финансовый 2 51 3 3 5 3" xfId="28393" xr:uid="{00000000-0005-0000-0000-0000B1590000}"/>
    <cellStyle name="Финансовый 2 51 3 3 5 4" xfId="29830" xr:uid="{00000000-0005-0000-0000-0000B2590000}"/>
    <cellStyle name="Финансовый 2 51 3 3 5 5" xfId="31136" xr:uid="{00000000-0005-0000-0000-0000B3590000}"/>
    <cellStyle name="Финансовый 2 51 3 3 5 6" xfId="34237" xr:uid="{00000000-0005-0000-0000-0000B4590000}"/>
    <cellStyle name="Финансовый 2 51 3 3 5 7" xfId="35573" xr:uid="{00000000-0005-0000-0000-0000B5590000}"/>
    <cellStyle name="Финансовый 2 51 4" xfId="10056" xr:uid="{00000000-0005-0000-0000-0000B6590000}"/>
    <cellStyle name="Финансовый 2 51 4 2" xfId="13346" xr:uid="{00000000-0005-0000-0000-0000B7590000}"/>
    <cellStyle name="Финансовый 2 51 4 3" xfId="14976" xr:uid="{00000000-0005-0000-0000-0000B8590000}"/>
    <cellStyle name="Финансовый 2 51 4 3 2" xfId="16004" xr:uid="{00000000-0005-0000-0000-0000B9590000}"/>
    <cellStyle name="Финансовый 2 51 4 3 3" xfId="19987" xr:uid="{00000000-0005-0000-0000-0000BA590000}"/>
    <cellStyle name="Финансовый 2 51 4 3 4" xfId="22275" xr:uid="{00000000-0005-0000-0000-0000BB590000}"/>
    <cellStyle name="Финансовый 2 51 4 3 5" xfId="24251" xr:uid="{00000000-0005-0000-0000-0000BC590000}"/>
    <cellStyle name="Финансовый 2 51 4 3 6" xfId="24638" xr:uid="{00000000-0005-0000-0000-0000BD590000}"/>
    <cellStyle name="Финансовый 2 51 4 3 7" xfId="22767" xr:uid="{00000000-0005-0000-0000-0000BE590000}"/>
    <cellStyle name="Финансовый 2 51 4 3 8" xfId="33160" xr:uid="{00000000-0005-0000-0000-0000BF590000}"/>
    <cellStyle name="Финансовый 2 51 4 3 9" xfId="32387" xr:uid="{00000000-0005-0000-0000-0000C0590000}"/>
    <cellStyle name="Финансовый 2 51 4 4" xfId="17648" xr:uid="{00000000-0005-0000-0000-0000C1590000}"/>
    <cellStyle name="Финансовый 2 51 4 5" xfId="18960" xr:uid="{00000000-0005-0000-0000-0000C2590000}"/>
    <cellStyle name="Финансовый 2 51 4 5 2" xfId="25270" xr:uid="{00000000-0005-0000-0000-0000C3590000}"/>
    <cellStyle name="Финансовый 2 51 4 5 3" xfId="28103" xr:uid="{00000000-0005-0000-0000-0000C4590000}"/>
    <cellStyle name="Финансовый 2 51 4 5 4" xfId="29540" xr:uid="{00000000-0005-0000-0000-0000C5590000}"/>
    <cellStyle name="Финансовый 2 51 4 5 5" xfId="30846" xr:uid="{00000000-0005-0000-0000-0000C6590000}"/>
    <cellStyle name="Финансовый 2 51 4 5 6" xfId="34527" xr:uid="{00000000-0005-0000-0000-0000C7590000}"/>
    <cellStyle name="Финансовый 2 51 4 5 7" xfId="35863" xr:uid="{00000000-0005-0000-0000-0000C8590000}"/>
    <cellStyle name="Финансовый 2 51 5" xfId="11374" xr:uid="{00000000-0005-0000-0000-0000C9590000}"/>
    <cellStyle name="Финансовый 2 51 6" xfId="13994" xr:uid="{00000000-0005-0000-0000-0000CA590000}"/>
    <cellStyle name="Финансовый 2 51 7" xfId="14328" xr:uid="{00000000-0005-0000-0000-0000CB590000}"/>
    <cellStyle name="Финансовый 2 51 7 2" xfId="16652" xr:uid="{00000000-0005-0000-0000-0000CC590000}"/>
    <cellStyle name="Финансовый 2 51 7 3" xfId="20635" xr:uid="{00000000-0005-0000-0000-0000CD590000}"/>
    <cellStyle name="Финансовый 2 51 7 4" xfId="24314" xr:uid="{00000000-0005-0000-0000-0000CE590000}"/>
    <cellStyle name="Финансовый 2 51 7 5" xfId="26823" xr:uid="{00000000-0005-0000-0000-0000CF590000}"/>
    <cellStyle name="Финансовый 2 51 7 6" xfId="24488" xr:uid="{00000000-0005-0000-0000-0000D0590000}"/>
    <cellStyle name="Финансовый 2 51 7 7" xfId="26140" xr:uid="{00000000-0005-0000-0000-0000D1590000}"/>
    <cellStyle name="Финансовый 2 51 7 8" xfId="33808" xr:uid="{00000000-0005-0000-0000-0000D2590000}"/>
    <cellStyle name="Финансовый 2 51 7 9" xfId="31912" xr:uid="{00000000-0005-0000-0000-0000D3590000}"/>
    <cellStyle name="Финансовый 2 51 8" xfId="17000" xr:uid="{00000000-0005-0000-0000-0000D4590000}"/>
    <cellStyle name="Финансовый 2 51 9" xfId="18312" xr:uid="{00000000-0005-0000-0000-0000D5590000}"/>
    <cellStyle name="Финансовый 2 51 9 2" xfId="22005" xr:uid="{00000000-0005-0000-0000-0000D6590000}"/>
    <cellStyle name="Финансовый 2 51 9 3" xfId="27455" xr:uid="{00000000-0005-0000-0000-0000D7590000}"/>
    <cellStyle name="Финансовый 2 51 9 4" xfId="28892" xr:uid="{00000000-0005-0000-0000-0000D8590000}"/>
    <cellStyle name="Финансовый 2 51 9 5" xfId="30198" xr:uid="{00000000-0005-0000-0000-0000D9590000}"/>
    <cellStyle name="Финансовый 2 51 9 6" xfId="35175" xr:uid="{00000000-0005-0000-0000-0000DA590000}"/>
    <cellStyle name="Финансовый 2 51 9 7" xfId="36511" xr:uid="{00000000-0005-0000-0000-0000DB590000}"/>
    <cellStyle name="Финансовый 2 52" xfId="147" xr:uid="{00000000-0005-0000-0000-0000DC590000}"/>
    <cellStyle name="Финансовый 2 52 2" xfId="511" xr:uid="{00000000-0005-0000-0000-0000DD590000}"/>
    <cellStyle name="Финансовый 2 52 2 2" xfId="8874" xr:uid="{00000000-0005-0000-0000-0000DE590000}"/>
    <cellStyle name="Финансовый 2 52 2 3" xfId="10419" xr:uid="{00000000-0005-0000-0000-0000DF590000}"/>
    <cellStyle name="Финансовый 2 52 3" xfId="1490" xr:uid="{00000000-0005-0000-0000-0000E0590000}"/>
    <cellStyle name="Финансовый 2 52 3 2" xfId="8307" xr:uid="{00000000-0005-0000-0000-0000E1590000}"/>
    <cellStyle name="Финансовый 2 52 3 2 2" xfId="13642" xr:uid="{00000000-0005-0000-0000-0000E2590000}"/>
    <cellStyle name="Финансовый 2 52 3 2 3" xfId="14680" xr:uid="{00000000-0005-0000-0000-0000E3590000}"/>
    <cellStyle name="Финансовый 2 52 3 2 3 2" xfId="16300" xr:uid="{00000000-0005-0000-0000-0000E4590000}"/>
    <cellStyle name="Финансовый 2 52 3 2 3 3" xfId="20283" xr:uid="{00000000-0005-0000-0000-0000E5590000}"/>
    <cellStyle name="Финансовый 2 52 3 2 3 4" xfId="24078" xr:uid="{00000000-0005-0000-0000-0000E6590000}"/>
    <cellStyle name="Финансовый 2 52 3 2 3 5" xfId="26975" xr:uid="{00000000-0005-0000-0000-0000E7590000}"/>
    <cellStyle name="Финансовый 2 52 3 2 3 6" xfId="25405" xr:uid="{00000000-0005-0000-0000-0000E8590000}"/>
    <cellStyle name="Финансовый 2 52 3 2 3 7" xfId="25759" xr:uid="{00000000-0005-0000-0000-0000E9590000}"/>
    <cellStyle name="Финансовый 2 52 3 2 3 8" xfId="33456" xr:uid="{00000000-0005-0000-0000-0000EA590000}"/>
    <cellStyle name="Финансовый 2 52 3 2 3 9" xfId="31692" xr:uid="{00000000-0005-0000-0000-0000EB590000}"/>
    <cellStyle name="Финансовый 2 52 3 2 4" xfId="17352" xr:uid="{00000000-0005-0000-0000-0000EC590000}"/>
    <cellStyle name="Финансовый 2 52 3 2 5" xfId="18664" xr:uid="{00000000-0005-0000-0000-0000ED590000}"/>
    <cellStyle name="Финансовый 2 52 3 2 5 2" xfId="21684" xr:uid="{00000000-0005-0000-0000-0000EE590000}"/>
    <cellStyle name="Финансовый 2 52 3 2 5 3" xfId="27807" xr:uid="{00000000-0005-0000-0000-0000EF590000}"/>
    <cellStyle name="Финансовый 2 52 3 2 5 4" xfId="29244" xr:uid="{00000000-0005-0000-0000-0000F0590000}"/>
    <cellStyle name="Финансовый 2 52 3 2 5 5" xfId="30550" xr:uid="{00000000-0005-0000-0000-0000F1590000}"/>
    <cellStyle name="Финансовый 2 52 3 2 5 6" xfId="34823" xr:uid="{00000000-0005-0000-0000-0000F2590000}"/>
    <cellStyle name="Финансовый 2 52 3 2 5 7" xfId="36159" xr:uid="{00000000-0005-0000-0000-0000F3590000}"/>
    <cellStyle name="Финансовый 2 52 3 3" xfId="12638" xr:uid="{00000000-0005-0000-0000-0000F4590000}"/>
    <cellStyle name="Финансовый 2 52 3 3 2" xfId="12994" xr:uid="{00000000-0005-0000-0000-0000F5590000}"/>
    <cellStyle name="Финансовый 2 52 3 3 3" xfId="15328" xr:uid="{00000000-0005-0000-0000-0000F6590000}"/>
    <cellStyle name="Финансовый 2 52 3 3 3 2" xfId="15652" xr:uid="{00000000-0005-0000-0000-0000F7590000}"/>
    <cellStyle name="Финансовый 2 52 3 3 3 3" xfId="19635" xr:uid="{00000000-0005-0000-0000-0000F8590000}"/>
    <cellStyle name="Финансовый 2 52 3 3 3 4" xfId="23595" xr:uid="{00000000-0005-0000-0000-0000F9590000}"/>
    <cellStyle name="Финансовый 2 52 3 3 3 5" xfId="25524" xr:uid="{00000000-0005-0000-0000-0000FA590000}"/>
    <cellStyle name="Финансовый 2 52 3 3 3 6" xfId="24864" xr:uid="{00000000-0005-0000-0000-0000FB590000}"/>
    <cellStyle name="Финансовый 2 52 3 3 3 7" xfId="24232" xr:uid="{00000000-0005-0000-0000-0000FC590000}"/>
    <cellStyle name="Финансовый 2 52 3 3 3 8" xfId="32808" xr:uid="{00000000-0005-0000-0000-0000FD590000}"/>
    <cellStyle name="Финансовый 2 52 3 3 3 9" xfId="31517" xr:uid="{00000000-0005-0000-0000-0000FE590000}"/>
    <cellStyle name="Финансовый 2 52 3 3 4" xfId="18000" xr:uid="{00000000-0005-0000-0000-0000FF590000}"/>
    <cellStyle name="Финансовый 2 52 3 3 5" xfId="19312" xr:uid="{00000000-0005-0000-0000-0000005A0000}"/>
    <cellStyle name="Финансовый 2 52 3 3 5 2" xfId="22661" xr:uid="{00000000-0005-0000-0000-0000015A0000}"/>
    <cellStyle name="Финансовый 2 52 3 3 5 3" xfId="28455" xr:uid="{00000000-0005-0000-0000-0000025A0000}"/>
    <cellStyle name="Финансовый 2 52 3 3 5 4" xfId="29892" xr:uid="{00000000-0005-0000-0000-0000035A0000}"/>
    <cellStyle name="Финансовый 2 52 3 3 5 5" xfId="31198" xr:uid="{00000000-0005-0000-0000-0000045A0000}"/>
    <cellStyle name="Финансовый 2 52 3 3 5 6" xfId="34175" xr:uid="{00000000-0005-0000-0000-0000055A0000}"/>
    <cellStyle name="Финансовый 2 52 3 3 5 7" xfId="35511" xr:uid="{00000000-0005-0000-0000-0000065A0000}"/>
    <cellStyle name="Финансовый 2 52 4" xfId="10057" xr:uid="{00000000-0005-0000-0000-0000075A0000}"/>
    <cellStyle name="Финансовый 2 52 4 2" xfId="13345" xr:uid="{00000000-0005-0000-0000-0000085A0000}"/>
    <cellStyle name="Финансовый 2 52 4 3" xfId="14977" xr:uid="{00000000-0005-0000-0000-0000095A0000}"/>
    <cellStyle name="Финансовый 2 52 4 3 2" xfId="16003" xr:uid="{00000000-0005-0000-0000-00000A5A0000}"/>
    <cellStyle name="Финансовый 2 52 4 3 3" xfId="19986" xr:uid="{00000000-0005-0000-0000-00000B5A0000}"/>
    <cellStyle name="Финансовый 2 52 4 3 4" xfId="22237" xr:uid="{00000000-0005-0000-0000-00000C5A0000}"/>
    <cellStyle name="Финансовый 2 52 4 3 5" xfId="25622" xr:uid="{00000000-0005-0000-0000-00000D5A0000}"/>
    <cellStyle name="Финансовый 2 52 4 3 6" xfId="20820" xr:uid="{00000000-0005-0000-0000-00000E5A0000}"/>
    <cellStyle name="Финансовый 2 52 4 3 7" xfId="27215" xr:uid="{00000000-0005-0000-0000-00000F5A0000}"/>
    <cellStyle name="Финансовый 2 52 4 3 8" xfId="33159" xr:uid="{00000000-0005-0000-0000-0000105A0000}"/>
    <cellStyle name="Финансовый 2 52 4 3 9" xfId="32471" xr:uid="{00000000-0005-0000-0000-0000115A0000}"/>
    <cellStyle name="Финансовый 2 52 4 4" xfId="17649" xr:uid="{00000000-0005-0000-0000-0000125A0000}"/>
    <cellStyle name="Финансовый 2 52 4 5" xfId="18961" xr:uid="{00000000-0005-0000-0000-0000135A0000}"/>
    <cellStyle name="Финансовый 2 52 4 5 2" xfId="23053" xr:uid="{00000000-0005-0000-0000-0000145A0000}"/>
    <cellStyle name="Финансовый 2 52 4 5 3" xfId="28104" xr:uid="{00000000-0005-0000-0000-0000155A0000}"/>
    <cellStyle name="Финансовый 2 52 4 5 4" xfId="29541" xr:uid="{00000000-0005-0000-0000-0000165A0000}"/>
    <cellStyle name="Финансовый 2 52 4 5 5" xfId="30847" xr:uid="{00000000-0005-0000-0000-0000175A0000}"/>
    <cellStyle name="Финансовый 2 52 4 5 6" xfId="34526" xr:uid="{00000000-0005-0000-0000-0000185A0000}"/>
    <cellStyle name="Финансовый 2 52 4 5 7" xfId="35862" xr:uid="{00000000-0005-0000-0000-0000195A0000}"/>
    <cellStyle name="Финансовый 2 52 5" xfId="11375" xr:uid="{00000000-0005-0000-0000-00001A5A0000}"/>
    <cellStyle name="Финансовый 2 52 6" xfId="13993" xr:uid="{00000000-0005-0000-0000-00001B5A0000}"/>
    <cellStyle name="Финансовый 2 52 7" xfId="14329" xr:uid="{00000000-0005-0000-0000-00001C5A0000}"/>
    <cellStyle name="Финансовый 2 52 7 2" xfId="16651" xr:uid="{00000000-0005-0000-0000-00001D5A0000}"/>
    <cellStyle name="Финансовый 2 52 7 3" xfId="20634" xr:uid="{00000000-0005-0000-0000-00001E5A0000}"/>
    <cellStyle name="Финансовый 2 52 7 4" xfId="24047" xr:uid="{00000000-0005-0000-0000-00001F5A0000}"/>
    <cellStyle name="Финансовый 2 52 7 5" xfId="24051" xr:uid="{00000000-0005-0000-0000-0000205A0000}"/>
    <cellStyle name="Финансовый 2 52 7 6" xfId="26512" xr:uid="{00000000-0005-0000-0000-0000215A0000}"/>
    <cellStyle name="Финансовый 2 52 7 7" xfId="22976" xr:uid="{00000000-0005-0000-0000-0000225A0000}"/>
    <cellStyle name="Финансовый 2 52 7 8" xfId="33807" xr:uid="{00000000-0005-0000-0000-0000235A0000}"/>
    <cellStyle name="Финансовый 2 52 7 9" xfId="31930" xr:uid="{00000000-0005-0000-0000-0000245A0000}"/>
    <cellStyle name="Финансовый 2 52 8" xfId="17001" xr:uid="{00000000-0005-0000-0000-0000255A0000}"/>
    <cellStyle name="Финансовый 2 52 9" xfId="18313" xr:uid="{00000000-0005-0000-0000-0000265A0000}"/>
    <cellStyle name="Финансовый 2 52 9 2" xfId="22030" xr:uid="{00000000-0005-0000-0000-0000275A0000}"/>
    <cellStyle name="Финансовый 2 52 9 3" xfId="27456" xr:uid="{00000000-0005-0000-0000-0000285A0000}"/>
    <cellStyle name="Финансовый 2 52 9 4" xfId="28893" xr:uid="{00000000-0005-0000-0000-0000295A0000}"/>
    <cellStyle name="Финансовый 2 52 9 5" xfId="30199" xr:uid="{00000000-0005-0000-0000-00002A5A0000}"/>
    <cellStyle name="Финансовый 2 52 9 6" xfId="35174" xr:uid="{00000000-0005-0000-0000-00002B5A0000}"/>
    <cellStyle name="Финансовый 2 52 9 7" xfId="36510" xr:uid="{00000000-0005-0000-0000-00002C5A0000}"/>
    <cellStyle name="Финансовый 2 53" xfId="148" xr:uid="{00000000-0005-0000-0000-00002D5A0000}"/>
    <cellStyle name="Финансовый 2 53 2" xfId="512" xr:uid="{00000000-0005-0000-0000-00002E5A0000}"/>
    <cellStyle name="Финансовый 2 53 2 2" xfId="7796" xr:uid="{00000000-0005-0000-0000-00002F5A0000}"/>
    <cellStyle name="Финансовый 2 53 2 3" xfId="10420" xr:uid="{00000000-0005-0000-0000-0000305A0000}"/>
    <cellStyle name="Финансовый 2 53 3" xfId="1491" xr:uid="{00000000-0005-0000-0000-0000315A0000}"/>
    <cellStyle name="Финансовый 2 53 3 2" xfId="7699" xr:uid="{00000000-0005-0000-0000-0000325A0000}"/>
    <cellStyle name="Финансовый 2 53 3 2 2" xfId="13805" xr:uid="{00000000-0005-0000-0000-0000335A0000}"/>
    <cellStyle name="Финансовый 2 53 3 2 3" xfId="14517" xr:uid="{00000000-0005-0000-0000-0000345A0000}"/>
    <cellStyle name="Финансовый 2 53 3 2 3 2" xfId="16463" xr:uid="{00000000-0005-0000-0000-0000355A0000}"/>
    <cellStyle name="Финансовый 2 53 3 2 3 3" xfId="20446" xr:uid="{00000000-0005-0000-0000-0000365A0000}"/>
    <cellStyle name="Финансовый 2 53 3 2 3 4" xfId="24853" xr:uid="{00000000-0005-0000-0000-0000375A0000}"/>
    <cellStyle name="Финансовый 2 53 3 2 3 5" xfId="26893" xr:uid="{00000000-0005-0000-0000-0000385A0000}"/>
    <cellStyle name="Финансовый 2 53 3 2 3 6" xfId="21046" xr:uid="{00000000-0005-0000-0000-0000395A0000}"/>
    <cellStyle name="Финансовый 2 53 3 2 3 7" xfId="27259" xr:uid="{00000000-0005-0000-0000-00003A5A0000}"/>
    <cellStyle name="Финансовый 2 53 3 2 3 8" xfId="33619" xr:uid="{00000000-0005-0000-0000-00003B5A0000}"/>
    <cellStyle name="Финансовый 2 53 3 2 3 9" xfId="31497" xr:uid="{00000000-0005-0000-0000-00003C5A0000}"/>
    <cellStyle name="Финансовый 2 53 3 2 4" xfId="17189" xr:uid="{00000000-0005-0000-0000-00003D5A0000}"/>
    <cellStyle name="Финансовый 2 53 3 2 5" xfId="18501" xr:uid="{00000000-0005-0000-0000-00003E5A0000}"/>
    <cellStyle name="Финансовый 2 53 3 2 5 2" xfId="24624" xr:uid="{00000000-0005-0000-0000-00003F5A0000}"/>
    <cellStyle name="Финансовый 2 53 3 2 5 3" xfId="27644" xr:uid="{00000000-0005-0000-0000-0000405A0000}"/>
    <cellStyle name="Финансовый 2 53 3 2 5 4" xfId="29081" xr:uid="{00000000-0005-0000-0000-0000415A0000}"/>
    <cellStyle name="Финансовый 2 53 3 2 5 5" xfId="30387" xr:uid="{00000000-0005-0000-0000-0000425A0000}"/>
    <cellStyle name="Финансовый 2 53 3 2 5 6" xfId="34986" xr:uid="{00000000-0005-0000-0000-0000435A0000}"/>
    <cellStyle name="Финансовый 2 53 3 2 5 7" xfId="36322" xr:uid="{00000000-0005-0000-0000-0000445A0000}"/>
    <cellStyle name="Финансовый 2 53 3 3" xfId="12475" xr:uid="{00000000-0005-0000-0000-0000455A0000}"/>
    <cellStyle name="Финансовый 2 53 3 3 2" xfId="13157" xr:uid="{00000000-0005-0000-0000-0000465A0000}"/>
    <cellStyle name="Финансовый 2 53 3 3 3" xfId="15165" xr:uid="{00000000-0005-0000-0000-0000475A0000}"/>
    <cellStyle name="Финансовый 2 53 3 3 3 2" xfId="15815" xr:uid="{00000000-0005-0000-0000-0000485A0000}"/>
    <cellStyle name="Финансовый 2 53 3 3 3 3" xfId="19798" xr:uid="{00000000-0005-0000-0000-0000495A0000}"/>
    <cellStyle name="Финансовый 2 53 3 3 3 4" xfId="21687" xr:uid="{00000000-0005-0000-0000-00004A5A0000}"/>
    <cellStyle name="Финансовый 2 53 3 3 3 5" xfId="25942" xr:uid="{00000000-0005-0000-0000-00004B5A0000}"/>
    <cellStyle name="Финансовый 2 53 3 3 3 6" xfId="26265" xr:uid="{00000000-0005-0000-0000-00004C5A0000}"/>
    <cellStyle name="Финансовый 2 53 3 3 3 7" xfId="27107" xr:uid="{00000000-0005-0000-0000-00004D5A0000}"/>
    <cellStyle name="Финансовый 2 53 3 3 3 8" xfId="32971" xr:uid="{00000000-0005-0000-0000-00004E5A0000}"/>
    <cellStyle name="Финансовый 2 53 3 3 3 9" xfId="32571" xr:uid="{00000000-0005-0000-0000-00004F5A0000}"/>
    <cellStyle name="Финансовый 2 53 3 3 4" xfId="17837" xr:uid="{00000000-0005-0000-0000-0000505A0000}"/>
    <cellStyle name="Финансовый 2 53 3 3 5" xfId="19149" xr:uid="{00000000-0005-0000-0000-0000515A0000}"/>
    <cellStyle name="Финансовый 2 53 3 3 5 2" xfId="21503" xr:uid="{00000000-0005-0000-0000-0000525A0000}"/>
    <cellStyle name="Финансовый 2 53 3 3 5 3" xfId="28292" xr:uid="{00000000-0005-0000-0000-0000535A0000}"/>
    <cellStyle name="Финансовый 2 53 3 3 5 4" xfId="29729" xr:uid="{00000000-0005-0000-0000-0000545A0000}"/>
    <cellStyle name="Финансовый 2 53 3 3 5 5" xfId="31035" xr:uid="{00000000-0005-0000-0000-0000555A0000}"/>
    <cellStyle name="Финансовый 2 53 3 3 5 6" xfId="34338" xr:uid="{00000000-0005-0000-0000-0000565A0000}"/>
    <cellStyle name="Финансовый 2 53 3 3 5 7" xfId="35674" xr:uid="{00000000-0005-0000-0000-0000575A0000}"/>
    <cellStyle name="Финансовый 2 53 4" xfId="10058" xr:uid="{00000000-0005-0000-0000-0000585A0000}"/>
    <cellStyle name="Финансовый 2 53 4 2" xfId="13344" xr:uid="{00000000-0005-0000-0000-0000595A0000}"/>
    <cellStyle name="Финансовый 2 53 4 3" xfId="14978" xr:uid="{00000000-0005-0000-0000-00005A5A0000}"/>
    <cellStyle name="Финансовый 2 53 4 3 2" xfId="16002" xr:uid="{00000000-0005-0000-0000-00005B5A0000}"/>
    <cellStyle name="Финансовый 2 53 4 3 3" xfId="19985" xr:uid="{00000000-0005-0000-0000-00005C5A0000}"/>
    <cellStyle name="Финансовый 2 53 4 3 4" xfId="22052" xr:uid="{00000000-0005-0000-0000-00005D5A0000}"/>
    <cellStyle name="Финансовый 2 53 4 3 5" xfId="24054" xr:uid="{00000000-0005-0000-0000-00005E5A0000}"/>
    <cellStyle name="Финансовый 2 53 4 3 6" xfId="20839" xr:uid="{00000000-0005-0000-0000-00005F5A0000}"/>
    <cellStyle name="Финансовый 2 53 4 3 7" xfId="26699" xr:uid="{00000000-0005-0000-0000-0000605A0000}"/>
    <cellStyle name="Финансовый 2 53 4 3 8" xfId="33158" xr:uid="{00000000-0005-0000-0000-0000615A0000}"/>
    <cellStyle name="Финансовый 2 53 4 3 9" xfId="31438" xr:uid="{00000000-0005-0000-0000-0000625A0000}"/>
    <cellStyle name="Финансовый 2 53 4 4" xfId="17650" xr:uid="{00000000-0005-0000-0000-0000635A0000}"/>
    <cellStyle name="Финансовый 2 53 4 5" xfId="18962" xr:uid="{00000000-0005-0000-0000-0000645A0000}"/>
    <cellStyle name="Финансовый 2 53 4 5 2" xfId="21508" xr:uid="{00000000-0005-0000-0000-0000655A0000}"/>
    <cellStyle name="Финансовый 2 53 4 5 3" xfId="28105" xr:uid="{00000000-0005-0000-0000-0000665A0000}"/>
    <cellStyle name="Финансовый 2 53 4 5 4" xfId="29542" xr:uid="{00000000-0005-0000-0000-0000675A0000}"/>
    <cellStyle name="Финансовый 2 53 4 5 5" xfId="30848" xr:uid="{00000000-0005-0000-0000-0000685A0000}"/>
    <cellStyle name="Финансовый 2 53 4 5 6" xfId="34525" xr:uid="{00000000-0005-0000-0000-0000695A0000}"/>
    <cellStyle name="Финансовый 2 53 4 5 7" xfId="35861" xr:uid="{00000000-0005-0000-0000-00006A5A0000}"/>
    <cellStyle name="Финансовый 2 53 5" xfId="11376" xr:uid="{00000000-0005-0000-0000-00006B5A0000}"/>
    <cellStyle name="Финансовый 2 53 6" xfId="13992" xr:uid="{00000000-0005-0000-0000-00006C5A0000}"/>
    <cellStyle name="Финансовый 2 53 7" xfId="14330" xr:uid="{00000000-0005-0000-0000-00006D5A0000}"/>
    <cellStyle name="Финансовый 2 53 7 2" xfId="16650" xr:uid="{00000000-0005-0000-0000-00006E5A0000}"/>
    <cellStyle name="Финансовый 2 53 7 3" xfId="20633" xr:uid="{00000000-0005-0000-0000-00006F5A0000}"/>
    <cellStyle name="Финансовый 2 53 7 4" xfId="23918" xr:uid="{00000000-0005-0000-0000-0000705A0000}"/>
    <cellStyle name="Финансовый 2 53 7 5" xfId="26120" xr:uid="{00000000-0005-0000-0000-0000715A0000}"/>
    <cellStyle name="Финансовый 2 53 7 6" xfId="21290" xr:uid="{00000000-0005-0000-0000-0000725A0000}"/>
    <cellStyle name="Финансовый 2 53 7 7" xfId="25586" xr:uid="{00000000-0005-0000-0000-0000735A0000}"/>
    <cellStyle name="Финансовый 2 53 7 8" xfId="33806" xr:uid="{00000000-0005-0000-0000-0000745A0000}"/>
    <cellStyle name="Финансовый 2 53 7 9" xfId="31946" xr:uid="{00000000-0005-0000-0000-0000755A0000}"/>
    <cellStyle name="Финансовый 2 53 8" xfId="17002" xr:uid="{00000000-0005-0000-0000-0000765A0000}"/>
    <cellStyle name="Финансовый 2 53 9" xfId="18314" xr:uid="{00000000-0005-0000-0000-0000775A0000}"/>
    <cellStyle name="Финансовый 2 53 9 2" xfId="21878" xr:uid="{00000000-0005-0000-0000-0000785A0000}"/>
    <cellStyle name="Финансовый 2 53 9 3" xfId="27457" xr:uid="{00000000-0005-0000-0000-0000795A0000}"/>
    <cellStyle name="Финансовый 2 53 9 4" xfId="28894" xr:uid="{00000000-0005-0000-0000-00007A5A0000}"/>
    <cellStyle name="Финансовый 2 53 9 5" xfId="30200" xr:uid="{00000000-0005-0000-0000-00007B5A0000}"/>
    <cellStyle name="Финансовый 2 53 9 6" xfId="35173" xr:uid="{00000000-0005-0000-0000-00007C5A0000}"/>
    <cellStyle name="Финансовый 2 53 9 7" xfId="36509" xr:uid="{00000000-0005-0000-0000-00007D5A0000}"/>
    <cellStyle name="Финансовый 2 54" xfId="149" xr:uid="{00000000-0005-0000-0000-00007E5A0000}"/>
    <cellStyle name="Финансовый 2 54 2" xfId="513" xr:uid="{00000000-0005-0000-0000-00007F5A0000}"/>
    <cellStyle name="Финансовый 2 54 2 2" xfId="8892" xr:uid="{00000000-0005-0000-0000-0000805A0000}"/>
    <cellStyle name="Финансовый 2 54 2 3" xfId="10421" xr:uid="{00000000-0005-0000-0000-0000815A0000}"/>
    <cellStyle name="Финансовый 2 54 3" xfId="1492" xr:uid="{00000000-0005-0000-0000-0000825A0000}"/>
    <cellStyle name="Финансовый 2 54 3 2" xfId="8379" xr:uid="{00000000-0005-0000-0000-0000835A0000}"/>
    <cellStyle name="Финансовый 2 54 3 2 2" xfId="13638" xr:uid="{00000000-0005-0000-0000-0000845A0000}"/>
    <cellStyle name="Финансовый 2 54 3 2 3" xfId="14684" xr:uid="{00000000-0005-0000-0000-0000855A0000}"/>
    <cellStyle name="Финансовый 2 54 3 2 3 2" xfId="16296" xr:uid="{00000000-0005-0000-0000-0000865A0000}"/>
    <cellStyle name="Финансовый 2 54 3 2 3 3" xfId="20279" xr:uid="{00000000-0005-0000-0000-0000875A0000}"/>
    <cellStyle name="Финансовый 2 54 3 2 3 4" xfId="25320" xr:uid="{00000000-0005-0000-0000-0000885A0000}"/>
    <cellStyle name="Финансовый 2 54 3 2 3 5" xfId="25515" xr:uid="{00000000-0005-0000-0000-0000895A0000}"/>
    <cellStyle name="Финансовый 2 54 3 2 3 6" xfId="22781" xr:uid="{00000000-0005-0000-0000-00008A5A0000}"/>
    <cellStyle name="Финансовый 2 54 3 2 3 7" xfId="20926" xr:uid="{00000000-0005-0000-0000-00008B5A0000}"/>
    <cellStyle name="Финансовый 2 54 3 2 3 8" xfId="33452" xr:uid="{00000000-0005-0000-0000-00008C5A0000}"/>
    <cellStyle name="Финансовый 2 54 3 2 3 9" xfId="31804" xr:uid="{00000000-0005-0000-0000-00008D5A0000}"/>
    <cellStyle name="Финансовый 2 54 3 2 4" xfId="17356" xr:uid="{00000000-0005-0000-0000-00008E5A0000}"/>
    <cellStyle name="Финансовый 2 54 3 2 5" xfId="18668" xr:uid="{00000000-0005-0000-0000-00008F5A0000}"/>
    <cellStyle name="Финансовый 2 54 3 2 5 2" xfId="24776" xr:uid="{00000000-0005-0000-0000-0000905A0000}"/>
    <cellStyle name="Финансовый 2 54 3 2 5 3" xfId="27811" xr:uid="{00000000-0005-0000-0000-0000915A0000}"/>
    <cellStyle name="Финансовый 2 54 3 2 5 4" xfId="29248" xr:uid="{00000000-0005-0000-0000-0000925A0000}"/>
    <cellStyle name="Финансовый 2 54 3 2 5 5" xfId="30554" xr:uid="{00000000-0005-0000-0000-0000935A0000}"/>
    <cellStyle name="Финансовый 2 54 3 2 5 6" xfId="34819" xr:uid="{00000000-0005-0000-0000-0000945A0000}"/>
    <cellStyle name="Финансовый 2 54 3 2 5 7" xfId="36155" xr:uid="{00000000-0005-0000-0000-0000955A0000}"/>
    <cellStyle name="Финансовый 2 54 3 3" xfId="12642" xr:uid="{00000000-0005-0000-0000-0000965A0000}"/>
    <cellStyle name="Финансовый 2 54 3 3 2" xfId="12990" xr:uid="{00000000-0005-0000-0000-0000975A0000}"/>
    <cellStyle name="Финансовый 2 54 3 3 3" xfId="15332" xr:uid="{00000000-0005-0000-0000-0000985A0000}"/>
    <cellStyle name="Финансовый 2 54 3 3 3 2" xfId="15648" xr:uid="{00000000-0005-0000-0000-0000995A0000}"/>
    <cellStyle name="Финансовый 2 54 3 3 3 3" xfId="19631" xr:uid="{00000000-0005-0000-0000-00009A5A0000}"/>
    <cellStyle name="Финансовый 2 54 3 3 3 4" xfId="22884" xr:uid="{00000000-0005-0000-0000-00009B5A0000}"/>
    <cellStyle name="Финансовый 2 54 3 3 3 5" xfId="27160" xr:uid="{00000000-0005-0000-0000-00009C5A0000}"/>
    <cellStyle name="Финансовый 2 54 3 3 3 6" xfId="23868" xr:uid="{00000000-0005-0000-0000-00009D5A0000}"/>
    <cellStyle name="Финансовый 2 54 3 3 3 7" xfId="24364" xr:uid="{00000000-0005-0000-0000-00009E5A0000}"/>
    <cellStyle name="Финансовый 2 54 3 3 3 8" xfId="32804" xr:uid="{00000000-0005-0000-0000-00009F5A0000}"/>
    <cellStyle name="Финансовый 2 54 3 3 3 9" xfId="31699" xr:uid="{00000000-0005-0000-0000-0000A05A0000}"/>
    <cellStyle name="Финансовый 2 54 3 3 4" xfId="18004" xr:uid="{00000000-0005-0000-0000-0000A15A0000}"/>
    <cellStyle name="Финансовый 2 54 3 3 5" xfId="19316" xr:uid="{00000000-0005-0000-0000-0000A25A0000}"/>
    <cellStyle name="Финансовый 2 54 3 3 5 2" xfId="21487" xr:uid="{00000000-0005-0000-0000-0000A35A0000}"/>
    <cellStyle name="Финансовый 2 54 3 3 5 3" xfId="28459" xr:uid="{00000000-0005-0000-0000-0000A45A0000}"/>
    <cellStyle name="Финансовый 2 54 3 3 5 4" xfId="29896" xr:uid="{00000000-0005-0000-0000-0000A55A0000}"/>
    <cellStyle name="Финансовый 2 54 3 3 5 5" xfId="31202" xr:uid="{00000000-0005-0000-0000-0000A65A0000}"/>
    <cellStyle name="Финансовый 2 54 3 3 5 6" xfId="34171" xr:uid="{00000000-0005-0000-0000-0000A75A0000}"/>
    <cellStyle name="Финансовый 2 54 3 3 5 7" xfId="35507" xr:uid="{00000000-0005-0000-0000-0000A85A0000}"/>
    <cellStyle name="Финансовый 2 54 4" xfId="10059" xr:uid="{00000000-0005-0000-0000-0000A95A0000}"/>
    <cellStyle name="Финансовый 2 54 4 2" xfId="13343" xr:uid="{00000000-0005-0000-0000-0000AA5A0000}"/>
    <cellStyle name="Финансовый 2 54 4 3" xfId="14979" xr:uid="{00000000-0005-0000-0000-0000AB5A0000}"/>
    <cellStyle name="Финансовый 2 54 4 3 2" xfId="16001" xr:uid="{00000000-0005-0000-0000-0000AC5A0000}"/>
    <cellStyle name="Финансовый 2 54 4 3 3" xfId="19984" xr:uid="{00000000-0005-0000-0000-0000AD5A0000}"/>
    <cellStyle name="Финансовый 2 54 4 3 4" xfId="22038" xr:uid="{00000000-0005-0000-0000-0000AE5A0000}"/>
    <cellStyle name="Финансовый 2 54 4 3 5" xfId="24061" xr:uid="{00000000-0005-0000-0000-0000AF5A0000}"/>
    <cellStyle name="Финансовый 2 54 4 3 6" xfId="22750" xr:uid="{00000000-0005-0000-0000-0000B05A0000}"/>
    <cellStyle name="Финансовый 2 54 4 3 7" xfId="24654" xr:uid="{00000000-0005-0000-0000-0000B15A0000}"/>
    <cellStyle name="Финансовый 2 54 4 3 8" xfId="33157" xr:uid="{00000000-0005-0000-0000-0000B25A0000}"/>
    <cellStyle name="Финансовый 2 54 4 3 9" xfId="32523" xr:uid="{00000000-0005-0000-0000-0000B35A0000}"/>
    <cellStyle name="Финансовый 2 54 4 4" xfId="17651" xr:uid="{00000000-0005-0000-0000-0000B45A0000}"/>
    <cellStyle name="Финансовый 2 54 4 5" xfId="18963" xr:uid="{00000000-0005-0000-0000-0000B55A0000}"/>
    <cellStyle name="Финансовый 2 54 4 5 2" xfId="25165" xr:uid="{00000000-0005-0000-0000-0000B65A0000}"/>
    <cellStyle name="Финансовый 2 54 4 5 3" xfId="28106" xr:uid="{00000000-0005-0000-0000-0000B75A0000}"/>
    <cellStyle name="Финансовый 2 54 4 5 4" xfId="29543" xr:uid="{00000000-0005-0000-0000-0000B85A0000}"/>
    <cellStyle name="Финансовый 2 54 4 5 5" xfId="30849" xr:uid="{00000000-0005-0000-0000-0000B95A0000}"/>
    <cellStyle name="Финансовый 2 54 4 5 6" xfId="34524" xr:uid="{00000000-0005-0000-0000-0000BA5A0000}"/>
    <cellStyle name="Финансовый 2 54 4 5 7" xfId="35860" xr:uid="{00000000-0005-0000-0000-0000BB5A0000}"/>
    <cellStyle name="Финансовый 2 54 5" xfId="11377" xr:uid="{00000000-0005-0000-0000-0000BC5A0000}"/>
    <cellStyle name="Финансовый 2 54 6" xfId="13991" xr:uid="{00000000-0005-0000-0000-0000BD5A0000}"/>
    <cellStyle name="Финансовый 2 54 7" xfId="14331" xr:uid="{00000000-0005-0000-0000-0000BE5A0000}"/>
    <cellStyle name="Финансовый 2 54 7 2" xfId="16649" xr:uid="{00000000-0005-0000-0000-0000BF5A0000}"/>
    <cellStyle name="Финансовый 2 54 7 3" xfId="20632" xr:uid="{00000000-0005-0000-0000-0000C05A0000}"/>
    <cellStyle name="Финансовый 2 54 7 4" xfId="23588" xr:uid="{00000000-0005-0000-0000-0000C15A0000}"/>
    <cellStyle name="Финансовый 2 54 7 5" xfId="25050" xr:uid="{00000000-0005-0000-0000-0000C25A0000}"/>
    <cellStyle name="Финансовый 2 54 7 6" xfId="26538" xr:uid="{00000000-0005-0000-0000-0000C35A0000}"/>
    <cellStyle name="Финансовый 2 54 7 7" xfId="25696" xr:uid="{00000000-0005-0000-0000-0000C45A0000}"/>
    <cellStyle name="Финансовый 2 54 7 8" xfId="33805" xr:uid="{00000000-0005-0000-0000-0000C55A0000}"/>
    <cellStyle name="Финансовый 2 54 7 9" xfId="31492" xr:uid="{00000000-0005-0000-0000-0000C65A0000}"/>
    <cellStyle name="Финансовый 2 54 8" xfId="17003" xr:uid="{00000000-0005-0000-0000-0000C75A0000}"/>
    <cellStyle name="Финансовый 2 54 9" xfId="18315" xr:uid="{00000000-0005-0000-0000-0000C85A0000}"/>
    <cellStyle name="Финансовый 2 54 9 2" xfId="21865" xr:uid="{00000000-0005-0000-0000-0000C95A0000}"/>
    <cellStyle name="Финансовый 2 54 9 3" xfId="27458" xr:uid="{00000000-0005-0000-0000-0000CA5A0000}"/>
    <cellStyle name="Финансовый 2 54 9 4" xfId="28895" xr:uid="{00000000-0005-0000-0000-0000CB5A0000}"/>
    <cellStyle name="Финансовый 2 54 9 5" xfId="30201" xr:uid="{00000000-0005-0000-0000-0000CC5A0000}"/>
    <cellStyle name="Финансовый 2 54 9 6" xfId="35172" xr:uid="{00000000-0005-0000-0000-0000CD5A0000}"/>
    <cellStyle name="Финансовый 2 54 9 7" xfId="36508" xr:uid="{00000000-0005-0000-0000-0000CE5A0000}"/>
    <cellStyle name="Финансовый 2 55" xfId="150" xr:uid="{00000000-0005-0000-0000-0000CF5A0000}"/>
    <cellStyle name="Финансовый 2 55 2" xfId="514" xr:uid="{00000000-0005-0000-0000-0000D05A0000}"/>
    <cellStyle name="Финансовый 2 55 2 2" xfId="8786" xr:uid="{00000000-0005-0000-0000-0000D15A0000}"/>
    <cellStyle name="Финансовый 2 55 2 3" xfId="10422" xr:uid="{00000000-0005-0000-0000-0000D25A0000}"/>
    <cellStyle name="Финансовый 2 55 3" xfId="1493" xr:uid="{00000000-0005-0000-0000-0000D35A0000}"/>
    <cellStyle name="Финансовый 2 55 3 2" xfId="8077" xr:uid="{00000000-0005-0000-0000-0000D45A0000}"/>
    <cellStyle name="Финансовый 2 55 3 2 2" xfId="13703" xr:uid="{00000000-0005-0000-0000-0000D55A0000}"/>
    <cellStyle name="Финансовый 2 55 3 2 3" xfId="14619" xr:uid="{00000000-0005-0000-0000-0000D65A0000}"/>
    <cellStyle name="Финансовый 2 55 3 2 3 2" xfId="16361" xr:uid="{00000000-0005-0000-0000-0000D75A0000}"/>
    <cellStyle name="Финансовый 2 55 3 2 3 3" xfId="20344" xr:uid="{00000000-0005-0000-0000-0000D85A0000}"/>
    <cellStyle name="Финансовый 2 55 3 2 3 4" xfId="23182" xr:uid="{00000000-0005-0000-0000-0000D95A0000}"/>
    <cellStyle name="Финансовый 2 55 3 2 3 5" xfId="23748" xr:uid="{00000000-0005-0000-0000-0000DA5A0000}"/>
    <cellStyle name="Финансовый 2 55 3 2 3 6" xfId="21452" xr:uid="{00000000-0005-0000-0000-0000DB5A0000}"/>
    <cellStyle name="Финансовый 2 55 3 2 3 7" xfId="26026" xr:uid="{00000000-0005-0000-0000-0000DC5A0000}"/>
    <cellStyle name="Финансовый 2 55 3 2 3 8" xfId="33517" xr:uid="{00000000-0005-0000-0000-0000DD5A0000}"/>
    <cellStyle name="Финансовый 2 55 3 2 3 9" xfId="31744" xr:uid="{00000000-0005-0000-0000-0000DE5A0000}"/>
    <cellStyle name="Финансовый 2 55 3 2 4" xfId="17291" xr:uid="{00000000-0005-0000-0000-0000DF5A0000}"/>
    <cellStyle name="Финансовый 2 55 3 2 5" xfId="18603" xr:uid="{00000000-0005-0000-0000-0000E05A0000}"/>
    <cellStyle name="Финансовый 2 55 3 2 5 2" xfId="25191" xr:uid="{00000000-0005-0000-0000-0000E15A0000}"/>
    <cellStyle name="Финансовый 2 55 3 2 5 3" xfId="27746" xr:uid="{00000000-0005-0000-0000-0000E25A0000}"/>
    <cellStyle name="Финансовый 2 55 3 2 5 4" xfId="29183" xr:uid="{00000000-0005-0000-0000-0000E35A0000}"/>
    <cellStyle name="Финансовый 2 55 3 2 5 5" xfId="30489" xr:uid="{00000000-0005-0000-0000-0000E45A0000}"/>
    <cellStyle name="Финансовый 2 55 3 2 5 6" xfId="34884" xr:uid="{00000000-0005-0000-0000-0000E55A0000}"/>
    <cellStyle name="Финансовый 2 55 3 2 5 7" xfId="36220" xr:uid="{00000000-0005-0000-0000-0000E65A0000}"/>
    <cellStyle name="Финансовый 2 55 3 3" xfId="12577" xr:uid="{00000000-0005-0000-0000-0000E75A0000}"/>
    <cellStyle name="Финансовый 2 55 3 3 2" xfId="13055" xr:uid="{00000000-0005-0000-0000-0000E85A0000}"/>
    <cellStyle name="Финансовый 2 55 3 3 3" xfId="15267" xr:uid="{00000000-0005-0000-0000-0000E95A0000}"/>
    <cellStyle name="Финансовый 2 55 3 3 3 2" xfId="15713" xr:uid="{00000000-0005-0000-0000-0000EA5A0000}"/>
    <cellStyle name="Финансовый 2 55 3 3 3 3" xfId="19696" xr:uid="{00000000-0005-0000-0000-0000EB5A0000}"/>
    <cellStyle name="Финансовый 2 55 3 3 3 4" xfId="24479" xr:uid="{00000000-0005-0000-0000-0000EC5A0000}"/>
    <cellStyle name="Финансовый 2 55 3 3 3 5" xfId="24964" xr:uid="{00000000-0005-0000-0000-0000ED5A0000}"/>
    <cellStyle name="Финансовый 2 55 3 3 3 6" xfId="25520" xr:uid="{00000000-0005-0000-0000-0000EE5A0000}"/>
    <cellStyle name="Финансовый 2 55 3 3 3 7" xfId="25518" xr:uid="{00000000-0005-0000-0000-0000EF5A0000}"/>
    <cellStyle name="Финансовый 2 55 3 3 3 8" xfId="32869" xr:uid="{00000000-0005-0000-0000-0000F05A0000}"/>
    <cellStyle name="Финансовый 2 55 3 3 3 9" xfId="32329" xr:uid="{00000000-0005-0000-0000-0000F15A0000}"/>
    <cellStyle name="Финансовый 2 55 3 3 4" xfId="17939" xr:uid="{00000000-0005-0000-0000-0000F25A0000}"/>
    <cellStyle name="Финансовый 2 55 3 3 5" xfId="19251" xr:uid="{00000000-0005-0000-0000-0000F35A0000}"/>
    <cellStyle name="Финансовый 2 55 3 3 5 2" xfId="22881" xr:uid="{00000000-0005-0000-0000-0000F45A0000}"/>
    <cellStyle name="Финансовый 2 55 3 3 5 3" xfId="28394" xr:uid="{00000000-0005-0000-0000-0000F55A0000}"/>
    <cellStyle name="Финансовый 2 55 3 3 5 4" xfId="29831" xr:uid="{00000000-0005-0000-0000-0000F65A0000}"/>
    <cellStyle name="Финансовый 2 55 3 3 5 5" xfId="31137" xr:uid="{00000000-0005-0000-0000-0000F75A0000}"/>
    <cellStyle name="Финансовый 2 55 3 3 5 6" xfId="34236" xr:uid="{00000000-0005-0000-0000-0000F85A0000}"/>
    <cellStyle name="Финансовый 2 55 3 3 5 7" xfId="35572" xr:uid="{00000000-0005-0000-0000-0000F95A0000}"/>
    <cellStyle name="Финансовый 2 55 4" xfId="10060" xr:uid="{00000000-0005-0000-0000-0000FA5A0000}"/>
    <cellStyle name="Финансовый 2 55 4 2" xfId="13342" xr:uid="{00000000-0005-0000-0000-0000FB5A0000}"/>
    <cellStyle name="Финансовый 2 55 4 3" xfId="14980" xr:uid="{00000000-0005-0000-0000-0000FC5A0000}"/>
    <cellStyle name="Финансовый 2 55 4 3 2" xfId="16000" xr:uid="{00000000-0005-0000-0000-0000FD5A0000}"/>
    <cellStyle name="Финансовый 2 55 4 3 3" xfId="19983" xr:uid="{00000000-0005-0000-0000-0000FE5A0000}"/>
    <cellStyle name="Финансовый 2 55 4 3 4" xfId="20886" xr:uid="{00000000-0005-0000-0000-0000FF5A0000}"/>
    <cellStyle name="Финансовый 2 55 4 3 5" xfId="26433" xr:uid="{00000000-0005-0000-0000-0000005B0000}"/>
    <cellStyle name="Финансовый 2 55 4 3 6" xfId="26664" xr:uid="{00000000-0005-0000-0000-0000015B0000}"/>
    <cellStyle name="Финансовый 2 55 4 3 7" xfId="21784" xr:uid="{00000000-0005-0000-0000-0000025B0000}"/>
    <cellStyle name="Финансовый 2 55 4 3 8" xfId="33156" xr:uid="{00000000-0005-0000-0000-0000035B0000}"/>
    <cellStyle name="Финансовый 2 55 4 3 9" xfId="31475" xr:uid="{00000000-0005-0000-0000-0000045B0000}"/>
    <cellStyle name="Финансовый 2 55 4 4" xfId="17652" xr:uid="{00000000-0005-0000-0000-0000055B0000}"/>
    <cellStyle name="Финансовый 2 55 4 5" xfId="18964" xr:uid="{00000000-0005-0000-0000-0000065B0000}"/>
    <cellStyle name="Финансовый 2 55 4 5 2" xfId="21027" xr:uid="{00000000-0005-0000-0000-0000075B0000}"/>
    <cellStyle name="Финансовый 2 55 4 5 3" xfId="28107" xr:uid="{00000000-0005-0000-0000-0000085B0000}"/>
    <cellStyle name="Финансовый 2 55 4 5 4" xfId="29544" xr:uid="{00000000-0005-0000-0000-0000095B0000}"/>
    <cellStyle name="Финансовый 2 55 4 5 5" xfId="30850" xr:uid="{00000000-0005-0000-0000-00000A5B0000}"/>
    <cellStyle name="Финансовый 2 55 4 5 6" xfId="34523" xr:uid="{00000000-0005-0000-0000-00000B5B0000}"/>
    <cellStyle name="Финансовый 2 55 4 5 7" xfId="35859" xr:uid="{00000000-0005-0000-0000-00000C5B0000}"/>
    <cellStyle name="Финансовый 2 55 5" xfId="11378" xr:uid="{00000000-0005-0000-0000-00000D5B0000}"/>
    <cellStyle name="Финансовый 2 55 6" xfId="13990" xr:uid="{00000000-0005-0000-0000-00000E5B0000}"/>
    <cellStyle name="Финансовый 2 55 7" xfId="14332" xr:uid="{00000000-0005-0000-0000-00000F5B0000}"/>
    <cellStyle name="Финансовый 2 55 7 2" xfId="16648" xr:uid="{00000000-0005-0000-0000-0000105B0000}"/>
    <cellStyle name="Финансовый 2 55 7 3" xfId="20631" xr:uid="{00000000-0005-0000-0000-0000115B0000}"/>
    <cellStyle name="Финансовый 2 55 7 4" xfId="23372" xr:uid="{00000000-0005-0000-0000-0000125B0000}"/>
    <cellStyle name="Финансовый 2 55 7 5" xfId="21397" xr:uid="{00000000-0005-0000-0000-0000135B0000}"/>
    <cellStyle name="Финансовый 2 55 7 6" xfId="25962" xr:uid="{00000000-0005-0000-0000-0000145B0000}"/>
    <cellStyle name="Финансовый 2 55 7 7" xfId="26813" xr:uid="{00000000-0005-0000-0000-0000155B0000}"/>
    <cellStyle name="Финансовый 2 55 7 8" xfId="33804" xr:uid="{00000000-0005-0000-0000-0000165B0000}"/>
    <cellStyle name="Финансовый 2 55 7 9" xfId="31546" xr:uid="{00000000-0005-0000-0000-0000175B0000}"/>
    <cellStyle name="Финансовый 2 55 8" xfId="17004" xr:uid="{00000000-0005-0000-0000-0000185B0000}"/>
    <cellStyle name="Финансовый 2 55 9" xfId="18316" xr:uid="{00000000-0005-0000-0000-0000195B0000}"/>
    <cellStyle name="Финансовый 2 55 9 2" xfId="20877" xr:uid="{00000000-0005-0000-0000-00001A5B0000}"/>
    <cellStyle name="Финансовый 2 55 9 3" xfId="27459" xr:uid="{00000000-0005-0000-0000-00001B5B0000}"/>
    <cellStyle name="Финансовый 2 55 9 4" xfId="28896" xr:uid="{00000000-0005-0000-0000-00001C5B0000}"/>
    <cellStyle name="Финансовый 2 55 9 5" xfId="30202" xr:uid="{00000000-0005-0000-0000-00001D5B0000}"/>
    <cellStyle name="Финансовый 2 55 9 6" xfId="35171" xr:uid="{00000000-0005-0000-0000-00001E5B0000}"/>
    <cellStyle name="Финансовый 2 55 9 7" xfId="36507" xr:uid="{00000000-0005-0000-0000-00001F5B0000}"/>
    <cellStyle name="Финансовый 2 56" xfId="151" xr:uid="{00000000-0005-0000-0000-0000205B0000}"/>
    <cellStyle name="Финансовый 2 56 2" xfId="515" xr:uid="{00000000-0005-0000-0000-0000215B0000}"/>
    <cellStyle name="Финансовый 2 56 2 2" xfId="7692" xr:uid="{00000000-0005-0000-0000-0000225B0000}"/>
    <cellStyle name="Финансовый 2 56 2 3" xfId="10423" xr:uid="{00000000-0005-0000-0000-0000235B0000}"/>
    <cellStyle name="Финансовый 2 56 3" xfId="1494" xr:uid="{00000000-0005-0000-0000-0000245B0000}"/>
    <cellStyle name="Финансовый 2 56 3 2" xfId="8716" xr:uid="{00000000-0005-0000-0000-0000255B0000}"/>
    <cellStyle name="Финансовый 2 56 3 2 2" xfId="13620" xr:uid="{00000000-0005-0000-0000-0000265B0000}"/>
    <cellStyle name="Финансовый 2 56 3 2 3" xfId="14702" xr:uid="{00000000-0005-0000-0000-0000275B0000}"/>
    <cellStyle name="Финансовый 2 56 3 2 3 2" xfId="16278" xr:uid="{00000000-0005-0000-0000-0000285B0000}"/>
    <cellStyle name="Финансовый 2 56 3 2 3 3" xfId="20261" xr:uid="{00000000-0005-0000-0000-0000295B0000}"/>
    <cellStyle name="Финансовый 2 56 3 2 3 4" xfId="24024" xr:uid="{00000000-0005-0000-0000-00002A5B0000}"/>
    <cellStyle name="Финансовый 2 56 3 2 3 5" xfId="25576" xr:uid="{00000000-0005-0000-0000-00002B5B0000}"/>
    <cellStyle name="Финансовый 2 56 3 2 3 6" xfId="24406" xr:uid="{00000000-0005-0000-0000-00002C5B0000}"/>
    <cellStyle name="Финансовый 2 56 3 2 3 7" xfId="27261" xr:uid="{00000000-0005-0000-0000-00002D5B0000}"/>
    <cellStyle name="Финансовый 2 56 3 2 3 8" xfId="33434" xr:uid="{00000000-0005-0000-0000-00002E5B0000}"/>
    <cellStyle name="Финансовый 2 56 3 2 3 9" xfId="32368" xr:uid="{00000000-0005-0000-0000-00002F5B0000}"/>
    <cellStyle name="Финансовый 2 56 3 2 4" xfId="17374" xr:uid="{00000000-0005-0000-0000-0000305B0000}"/>
    <cellStyle name="Финансовый 2 56 3 2 5" xfId="18686" xr:uid="{00000000-0005-0000-0000-0000315B0000}"/>
    <cellStyle name="Финансовый 2 56 3 2 5 2" xfId="22706" xr:uid="{00000000-0005-0000-0000-0000325B0000}"/>
    <cellStyle name="Финансовый 2 56 3 2 5 3" xfId="27829" xr:uid="{00000000-0005-0000-0000-0000335B0000}"/>
    <cellStyle name="Финансовый 2 56 3 2 5 4" xfId="29266" xr:uid="{00000000-0005-0000-0000-0000345B0000}"/>
    <cellStyle name="Финансовый 2 56 3 2 5 5" xfId="30572" xr:uid="{00000000-0005-0000-0000-0000355B0000}"/>
    <cellStyle name="Финансовый 2 56 3 2 5 6" xfId="34801" xr:uid="{00000000-0005-0000-0000-0000365B0000}"/>
    <cellStyle name="Финансовый 2 56 3 2 5 7" xfId="36137" xr:uid="{00000000-0005-0000-0000-0000375B0000}"/>
    <cellStyle name="Финансовый 2 56 3 3" xfId="12660" xr:uid="{00000000-0005-0000-0000-0000385B0000}"/>
    <cellStyle name="Финансовый 2 56 3 3 2" xfId="12972" xr:uid="{00000000-0005-0000-0000-0000395B0000}"/>
    <cellStyle name="Финансовый 2 56 3 3 3" xfId="15350" xr:uid="{00000000-0005-0000-0000-00003A5B0000}"/>
    <cellStyle name="Финансовый 2 56 3 3 3 2" xfId="15630" xr:uid="{00000000-0005-0000-0000-00003B5B0000}"/>
    <cellStyle name="Финансовый 2 56 3 3 3 3" xfId="19613" xr:uid="{00000000-0005-0000-0000-00003C5B0000}"/>
    <cellStyle name="Финансовый 2 56 3 3 3 4" xfId="21841" xr:uid="{00000000-0005-0000-0000-00003D5B0000}"/>
    <cellStyle name="Финансовый 2 56 3 3 3 5" xfId="26192" xr:uid="{00000000-0005-0000-0000-00003E5B0000}"/>
    <cellStyle name="Финансовый 2 56 3 3 3 6" xfId="21211" xr:uid="{00000000-0005-0000-0000-00003F5B0000}"/>
    <cellStyle name="Финансовый 2 56 3 3 3 7" xfId="23233" xr:uid="{00000000-0005-0000-0000-0000405B0000}"/>
    <cellStyle name="Финансовый 2 56 3 3 3 8" xfId="32786" xr:uid="{00000000-0005-0000-0000-0000415B0000}"/>
    <cellStyle name="Финансовый 2 56 3 3 3 9" xfId="31642" xr:uid="{00000000-0005-0000-0000-0000425B0000}"/>
    <cellStyle name="Финансовый 2 56 3 3 4" xfId="18022" xr:uid="{00000000-0005-0000-0000-0000435B0000}"/>
    <cellStyle name="Финансовый 2 56 3 3 5" xfId="19334" xr:uid="{00000000-0005-0000-0000-0000445B0000}"/>
    <cellStyle name="Финансовый 2 56 3 3 5 2" xfId="24536" xr:uid="{00000000-0005-0000-0000-0000455B0000}"/>
    <cellStyle name="Финансовый 2 56 3 3 5 3" xfId="28477" xr:uid="{00000000-0005-0000-0000-0000465B0000}"/>
    <cellStyle name="Финансовый 2 56 3 3 5 4" xfId="29914" xr:uid="{00000000-0005-0000-0000-0000475B0000}"/>
    <cellStyle name="Финансовый 2 56 3 3 5 5" xfId="31220" xr:uid="{00000000-0005-0000-0000-0000485B0000}"/>
    <cellStyle name="Финансовый 2 56 3 3 5 6" xfId="34153" xr:uid="{00000000-0005-0000-0000-0000495B0000}"/>
    <cellStyle name="Финансовый 2 56 3 3 5 7" xfId="35489" xr:uid="{00000000-0005-0000-0000-00004A5B0000}"/>
    <cellStyle name="Финансовый 2 56 4" xfId="10061" xr:uid="{00000000-0005-0000-0000-00004B5B0000}"/>
    <cellStyle name="Финансовый 2 56 4 2" xfId="13341" xr:uid="{00000000-0005-0000-0000-00004C5B0000}"/>
    <cellStyle name="Финансовый 2 56 4 3" xfId="14981" xr:uid="{00000000-0005-0000-0000-00004D5B0000}"/>
    <cellStyle name="Финансовый 2 56 4 3 2" xfId="15999" xr:uid="{00000000-0005-0000-0000-00004E5B0000}"/>
    <cellStyle name="Финансовый 2 56 4 3 3" xfId="19982" xr:uid="{00000000-0005-0000-0000-00004F5B0000}"/>
    <cellStyle name="Финансовый 2 56 4 3 4" xfId="23788" xr:uid="{00000000-0005-0000-0000-0000505B0000}"/>
    <cellStyle name="Финансовый 2 56 4 3 5" xfId="25489" xr:uid="{00000000-0005-0000-0000-0000515B0000}"/>
    <cellStyle name="Финансовый 2 56 4 3 6" xfId="21750" xr:uid="{00000000-0005-0000-0000-0000525B0000}"/>
    <cellStyle name="Финансовый 2 56 4 3 7" xfId="24648" xr:uid="{00000000-0005-0000-0000-0000535B0000}"/>
    <cellStyle name="Финансовый 2 56 4 3 8" xfId="33155" xr:uid="{00000000-0005-0000-0000-0000545B0000}"/>
    <cellStyle name="Финансовый 2 56 4 3 9" xfId="32030" xr:uid="{00000000-0005-0000-0000-0000555B0000}"/>
    <cellStyle name="Финансовый 2 56 4 4" xfId="17653" xr:uid="{00000000-0005-0000-0000-0000565B0000}"/>
    <cellStyle name="Финансовый 2 56 4 5" xfId="18965" xr:uid="{00000000-0005-0000-0000-0000575B0000}"/>
    <cellStyle name="Финансовый 2 56 4 5 2" xfId="22842" xr:uid="{00000000-0005-0000-0000-0000585B0000}"/>
    <cellStyle name="Финансовый 2 56 4 5 3" xfId="28108" xr:uid="{00000000-0005-0000-0000-0000595B0000}"/>
    <cellStyle name="Финансовый 2 56 4 5 4" xfId="29545" xr:uid="{00000000-0005-0000-0000-00005A5B0000}"/>
    <cellStyle name="Финансовый 2 56 4 5 5" xfId="30851" xr:uid="{00000000-0005-0000-0000-00005B5B0000}"/>
    <cellStyle name="Финансовый 2 56 4 5 6" xfId="34522" xr:uid="{00000000-0005-0000-0000-00005C5B0000}"/>
    <cellStyle name="Финансовый 2 56 4 5 7" xfId="35858" xr:uid="{00000000-0005-0000-0000-00005D5B0000}"/>
    <cellStyle name="Финансовый 2 56 5" xfId="11379" xr:uid="{00000000-0005-0000-0000-00005E5B0000}"/>
    <cellStyle name="Финансовый 2 56 6" xfId="13989" xr:uid="{00000000-0005-0000-0000-00005F5B0000}"/>
    <cellStyle name="Финансовый 2 56 7" xfId="14333" xr:uid="{00000000-0005-0000-0000-0000605B0000}"/>
    <cellStyle name="Финансовый 2 56 7 2" xfId="16647" xr:uid="{00000000-0005-0000-0000-0000615B0000}"/>
    <cellStyle name="Финансовый 2 56 7 3" xfId="20630" xr:uid="{00000000-0005-0000-0000-0000625B0000}"/>
    <cellStyle name="Финансовый 2 56 7 4" xfId="23171" xr:uid="{00000000-0005-0000-0000-0000635B0000}"/>
    <cellStyle name="Финансовый 2 56 7 5" xfId="25886" xr:uid="{00000000-0005-0000-0000-0000645B0000}"/>
    <cellStyle name="Финансовый 2 56 7 6" xfId="25956" xr:uid="{00000000-0005-0000-0000-0000655B0000}"/>
    <cellStyle name="Финансовый 2 56 7 7" xfId="25244" xr:uid="{00000000-0005-0000-0000-0000665B0000}"/>
    <cellStyle name="Финансовый 2 56 7 8" xfId="33803" xr:uid="{00000000-0005-0000-0000-0000675B0000}"/>
    <cellStyle name="Финансовый 2 56 7 9" xfId="32553" xr:uid="{00000000-0005-0000-0000-0000685B0000}"/>
    <cellStyle name="Финансовый 2 56 8" xfId="17005" xr:uid="{00000000-0005-0000-0000-0000695B0000}"/>
    <cellStyle name="Финансовый 2 56 9" xfId="18317" xr:uid="{00000000-0005-0000-0000-00006A5B0000}"/>
    <cellStyle name="Финансовый 2 56 9 2" xfId="22256" xr:uid="{00000000-0005-0000-0000-00006B5B0000}"/>
    <cellStyle name="Финансовый 2 56 9 3" xfId="27460" xr:uid="{00000000-0005-0000-0000-00006C5B0000}"/>
    <cellStyle name="Финансовый 2 56 9 4" xfId="28897" xr:uid="{00000000-0005-0000-0000-00006D5B0000}"/>
    <cellStyle name="Финансовый 2 56 9 5" xfId="30203" xr:uid="{00000000-0005-0000-0000-00006E5B0000}"/>
    <cellStyle name="Финансовый 2 56 9 6" xfId="35170" xr:uid="{00000000-0005-0000-0000-00006F5B0000}"/>
    <cellStyle name="Финансовый 2 56 9 7" xfId="36506" xr:uid="{00000000-0005-0000-0000-0000705B0000}"/>
    <cellStyle name="Финансовый 2 57" xfId="152" xr:uid="{00000000-0005-0000-0000-0000715B0000}"/>
    <cellStyle name="Финансовый 2 57 2" xfId="516" xr:uid="{00000000-0005-0000-0000-0000725B0000}"/>
    <cellStyle name="Финансовый 2 57 2 2" xfId="7856" xr:uid="{00000000-0005-0000-0000-0000735B0000}"/>
    <cellStyle name="Финансовый 2 57 2 3" xfId="10424" xr:uid="{00000000-0005-0000-0000-0000745B0000}"/>
    <cellStyle name="Финансовый 2 57 3" xfId="1495" xr:uid="{00000000-0005-0000-0000-0000755B0000}"/>
    <cellStyle name="Финансовый 2 57 3 2" xfId="7700" xr:uid="{00000000-0005-0000-0000-0000765B0000}"/>
    <cellStyle name="Финансовый 2 57 3 2 2" xfId="13804" xr:uid="{00000000-0005-0000-0000-0000775B0000}"/>
    <cellStyle name="Финансовый 2 57 3 2 3" xfId="14518" xr:uid="{00000000-0005-0000-0000-0000785B0000}"/>
    <cellStyle name="Финансовый 2 57 3 2 3 2" xfId="16462" xr:uid="{00000000-0005-0000-0000-0000795B0000}"/>
    <cellStyle name="Финансовый 2 57 3 2 3 3" xfId="20445" xr:uid="{00000000-0005-0000-0000-00007A5B0000}"/>
    <cellStyle name="Финансовый 2 57 3 2 3 4" xfId="24471" xr:uid="{00000000-0005-0000-0000-00007B5B0000}"/>
    <cellStyle name="Финансовый 2 57 3 2 3 5" xfId="24250" xr:uid="{00000000-0005-0000-0000-00007C5B0000}"/>
    <cellStyle name="Финансовый 2 57 3 2 3 6" xfId="26743" xr:uid="{00000000-0005-0000-0000-00007D5B0000}"/>
    <cellStyle name="Финансовый 2 57 3 2 3 7" xfId="22582" xr:uid="{00000000-0005-0000-0000-00007E5B0000}"/>
    <cellStyle name="Финансовый 2 57 3 2 3 8" xfId="33618" xr:uid="{00000000-0005-0000-0000-00007F5B0000}"/>
    <cellStyle name="Финансовый 2 57 3 2 3 9" xfId="31498" xr:uid="{00000000-0005-0000-0000-0000805B0000}"/>
    <cellStyle name="Финансовый 2 57 3 2 4" xfId="17190" xr:uid="{00000000-0005-0000-0000-0000815B0000}"/>
    <cellStyle name="Финансовый 2 57 3 2 5" xfId="18502" xr:uid="{00000000-0005-0000-0000-0000825B0000}"/>
    <cellStyle name="Финансовый 2 57 3 2 5 2" xfId="21979" xr:uid="{00000000-0005-0000-0000-0000835B0000}"/>
    <cellStyle name="Финансовый 2 57 3 2 5 3" xfId="27645" xr:uid="{00000000-0005-0000-0000-0000845B0000}"/>
    <cellStyle name="Финансовый 2 57 3 2 5 4" xfId="29082" xr:uid="{00000000-0005-0000-0000-0000855B0000}"/>
    <cellStyle name="Финансовый 2 57 3 2 5 5" xfId="30388" xr:uid="{00000000-0005-0000-0000-0000865B0000}"/>
    <cellStyle name="Финансовый 2 57 3 2 5 6" xfId="34985" xr:uid="{00000000-0005-0000-0000-0000875B0000}"/>
    <cellStyle name="Финансовый 2 57 3 2 5 7" xfId="36321" xr:uid="{00000000-0005-0000-0000-0000885B0000}"/>
    <cellStyle name="Финансовый 2 57 3 3" xfId="12476" xr:uid="{00000000-0005-0000-0000-0000895B0000}"/>
    <cellStyle name="Финансовый 2 57 3 3 2" xfId="13156" xr:uid="{00000000-0005-0000-0000-00008A5B0000}"/>
    <cellStyle name="Финансовый 2 57 3 3 3" xfId="15166" xr:uid="{00000000-0005-0000-0000-00008B5B0000}"/>
    <cellStyle name="Финансовый 2 57 3 3 3 2" xfId="15814" xr:uid="{00000000-0005-0000-0000-00008C5B0000}"/>
    <cellStyle name="Финансовый 2 57 3 3 3 3" xfId="19797" xr:uid="{00000000-0005-0000-0000-00008D5B0000}"/>
    <cellStyle name="Финансовый 2 57 3 3 3 4" xfId="25224" xr:uid="{00000000-0005-0000-0000-00008E5B0000}"/>
    <cellStyle name="Финансовый 2 57 3 3 3 5" xfId="25887" xr:uid="{00000000-0005-0000-0000-00008F5B0000}"/>
    <cellStyle name="Финансовый 2 57 3 3 3 6" xfId="22796" xr:uid="{00000000-0005-0000-0000-0000905B0000}"/>
    <cellStyle name="Финансовый 2 57 3 3 3 7" xfId="25616" xr:uid="{00000000-0005-0000-0000-0000915B0000}"/>
    <cellStyle name="Финансовый 2 57 3 3 3 8" xfId="32970" xr:uid="{00000000-0005-0000-0000-0000925B0000}"/>
    <cellStyle name="Финансовый 2 57 3 3 3 9" xfId="31582" xr:uid="{00000000-0005-0000-0000-0000935B0000}"/>
    <cellStyle name="Финансовый 2 57 3 3 4" xfId="17838" xr:uid="{00000000-0005-0000-0000-0000945B0000}"/>
    <cellStyle name="Финансовый 2 57 3 3 5" xfId="19150" xr:uid="{00000000-0005-0000-0000-0000955B0000}"/>
    <cellStyle name="Финансовый 2 57 3 3 5 2" xfId="21218" xr:uid="{00000000-0005-0000-0000-0000965B0000}"/>
    <cellStyle name="Финансовый 2 57 3 3 5 3" xfId="28293" xr:uid="{00000000-0005-0000-0000-0000975B0000}"/>
    <cellStyle name="Финансовый 2 57 3 3 5 4" xfId="29730" xr:uid="{00000000-0005-0000-0000-0000985B0000}"/>
    <cellStyle name="Финансовый 2 57 3 3 5 5" xfId="31036" xr:uid="{00000000-0005-0000-0000-0000995B0000}"/>
    <cellStyle name="Финансовый 2 57 3 3 5 6" xfId="34337" xr:uid="{00000000-0005-0000-0000-00009A5B0000}"/>
    <cellStyle name="Финансовый 2 57 3 3 5 7" xfId="35673" xr:uid="{00000000-0005-0000-0000-00009B5B0000}"/>
    <cellStyle name="Финансовый 2 57 4" xfId="10062" xr:uid="{00000000-0005-0000-0000-00009C5B0000}"/>
    <cellStyle name="Финансовый 2 57 4 2" xfId="13340" xr:uid="{00000000-0005-0000-0000-00009D5B0000}"/>
    <cellStyle name="Финансовый 2 57 4 3" xfId="14982" xr:uid="{00000000-0005-0000-0000-00009E5B0000}"/>
    <cellStyle name="Финансовый 2 57 4 3 2" xfId="15998" xr:uid="{00000000-0005-0000-0000-00009F5B0000}"/>
    <cellStyle name="Финансовый 2 57 4 3 3" xfId="19981" xr:uid="{00000000-0005-0000-0000-0000A05B0000}"/>
    <cellStyle name="Финансовый 2 57 4 3 4" xfId="23807" xr:uid="{00000000-0005-0000-0000-0000A15B0000}"/>
    <cellStyle name="Финансовый 2 57 4 3 5" xfId="26928" xr:uid="{00000000-0005-0000-0000-0000A25B0000}"/>
    <cellStyle name="Финансовый 2 57 4 3 6" xfId="24689" xr:uid="{00000000-0005-0000-0000-0000A35B0000}"/>
    <cellStyle name="Финансовый 2 57 4 3 7" xfId="25461" xr:uid="{00000000-0005-0000-0000-0000A45B0000}"/>
    <cellStyle name="Финансовый 2 57 4 3 8" xfId="33154" xr:uid="{00000000-0005-0000-0000-0000A55B0000}"/>
    <cellStyle name="Финансовый 2 57 4 3 9" xfId="32613" xr:uid="{00000000-0005-0000-0000-0000A65B0000}"/>
    <cellStyle name="Финансовый 2 57 4 4" xfId="17654" xr:uid="{00000000-0005-0000-0000-0000A75B0000}"/>
    <cellStyle name="Финансовый 2 57 4 5" xfId="18966" xr:uid="{00000000-0005-0000-0000-0000A85B0000}"/>
    <cellStyle name="Финансовый 2 57 4 5 2" xfId="22790" xr:uid="{00000000-0005-0000-0000-0000A95B0000}"/>
    <cellStyle name="Финансовый 2 57 4 5 3" xfId="28109" xr:uid="{00000000-0005-0000-0000-0000AA5B0000}"/>
    <cellStyle name="Финансовый 2 57 4 5 4" xfId="29546" xr:uid="{00000000-0005-0000-0000-0000AB5B0000}"/>
    <cellStyle name="Финансовый 2 57 4 5 5" xfId="30852" xr:uid="{00000000-0005-0000-0000-0000AC5B0000}"/>
    <cellStyle name="Финансовый 2 57 4 5 6" xfId="34521" xr:uid="{00000000-0005-0000-0000-0000AD5B0000}"/>
    <cellStyle name="Финансовый 2 57 4 5 7" xfId="35857" xr:uid="{00000000-0005-0000-0000-0000AE5B0000}"/>
    <cellStyle name="Финансовый 2 57 5" xfId="11380" xr:uid="{00000000-0005-0000-0000-0000AF5B0000}"/>
    <cellStyle name="Финансовый 2 57 6" xfId="13988" xr:uid="{00000000-0005-0000-0000-0000B05B0000}"/>
    <cellStyle name="Финансовый 2 57 7" xfId="14334" xr:uid="{00000000-0005-0000-0000-0000B15B0000}"/>
    <cellStyle name="Финансовый 2 57 7 2" xfId="16646" xr:uid="{00000000-0005-0000-0000-0000B25B0000}"/>
    <cellStyle name="Финансовый 2 57 7 3" xfId="20629" xr:uid="{00000000-0005-0000-0000-0000B35B0000}"/>
    <cellStyle name="Финансовый 2 57 7 4" xfId="22997" xr:uid="{00000000-0005-0000-0000-0000B45B0000}"/>
    <cellStyle name="Финансовый 2 57 7 5" xfId="27023" xr:uid="{00000000-0005-0000-0000-0000B55B0000}"/>
    <cellStyle name="Финансовый 2 57 7 6" xfId="25153" xr:uid="{00000000-0005-0000-0000-0000B65B0000}"/>
    <cellStyle name="Финансовый 2 57 7 7" xfId="26574" xr:uid="{00000000-0005-0000-0000-0000B75B0000}"/>
    <cellStyle name="Финансовый 2 57 7 8" xfId="33802" xr:uid="{00000000-0005-0000-0000-0000B85B0000}"/>
    <cellStyle name="Финансовый 2 57 7 9" xfId="31962" xr:uid="{00000000-0005-0000-0000-0000B95B0000}"/>
    <cellStyle name="Финансовый 2 57 8" xfId="17006" xr:uid="{00000000-0005-0000-0000-0000BA5B0000}"/>
    <cellStyle name="Финансовый 2 57 9" xfId="18318" xr:uid="{00000000-0005-0000-0000-0000BB5B0000}"/>
    <cellStyle name="Финансовый 2 57 9 2" xfId="22174" xr:uid="{00000000-0005-0000-0000-0000BC5B0000}"/>
    <cellStyle name="Финансовый 2 57 9 3" xfId="27461" xr:uid="{00000000-0005-0000-0000-0000BD5B0000}"/>
    <cellStyle name="Финансовый 2 57 9 4" xfId="28898" xr:uid="{00000000-0005-0000-0000-0000BE5B0000}"/>
    <cellStyle name="Финансовый 2 57 9 5" xfId="30204" xr:uid="{00000000-0005-0000-0000-0000BF5B0000}"/>
    <cellStyle name="Финансовый 2 57 9 6" xfId="35169" xr:uid="{00000000-0005-0000-0000-0000C05B0000}"/>
    <cellStyle name="Финансовый 2 57 9 7" xfId="36505" xr:uid="{00000000-0005-0000-0000-0000C15B0000}"/>
    <cellStyle name="Финансовый 2 58" xfId="153" xr:uid="{00000000-0005-0000-0000-0000C25B0000}"/>
    <cellStyle name="Финансовый 2 58 2" xfId="517" xr:uid="{00000000-0005-0000-0000-0000C35B0000}"/>
    <cellStyle name="Финансовый 2 58 2 2" xfId="8070" xr:uid="{00000000-0005-0000-0000-0000C45B0000}"/>
    <cellStyle name="Финансовый 2 58 2 3" xfId="10425" xr:uid="{00000000-0005-0000-0000-0000C55B0000}"/>
    <cellStyle name="Финансовый 2 58 3" xfId="1496" xr:uid="{00000000-0005-0000-0000-0000C65B0000}"/>
    <cellStyle name="Финансовый 2 58 3 2" xfId="8817" xr:uid="{00000000-0005-0000-0000-0000C75B0000}"/>
    <cellStyle name="Финансовый 2 58 3 2 2" xfId="13607" xr:uid="{00000000-0005-0000-0000-0000C85B0000}"/>
    <cellStyle name="Финансовый 2 58 3 2 3" xfId="14715" xr:uid="{00000000-0005-0000-0000-0000C95B0000}"/>
    <cellStyle name="Финансовый 2 58 3 2 3 2" xfId="16265" xr:uid="{00000000-0005-0000-0000-0000CA5B0000}"/>
    <cellStyle name="Финансовый 2 58 3 2 3 3" xfId="20248" xr:uid="{00000000-0005-0000-0000-0000CB5B0000}"/>
    <cellStyle name="Финансовый 2 58 3 2 3 4" xfId="22514" xr:uid="{00000000-0005-0000-0000-0000CC5B0000}"/>
    <cellStyle name="Финансовый 2 58 3 2 3 5" xfId="26971" xr:uid="{00000000-0005-0000-0000-0000CD5B0000}"/>
    <cellStyle name="Финансовый 2 58 3 2 3 6" xfId="22646" xr:uid="{00000000-0005-0000-0000-0000CE5B0000}"/>
    <cellStyle name="Финансовый 2 58 3 2 3 7" xfId="25806" xr:uid="{00000000-0005-0000-0000-0000CF5B0000}"/>
    <cellStyle name="Финансовый 2 58 3 2 3 8" xfId="33421" xr:uid="{00000000-0005-0000-0000-0000D05B0000}"/>
    <cellStyle name="Финансовый 2 58 3 2 3 9" xfId="32565" xr:uid="{00000000-0005-0000-0000-0000D15B0000}"/>
    <cellStyle name="Финансовый 2 58 3 2 4" xfId="17387" xr:uid="{00000000-0005-0000-0000-0000D25B0000}"/>
    <cellStyle name="Финансовый 2 58 3 2 5" xfId="18699" xr:uid="{00000000-0005-0000-0000-0000D35B0000}"/>
    <cellStyle name="Финансовый 2 58 3 2 5 2" xfId="22370" xr:uid="{00000000-0005-0000-0000-0000D45B0000}"/>
    <cellStyle name="Финансовый 2 58 3 2 5 3" xfId="27842" xr:uid="{00000000-0005-0000-0000-0000D55B0000}"/>
    <cellStyle name="Финансовый 2 58 3 2 5 4" xfId="29279" xr:uid="{00000000-0005-0000-0000-0000D65B0000}"/>
    <cellStyle name="Финансовый 2 58 3 2 5 5" xfId="30585" xr:uid="{00000000-0005-0000-0000-0000D75B0000}"/>
    <cellStyle name="Финансовый 2 58 3 2 5 6" xfId="34788" xr:uid="{00000000-0005-0000-0000-0000D85B0000}"/>
    <cellStyle name="Финансовый 2 58 3 2 5 7" xfId="36124" xr:uid="{00000000-0005-0000-0000-0000D95B0000}"/>
    <cellStyle name="Финансовый 2 58 3 3" xfId="12673" xr:uid="{00000000-0005-0000-0000-0000DA5B0000}"/>
    <cellStyle name="Финансовый 2 58 3 3 2" xfId="12959" xr:uid="{00000000-0005-0000-0000-0000DB5B0000}"/>
    <cellStyle name="Финансовый 2 58 3 3 3" xfId="15363" xr:uid="{00000000-0005-0000-0000-0000DC5B0000}"/>
    <cellStyle name="Финансовый 2 58 3 3 3 2" xfId="15617" xr:uid="{00000000-0005-0000-0000-0000DD5B0000}"/>
    <cellStyle name="Финансовый 2 58 3 3 3 3" xfId="19600" xr:uid="{00000000-0005-0000-0000-0000DE5B0000}"/>
    <cellStyle name="Финансовый 2 58 3 3 3 4" xfId="23352" xr:uid="{00000000-0005-0000-0000-0000DF5B0000}"/>
    <cellStyle name="Финансовый 2 58 3 3 3 5" xfId="24241" xr:uid="{00000000-0005-0000-0000-0000E05B0000}"/>
    <cellStyle name="Финансовый 2 58 3 3 3 6" xfId="24806" xr:uid="{00000000-0005-0000-0000-0000E15B0000}"/>
    <cellStyle name="Финансовый 2 58 3 3 3 7" xfId="21328" xr:uid="{00000000-0005-0000-0000-0000E25B0000}"/>
    <cellStyle name="Финансовый 2 58 3 3 3 8" xfId="32773" xr:uid="{00000000-0005-0000-0000-0000E35B0000}"/>
    <cellStyle name="Финансовый 2 58 3 3 3 9" xfId="31733" xr:uid="{00000000-0005-0000-0000-0000E45B0000}"/>
    <cellStyle name="Финансовый 2 58 3 3 4" xfId="18035" xr:uid="{00000000-0005-0000-0000-0000E55B0000}"/>
    <cellStyle name="Финансовый 2 58 3 3 5" xfId="19347" xr:uid="{00000000-0005-0000-0000-0000E65B0000}"/>
    <cellStyle name="Финансовый 2 58 3 3 5 2" xfId="24291" xr:uid="{00000000-0005-0000-0000-0000E75B0000}"/>
    <cellStyle name="Финансовый 2 58 3 3 5 3" xfId="28490" xr:uid="{00000000-0005-0000-0000-0000E85B0000}"/>
    <cellStyle name="Финансовый 2 58 3 3 5 4" xfId="29927" xr:uid="{00000000-0005-0000-0000-0000E95B0000}"/>
    <cellStyle name="Финансовый 2 58 3 3 5 5" xfId="31233" xr:uid="{00000000-0005-0000-0000-0000EA5B0000}"/>
    <cellStyle name="Финансовый 2 58 3 3 5 6" xfId="34140" xr:uid="{00000000-0005-0000-0000-0000EB5B0000}"/>
    <cellStyle name="Финансовый 2 58 3 3 5 7" xfId="35476" xr:uid="{00000000-0005-0000-0000-0000EC5B0000}"/>
    <cellStyle name="Финансовый 2 58 4" xfId="10063" xr:uid="{00000000-0005-0000-0000-0000ED5B0000}"/>
    <cellStyle name="Финансовый 2 58 4 2" xfId="13339" xr:uid="{00000000-0005-0000-0000-0000EE5B0000}"/>
    <cellStyle name="Финансовый 2 58 4 3" xfId="14983" xr:uid="{00000000-0005-0000-0000-0000EF5B0000}"/>
    <cellStyle name="Финансовый 2 58 4 3 2" xfId="15997" xr:uid="{00000000-0005-0000-0000-0000F05B0000}"/>
    <cellStyle name="Финансовый 2 58 4 3 3" xfId="19980" xr:uid="{00000000-0005-0000-0000-0000F15B0000}"/>
    <cellStyle name="Финансовый 2 58 4 3 4" xfId="23546" xr:uid="{00000000-0005-0000-0000-0000F25B0000}"/>
    <cellStyle name="Финансовый 2 58 4 3 5" xfId="27010" xr:uid="{00000000-0005-0000-0000-0000F35B0000}"/>
    <cellStyle name="Финансовый 2 58 4 3 6" xfId="21782" xr:uid="{00000000-0005-0000-0000-0000F45B0000}"/>
    <cellStyle name="Финансовый 2 58 4 3 7" xfId="27120" xr:uid="{00000000-0005-0000-0000-0000F55B0000}"/>
    <cellStyle name="Финансовый 2 58 4 3 8" xfId="33153" xr:uid="{00000000-0005-0000-0000-0000F65B0000}"/>
    <cellStyle name="Финансовый 2 58 4 3 9" xfId="32083" xr:uid="{00000000-0005-0000-0000-0000F75B0000}"/>
    <cellStyle name="Финансовый 2 58 4 4" xfId="17655" xr:uid="{00000000-0005-0000-0000-0000F85B0000}"/>
    <cellStyle name="Финансовый 2 58 4 5" xfId="18967" xr:uid="{00000000-0005-0000-0000-0000F95B0000}"/>
    <cellStyle name="Финансовый 2 58 4 5 2" xfId="22726" xr:uid="{00000000-0005-0000-0000-0000FA5B0000}"/>
    <cellStyle name="Финансовый 2 58 4 5 3" xfId="28110" xr:uid="{00000000-0005-0000-0000-0000FB5B0000}"/>
    <cellStyle name="Финансовый 2 58 4 5 4" xfId="29547" xr:uid="{00000000-0005-0000-0000-0000FC5B0000}"/>
    <cellStyle name="Финансовый 2 58 4 5 5" xfId="30853" xr:uid="{00000000-0005-0000-0000-0000FD5B0000}"/>
    <cellStyle name="Финансовый 2 58 4 5 6" xfId="34520" xr:uid="{00000000-0005-0000-0000-0000FE5B0000}"/>
    <cellStyle name="Финансовый 2 58 4 5 7" xfId="35856" xr:uid="{00000000-0005-0000-0000-0000FF5B0000}"/>
    <cellStyle name="Финансовый 2 58 5" xfId="11381" xr:uid="{00000000-0005-0000-0000-0000005C0000}"/>
    <cellStyle name="Финансовый 2 58 6" xfId="13987" xr:uid="{00000000-0005-0000-0000-0000015C0000}"/>
    <cellStyle name="Финансовый 2 58 7" xfId="14335" xr:uid="{00000000-0005-0000-0000-0000025C0000}"/>
    <cellStyle name="Финансовый 2 58 7 2" xfId="16645" xr:uid="{00000000-0005-0000-0000-0000035C0000}"/>
    <cellStyle name="Финансовый 2 58 7 3" xfId="20628" xr:uid="{00000000-0005-0000-0000-0000045C0000}"/>
    <cellStyle name="Финансовый 2 58 7 4" xfId="22876" xr:uid="{00000000-0005-0000-0000-0000055C0000}"/>
    <cellStyle name="Финансовый 2 58 7 5" xfId="27239" xr:uid="{00000000-0005-0000-0000-0000065C0000}"/>
    <cellStyle name="Финансовый 2 58 7 6" xfId="22070" xr:uid="{00000000-0005-0000-0000-0000075C0000}"/>
    <cellStyle name="Финансовый 2 58 7 7" xfId="28622" xr:uid="{00000000-0005-0000-0000-0000085C0000}"/>
    <cellStyle name="Финансовый 2 58 7 8" xfId="33801" xr:uid="{00000000-0005-0000-0000-0000095C0000}"/>
    <cellStyle name="Финансовый 2 58 7 9" xfId="31994" xr:uid="{00000000-0005-0000-0000-00000A5C0000}"/>
    <cellStyle name="Финансовый 2 58 8" xfId="17007" xr:uid="{00000000-0005-0000-0000-00000B5C0000}"/>
    <cellStyle name="Финансовый 2 58 9" xfId="18319" xr:uid="{00000000-0005-0000-0000-00000C5C0000}"/>
    <cellStyle name="Финансовый 2 58 9 2" xfId="22199" xr:uid="{00000000-0005-0000-0000-00000D5C0000}"/>
    <cellStyle name="Финансовый 2 58 9 3" xfId="27462" xr:uid="{00000000-0005-0000-0000-00000E5C0000}"/>
    <cellStyle name="Финансовый 2 58 9 4" xfId="28899" xr:uid="{00000000-0005-0000-0000-00000F5C0000}"/>
    <cellStyle name="Финансовый 2 58 9 5" xfId="30205" xr:uid="{00000000-0005-0000-0000-0000105C0000}"/>
    <cellStyle name="Финансовый 2 58 9 6" xfId="35168" xr:uid="{00000000-0005-0000-0000-0000115C0000}"/>
    <cellStyle name="Финансовый 2 58 9 7" xfId="36504" xr:uid="{00000000-0005-0000-0000-0000125C0000}"/>
    <cellStyle name="Финансовый 2 59" xfId="154" xr:uid="{00000000-0005-0000-0000-0000135C0000}"/>
    <cellStyle name="Финансовый 2 59 2" xfId="518" xr:uid="{00000000-0005-0000-0000-0000145C0000}"/>
    <cellStyle name="Финансовый 2 59 2 2" xfId="8201" xr:uid="{00000000-0005-0000-0000-0000155C0000}"/>
    <cellStyle name="Финансовый 2 59 2 3" xfId="10426" xr:uid="{00000000-0005-0000-0000-0000165C0000}"/>
    <cellStyle name="Финансовый 2 59 3" xfId="1497" xr:uid="{00000000-0005-0000-0000-0000175C0000}"/>
    <cellStyle name="Финансовый 2 59 3 2" xfId="8078" xr:uid="{00000000-0005-0000-0000-0000185C0000}"/>
    <cellStyle name="Финансовый 2 59 3 2 2" xfId="13702" xr:uid="{00000000-0005-0000-0000-0000195C0000}"/>
    <cellStyle name="Финансовый 2 59 3 2 3" xfId="14620" xr:uid="{00000000-0005-0000-0000-00001A5C0000}"/>
    <cellStyle name="Финансовый 2 59 3 2 3 2" xfId="16360" xr:uid="{00000000-0005-0000-0000-00001B5C0000}"/>
    <cellStyle name="Финансовый 2 59 3 2 3 3" xfId="20343" xr:uid="{00000000-0005-0000-0000-00001C5C0000}"/>
    <cellStyle name="Финансовый 2 59 3 2 3 4" xfId="23010" xr:uid="{00000000-0005-0000-0000-00001D5C0000}"/>
    <cellStyle name="Финансовый 2 59 3 2 3 5" xfId="22357" xr:uid="{00000000-0005-0000-0000-00001E5C0000}"/>
    <cellStyle name="Финансовый 2 59 3 2 3 6" xfId="21248" xr:uid="{00000000-0005-0000-0000-00001F5C0000}"/>
    <cellStyle name="Финансовый 2 59 3 2 3 7" xfId="26314" xr:uid="{00000000-0005-0000-0000-0000205C0000}"/>
    <cellStyle name="Финансовый 2 59 3 2 3 8" xfId="33516" xr:uid="{00000000-0005-0000-0000-0000215C0000}"/>
    <cellStyle name="Финансовый 2 59 3 2 3 9" xfId="31803" xr:uid="{00000000-0005-0000-0000-0000225C0000}"/>
    <cellStyle name="Финансовый 2 59 3 2 4" xfId="17292" xr:uid="{00000000-0005-0000-0000-0000235C0000}"/>
    <cellStyle name="Финансовый 2 59 3 2 5" xfId="18604" xr:uid="{00000000-0005-0000-0000-0000245C0000}"/>
    <cellStyle name="Финансовый 2 59 3 2 5 2" xfId="21146" xr:uid="{00000000-0005-0000-0000-0000255C0000}"/>
    <cellStyle name="Финансовый 2 59 3 2 5 3" xfId="27747" xr:uid="{00000000-0005-0000-0000-0000265C0000}"/>
    <cellStyle name="Финансовый 2 59 3 2 5 4" xfId="29184" xr:uid="{00000000-0005-0000-0000-0000275C0000}"/>
    <cellStyle name="Финансовый 2 59 3 2 5 5" xfId="30490" xr:uid="{00000000-0005-0000-0000-0000285C0000}"/>
    <cellStyle name="Финансовый 2 59 3 2 5 6" xfId="34883" xr:uid="{00000000-0005-0000-0000-0000295C0000}"/>
    <cellStyle name="Финансовый 2 59 3 2 5 7" xfId="36219" xr:uid="{00000000-0005-0000-0000-00002A5C0000}"/>
    <cellStyle name="Финансовый 2 59 3 3" xfId="12578" xr:uid="{00000000-0005-0000-0000-00002B5C0000}"/>
    <cellStyle name="Финансовый 2 59 3 3 2" xfId="13054" xr:uid="{00000000-0005-0000-0000-00002C5C0000}"/>
    <cellStyle name="Финансовый 2 59 3 3 3" xfId="15268" xr:uid="{00000000-0005-0000-0000-00002D5C0000}"/>
    <cellStyle name="Финансовый 2 59 3 3 3 2" xfId="15712" xr:uid="{00000000-0005-0000-0000-00002E5C0000}"/>
    <cellStyle name="Финансовый 2 59 3 3 3 3" xfId="19695" xr:uid="{00000000-0005-0000-0000-00002F5C0000}"/>
    <cellStyle name="Финансовый 2 59 3 3 3 4" xfId="21127" xr:uid="{00000000-0005-0000-0000-0000305C0000}"/>
    <cellStyle name="Финансовый 2 59 3 3 3 5" xfId="26586" xr:uid="{00000000-0005-0000-0000-0000315C0000}"/>
    <cellStyle name="Финансовый 2 59 3 3 3 6" xfId="22513" xr:uid="{00000000-0005-0000-0000-0000325C0000}"/>
    <cellStyle name="Финансовый 2 59 3 3 3 7" xfId="26960" xr:uid="{00000000-0005-0000-0000-0000335C0000}"/>
    <cellStyle name="Финансовый 2 59 3 3 3 8" xfId="32868" xr:uid="{00000000-0005-0000-0000-0000345C0000}"/>
    <cellStyle name="Финансовый 2 59 3 3 3 9" xfId="32385" xr:uid="{00000000-0005-0000-0000-0000355C0000}"/>
    <cellStyle name="Финансовый 2 59 3 3 4" xfId="17940" xr:uid="{00000000-0005-0000-0000-0000365C0000}"/>
    <cellStyle name="Финансовый 2 59 3 3 5" xfId="19252" xr:uid="{00000000-0005-0000-0000-0000375C0000}"/>
    <cellStyle name="Финансовый 2 59 3 3 5 2" xfId="25149" xr:uid="{00000000-0005-0000-0000-0000385C0000}"/>
    <cellStyle name="Финансовый 2 59 3 3 5 3" xfId="28395" xr:uid="{00000000-0005-0000-0000-0000395C0000}"/>
    <cellStyle name="Финансовый 2 59 3 3 5 4" xfId="29832" xr:uid="{00000000-0005-0000-0000-00003A5C0000}"/>
    <cellStyle name="Финансовый 2 59 3 3 5 5" xfId="31138" xr:uid="{00000000-0005-0000-0000-00003B5C0000}"/>
    <cellStyle name="Финансовый 2 59 3 3 5 6" xfId="34235" xr:uid="{00000000-0005-0000-0000-00003C5C0000}"/>
    <cellStyle name="Финансовый 2 59 3 3 5 7" xfId="35571" xr:uid="{00000000-0005-0000-0000-00003D5C0000}"/>
    <cellStyle name="Финансовый 2 59 4" xfId="10064" xr:uid="{00000000-0005-0000-0000-00003E5C0000}"/>
    <cellStyle name="Финансовый 2 59 4 2" xfId="13338" xr:uid="{00000000-0005-0000-0000-00003F5C0000}"/>
    <cellStyle name="Финансовый 2 59 4 3" xfId="14984" xr:uid="{00000000-0005-0000-0000-0000405C0000}"/>
    <cellStyle name="Финансовый 2 59 4 3 2" xfId="15996" xr:uid="{00000000-0005-0000-0000-0000415C0000}"/>
    <cellStyle name="Финансовый 2 59 4 3 3" xfId="19979" xr:uid="{00000000-0005-0000-0000-0000425C0000}"/>
    <cellStyle name="Финансовый 2 59 4 3 4" xfId="23331" xr:uid="{00000000-0005-0000-0000-0000435C0000}"/>
    <cellStyle name="Финансовый 2 59 4 3 5" xfId="25722" xr:uid="{00000000-0005-0000-0000-0000445C0000}"/>
    <cellStyle name="Финансовый 2 59 4 3 6" xfId="24165" xr:uid="{00000000-0005-0000-0000-0000455C0000}"/>
    <cellStyle name="Финансовый 2 59 4 3 7" xfId="28668" xr:uid="{00000000-0005-0000-0000-0000465C0000}"/>
    <cellStyle name="Финансовый 2 59 4 3 8" xfId="33152" xr:uid="{00000000-0005-0000-0000-0000475C0000}"/>
    <cellStyle name="Финансовый 2 59 4 3 9" xfId="32144" xr:uid="{00000000-0005-0000-0000-0000485C0000}"/>
    <cellStyle name="Финансовый 2 59 4 4" xfId="17656" xr:uid="{00000000-0005-0000-0000-0000495C0000}"/>
    <cellStyle name="Финансовый 2 59 4 5" xfId="18968" xr:uid="{00000000-0005-0000-0000-00004A5C0000}"/>
    <cellStyle name="Финансовый 2 59 4 5 2" xfId="22561" xr:uid="{00000000-0005-0000-0000-00004B5C0000}"/>
    <cellStyle name="Финансовый 2 59 4 5 3" xfId="28111" xr:uid="{00000000-0005-0000-0000-00004C5C0000}"/>
    <cellStyle name="Финансовый 2 59 4 5 4" xfId="29548" xr:uid="{00000000-0005-0000-0000-00004D5C0000}"/>
    <cellStyle name="Финансовый 2 59 4 5 5" xfId="30854" xr:uid="{00000000-0005-0000-0000-00004E5C0000}"/>
    <cellStyle name="Финансовый 2 59 4 5 6" xfId="34519" xr:uid="{00000000-0005-0000-0000-00004F5C0000}"/>
    <cellStyle name="Финансовый 2 59 4 5 7" xfId="35855" xr:uid="{00000000-0005-0000-0000-0000505C0000}"/>
    <cellStyle name="Финансовый 2 59 5" xfId="11382" xr:uid="{00000000-0005-0000-0000-0000515C0000}"/>
    <cellStyle name="Финансовый 2 59 6" xfId="13986" xr:uid="{00000000-0005-0000-0000-0000525C0000}"/>
    <cellStyle name="Финансовый 2 59 7" xfId="14336" xr:uid="{00000000-0005-0000-0000-0000535C0000}"/>
    <cellStyle name="Финансовый 2 59 7 2" xfId="16644" xr:uid="{00000000-0005-0000-0000-0000545C0000}"/>
    <cellStyle name="Финансовый 2 59 7 3" xfId="20627" xr:uid="{00000000-0005-0000-0000-0000555C0000}"/>
    <cellStyle name="Финансовый 2 59 7 4" xfId="25145" xr:uid="{00000000-0005-0000-0000-0000565C0000}"/>
    <cellStyle name="Финансовый 2 59 7 5" xfId="24492" xr:uid="{00000000-0005-0000-0000-0000575C0000}"/>
    <cellStyle name="Финансовый 2 59 7 6" xfId="21499" xr:uid="{00000000-0005-0000-0000-0000585C0000}"/>
    <cellStyle name="Финансовый 2 59 7 7" xfId="24217" xr:uid="{00000000-0005-0000-0000-0000595C0000}"/>
    <cellStyle name="Финансовый 2 59 7 8" xfId="33800" xr:uid="{00000000-0005-0000-0000-00005A5C0000}"/>
    <cellStyle name="Финансовый 2 59 7 9" xfId="32046" xr:uid="{00000000-0005-0000-0000-00005B5C0000}"/>
    <cellStyle name="Финансовый 2 59 8" xfId="17008" xr:uid="{00000000-0005-0000-0000-00005C5C0000}"/>
    <cellStyle name="Финансовый 2 59 9" xfId="18320" xr:uid="{00000000-0005-0000-0000-00005D5C0000}"/>
    <cellStyle name="Финансовый 2 59 9 2" xfId="22191" xr:uid="{00000000-0005-0000-0000-00005E5C0000}"/>
    <cellStyle name="Финансовый 2 59 9 3" xfId="27463" xr:uid="{00000000-0005-0000-0000-00005F5C0000}"/>
    <cellStyle name="Финансовый 2 59 9 4" xfId="28900" xr:uid="{00000000-0005-0000-0000-0000605C0000}"/>
    <cellStyle name="Финансовый 2 59 9 5" xfId="30206" xr:uid="{00000000-0005-0000-0000-0000615C0000}"/>
    <cellStyle name="Финансовый 2 59 9 6" xfId="35167" xr:uid="{00000000-0005-0000-0000-0000625C0000}"/>
    <cellStyle name="Финансовый 2 59 9 7" xfId="36503" xr:uid="{00000000-0005-0000-0000-0000635C0000}"/>
    <cellStyle name="Финансовый 2 6" xfId="155" xr:uid="{00000000-0005-0000-0000-0000645C0000}"/>
    <cellStyle name="Финансовый 2 6 2" xfId="371" xr:uid="{00000000-0005-0000-0000-0000655C0000}"/>
    <cellStyle name="Финансовый 2 6 2 2" xfId="8848" xr:uid="{00000000-0005-0000-0000-0000665C0000}"/>
    <cellStyle name="Финансовый 2 6 2 3" xfId="10279" xr:uid="{00000000-0005-0000-0000-0000675C0000}"/>
    <cellStyle name="Финансовый 2 6 3" xfId="1272" xr:uid="{00000000-0005-0000-0000-0000685C0000}"/>
    <cellStyle name="Финансовый 2 6 3 2" xfId="8876" xr:uid="{00000000-0005-0000-0000-0000695C0000}"/>
    <cellStyle name="Финансовый 2 6 3 2 2" xfId="13601" xr:uid="{00000000-0005-0000-0000-00006A5C0000}"/>
    <cellStyle name="Финансовый 2 6 3 2 3" xfId="14721" xr:uid="{00000000-0005-0000-0000-00006B5C0000}"/>
    <cellStyle name="Финансовый 2 6 3 2 3 2" xfId="16259" xr:uid="{00000000-0005-0000-0000-00006C5C0000}"/>
    <cellStyle name="Финансовый 2 6 3 2 3 3" xfId="20242" xr:uid="{00000000-0005-0000-0000-00006D5C0000}"/>
    <cellStyle name="Финансовый 2 6 3 2 3 4" xfId="20983" xr:uid="{00000000-0005-0000-0000-00006E5C0000}"/>
    <cellStyle name="Финансовый 2 6 3 2 3 5" xfId="27199" xr:uid="{00000000-0005-0000-0000-00006F5C0000}"/>
    <cellStyle name="Финансовый 2 6 3 2 3 6" xfId="25439" xr:uid="{00000000-0005-0000-0000-0000705C0000}"/>
    <cellStyle name="Финансовый 2 6 3 2 3 7" xfId="22688" xr:uid="{00000000-0005-0000-0000-0000715C0000}"/>
    <cellStyle name="Финансовый 2 6 3 2 3 8" xfId="33415" xr:uid="{00000000-0005-0000-0000-0000725C0000}"/>
    <cellStyle name="Финансовый 2 6 3 2 3 9" xfId="32195" xr:uid="{00000000-0005-0000-0000-0000735C0000}"/>
    <cellStyle name="Финансовый 2 6 3 2 4" xfId="17393" xr:uid="{00000000-0005-0000-0000-0000745C0000}"/>
    <cellStyle name="Финансовый 2 6 3 2 5" xfId="18705" xr:uid="{00000000-0005-0000-0000-0000755C0000}"/>
    <cellStyle name="Финансовый 2 6 3 2 5 2" xfId="20947" xr:uid="{00000000-0005-0000-0000-0000765C0000}"/>
    <cellStyle name="Финансовый 2 6 3 2 5 3" xfId="27848" xr:uid="{00000000-0005-0000-0000-0000775C0000}"/>
    <cellStyle name="Финансовый 2 6 3 2 5 4" xfId="29285" xr:uid="{00000000-0005-0000-0000-0000785C0000}"/>
    <cellStyle name="Финансовый 2 6 3 2 5 5" xfId="30591" xr:uid="{00000000-0005-0000-0000-0000795C0000}"/>
    <cellStyle name="Финансовый 2 6 3 2 5 6" xfId="34782" xr:uid="{00000000-0005-0000-0000-00007A5C0000}"/>
    <cellStyle name="Финансовый 2 6 3 2 5 7" xfId="36118" xr:uid="{00000000-0005-0000-0000-00007B5C0000}"/>
    <cellStyle name="Финансовый 2 6 3 3" xfId="12679" xr:uid="{00000000-0005-0000-0000-00007C5C0000}"/>
    <cellStyle name="Финансовый 2 6 3 3 2" xfId="12953" xr:uid="{00000000-0005-0000-0000-00007D5C0000}"/>
    <cellStyle name="Финансовый 2 6 3 3 3" xfId="15369" xr:uid="{00000000-0005-0000-0000-00007E5C0000}"/>
    <cellStyle name="Финансовый 2 6 3 3 3 2" xfId="15611" xr:uid="{00000000-0005-0000-0000-00007F5C0000}"/>
    <cellStyle name="Финансовый 2 6 3 3 3 3" xfId="19594" xr:uid="{00000000-0005-0000-0000-0000805C0000}"/>
    <cellStyle name="Финансовый 2 6 3 3 3 4" xfId="21294" xr:uid="{00000000-0005-0000-0000-0000815C0000}"/>
    <cellStyle name="Финансовый 2 6 3 3 3 5" xfId="25776" xr:uid="{00000000-0005-0000-0000-0000825C0000}"/>
    <cellStyle name="Финансовый 2 6 3 3 3 6" xfId="26257" xr:uid="{00000000-0005-0000-0000-0000835C0000}"/>
    <cellStyle name="Финансовый 2 6 3 3 3 7" xfId="23561" xr:uid="{00000000-0005-0000-0000-0000845C0000}"/>
    <cellStyle name="Финансовый 2 6 3 3 3 8" xfId="32767" xr:uid="{00000000-0005-0000-0000-0000855C0000}"/>
    <cellStyle name="Финансовый 2 6 3 3 3 9" xfId="31904" xr:uid="{00000000-0005-0000-0000-0000865C0000}"/>
    <cellStyle name="Финансовый 2 6 3 3 4" xfId="18041" xr:uid="{00000000-0005-0000-0000-0000875C0000}"/>
    <cellStyle name="Финансовый 2 6 3 3 5" xfId="19353" xr:uid="{00000000-0005-0000-0000-0000885C0000}"/>
    <cellStyle name="Финансовый 2 6 3 3 5 2" xfId="23124" xr:uid="{00000000-0005-0000-0000-0000895C0000}"/>
    <cellStyle name="Финансовый 2 6 3 3 5 3" xfId="28496" xr:uid="{00000000-0005-0000-0000-00008A5C0000}"/>
    <cellStyle name="Финансовый 2 6 3 3 5 4" xfId="29933" xr:uid="{00000000-0005-0000-0000-00008B5C0000}"/>
    <cellStyle name="Финансовый 2 6 3 3 5 5" xfId="31239" xr:uid="{00000000-0005-0000-0000-00008C5C0000}"/>
    <cellStyle name="Финансовый 2 6 3 3 5 6" xfId="34134" xr:uid="{00000000-0005-0000-0000-00008D5C0000}"/>
    <cellStyle name="Финансовый 2 6 3 3 5 7" xfId="35470" xr:uid="{00000000-0005-0000-0000-00008E5C0000}"/>
    <cellStyle name="Финансовый 2 6 4" xfId="10065" xr:uid="{00000000-0005-0000-0000-00008F5C0000}"/>
    <cellStyle name="Финансовый 2 6 4 2" xfId="13337" xr:uid="{00000000-0005-0000-0000-0000905C0000}"/>
    <cellStyle name="Финансовый 2 6 4 3" xfId="14985" xr:uid="{00000000-0005-0000-0000-0000915C0000}"/>
    <cellStyle name="Финансовый 2 6 4 3 2" xfId="15995" xr:uid="{00000000-0005-0000-0000-0000925C0000}"/>
    <cellStyle name="Финансовый 2 6 4 3 3" xfId="19978" xr:uid="{00000000-0005-0000-0000-0000935C0000}"/>
    <cellStyle name="Финансовый 2 6 4 3 4" xfId="22925" xr:uid="{00000000-0005-0000-0000-0000945C0000}"/>
    <cellStyle name="Финансовый 2 6 4 3 5" xfId="26385" xr:uid="{00000000-0005-0000-0000-0000955C0000}"/>
    <cellStyle name="Финансовый 2 6 4 3 6" xfId="23646" xr:uid="{00000000-0005-0000-0000-0000965C0000}"/>
    <cellStyle name="Финансовый 2 6 4 3 7" xfId="20920" xr:uid="{00000000-0005-0000-0000-0000975C0000}"/>
    <cellStyle name="Финансовый 2 6 4 3 8" xfId="33151" xr:uid="{00000000-0005-0000-0000-0000985C0000}"/>
    <cellStyle name="Финансовый 2 6 4 3 9" xfId="32204" xr:uid="{00000000-0005-0000-0000-0000995C0000}"/>
    <cellStyle name="Финансовый 2 6 4 4" xfId="17657" xr:uid="{00000000-0005-0000-0000-00009A5C0000}"/>
    <cellStyle name="Финансовый 2 6 4 5" xfId="18969" xr:uid="{00000000-0005-0000-0000-00009B5C0000}"/>
    <cellStyle name="Финансовый 2 6 4 5 2" xfId="22508" xr:uid="{00000000-0005-0000-0000-00009C5C0000}"/>
    <cellStyle name="Финансовый 2 6 4 5 3" xfId="28112" xr:uid="{00000000-0005-0000-0000-00009D5C0000}"/>
    <cellStyle name="Финансовый 2 6 4 5 4" xfId="29549" xr:uid="{00000000-0005-0000-0000-00009E5C0000}"/>
    <cellStyle name="Финансовый 2 6 4 5 5" xfId="30855" xr:uid="{00000000-0005-0000-0000-00009F5C0000}"/>
    <cellStyle name="Финансовый 2 6 4 5 6" xfId="34518" xr:uid="{00000000-0005-0000-0000-0000A05C0000}"/>
    <cellStyle name="Финансовый 2 6 4 5 7" xfId="35854" xr:uid="{00000000-0005-0000-0000-0000A15C0000}"/>
    <cellStyle name="Финансовый 2 6 5" xfId="11157" xr:uid="{00000000-0005-0000-0000-0000A25C0000}"/>
    <cellStyle name="Финансовый 2 6 6" xfId="13985" xr:uid="{00000000-0005-0000-0000-0000A35C0000}"/>
    <cellStyle name="Финансовый 2 6 7" xfId="14154" xr:uid="{00000000-0005-0000-0000-0000A45C0000}"/>
    <cellStyle name="Финансовый 2 6 7 2" xfId="16643" xr:uid="{00000000-0005-0000-0000-0000A55C0000}"/>
    <cellStyle name="Финансовый 2 6 7 3" xfId="20626" xr:uid="{00000000-0005-0000-0000-0000A65C0000}"/>
    <cellStyle name="Финансовый 2 6 7 4" xfId="21370" xr:uid="{00000000-0005-0000-0000-0000A75C0000}"/>
    <cellStyle name="Финансовый 2 6 7 5" xfId="27222" xr:uid="{00000000-0005-0000-0000-0000A85C0000}"/>
    <cellStyle name="Финансовый 2 6 7 6" xfId="21000" xr:uid="{00000000-0005-0000-0000-0000A95C0000}"/>
    <cellStyle name="Финансовый 2 6 7 7" xfId="28753" xr:uid="{00000000-0005-0000-0000-0000AA5C0000}"/>
    <cellStyle name="Финансовый 2 6 7 8" xfId="33799" xr:uid="{00000000-0005-0000-0000-0000AB5C0000}"/>
    <cellStyle name="Финансовый 2 6 7 9" xfId="32107" xr:uid="{00000000-0005-0000-0000-0000AC5C0000}"/>
    <cellStyle name="Финансовый 2 6 8" xfId="14337" xr:uid="{00000000-0005-0000-0000-0000AD5C0000}"/>
    <cellStyle name="Финансовый 2 6 8 2" xfId="17009" xr:uid="{00000000-0005-0000-0000-0000AE5C0000}"/>
    <cellStyle name="Финансовый 2 6 8 3" xfId="20805" xr:uid="{00000000-0005-0000-0000-0000AF5C0000}"/>
    <cellStyle name="Финансовый 2 6 8 4" xfId="21489" xr:uid="{00000000-0005-0000-0000-0000B05C0000}"/>
    <cellStyle name="Финансовый 2 6 8 5" xfId="23684" xr:uid="{00000000-0005-0000-0000-0000B15C0000}"/>
    <cellStyle name="Финансовый 2 6 8 6" xfId="26228" xr:uid="{00000000-0005-0000-0000-0000B25C0000}"/>
    <cellStyle name="Финансовый 2 6 8 7" xfId="24297" xr:uid="{00000000-0005-0000-0000-0000B35C0000}"/>
    <cellStyle name="Финансовый 2 6 8 8" xfId="33978" xr:uid="{00000000-0005-0000-0000-0000B45C0000}"/>
    <cellStyle name="Финансовый 2 6 8 9" xfId="35339" xr:uid="{00000000-0005-0000-0000-0000B55C0000}"/>
    <cellStyle name="Финансовый 2 6 9" xfId="18321" xr:uid="{00000000-0005-0000-0000-0000B65C0000}"/>
    <cellStyle name="Финансовый 2 6 9 2" xfId="22214" xr:uid="{00000000-0005-0000-0000-0000B75C0000}"/>
    <cellStyle name="Финансовый 2 6 9 3" xfId="27464" xr:uid="{00000000-0005-0000-0000-0000B85C0000}"/>
    <cellStyle name="Финансовый 2 6 9 4" xfId="28901" xr:uid="{00000000-0005-0000-0000-0000B95C0000}"/>
    <cellStyle name="Финансовый 2 6 9 5" xfId="30207" xr:uid="{00000000-0005-0000-0000-0000BA5C0000}"/>
    <cellStyle name="Финансовый 2 6 9 6" xfId="35166" xr:uid="{00000000-0005-0000-0000-0000BB5C0000}"/>
    <cellStyle name="Финансовый 2 6 9 7" xfId="36502" xr:uid="{00000000-0005-0000-0000-0000BC5C0000}"/>
    <cellStyle name="Финансовый 2 60" xfId="156" xr:uid="{00000000-0005-0000-0000-0000BD5C0000}"/>
    <cellStyle name="Финансовый 2 60 2" xfId="519" xr:uid="{00000000-0005-0000-0000-0000BE5C0000}"/>
    <cellStyle name="Финансовый 2 60 2 2" xfId="8198" xr:uid="{00000000-0005-0000-0000-0000BF5C0000}"/>
    <cellStyle name="Финансовый 2 60 2 3" xfId="10427" xr:uid="{00000000-0005-0000-0000-0000C05C0000}"/>
    <cellStyle name="Финансовый 2 60 3" xfId="1498" xr:uid="{00000000-0005-0000-0000-0000C15C0000}"/>
    <cellStyle name="Финансовый 2 60 3 2" xfId="7701" xr:uid="{00000000-0005-0000-0000-0000C25C0000}"/>
    <cellStyle name="Финансовый 2 60 3 2 2" xfId="13803" xr:uid="{00000000-0005-0000-0000-0000C35C0000}"/>
    <cellStyle name="Финансовый 2 60 3 2 3" xfId="14519" xr:uid="{00000000-0005-0000-0000-0000C45C0000}"/>
    <cellStyle name="Финансовый 2 60 3 2 3 2" xfId="16461" xr:uid="{00000000-0005-0000-0000-0000C55C0000}"/>
    <cellStyle name="Финансовый 2 60 3 2 3 3" xfId="20444" xr:uid="{00000000-0005-0000-0000-0000C65C0000}"/>
    <cellStyle name="Финансовый 2 60 3 2 3 4" xfId="24262" xr:uid="{00000000-0005-0000-0000-0000C75C0000}"/>
    <cellStyle name="Финансовый 2 60 3 2 3 5" xfId="25822" xr:uid="{00000000-0005-0000-0000-0000C85C0000}"/>
    <cellStyle name="Финансовый 2 60 3 2 3 6" xfId="21540" xr:uid="{00000000-0005-0000-0000-0000C95C0000}"/>
    <cellStyle name="Финансовый 2 60 3 2 3 7" xfId="25060" xr:uid="{00000000-0005-0000-0000-0000CA5C0000}"/>
    <cellStyle name="Финансовый 2 60 3 2 3 8" xfId="33617" xr:uid="{00000000-0005-0000-0000-0000CB5C0000}"/>
    <cellStyle name="Финансовый 2 60 3 2 3 9" xfId="31578" xr:uid="{00000000-0005-0000-0000-0000CC5C0000}"/>
    <cellStyle name="Финансовый 2 60 3 2 4" xfId="17191" xr:uid="{00000000-0005-0000-0000-0000CD5C0000}"/>
    <cellStyle name="Финансовый 2 60 3 2 5" xfId="18503" xr:uid="{00000000-0005-0000-0000-0000CE5C0000}"/>
    <cellStyle name="Финансовый 2 60 3 2 5 2" xfId="21923" xr:uid="{00000000-0005-0000-0000-0000CF5C0000}"/>
    <cellStyle name="Финансовый 2 60 3 2 5 3" xfId="27646" xr:uid="{00000000-0005-0000-0000-0000D05C0000}"/>
    <cellStyle name="Финансовый 2 60 3 2 5 4" xfId="29083" xr:uid="{00000000-0005-0000-0000-0000D15C0000}"/>
    <cellStyle name="Финансовый 2 60 3 2 5 5" xfId="30389" xr:uid="{00000000-0005-0000-0000-0000D25C0000}"/>
    <cellStyle name="Финансовый 2 60 3 2 5 6" xfId="34984" xr:uid="{00000000-0005-0000-0000-0000D35C0000}"/>
    <cellStyle name="Финансовый 2 60 3 2 5 7" xfId="36320" xr:uid="{00000000-0005-0000-0000-0000D45C0000}"/>
    <cellStyle name="Финансовый 2 60 3 3" xfId="12477" xr:uid="{00000000-0005-0000-0000-0000D55C0000}"/>
    <cellStyle name="Финансовый 2 60 3 3 2" xfId="13155" xr:uid="{00000000-0005-0000-0000-0000D65C0000}"/>
    <cellStyle name="Финансовый 2 60 3 3 3" xfId="15167" xr:uid="{00000000-0005-0000-0000-0000D75C0000}"/>
    <cellStyle name="Финансовый 2 60 3 3 3 2" xfId="15813" xr:uid="{00000000-0005-0000-0000-0000D85C0000}"/>
    <cellStyle name="Финансовый 2 60 3 3 3 3" xfId="19796" xr:uid="{00000000-0005-0000-0000-0000D95C0000}"/>
    <cellStyle name="Финансовый 2 60 3 3 3 4" xfId="21626" xr:uid="{00000000-0005-0000-0000-0000DA5C0000}"/>
    <cellStyle name="Финансовый 2 60 3 3 3 5" xfId="21259" xr:uid="{00000000-0005-0000-0000-0000DB5C0000}"/>
    <cellStyle name="Финансовый 2 60 3 3 3 6" xfId="26841" xr:uid="{00000000-0005-0000-0000-0000DC5C0000}"/>
    <cellStyle name="Финансовый 2 60 3 3 3 7" xfId="26637" xr:uid="{00000000-0005-0000-0000-0000DD5C0000}"/>
    <cellStyle name="Финансовый 2 60 3 3 3 8" xfId="32969" xr:uid="{00000000-0005-0000-0000-0000DE5C0000}"/>
    <cellStyle name="Финансовый 2 60 3 3 3 9" xfId="32027" xr:uid="{00000000-0005-0000-0000-0000DF5C0000}"/>
    <cellStyle name="Финансовый 2 60 3 3 4" xfId="17839" xr:uid="{00000000-0005-0000-0000-0000E05C0000}"/>
    <cellStyle name="Финансовый 2 60 3 3 5" xfId="19151" xr:uid="{00000000-0005-0000-0000-0000E15C0000}"/>
    <cellStyle name="Финансовый 2 60 3 3 5 2" xfId="24926" xr:uid="{00000000-0005-0000-0000-0000E25C0000}"/>
    <cellStyle name="Финансовый 2 60 3 3 5 3" xfId="28294" xr:uid="{00000000-0005-0000-0000-0000E35C0000}"/>
    <cellStyle name="Финансовый 2 60 3 3 5 4" xfId="29731" xr:uid="{00000000-0005-0000-0000-0000E45C0000}"/>
    <cellStyle name="Финансовый 2 60 3 3 5 5" xfId="31037" xr:uid="{00000000-0005-0000-0000-0000E55C0000}"/>
    <cellStyle name="Финансовый 2 60 3 3 5 6" xfId="34336" xr:uid="{00000000-0005-0000-0000-0000E65C0000}"/>
    <cellStyle name="Финансовый 2 60 3 3 5 7" xfId="35672" xr:uid="{00000000-0005-0000-0000-0000E75C0000}"/>
    <cellStyle name="Финансовый 2 60 4" xfId="10066" xr:uid="{00000000-0005-0000-0000-0000E85C0000}"/>
    <cellStyle name="Финансовый 2 60 4 2" xfId="13336" xr:uid="{00000000-0005-0000-0000-0000E95C0000}"/>
    <cellStyle name="Финансовый 2 60 4 3" xfId="14986" xr:uid="{00000000-0005-0000-0000-0000EA5C0000}"/>
    <cellStyle name="Финансовый 2 60 4 3 2" xfId="15994" xr:uid="{00000000-0005-0000-0000-0000EB5C0000}"/>
    <cellStyle name="Финансовый 2 60 4 3 3" xfId="19977" xr:uid="{00000000-0005-0000-0000-0000EC5C0000}"/>
    <cellStyle name="Финансовый 2 60 4 3 4" xfId="22939" xr:uid="{00000000-0005-0000-0000-0000ED5C0000}"/>
    <cellStyle name="Финансовый 2 60 4 3 5" xfId="26513" xr:uid="{00000000-0005-0000-0000-0000EE5C0000}"/>
    <cellStyle name="Финансовый 2 60 4 3 6" xfId="26726" xr:uid="{00000000-0005-0000-0000-0000EF5C0000}"/>
    <cellStyle name="Финансовый 2 60 4 3 7" xfId="25450" xr:uid="{00000000-0005-0000-0000-0000F05C0000}"/>
    <cellStyle name="Финансовый 2 60 4 3 8" xfId="33150" xr:uid="{00000000-0005-0000-0000-0000F15C0000}"/>
    <cellStyle name="Финансовый 2 60 4 3 9" xfId="32304" xr:uid="{00000000-0005-0000-0000-0000F25C0000}"/>
    <cellStyle name="Финансовый 2 60 4 4" xfId="17658" xr:uid="{00000000-0005-0000-0000-0000F35C0000}"/>
    <cellStyle name="Финансовый 2 60 4 5" xfId="18970" xr:uid="{00000000-0005-0000-0000-0000F45C0000}"/>
    <cellStyle name="Финансовый 2 60 4 5 2" xfId="22460" xr:uid="{00000000-0005-0000-0000-0000F55C0000}"/>
    <cellStyle name="Финансовый 2 60 4 5 3" xfId="28113" xr:uid="{00000000-0005-0000-0000-0000F65C0000}"/>
    <cellStyle name="Финансовый 2 60 4 5 4" xfId="29550" xr:uid="{00000000-0005-0000-0000-0000F75C0000}"/>
    <cellStyle name="Финансовый 2 60 4 5 5" xfId="30856" xr:uid="{00000000-0005-0000-0000-0000F85C0000}"/>
    <cellStyle name="Финансовый 2 60 4 5 6" xfId="34517" xr:uid="{00000000-0005-0000-0000-0000F95C0000}"/>
    <cellStyle name="Финансовый 2 60 4 5 7" xfId="35853" xr:uid="{00000000-0005-0000-0000-0000FA5C0000}"/>
    <cellStyle name="Финансовый 2 60 5" xfId="11383" xr:uid="{00000000-0005-0000-0000-0000FB5C0000}"/>
    <cellStyle name="Финансовый 2 60 6" xfId="13984" xr:uid="{00000000-0005-0000-0000-0000FC5C0000}"/>
    <cellStyle name="Финансовый 2 60 7" xfId="14338" xr:uid="{00000000-0005-0000-0000-0000FD5C0000}"/>
    <cellStyle name="Финансовый 2 60 7 2" xfId="16642" xr:uid="{00000000-0005-0000-0000-0000FE5C0000}"/>
    <cellStyle name="Финансовый 2 60 7 3" xfId="20625" xr:uid="{00000000-0005-0000-0000-0000FF5C0000}"/>
    <cellStyle name="Финансовый 2 60 7 4" xfId="21315" xr:uid="{00000000-0005-0000-0000-0000005D0000}"/>
    <cellStyle name="Финансовый 2 60 7 5" xfId="25838" xr:uid="{00000000-0005-0000-0000-0000015D0000}"/>
    <cellStyle name="Финансовый 2 60 7 6" xfId="25332" xr:uid="{00000000-0005-0000-0000-0000025D0000}"/>
    <cellStyle name="Финансовый 2 60 7 7" xfId="25623" xr:uid="{00000000-0005-0000-0000-0000035D0000}"/>
    <cellStyle name="Финансовый 2 60 7 8" xfId="33798" xr:uid="{00000000-0005-0000-0000-0000045D0000}"/>
    <cellStyle name="Финансовый 2 60 7 9" xfId="32168" xr:uid="{00000000-0005-0000-0000-0000055D0000}"/>
    <cellStyle name="Финансовый 2 60 8" xfId="17010" xr:uid="{00000000-0005-0000-0000-0000065D0000}"/>
    <cellStyle name="Финансовый 2 60 9" xfId="18322" xr:uid="{00000000-0005-0000-0000-0000075D0000}"/>
    <cellStyle name="Финансовый 2 60 9 2" xfId="22061" xr:uid="{00000000-0005-0000-0000-0000085D0000}"/>
    <cellStyle name="Финансовый 2 60 9 3" xfId="27465" xr:uid="{00000000-0005-0000-0000-0000095D0000}"/>
    <cellStyle name="Финансовый 2 60 9 4" xfId="28902" xr:uid="{00000000-0005-0000-0000-00000A5D0000}"/>
    <cellStyle name="Финансовый 2 60 9 5" xfId="30208" xr:uid="{00000000-0005-0000-0000-00000B5D0000}"/>
    <cellStyle name="Финансовый 2 60 9 6" xfId="35165" xr:uid="{00000000-0005-0000-0000-00000C5D0000}"/>
    <cellStyle name="Финансовый 2 60 9 7" xfId="36501" xr:uid="{00000000-0005-0000-0000-00000D5D0000}"/>
    <cellStyle name="Финансовый 2 61" xfId="157" xr:uid="{00000000-0005-0000-0000-00000E5D0000}"/>
    <cellStyle name="Финансовый 2 61 2" xfId="520" xr:uid="{00000000-0005-0000-0000-00000F5D0000}"/>
    <cellStyle name="Финансовый 2 61 2 2" xfId="7853" xr:uid="{00000000-0005-0000-0000-0000105D0000}"/>
    <cellStyle name="Финансовый 2 61 2 3" xfId="10428" xr:uid="{00000000-0005-0000-0000-0000115D0000}"/>
    <cellStyle name="Финансовый 2 61 3" xfId="1499" xr:uid="{00000000-0005-0000-0000-0000125D0000}"/>
    <cellStyle name="Финансовый 2 61 3 2" xfId="7872" xr:uid="{00000000-0005-0000-0000-0000135D0000}"/>
    <cellStyle name="Финансовый 2 61 3 2 2" xfId="13748" xr:uid="{00000000-0005-0000-0000-0000145D0000}"/>
    <cellStyle name="Финансовый 2 61 3 2 3" xfId="14574" xr:uid="{00000000-0005-0000-0000-0000155D0000}"/>
    <cellStyle name="Финансовый 2 61 3 2 3 2" xfId="16406" xr:uid="{00000000-0005-0000-0000-0000165D0000}"/>
    <cellStyle name="Финансовый 2 61 3 2 3 3" xfId="20389" xr:uid="{00000000-0005-0000-0000-0000175D0000}"/>
    <cellStyle name="Финансовый 2 61 3 2 3 4" xfId="25256" xr:uid="{00000000-0005-0000-0000-0000185D0000}"/>
    <cellStyle name="Финансовый 2 61 3 2 3 5" xfId="26039" xr:uid="{00000000-0005-0000-0000-0000195D0000}"/>
    <cellStyle name="Финансовый 2 61 3 2 3 6" xfId="25126" xr:uid="{00000000-0005-0000-0000-00001A5D0000}"/>
    <cellStyle name="Финансовый 2 61 3 2 3 7" xfId="26889" xr:uid="{00000000-0005-0000-0000-00001B5D0000}"/>
    <cellStyle name="Финансовый 2 61 3 2 3 8" xfId="33562" xr:uid="{00000000-0005-0000-0000-00001C5D0000}"/>
    <cellStyle name="Финансовый 2 61 3 2 3 9" xfId="32245" xr:uid="{00000000-0005-0000-0000-00001D5D0000}"/>
    <cellStyle name="Финансовый 2 61 3 2 4" xfId="17246" xr:uid="{00000000-0005-0000-0000-00001E5D0000}"/>
    <cellStyle name="Финансовый 2 61 3 2 5" xfId="18558" xr:uid="{00000000-0005-0000-0000-00001F5D0000}"/>
    <cellStyle name="Финансовый 2 61 3 2 5 2" xfId="22562" xr:uid="{00000000-0005-0000-0000-0000205D0000}"/>
    <cellStyle name="Финансовый 2 61 3 2 5 3" xfId="27701" xr:uid="{00000000-0005-0000-0000-0000215D0000}"/>
    <cellStyle name="Финансовый 2 61 3 2 5 4" xfId="29138" xr:uid="{00000000-0005-0000-0000-0000225D0000}"/>
    <cellStyle name="Финансовый 2 61 3 2 5 5" xfId="30444" xr:uid="{00000000-0005-0000-0000-0000235D0000}"/>
    <cellStyle name="Финансовый 2 61 3 2 5 6" xfId="34929" xr:uid="{00000000-0005-0000-0000-0000245D0000}"/>
    <cellStyle name="Финансовый 2 61 3 2 5 7" xfId="36265" xr:uid="{00000000-0005-0000-0000-0000255D0000}"/>
    <cellStyle name="Финансовый 2 61 3 3" xfId="12532" xr:uid="{00000000-0005-0000-0000-0000265D0000}"/>
    <cellStyle name="Финансовый 2 61 3 3 2" xfId="13100" xr:uid="{00000000-0005-0000-0000-0000275D0000}"/>
    <cellStyle name="Финансовый 2 61 3 3 3" xfId="15222" xr:uid="{00000000-0005-0000-0000-0000285D0000}"/>
    <cellStyle name="Финансовый 2 61 3 3 3 2" xfId="15758" xr:uid="{00000000-0005-0000-0000-0000295D0000}"/>
    <cellStyle name="Финансовый 2 61 3 3 3 3" xfId="19741" xr:uid="{00000000-0005-0000-0000-00002A5D0000}"/>
    <cellStyle name="Финансовый 2 61 3 3 3 4" xfId="22213" xr:uid="{00000000-0005-0000-0000-00002B5D0000}"/>
    <cellStyle name="Финансовый 2 61 3 3 3 5" xfId="27170" xr:uid="{00000000-0005-0000-0000-00002C5D0000}"/>
    <cellStyle name="Финансовый 2 61 3 3 3 6" xfId="21753" xr:uid="{00000000-0005-0000-0000-00002D5D0000}"/>
    <cellStyle name="Финансовый 2 61 3 3 3 7" xfId="24599" xr:uid="{00000000-0005-0000-0000-00002E5D0000}"/>
    <cellStyle name="Финансовый 2 61 3 3 3 8" xfId="32914" xr:uid="{00000000-0005-0000-0000-00002F5D0000}"/>
    <cellStyle name="Финансовый 2 61 3 3 3 9" xfId="31992" xr:uid="{00000000-0005-0000-0000-0000305D0000}"/>
    <cellStyle name="Финансовый 2 61 3 3 4" xfId="17894" xr:uid="{00000000-0005-0000-0000-0000315D0000}"/>
    <cellStyle name="Финансовый 2 61 3 3 5" xfId="19206" xr:uid="{00000000-0005-0000-0000-0000325D0000}"/>
    <cellStyle name="Финансовый 2 61 3 3 5 2" xfId="21830" xr:uid="{00000000-0005-0000-0000-0000335D0000}"/>
    <cellStyle name="Финансовый 2 61 3 3 5 3" xfId="28349" xr:uid="{00000000-0005-0000-0000-0000345D0000}"/>
    <cellStyle name="Финансовый 2 61 3 3 5 4" xfId="29786" xr:uid="{00000000-0005-0000-0000-0000355D0000}"/>
    <cellStyle name="Финансовый 2 61 3 3 5 5" xfId="31092" xr:uid="{00000000-0005-0000-0000-0000365D0000}"/>
    <cellStyle name="Финансовый 2 61 3 3 5 6" xfId="34281" xr:uid="{00000000-0005-0000-0000-0000375D0000}"/>
    <cellStyle name="Финансовый 2 61 3 3 5 7" xfId="35617" xr:uid="{00000000-0005-0000-0000-0000385D0000}"/>
    <cellStyle name="Финансовый 2 61 4" xfId="10067" xr:uid="{00000000-0005-0000-0000-0000395D0000}"/>
    <cellStyle name="Финансовый 2 61 4 2" xfId="13335" xr:uid="{00000000-0005-0000-0000-00003A5D0000}"/>
    <cellStyle name="Финансовый 2 61 4 3" xfId="14987" xr:uid="{00000000-0005-0000-0000-00003B5D0000}"/>
    <cellStyle name="Финансовый 2 61 4 3 2" xfId="15993" xr:uid="{00000000-0005-0000-0000-00003C5D0000}"/>
    <cellStyle name="Финансовый 2 61 4 3 3" xfId="19976" xr:uid="{00000000-0005-0000-0000-00003D5D0000}"/>
    <cellStyle name="Финансовый 2 61 4 3 4" xfId="22591" xr:uid="{00000000-0005-0000-0000-00003E5D0000}"/>
    <cellStyle name="Финансовый 2 61 4 3 5" xfId="25559" xr:uid="{00000000-0005-0000-0000-00003F5D0000}"/>
    <cellStyle name="Финансовый 2 61 4 3 6" xfId="22541" xr:uid="{00000000-0005-0000-0000-0000405D0000}"/>
    <cellStyle name="Финансовый 2 61 4 3 7" xfId="28620" xr:uid="{00000000-0005-0000-0000-0000415D0000}"/>
    <cellStyle name="Финансовый 2 61 4 3 8" xfId="33149" xr:uid="{00000000-0005-0000-0000-0000425D0000}"/>
    <cellStyle name="Финансовый 2 61 4 3 9" xfId="32345" xr:uid="{00000000-0005-0000-0000-0000435D0000}"/>
    <cellStyle name="Финансовый 2 61 4 4" xfId="17659" xr:uid="{00000000-0005-0000-0000-0000445D0000}"/>
    <cellStyle name="Финансовый 2 61 4 5" xfId="18971" xr:uid="{00000000-0005-0000-0000-0000455D0000}"/>
    <cellStyle name="Финансовый 2 61 4 5 2" xfId="22399" xr:uid="{00000000-0005-0000-0000-0000465D0000}"/>
    <cellStyle name="Финансовый 2 61 4 5 3" xfId="28114" xr:uid="{00000000-0005-0000-0000-0000475D0000}"/>
    <cellStyle name="Финансовый 2 61 4 5 4" xfId="29551" xr:uid="{00000000-0005-0000-0000-0000485D0000}"/>
    <cellStyle name="Финансовый 2 61 4 5 5" xfId="30857" xr:uid="{00000000-0005-0000-0000-0000495D0000}"/>
    <cellStyle name="Финансовый 2 61 4 5 6" xfId="34516" xr:uid="{00000000-0005-0000-0000-00004A5D0000}"/>
    <cellStyle name="Финансовый 2 61 4 5 7" xfId="35852" xr:uid="{00000000-0005-0000-0000-00004B5D0000}"/>
    <cellStyle name="Финансовый 2 61 5" xfId="11384" xr:uid="{00000000-0005-0000-0000-00004C5D0000}"/>
    <cellStyle name="Финансовый 2 61 6" xfId="13983" xr:uid="{00000000-0005-0000-0000-00004D5D0000}"/>
    <cellStyle name="Финансовый 2 61 7" xfId="14339" xr:uid="{00000000-0005-0000-0000-00004E5D0000}"/>
    <cellStyle name="Финансовый 2 61 7 2" xfId="16641" xr:uid="{00000000-0005-0000-0000-00004F5D0000}"/>
    <cellStyle name="Финансовый 2 61 7 3" xfId="20624" xr:uid="{00000000-0005-0000-0000-0000505D0000}"/>
    <cellStyle name="Финансовый 2 61 7 4" xfId="22826" xr:uid="{00000000-0005-0000-0000-0000515D0000}"/>
    <cellStyle name="Финансовый 2 61 7 5" xfId="25585" xr:uid="{00000000-0005-0000-0000-0000525D0000}"/>
    <cellStyle name="Финансовый 2 61 7 6" xfId="22738" xr:uid="{00000000-0005-0000-0000-0000535D0000}"/>
    <cellStyle name="Финансовый 2 61 7 7" xfId="20905" xr:uid="{00000000-0005-0000-0000-0000545D0000}"/>
    <cellStyle name="Финансовый 2 61 7 8" xfId="33797" xr:uid="{00000000-0005-0000-0000-0000555D0000}"/>
    <cellStyle name="Финансовый 2 61 7 9" xfId="32249" xr:uid="{00000000-0005-0000-0000-0000565D0000}"/>
    <cellStyle name="Финансовый 2 61 8" xfId="17011" xr:uid="{00000000-0005-0000-0000-0000575D0000}"/>
    <cellStyle name="Финансовый 2 61 9" xfId="18323" xr:uid="{00000000-0005-0000-0000-0000585D0000}"/>
    <cellStyle name="Финансовый 2 61 9 2" xfId="22020" xr:uid="{00000000-0005-0000-0000-0000595D0000}"/>
    <cellStyle name="Финансовый 2 61 9 3" xfId="27466" xr:uid="{00000000-0005-0000-0000-00005A5D0000}"/>
    <cellStyle name="Финансовый 2 61 9 4" xfId="28903" xr:uid="{00000000-0005-0000-0000-00005B5D0000}"/>
    <cellStyle name="Финансовый 2 61 9 5" xfId="30209" xr:uid="{00000000-0005-0000-0000-00005C5D0000}"/>
    <cellStyle name="Финансовый 2 61 9 6" xfId="35164" xr:uid="{00000000-0005-0000-0000-00005D5D0000}"/>
    <cellStyle name="Финансовый 2 61 9 7" xfId="36500" xr:uid="{00000000-0005-0000-0000-00005E5D0000}"/>
    <cellStyle name="Финансовый 2 62" xfId="158" xr:uid="{00000000-0005-0000-0000-00005F5D0000}"/>
    <cellStyle name="Финансовый 2 62 2" xfId="521" xr:uid="{00000000-0005-0000-0000-0000605D0000}"/>
    <cellStyle name="Финансовый 2 62 2 2" xfId="8783" xr:uid="{00000000-0005-0000-0000-0000615D0000}"/>
    <cellStyle name="Финансовый 2 62 2 3" xfId="10429" xr:uid="{00000000-0005-0000-0000-0000625D0000}"/>
    <cellStyle name="Финансовый 2 62 3" xfId="1500" xr:uid="{00000000-0005-0000-0000-0000635D0000}"/>
    <cellStyle name="Финансовый 2 62 3 2" xfId="8079" xr:uid="{00000000-0005-0000-0000-0000645D0000}"/>
    <cellStyle name="Финансовый 2 62 3 2 2" xfId="13701" xr:uid="{00000000-0005-0000-0000-0000655D0000}"/>
    <cellStyle name="Финансовый 2 62 3 2 3" xfId="14621" xr:uid="{00000000-0005-0000-0000-0000665D0000}"/>
    <cellStyle name="Финансовый 2 62 3 2 3 2" xfId="16359" xr:uid="{00000000-0005-0000-0000-0000675D0000}"/>
    <cellStyle name="Финансовый 2 62 3 2 3 3" xfId="20342" xr:uid="{00000000-0005-0000-0000-0000685D0000}"/>
    <cellStyle name="Финансовый 2 62 3 2 3 4" xfId="22890" xr:uid="{00000000-0005-0000-0000-0000695D0000}"/>
    <cellStyle name="Финансовый 2 62 3 2 3 5" xfId="23481" xr:uid="{00000000-0005-0000-0000-00006A5D0000}"/>
    <cellStyle name="Финансовый 2 62 3 2 3 6" xfId="24506" xr:uid="{00000000-0005-0000-0000-00006B5D0000}"/>
    <cellStyle name="Финансовый 2 62 3 2 3 7" xfId="21158" xr:uid="{00000000-0005-0000-0000-00006C5D0000}"/>
    <cellStyle name="Финансовый 2 62 3 2 3 8" xfId="33515" xr:uid="{00000000-0005-0000-0000-00006D5D0000}"/>
    <cellStyle name="Финансовый 2 62 3 2 3 9" xfId="31822" xr:uid="{00000000-0005-0000-0000-00006E5D0000}"/>
    <cellStyle name="Финансовый 2 62 3 2 4" xfId="17293" xr:uid="{00000000-0005-0000-0000-00006F5D0000}"/>
    <cellStyle name="Финансовый 2 62 3 2 5" xfId="18605" xr:uid="{00000000-0005-0000-0000-0000705D0000}"/>
    <cellStyle name="Финансовый 2 62 3 2 5 2" xfId="24774" xr:uid="{00000000-0005-0000-0000-0000715D0000}"/>
    <cellStyle name="Финансовый 2 62 3 2 5 3" xfId="27748" xr:uid="{00000000-0005-0000-0000-0000725D0000}"/>
    <cellStyle name="Финансовый 2 62 3 2 5 4" xfId="29185" xr:uid="{00000000-0005-0000-0000-0000735D0000}"/>
    <cellStyle name="Финансовый 2 62 3 2 5 5" xfId="30491" xr:uid="{00000000-0005-0000-0000-0000745D0000}"/>
    <cellStyle name="Финансовый 2 62 3 2 5 6" xfId="34882" xr:uid="{00000000-0005-0000-0000-0000755D0000}"/>
    <cellStyle name="Финансовый 2 62 3 2 5 7" xfId="36218" xr:uid="{00000000-0005-0000-0000-0000765D0000}"/>
    <cellStyle name="Финансовый 2 62 3 3" xfId="12579" xr:uid="{00000000-0005-0000-0000-0000775D0000}"/>
    <cellStyle name="Финансовый 2 62 3 3 2" xfId="13053" xr:uid="{00000000-0005-0000-0000-0000785D0000}"/>
    <cellStyle name="Финансовый 2 62 3 3 3" xfId="15269" xr:uid="{00000000-0005-0000-0000-0000795D0000}"/>
    <cellStyle name="Финансовый 2 62 3 3 3 2" xfId="15711" xr:uid="{00000000-0005-0000-0000-00007A5D0000}"/>
    <cellStyle name="Финансовый 2 62 3 3 3 3" xfId="19694" xr:uid="{00000000-0005-0000-0000-00007B5D0000}"/>
    <cellStyle name="Финансовый 2 62 3 3 3 4" xfId="24793" xr:uid="{00000000-0005-0000-0000-00007C5D0000}"/>
    <cellStyle name="Финансовый 2 62 3 3 3 5" xfId="21837" xr:uid="{00000000-0005-0000-0000-00007D5D0000}"/>
    <cellStyle name="Финансовый 2 62 3 3 3 6" xfId="24985" xr:uid="{00000000-0005-0000-0000-00007E5D0000}"/>
    <cellStyle name="Финансовый 2 62 3 3 3 7" xfId="23309" xr:uid="{00000000-0005-0000-0000-00007F5D0000}"/>
    <cellStyle name="Финансовый 2 62 3 3 3 8" xfId="32867" xr:uid="{00000000-0005-0000-0000-0000805D0000}"/>
    <cellStyle name="Финансовый 2 62 3 3 3 9" xfId="32469" xr:uid="{00000000-0005-0000-0000-0000815D0000}"/>
    <cellStyle name="Финансовый 2 62 3 3 4" xfId="17941" xr:uid="{00000000-0005-0000-0000-0000825D0000}"/>
    <cellStyle name="Финансовый 2 62 3 3 5" xfId="19253" xr:uid="{00000000-0005-0000-0000-0000835D0000}"/>
    <cellStyle name="Финансовый 2 62 3 3 5 2" xfId="21493" xr:uid="{00000000-0005-0000-0000-0000845D0000}"/>
    <cellStyle name="Финансовый 2 62 3 3 5 3" xfId="28396" xr:uid="{00000000-0005-0000-0000-0000855D0000}"/>
    <cellStyle name="Финансовый 2 62 3 3 5 4" xfId="29833" xr:uid="{00000000-0005-0000-0000-0000865D0000}"/>
    <cellStyle name="Финансовый 2 62 3 3 5 5" xfId="31139" xr:uid="{00000000-0005-0000-0000-0000875D0000}"/>
    <cellStyle name="Финансовый 2 62 3 3 5 6" xfId="34234" xr:uid="{00000000-0005-0000-0000-0000885D0000}"/>
    <cellStyle name="Финансовый 2 62 3 3 5 7" xfId="35570" xr:uid="{00000000-0005-0000-0000-0000895D0000}"/>
    <cellStyle name="Финансовый 2 62 4" xfId="10068" xr:uid="{00000000-0005-0000-0000-00008A5D0000}"/>
    <cellStyle name="Финансовый 2 62 4 2" xfId="13334" xr:uid="{00000000-0005-0000-0000-00008B5D0000}"/>
    <cellStyle name="Финансовый 2 62 4 3" xfId="14988" xr:uid="{00000000-0005-0000-0000-00008C5D0000}"/>
    <cellStyle name="Финансовый 2 62 4 3 2" xfId="15992" xr:uid="{00000000-0005-0000-0000-00008D5D0000}"/>
    <cellStyle name="Финансовый 2 62 4 3 3" xfId="19975" xr:uid="{00000000-0005-0000-0000-00008E5D0000}"/>
    <cellStyle name="Финансовый 2 62 4 3 4" xfId="22675" xr:uid="{00000000-0005-0000-0000-00008F5D0000}"/>
    <cellStyle name="Финансовый 2 62 4 3 5" xfId="25443" xr:uid="{00000000-0005-0000-0000-0000905D0000}"/>
    <cellStyle name="Финансовый 2 62 4 3 6" xfId="24042" xr:uid="{00000000-0005-0000-0000-0000915D0000}"/>
    <cellStyle name="Финансовый 2 62 4 3 7" xfId="25741" xr:uid="{00000000-0005-0000-0000-0000925D0000}"/>
    <cellStyle name="Финансовый 2 62 4 3 8" xfId="33148" xr:uid="{00000000-0005-0000-0000-0000935D0000}"/>
    <cellStyle name="Финансовый 2 62 4 3 9" xfId="32404" xr:uid="{00000000-0005-0000-0000-0000945D0000}"/>
    <cellStyle name="Финансовый 2 62 4 4" xfId="17660" xr:uid="{00000000-0005-0000-0000-0000955D0000}"/>
    <cellStyle name="Финансовый 2 62 4 5" xfId="18972" xr:uid="{00000000-0005-0000-0000-0000965D0000}"/>
    <cellStyle name="Финансовый 2 62 4 5 2" xfId="22337" xr:uid="{00000000-0005-0000-0000-0000975D0000}"/>
    <cellStyle name="Финансовый 2 62 4 5 3" xfId="28115" xr:uid="{00000000-0005-0000-0000-0000985D0000}"/>
    <cellStyle name="Финансовый 2 62 4 5 4" xfId="29552" xr:uid="{00000000-0005-0000-0000-0000995D0000}"/>
    <cellStyle name="Финансовый 2 62 4 5 5" xfId="30858" xr:uid="{00000000-0005-0000-0000-00009A5D0000}"/>
    <cellStyle name="Финансовый 2 62 4 5 6" xfId="34515" xr:uid="{00000000-0005-0000-0000-00009B5D0000}"/>
    <cellStyle name="Финансовый 2 62 4 5 7" xfId="35851" xr:uid="{00000000-0005-0000-0000-00009C5D0000}"/>
    <cellStyle name="Финансовый 2 62 5" xfId="11385" xr:uid="{00000000-0005-0000-0000-00009D5D0000}"/>
    <cellStyle name="Финансовый 2 62 6" xfId="13982" xr:uid="{00000000-0005-0000-0000-00009E5D0000}"/>
    <cellStyle name="Финансовый 2 62 7" xfId="14340" xr:uid="{00000000-0005-0000-0000-00009F5D0000}"/>
    <cellStyle name="Финансовый 2 62 7 2" xfId="16640" xr:uid="{00000000-0005-0000-0000-0000A05D0000}"/>
    <cellStyle name="Финансовый 2 62 7 3" xfId="20623" xr:uid="{00000000-0005-0000-0000-0000A15D0000}"/>
    <cellStyle name="Финансовый 2 62 7 4" xfId="22769" xr:uid="{00000000-0005-0000-0000-0000A25D0000}"/>
    <cellStyle name="Финансовый 2 62 7 5" xfId="21097" xr:uid="{00000000-0005-0000-0000-0000A35D0000}"/>
    <cellStyle name="Финансовый 2 62 7 6" xfId="25909" xr:uid="{00000000-0005-0000-0000-0000A45D0000}"/>
    <cellStyle name="Финансовый 2 62 7 7" xfId="23874" xr:uid="{00000000-0005-0000-0000-0000A55D0000}"/>
    <cellStyle name="Финансовый 2 62 7 8" xfId="33796" xr:uid="{00000000-0005-0000-0000-0000A65D0000}"/>
    <cellStyle name="Финансовый 2 62 7 9" xfId="32256" xr:uid="{00000000-0005-0000-0000-0000A75D0000}"/>
    <cellStyle name="Финансовый 2 62 8" xfId="17012" xr:uid="{00000000-0005-0000-0000-0000A85D0000}"/>
    <cellStyle name="Финансовый 2 62 9" xfId="18324" xr:uid="{00000000-0005-0000-0000-0000A95D0000}"/>
    <cellStyle name="Финансовый 2 62 9 2" xfId="21849" xr:uid="{00000000-0005-0000-0000-0000AA5D0000}"/>
    <cellStyle name="Финансовый 2 62 9 3" xfId="27467" xr:uid="{00000000-0005-0000-0000-0000AB5D0000}"/>
    <cellStyle name="Финансовый 2 62 9 4" xfId="28904" xr:uid="{00000000-0005-0000-0000-0000AC5D0000}"/>
    <cellStyle name="Финансовый 2 62 9 5" xfId="30210" xr:uid="{00000000-0005-0000-0000-0000AD5D0000}"/>
    <cellStyle name="Финансовый 2 62 9 6" xfId="35163" xr:uid="{00000000-0005-0000-0000-0000AE5D0000}"/>
    <cellStyle name="Финансовый 2 62 9 7" xfId="36499" xr:uid="{00000000-0005-0000-0000-0000AF5D0000}"/>
    <cellStyle name="Финансовый 2 63" xfId="159" xr:uid="{00000000-0005-0000-0000-0000B05D0000}"/>
    <cellStyle name="Финансовый 2 63 2" xfId="522" xr:uid="{00000000-0005-0000-0000-0000B15D0000}"/>
    <cellStyle name="Финансовый 2 63 2 2" xfId="8875" xr:uid="{00000000-0005-0000-0000-0000B25D0000}"/>
    <cellStyle name="Финансовый 2 63 2 3" xfId="10430" xr:uid="{00000000-0005-0000-0000-0000B35D0000}"/>
    <cellStyle name="Финансовый 2 63 3" xfId="1501" xr:uid="{00000000-0005-0000-0000-0000B45D0000}"/>
    <cellStyle name="Финансовый 2 63 3 2" xfId="8208" xr:uid="{00000000-0005-0000-0000-0000B55D0000}"/>
    <cellStyle name="Финансовый 2 63 3 2 2" xfId="13655" xr:uid="{00000000-0005-0000-0000-0000B65D0000}"/>
    <cellStyle name="Финансовый 2 63 3 2 3" xfId="14667" xr:uid="{00000000-0005-0000-0000-0000B75D0000}"/>
    <cellStyle name="Финансовый 2 63 3 2 3 2" xfId="16313" xr:uid="{00000000-0005-0000-0000-0000B85D0000}"/>
    <cellStyle name="Финансовый 2 63 3 2 3 3" xfId="20296" xr:uid="{00000000-0005-0000-0000-0000B95D0000}"/>
    <cellStyle name="Финансовый 2 63 3 2 3 4" xfId="24164" xr:uid="{00000000-0005-0000-0000-0000BA5D0000}"/>
    <cellStyle name="Финансовый 2 63 3 2 3 5" xfId="26547" xr:uid="{00000000-0005-0000-0000-0000BB5D0000}"/>
    <cellStyle name="Финансовый 2 63 3 2 3 6" xfId="27151" xr:uid="{00000000-0005-0000-0000-0000BC5D0000}"/>
    <cellStyle name="Финансовый 2 63 3 2 3 7" xfId="21295" xr:uid="{00000000-0005-0000-0000-0000BD5D0000}"/>
    <cellStyle name="Финансовый 2 63 3 2 3 8" xfId="33469" xr:uid="{00000000-0005-0000-0000-0000BE5D0000}"/>
    <cellStyle name="Финансовый 2 63 3 2 3 9" xfId="32086" xr:uid="{00000000-0005-0000-0000-0000BF5D0000}"/>
    <cellStyle name="Финансовый 2 63 3 2 4" xfId="17339" xr:uid="{00000000-0005-0000-0000-0000C05D0000}"/>
    <cellStyle name="Финансовый 2 63 3 2 5" xfId="18651" xr:uid="{00000000-0005-0000-0000-0000C15D0000}"/>
    <cellStyle name="Финансовый 2 63 3 2 5 2" xfId="23793" xr:uid="{00000000-0005-0000-0000-0000C25D0000}"/>
    <cellStyle name="Финансовый 2 63 3 2 5 3" xfId="27794" xr:uid="{00000000-0005-0000-0000-0000C35D0000}"/>
    <cellStyle name="Финансовый 2 63 3 2 5 4" xfId="29231" xr:uid="{00000000-0005-0000-0000-0000C45D0000}"/>
    <cellStyle name="Финансовый 2 63 3 2 5 5" xfId="30537" xr:uid="{00000000-0005-0000-0000-0000C55D0000}"/>
    <cellStyle name="Финансовый 2 63 3 2 5 6" xfId="34836" xr:uid="{00000000-0005-0000-0000-0000C65D0000}"/>
    <cellStyle name="Финансовый 2 63 3 2 5 7" xfId="36172" xr:uid="{00000000-0005-0000-0000-0000C75D0000}"/>
    <cellStyle name="Финансовый 2 63 3 3" xfId="12625" xr:uid="{00000000-0005-0000-0000-0000C85D0000}"/>
    <cellStyle name="Финансовый 2 63 3 3 2" xfId="13007" xr:uid="{00000000-0005-0000-0000-0000C95D0000}"/>
    <cellStyle name="Финансовый 2 63 3 3 3" xfId="15315" xr:uid="{00000000-0005-0000-0000-0000CA5D0000}"/>
    <cellStyle name="Финансовый 2 63 3 3 3 2" xfId="15665" xr:uid="{00000000-0005-0000-0000-0000CB5D0000}"/>
    <cellStyle name="Финансовый 2 63 3 3 3 3" xfId="19648" xr:uid="{00000000-0005-0000-0000-0000CC5D0000}"/>
    <cellStyle name="Финансовый 2 63 3 3 3 4" xfId="20996" xr:uid="{00000000-0005-0000-0000-0000CD5D0000}"/>
    <cellStyle name="Финансовый 2 63 3 3 3 5" xfId="24685" xr:uid="{00000000-0005-0000-0000-0000CE5D0000}"/>
    <cellStyle name="Финансовый 2 63 3 3 3 6" xfId="21665" xr:uid="{00000000-0005-0000-0000-0000CF5D0000}"/>
    <cellStyle name="Финансовый 2 63 3 3 3 7" xfId="22539" xr:uid="{00000000-0005-0000-0000-0000D05D0000}"/>
    <cellStyle name="Финансовый 2 63 3 3 3 8" xfId="32821" xr:uid="{00000000-0005-0000-0000-0000D15D0000}"/>
    <cellStyle name="Финансовый 2 63 3 3 3 9" xfId="32627" xr:uid="{00000000-0005-0000-0000-0000D25D0000}"/>
    <cellStyle name="Финансовый 2 63 3 3 4" xfId="17987" xr:uid="{00000000-0005-0000-0000-0000D35D0000}"/>
    <cellStyle name="Финансовый 2 63 3 3 5" xfId="19299" xr:uid="{00000000-0005-0000-0000-0000D45D0000}"/>
    <cellStyle name="Финансовый 2 63 3 3 5 2" xfId="22273" xr:uid="{00000000-0005-0000-0000-0000D55D0000}"/>
    <cellStyle name="Финансовый 2 63 3 3 5 3" xfId="28442" xr:uid="{00000000-0005-0000-0000-0000D65D0000}"/>
    <cellStyle name="Финансовый 2 63 3 3 5 4" xfId="29879" xr:uid="{00000000-0005-0000-0000-0000D75D0000}"/>
    <cellStyle name="Финансовый 2 63 3 3 5 5" xfId="31185" xr:uid="{00000000-0005-0000-0000-0000D85D0000}"/>
    <cellStyle name="Финансовый 2 63 3 3 5 6" xfId="34188" xr:uid="{00000000-0005-0000-0000-0000D95D0000}"/>
    <cellStyle name="Финансовый 2 63 3 3 5 7" xfId="35524" xr:uid="{00000000-0005-0000-0000-0000DA5D0000}"/>
    <cellStyle name="Финансовый 2 63 4" xfId="10069" xr:uid="{00000000-0005-0000-0000-0000DB5D0000}"/>
    <cellStyle name="Финансовый 2 63 4 2" xfId="13333" xr:uid="{00000000-0005-0000-0000-0000DC5D0000}"/>
    <cellStyle name="Финансовый 2 63 4 3" xfId="14989" xr:uid="{00000000-0005-0000-0000-0000DD5D0000}"/>
    <cellStyle name="Финансовый 2 63 4 3 2" xfId="15991" xr:uid="{00000000-0005-0000-0000-0000DE5D0000}"/>
    <cellStyle name="Финансовый 2 63 4 3 3" xfId="19974" xr:uid="{00000000-0005-0000-0000-0000DF5D0000}"/>
    <cellStyle name="Финансовый 2 63 4 3 4" xfId="22604" xr:uid="{00000000-0005-0000-0000-0000E05D0000}"/>
    <cellStyle name="Финансовый 2 63 4 3 5" xfId="22731" xr:uid="{00000000-0005-0000-0000-0000E15D0000}"/>
    <cellStyle name="Финансовый 2 63 4 3 6" xfId="26078" xr:uid="{00000000-0005-0000-0000-0000E25D0000}"/>
    <cellStyle name="Финансовый 2 63 4 3 7" xfId="25903" xr:uid="{00000000-0005-0000-0000-0000E35D0000}"/>
    <cellStyle name="Финансовый 2 63 4 3 8" xfId="33147" xr:uid="{00000000-0005-0000-0000-0000E45D0000}"/>
    <cellStyle name="Финансовый 2 63 4 3 9" xfId="32488" xr:uid="{00000000-0005-0000-0000-0000E55D0000}"/>
    <cellStyle name="Финансовый 2 63 4 4" xfId="17661" xr:uid="{00000000-0005-0000-0000-0000E65D0000}"/>
    <cellStyle name="Финансовый 2 63 4 5" xfId="18973" xr:uid="{00000000-0005-0000-0000-0000E75D0000}"/>
    <cellStyle name="Финансовый 2 63 4 5 2" xfId="22145" xr:uid="{00000000-0005-0000-0000-0000E85D0000}"/>
    <cellStyle name="Финансовый 2 63 4 5 3" xfId="28116" xr:uid="{00000000-0005-0000-0000-0000E95D0000}"/>
    <cellStyle name="Финансовый 2 63 4 5 4" xfId="29553" xr:uid="{00000000-0005-0000-0000-0000EA5D0000}"/>
    <cellStyle name="Финансовый 2 63 4 5 5" xfId="30859" xr:uid="{00000000-0005-0000-0000-0000EB5D0000}"/>
    <cellStyle name="Финансовый 2 63 4 5 6" xfId="34514" xr:uid="{00000000-0005-0000-0000-0000EC5D0000}"/>
    <cellStyle name="Финансовый 2 63 4 5 7" xfId="35850" xr:uid="{00000000-0005-0000-0000-0000ED5D0000}"/>
    <cellStyle name="Финансовый 2 63 5" xfId="11386" xr:uid="{00000000-0005-0000-0000-0000EE5D0000}"/>
    <cellStyle name="Финансовый 2 63 6" xfId="13981" xr:uid="{00000000-0005-0000-0000-0000EF5D0000}"/>
    <cellStyle name="Финансовый 2 63 7" xfId="14341" xr:uid="{00000000-0005-0000-0000-0000F05D0000}"/>
    <cellStyle name="Финансовый 2 63 7 2" xfId="16639" xr:uid="{00000000-0005-0000-0000-0000F15D0000}"/>
    <cellStyle name="Финансовый 2 63 7 3" xfId="20622" xr:uid="{00000000-0005-0000-0000-0000F25D0000}"/>
    <cellStyle name="Финансовый 2 63 7 4" xfId="22710" xr:uid="{00000000-0005-0000-0000-0000F35D0000}"/>
    <cellStyle name="Финансовый 2 63 7 5" xfId="26684" xr:uid="{00000000-0005-0000-0000-0000F45D0000}"/>
    <cellStyle name="Финансовый 2 63 7 6" xfId="25751" xr:uid="{00000000-0005-0000-0000-0000F55D0000}"/>
    <cellStyle name="Финансовый 2 63 7 7" xfId="25681" xr:uid="{00000000-0005-0000-0000-0000F65D0000}"/>
    <cellStyle name="Финансовый 2 63 7 8" xfId="33795" xr:uid="{00000000-0005-0000-0000-0000F75D0000}"/>
    <cellStyle name="Финансовый 2 63 7 9" xfId="32352" xr:uid="{00000000-0005-0000-0000-0000F85D0000}"/>
    <cellStyle name="Финансовый 2 63 8" xfId="17013" xr:uid="{00000000-0005-0000-0000-0000F95D0000}"/>
    <cellStyle name="Финансовый 2 63 9" xfId="18325" xr:uid="{00000000-0005-0000-0000-0000FA5D0000}"/>
    <cellStyle name="Финансовый 2 63 9 2" xfId="21858" xr:uid="{00000000-0005-0000-0000-0000FB5D0000}"/>
    <cellStyle name="Финансовый 2 63 9 3" xfId="27468" xr:uid="{00000000-0005-0000-0000-0000FC5D0000}"/>
    <cellStyle name="Финансовый 2 63 9 4" xfId="28905" xr:uid="{00000000-0005-0000-0000-0000FD5D0000}"/>
    <cellStyle name="Финансовый 2 63 9 5" xfId="30211" xr:uid="{00000000-0005-0000-0000-0000FE5D0000}"/>
    <cellStyle name="Финансовый 2 63 9 6" xfId="35162" xr:uid="{00000000-0005-0000-0000-0000FF5D0000}"/>
    <cellStyle name="Финансовый 2 63 9 7" xfId="36498" xr:uid="{00000000-0005-0000-0000-0000005E0000}"/>
    <cellStyle name="Финансовый 2 64" xfId="160" xr:uid="{00000000-0005-0000-0000-0000015E0000}"/>
    <cellStyle name="Финансовый 2 64 2" xfId="523" xr:uid="{00000000-0005-0000-0000-0000025E0000}"/>
    <cellStyle name="Финансовый 2 64 2 2" xfId="7691" xr:uid="{00000000-0005-0000-0000-0000035E0000}"/>
    <cellStyle name="Финансовый 2 64 2 3" xfId="10431" xr:uid="{00000000-0005-0000-0000-0000045E0000}"/>
    <cellStyle name="Финансовый 2 64 3" xfId="1502" xr:uid="{00000000-0005-0000-0000-0000055E0000}"/>
    <cellStyle name="Финансовый 2 64 3 2" xfId="7702" xr:uid="{00000000-0005-0000-0000-0000065E0000}"/>
    <cellStyle name="Финансовый 2 64 3 2 2" xfId="13802" xr:uid="{00000000-0005-0000-0000-0000075E0000}"/>
    <cellStyle name="Финансовый 2 64 3 2 3" xfId="14520" xr:uid="{00000000-0005-0000-0000-0000085E0000}"/>
    <cellStyle name="Финансовый 2 64 3 2 3 2" xfId="16460" xr:uid="{00000000-0005-0000-0000-0000095E0000}"/>
    <cellStyle name="Финансовый 2 64 3 2 3 3" xfId="20443" xr:uid="{00000000-0005-0000-0000-00000A5E0000}"/>
    <cellStyle name="Финансовый 2 64 3 2 3 4" xfId="24077" xr:uid="{00000000-0005-0000-0000-00000B5E0000}"/>
    <cellStyle name="Финансовый 2 64 3 2 3 5" xfId="20940" xr:uid="{00000000-0005-0000-0000-00000C5E0000}"/>
    <cellStyle name="Финансовый 2 64 3 2 3 6" xfId="26047" xr:uid="{00000000-0005-0000-0000-00000D5E0000}"/>
    <cellStyle name="Финансовый 2 64 3 2 3 7" xfId="26323" xr:uid="{00000000-0005-0000-0000-00000E5E0000}"/>
    <cellStyle name="Финансовый 2 64 3 2 3 8" xfId="33616" xr:uid="{00000000-0005-0000-0000-00000F5E0000}"/>
    <cellStyle name="Финансовый 2 64 3 2 3 9" xfId="31500" xr:uid="{00000000-0005-0000-0000-0000105E0000}"/>
    <cellStyle name="Финансовый 2 64 3 2 4" xfId="17192" xr:uid="{00000000-0005-0000-0000-0000115E0000}"/>
    <cellStyle name="Финансовый 2 64 3 2 5" xfId="18504" xr:uid="{00000000-0005-0000-0000-0000125E0000}"/>
    <cellStyle name="Финансовый 2 64 3 2 5 2" xfId="21819" xr:uid="{00000000-0005-0000-0000-0000135E0000}"/>
    <cellStyle name="Финансовый 2 64 3 2 5 3" xfId="27647" xr:uid="{00000000-0005-0000-0000-0000145E0000}"/>
    <cellStyle name="Финансовый 2 64 3 2 5 4" xfId="29084" xr:uid="{00000000-0005-0000-0000-0000155E0000}"/>
    <cellStyle name="Финансовый 2 64 3 2 5 5" xfId="30390" xr:uid="{00000000-0005-0000-0000-0000165E0000}"/>
    <cellStyle name="Финансовый 2 64 3 2 5 6" xfId="34983" xr:uid="{00000000-0005-0000-0000-0000175E0000}"/>
    <cellStyle name="Финансовый 2 64 3 2 5 7" xfId="36319" xr:uid="{00000000-0005-0000-0000-0000185E0000}"/>
    <cellStyle name="Финансовый 2 64 3 3" xfId="12478" xr:uid="{00000000-0005-0000-0000-0000195E0000}"/>
    <cellStyle name="Финансовый 2 64 3 3 2" xfId="13154" xr:uid="{00000000-0005-0000-0000-00001A5E0000}"/>
    <cellStyle name="Финансовый 2 64 3 3 3" xfId="15168" xr:uid="{00000000-0005-0000-0000-00001B5E0000}"/>
    <cellStyle name="Финансовый 2 64 3 3 3 2" xfId="15812" xr:uid="{00000000-0005-0000-0000-00001C5E0000}"/>
    <cellStyle name="Финансовый 2 64 3 3 3 3" xfId="19795" xr:uid="{00000000-0005-0000-0000-00001D5E0000}"/>
    <cellStyle name="Финансовый 2 64 3 3 3 4" xfId="21314" xr:uid="{00000000-0005-0000-0000-00001E5E0000}"/>
    <cellStyle name="Финансовый 2 64 3 3 3 5" xfId="27183" xr:uid="{00000000-0005-0000-0000-00001F5E0000}"/>
    <cellStyle name="Финансовый 2 64 3 3 3 6" xfId="23959" xr:uid="{00000000-0005-0000-0000-0000205E0000}"/>
    <cellStyle name="Финансовый 2 64 3 3 3 7" xfId="25581" xr:uid="{00000000-0005-0000-0000-0000215E0000}"/>
    <cellStyle name="Финансовый 2 64 3 3 3 8" xfId="32968" xr:uid="{00000000-0005-0000-0000-0000225E0000}"/>
    <cellStyle name="Финансовый 2 64 3 3 3 9" xfId="32610" xr:uid="{00000000-0005-0000-0000-0000235E0000}"/>
    <cellStyle name="Финансовый 2 64 3 3 4" xfId="17840" xr:uid="{00000000-0005-0000-0000-0000245E0000}"/>
    <cellStyle name="Финансовый 2 64 3 3 5" xfId="19152" xr:uid="{00000000-0005-0000-0000-0000255E0000}"/>
    <cellStyle name="Финансовый 2 64 3 3 5 2" xfId="24538" xr:uid="{00000000-0005-0000-0000-0000265E0000}"/>
    <cellStyle name="Финансовый 2 64 3 3 5 3" xfId="28295" xr:uid="{00000000-0005-0000-0000-0000275E0000}"/>
    <cellStyle name="Финансовый 2 64 3 3 5 4" xfId="29732" xr:uid="{00000000-0005-0000-0000-0000285E0000}"/>
    <cellStyle name="Финансовый 2 64 3 3 5 5" xfId="31038" xr:uid="{00000000-0005-0000-0000-0000295E0000}"/>
    <cellStyle name="Финансовый 2 64 3 3 5 6" xfId="34335" xr:uid="{00000000-0005-0000-0000-00002A5E0000}"/>
    <cellStyle name="Финансовый 2 64 3 3 5 7" xfId="35671" xr:uid="{00000000-0005-0000-0000-00002B5E0000}"/>
    <cellStyle name="Финансовый 2 64 4" xfId="10070" xr:uid="{00000000-0005-0000-0000-00002C5E0000}"/>
    <cellStyle name="Финансовый 2 64 4 2" xfId="13332" xr:uid="{00000000-0005-0000-0000-00002D5E0000}"/>
    <cellStyle name="Финансовый 2 64 4 3" xfId="14990" xr:uid="{00000000-0005-0000-0000-00002E5E0000}"/>
    <cellStyle name="Финансовый 2 64 4 3 2" xfId="15990" xr:uid="{00000000-0005-0000-0000-00002F5E0000}"/>
    <cellStyle name="Финансовый 2 64 4 3 3" xfId="19973" xr:uid="{00000000-0005-0000-0000-0000305E0000}"/>
    <cellStyle name="Финансовый 2 64 4 3 4" xfId="22626" xr:uid="{00000000-0005-0000-0000-0000315E0000}"/>
    <cellStyle name="Финансовый 2 64 4 3 5" xfId="23475" xr:uid="{00000000-0005-0000-0000-0000325E0000}"/>
    <cellStyle name="Финансовый 2 64 4 3 6" xfId="26762" xr:uid="{00000000-0005-0000-0000-0000335E0000}"/>
    <cellStyle name="Финансовый 2 64 4 3 7" xfId="25658" xr:uid="{00000000-0005-0000-0000-0000345E0000}"/>
    <cellStyle name="Финансовый 2 64 4 3 8" xfId="33146" xr:uid="{00000000-0005-0000-0000-0000355E0000}"/>
    <cellStyle name="Финансовый 2 64 4 3 9" xfId="31449" xr:uid="{00000000-0005-0000-0000-0000365E0000}"/>
    <cellStyle name="Финансовый 2 64 4 4" xfId="17662" xr:uid="{00000000-0005-0000-0000-0000375E0000}"/>
    <cellStyle name="Финансовый 2 64 4 5" xfId="18974" xr:uid="{00000000-0005-0000-0000-0000385E0000}"/>
    <cellStyle name="Финансовый 2 64 4 5 2" xfId="22092" xr:uid="{00000000-0005-0000-0000-0000395E0000}"/>
    <cellStyle name="Финансовый 2 64 4 5 3" xfId="28117" xr:uid="{00000000-0005-0000-0000-00003A5E0000}"/>
    <cellStyle name="Финансовый 2 64 4 5 4" xfId="29554" xr:uid="{00000000-0005-0000-0000-00003B5E0000}"/>
    <cellStyle name="Финансовый 2 64 4 5 5" xfId="30860" xr:uid="{00000000-0005-0000-0000-00003C5E0000}"/>
    <cellStyle name="Финансовый 2 64 4 5 6" xfId="34513" xr:uid="{00000000-0005-0000-0000-00003D5E0000}"/>
    <cellStyle name="Финансовый 2 64 4 5 7" xfId="35849" xr:uid="{00000000-0005-0000-0000-00003E5E0000}"/>
    <cellStyle name="Финансовый 2 64 5" xfId="11387" xr:uid="{00000000-0005-0000-0000-00003F5E0000}"/>
    <cellStyle name="Финансовый 2 64 6" xfId="13980" xr:uid="{00000000-0005-0000-0000-0000405E0000}"/>
    <cellStyle name="Финансовый 2 64 7" xfId="14342" xr:uid="{00000000-0005-0000-0000-0000415E0000}"/>
    <cellStyle name="Финансовый 2 64 7 2" xfId="16638" xr:uid="{00000000-0005-0000-0000-0000425E0000}"/>
    <cellStyle name="Финансовый 2 64 7 3" xfId="20621" xr:uid="{00000000-0005-0000-0000-0000435E0000}"/>
    <cellStyle name="Финансовый 2 64 7 4" xfId="22546" xr:uid="{00000000-0005-0000-0000-0000445E0000}"/>
    <cellStyle name="Финансовый 2 64 7 5" xfId="20825" xr:uid="{00000000-0005-0000-0000-0000455E0000}"/>
    <cellStyle name="Финансовый 2 64 7 6" xfId="22266" xr:uid="{00000000-0005-0000-0000-0000465E0000}"/>
    <cellStyle name="Финансовый 2 64 7 7" xfId="26741" xr:uid="{00000000-0005-0000-0000-0000475E0000}"/>
    <cellStyle name="Финансовый 2 64 7 8" xfId="33794" xr:uid="{00000000-0005-0000-0000-0000485E0000}"/>
    <cellStyle name="Финансовый 2 64 7 9" xfId="32436" xr:uid="{00000000-0005-0000-0000-0000495E0000}"/>
    <cellStyle name="Финансовый 2 64 8" xfId="17014" xr:uid="{00000000-0005-0000-0000-00004A5E0000}"/>
    <cellStyle name="Финансовый 2 64 9" xfId="18326" xr:uid="{00000000-0005-0000-0000-00004B5E0000}"/>
    <cellStyle name="Финансовый 2 64 9 2" xfId="21382" xr:uid="{00000000-0005-0000-0000-00004C5E0000}"/>
    <cellStyle name="Финансовый 2 64 9 3" xfId="27469" xr:uid="{00000000-0005-0000-0000-00004D5E0000}"/>
    <cellStyle name="Финансовый 2 64 9 4" xfId="28906" xr:uid="{00000000-0005-0000-0000-00004E5E0000}"/>
    <cellStyle name="Финансовый 2 64 9 5" xfId="30212" xr:uid="{00000000-0005-0000-0000-00004F5E0000}"/>
    <cellStyle name="Финансовый 2 64 9 6" xfId="35161" xr:uid="{00000000-0005-0000-0000-0000505E0000}"/>
    <cellStyle name="Финансовый 2 64 9 7" xfId="36497" xr:uid="{00000000-0005-0000-0000-0000515E0000}"/>
    <cellStyle name="Финансовый 2 65" xfId="161" xr:uid="{00000000-0005-0000-0000-0000525E0000}"/>
    <cellStyle name="Финансовый 2 65 2" xfId="524" xr:uid="{00000000-0005-0000-0000-0000535E0000}"/>
    <cellStyle name="Финансовый 2 65 2 2" xfId="7855" xr:uid="{00000000-0005-0000-0000-0000545E0000}"/>
    <cellStyle name="Финансовый 2 65 2 3" xfId="10432" xr:uid="{00000000-0005-0000-0000-0000555E0000}"/>
    <cellStyle name="Финансовый 2 65 3" xfId="1503" xr:uid="{00000000-0005-0000-0000-0000565E0000}"/>
    <cellStyle name="Финансовый 2 65 3 2" xfId="8212" xr:uid="{00000000-0005-0000-0000-0000575E0000}"/>
    <cellStyle name="Финансовый 2 65 3 2 2" xfId="13653" xr:uid="{00000000-0005-0000-0000-0000585E0000}"/>
    <cellStyle name="Финансовый 2 65 3 2 3" xfId="14669" xr:uid="{00000000-0005-0000-0000-0000595E0000}"/>
    <cellStyle name="Финансовый 2 65 3 2 3 2" xfId="16311" xr:uid="{00000000-0005-0000-0000-00005A5E0000}"/>
    <cellStyle name="Финансовый 2 65 3 2 3 3" xfId="20294" xr:uid="{00000000-0005-0000-0000-00005B5E0000}"/>
    <cellStyle name="Финансовый 2 65 3 2 3 4" xfId="23625" xr:uid="{00000000-0005-0000-0000-00005C5E0000}"/>
    <cellStyle name="Финансовый 2 65 3 2 3 5" xfId="26953" xr:uid="{00000000-0005-0000-0000-00005D5E0000}"/>
    <cellStyle name="Финансовый 2 65 3 2 3 6" xfId="24407" xr:uid="{00000000-0005-0000-0000-00005E5E0000}"/>
    <cellStyle name="Финансовый 2 65 3 2 3 7" xfId="26730" xr:uid="{00000000-0005-0000-0000-00005F5E0000}"/>
    <cellStyle name="Финансовый 2 65 3 2 3 8" xfId="33467" xr:uid="{00000000-0005-0000-0000-0000605E0000}"/>
    <cellStyle name="Финансовый 2 65 3 2 3 9" xfId="32207" xr:uid="{00000000-0005-0000-0000-0000615E0000}"/>
    <cellStyle name="Финансовый 2 65 3 2 4" xfId="17341" xr:uid="{00000000-0005-0000-0000-0000625E0000}"/>
    <cellStyle name="Финансовый 2 65 3 2 5" xfId="18653" xr:uid="{00000000-0005-0000-0000-0000635E0000}"/>
    <cellStyle name="Финансовый 2 65 3 2 5 2" xfId="23579" xr:uid="{00000000-0005-0000-0000-0000645E0000}"/>
    <cellStyle name="Финансовый 2 65 3 2 5 3" xfId="27796" xr:uid="{00000000-0005-0000-0000-0000655E0000}"/>
    <cellStyle name="Финансовый 2 65 3 2 5 4" xfId="29233" xr:uid="{00000000-0005-0000-0000-0000665E0000}"/>
    <cellStyle name="Финансовый 2 65 3 2 5 5" xfId="30539" xr:uid="{00000000-0005-0000-0000-0000675E0000}"/>
    <cellStyle name="Финансовый 2 65 3 2 5 6" xfId="34834" xr:uid="{00000000-0005-0000-0000-0000685E0000}"/>
    <cellStyle name="Финансовый 2 65 3 2 5 7" xfId="36170" xr:uid="{00000000-0005-0000-0000-0000695E0000}"/>
    <cellStyle name="Финансовый 2 65 3 3" xfId="12627" xr:uid="{00000000-0005-0000-0000-00006A5E0000}"/>
    <cellStyle name="Финансовый 2 65 3 3 2" xfId="13005" xr:uid="{00000000-0005-0000-0000-00006B5E0000}"/>
    <cellStyle name="Финансовый 2 65 3 3 3" xfId="15317" xr:uid="{00000000-0005-0000-0000-00006C5E0000}"/>
    <cellStyle name="Финансовый 2 65 3 3 3 2" xfId="15663" xr:uid="{00000000-0005-0000-0000-00006D5E0000}"/>
    <cellStyle name="Финансовый 2 65 3 3 3 3" xfId="19646" xr:uid="{00000000-0005-0000-0000-00006E5E0000}"/>
    <cellStyle name="Финансовый 2 65 3 3 3 4" xfId="21915" xr:uid="{00000000-0005-0000-0000-00006F5E0000}"/>
    <cellStyle name="Финансовый 2 65 3 3 3 5" xfId="26067" xr:uid="{00000000-0005-0000-0000-0000705E0000}"/>
    <cellStyle name="Финансовый 2 65 3 3 3 6" xfId="22342" xr:uid="{00000000-0005-0000-0000-0000715E0000}"/>
    <cellStyle name="Финансовый 2 65 3 3 3 7" xfId="28739" xr:uid="{00000000-0005-0000-0000-0000725E0000}"/>
    <cellStyle name="Финансовый 2 65 3 3 3 8" xfId="32819" xr:uid="{00000000-0005-0000-0000-0000735E0000}"/>
    <cellStyle name="Финансовый 2 65 3 3 3 9" xfId="32629" xr:uid="{00000000-0005-0000-0000-0000745E0000}"/>
    <cellStyle name="Финансовый 2 65 3 3 4" xfId="17989" xr:uid="{00000000-0005-0000-0000-0000755E0000}"/>
    <cellStyle name="Финансовый 2 65 3 3 5" xfId="19301" xr:uid="{00000000-0005-0000-0000-0000765E0000}"/>
    <cellStyle name="Финансовый 2 65 3 3 5 2" xfId="22050" xr:uid="{00000000-0005-0000-0000-0000775E0000}"/>
    <cellStyle name="Финансовый 2 65 3 3 5 3" xfId="28444" xr:uid="{00000000-0005-0000-0000-0000785E0000}"/>
    <cellStyle name="Финансовый 2 65 3 3 5 4" xfId="29881" xr:uid="{00000000-0005-0000-0000-0000795E0000}"/>
    <cellStyle name="Финансовый 2 65 3 3 5 5" xfId="31187" xr:uid="{00000000-0005-0000-0000-00007A5E0000}"/>
    <cellStyle name="Финансовый 2 65 3 3 5 6" xfId="34186" xr:uid="{00000000-0005-0000-0000-00007B5E0000}"/>
    <cellStyle name="Финансовый 2 65 3 3 5 7" xfId="35522" xr:uid="{00000000-0005-0000-0000-00007C5E0000}"/>
    <cellStyle name="Финансовый 2 65 4" xfId="10071" xr:uid="{00000000-0005-0000-0000-00007D5E0000}"/>
    <cellStyle name="Финансовый 2 65 4 2" xfId="13331" xr:uid="{00000000-0005-0000-0000-00007E5E0000}"/>
    <cellStyle name="Финансовый 2 65 4 3" xfId="14991" xr:uid="{00000000-0005-0000-0000-00007F5E0000}"/>
    <cellStyle name="Финансовый 2 65 4 3 2" xfId="15989" xr:uid="{00000000-0005-0000-0000-0000805E0000}"/>
    <cellStyle name="Финансовый 2 65 4 3 3" xfId="19972" xr:uid="{00000000-0005-0000-0000-0000815E0000}"/>
    <cellStyle name="Финансовый 2 65 4 3 4" xfId="21586" xr:uid="{00000000-0005-0000-0000-0000825E0000}"/>
    <cellStyle name="Финансовый 2 65 4 3 5" xfId="24965" xr:uid="{00000000-0005-0000-0000-0000835E0000}"/>
    <cellStyle name="Финансовый 2 65 4 3 6" xfId="25829" xr:uid="{00000000-0005-0000-0000-0000845E0000}"/>
    <cellStyle name="Финансовый 2 65 4 3 7" xfId="22511" xr:uid="{00000000-0005-0000-0000-0000855E0000}"/>
    <cellStyle name="Финансовый 2 65 4 3 8" xfId="33145" xr:uid="{00000000-0005-0000-0000-0000865E0000}"/>
    <cellStyle name="Финансовый 2 65 4 3 9" xfId="31512" xr:uid="{00000000-0005-0000-0000-0000875E0000}"/>
    <cellStyle name="Финансовый 2 65 4 4" xfId="17663" xr:uid="{00000000-0005-0000-0000-0000885E0000}"/>
    <cellStyle name="Финансовый 2 65 4 5" xfId="18975" xr:uid="{00000000-0005-0000-0000-0000895E0000}"/>
    <cellStyle name="Финансовый 2 65 4 5 2" xfId="20978" xr:uid="{00000000-0005-0000-0000-00008A5E0000}"/>
    <cellStyle name="Финансовый 2 65 4 5 3" xfId="28118" xr:uid="{00000000-0005-0000-0000-00008B5E0000}"/>
    <cellStyle name="Финансовый 2 65 4 5 4" xfId="29555" xr:uid="{00000000-0005-0000-0000-00008C5E0000}"/>
    <cellStyle name="Финансовый 2 65 4 5 5" xfId="30861" xr:uid="{00000000-0005-0000-0000-00008D5E0000}"/>
    <cellStyle name="Финансовый 2 65 4 5 6" xfId="34512" xr:uid="{00000000-0005-0000-0000-00008E5E0000}"/>
    <cellStyle name="Финансовый 2 65 4 5 7" xfId="35848" xr:uid="{00000000-0005-0000-0000-00008F5E0000}"/>
    <cellStyle name="Финансовый 2 65 5" xfId="11388" xr:uid="{00000000-0005-0000-0000-0000905E0000}"/>
    <cellStyle name="Финансовый 2 65 6" xfId="13979" xr:uid="{00000000-0005-0000-0000-0000915E0000}"/>
    <cellStyle name="Финансовый 2 65 7" xfId="14343" xr:uid="{00000000-0005-0000-0000-0000925E0000}"/>
    <cellStyle name="Финансовый 2 65 7 2" xfId="16637" xr:uid="{00000000-0005-0000-0000-0000935E0000}"/>
    <cellStyle name="Финансовый 2 65 7 3" xfId="20620" xr:uid="{00000000-0005-0000-0000-0000945E0000}"/>
    <cellStyle name="Финансовый 2 65 7 4" xfId="22494" xr:uid="{00000000-0005-0000-0000-0000955E0000}"/>
    <cellStyle name="Финансовый 2 65 7 5" xfId="26197" xr:uid="{00000000-0005-0000-0000-0000965E0000}"/>
    <cellStyle name="Финансовый 2 65 7 6" xfId="26496" xr:uid="{00000000-0005-0000-0000-0000975E0000}"/>
    <cellStyle name="Финансовый 2 65 7 7" xfId="24442" xr:uid="{00000000-0005-0000-0000-0000985E0000}"/>
    <cellStyle name="Финансовый 2 65 7 8" xfId="33793" xr:uid="{00000000-0005-0000-0000-0000995E0000}"/>
    <cellStyle name="Финансовый 2 65 7 9" xfId="32538" xr:uid="{00000000-0005-0000-0000-00009A5E0000}"/>
    <cellStyle name="Финансовый 2 65 8" xfId="17015" xr:uid="{00000000-0005-0000-0000-00009B5E0000}"/>
    <cellStyle name="Финансовый 2 65 9" xfId="18327" xr:uid="{00000000-0005-0000-0000-00009C5E0000}"/>
    <cellStyle name="Финансовый 2 65 9 2" xfId="20866" xr:uid="{00000000-0005-0000-0000-00009D5E0000}"/>
    <cellStyle name="Финансовый 2 65 9 3" xfId="27470" xr:uid="{00000000-0005-0000-0000-00009E5E0000}"/>
    <cellStyle name="Финансовый 2 65 9 4" xfId="28907" xr:uid="{00000000-0005-0000-0000-00009F5E0000}"/>
    <cellStyle name="Финансовый 2 65 9 5" xfId="30213" xr:uid="{00000000-0005-0000-0000-0000A05E0000}"/>
    <cellStyle name="Финансовый 2 65 9 6" xfId="35160" xr:uid="{00000000-0005-0000-0000-0000A15E0000}"/>
    <cellStyle name="Финансовый 2 65 9 7" xfId="36496" xr:uid="{00000000-0005-0000-0000-0000A25E0000}"/>
    <cellStyle name="Финансовый 2 66" xfId="162" xr:uid="{00000000-0005-0000-0000-0000A35E0000}"/>
    <cellStyle name="Финансовый 2 66 2" xfId="525" xr:uid="{00000000-0005-0000-0000-0000A45E0000}"/>
    <cellStyle name="Финансовый 2 66 2 2" xfId="8002" xr:uid="{00000000-0005-0000-0000-0000A55E0000}"/>
    <cellStyle name="Финансовый 2 66 2 3" xfId="10433" xr:uid="{00000000-0005-0000-0000-0000A65E0000}"/>
    <cellStyle name="Финансовый 2 66 3" xfId="1504" xr:uid="{00000000-0005-0000-0000-0000A75E0000}"/>
    <cellStyle name="Финансовый 2 66 3 2" xfId="8003" xr:uid="{00000000-0005-0000-0000-0000A85E0000}"/>
    <cellStyle name="Финансовый 2 66 3 2 2" xfId="13731" xr:uid="{00000000-0005-0000-0000-0000A95E0000}"/>
    <cellStyle name="Финансовый 2 66 3 2 3" xfId="14591" xr:uid="{00000000-0005-0000-0000-0000AA5E0000}"/>
    <cellStyle name="Финансовый 2 66 3 2 3 2" xfId="16389" xr:uid="{00000000-0005-0000-0000-0000AB5E0000}"/>
    <cellStyle name="Финансовый 2 66 3 2 3 3" xfId="20372" xr:uid="{00000000-0005-0000-0000-0000AC5E0000}"/>
    <cellStyle name="Финансовый 2 66 3 2 3 4" xfId="24801" xr:uid="{00000000-0005-0000-0000-0000AD5E0000}"/>
    <cellStyle name="Финансовый 2 66 3 2 3 5" xfId="26867" xr:uid="{00000000-0005-0000-0000-0000AE5E0000}"/>
    <cellStyle name="Финансовый 2 66 3 2 3 6" xfId="21559" xr:uid="{00000000-0005-0000-0000-0000AF5E0000}"/>
    <cellStyle name="Финансовый 2 66 3 2 3 7" xfId="26445" xr:uid="{00000000-0005-0000-0000-0000B05E0000}"/>
    <cellStyle name="Финансовый 2 66 3 2 3 8" xfId="33545" xr:uid="{00000000-0005-0000-0000-0000B15E0000}"/>
    <cellStyle name="Финансовый 2 66 3 2 3 9" xfId="31838" xr:uid="{00000000-0005-0000-0000-0000B25E0000}"/>
    <cellStyle name="Финансовый 2 66 3 2 4" xfId="17263" xr:uid="{00000000-0005-0000-0000-0000B35E0000}"/>
    <cellStyle name="Финансовый 2 66 3 2 5" xfId="18575" xr:uid="{00000000-0005-0000-0000-0000B45E0000}"/>
    <cellStyle name="Финансовый 2 66 3 2 5 2" xfId="22600" xr:uid="{00000000-0005-0000-0000-0000B55E0000}"/>
    <cellStyle name="Финансовый 2 66 3 2 5 3" xfId="27718" xr:uid="{00000000-0005-0000-0000-0000B65E0000}"/>
    <cellStyle name="Финансовый 2 66 3 2 5 4" xfId="29155" xr:uid="{00000000-0005-0000-0000-0000B75E0000}"/>
    <cellStyle name="Финансовый 2 66 3 2 5 5" xfId="30461" xr:uid="{00000000-0005-0000-0000-0000B85E0000}"/>
    <cellStyle name="Финансовый 2 66 3 2 5 6" xfId="34912" xr:uid="{00000000-0005-0000-0000-0000B95E0000}"/>
    <cellStyle name="Финансовый 2 66 3 2 5 7" xfId="36248" xr:uid="{00000000-0005-0000-0000-0000BA5E0000}"/>
    <cellStyle name="Финансовый 2 66 3 3" xfId="12549" xr:uid="{00000000-0005-0000-0000-0000BB5E0000}"/>
    <cellStyle name="Финансовый 2 66 3 3 2" xfId="13083" xr:uid="{00000000-0005-0000-0000-0000BC5E0000}"/>
    <cellStyle name="Финансовый 2 66 3 3 3" xfId="15239" xr:uid="{00000000-0005-0000-0000-0000BD5E0000}"/>
    <cellStyle name="Финансовый 2 66 3 3 3 2" xfId="15741" xr:uid="{00000000-0005-0000-0000-0000BE5E0000}"/>
    <cellStyle name="Финансовый 2 66 3 3 3 3" xfId="19724" xr:uid="{00000000-0005-0000-0000-0000BF5E0000}"/>
    <cellStyle name="Финансовый 2 66 3 3 3 4" xfId="25357" xr:uid="{00000000-0005-0000-0000-0000C05E0000}"/>
    <cellStyle name="Финансовый 2 66 3 3 3 5" xfId="25702" xr:uid="{00000000-0005-0000-0000-0000C15E0000}"/>
    <cellStyle name="Финансовый 2 66 3 3 3 6" xfId="20999" xr:uid="{00000000-0005-0000-0000-0000C25E0000}"/>
    <cellStyle name="Финансовый 2 66 3 3 3 7" xfId="26074" xr:uid="{00000000-0005-0000-0000-0000C35E0000}"/>
    <cellStyle name="Финансовый 2 66 3 3 3 8" xfId="32897" xr:uid="{00000000-0005-0000-0000-0000C45E0000}"/>
    <cellStyle name="Финансовый 2 66 3 3 3 9" xfId="32152" xr:uid="{00000000-0005-0000-0000-0000C55E0000}"/>
    <cellStyle name="Финансовый 2 66 3 3 4" xfId="17911" xr:uid="{00000000-0005-0000-0000-0000C65E0000}"/>
    <cellStyle name="Финансовый 2 66 3 3 5" xfId="19223" xr:uid="{00000000-0005-0000-0000-0000C75E0000}"/>
    <cellStyle name="Финансовый 2 66 3 3 5 2" xfId="21394" xr:uid="{00000000-0005-0000-0000-0000C85E0000}"/>
    <cellStyle name="Финансовый 2 66 3 3 5 3" xfId="28366" xr:uid="{00000000-0005-0000-0000-0000C95E0000}"/>
    <cellStyle name="Финансовый 2 66 3 3 5 4" xfId="29803" xr:uid="{00000000-0005-0000-0000-0000CA5E0000}"/>
    <cellStyle name="Финансовый 2 66 3 3 5 5" xfId="31109" xr:uid="{00000000-0005-0000-0000-0000CB5E0000}"/>
    <cellStyle name="Финансовый 2 66 3 3 5 6" xfId="34264" xr:uid="{00000000-0005-0000-0000-0000CC5E0000}"/>
    <cellStyle name="Финансовый 2 66 3 3 5 7" xfId="35600" xr:uid="{00000000-0005-0000-0000-0000CD5E0000}"/>
    <cellStyle name="Финансовый 2 66 4" xfId="10072" xr:uid="{00000000-0005-0000-0000-0000CE5E0000}"/>
    <cellStyle name="Финансовый 2 66 4 2" xfId="13330" xr:uid="{00000000-0005-0000-0000-0000CF5E0000}"/>
    <cellStyle name="Финансовый 2 66 4 3" xfId="14992" xr:uid="{00000000-0005-0000-0000-0000D05E0000}"/>
    <cellStyle name="Финансовый 2 66 4 3 2" xfId="15988" xr:uid="{00000000-0005-0000-0000-0000D15E0000}"/>
    <cellStyle name="Финансовый 2 66 4 3 3" xfId="19971" xr:uid="{00000000-0005-0000-0000-0000D25E0000}"/>
    <cellStyle name="Финансовый 2 66 4 3 4" xfId="21606" xr:uid="{00000000-0005-0000-0000-0000D35E0000}"/>
    <cellStyle name="Финансовый 2 66 4 3 5" xfId="25614" xr:uid="{00000000-0005-0000-0000-0000D45E0000}"/>
    <cellStyle name="Финансовый 2 66 4 3 6" xfId="27074" xr:uid="{00000000-0005-0000-0000-0000D55E0000}"/>
    <cellStyle name="Финансовый 2 66 4 3 7" xfId="24188" xr:uid="{00000000-0005-0000-0000-0000D65E0000}"/>
    <cellStyle name="Финансовый 2 66 4 3 8" xfId="33144" xr:uid="{00000000-0005-0000-0000-0000D75E0000}"/>
    <cellStyle name="Финансовый 2 66 4 3 9" xfId="32544" xr:uid="{00000000-0005-0000-0000-0000D85E0000}"/>
    <cellStyle name="Финансовый 2 66 4 4" xfId="17664" xr:uid="{00000000-0005-0000-0000-0000D95E0000}"/>
    <cellStyle name="Финансовый 2 66 4 5" xfId="18976" xr:uid="{00000000-0005-0000-0000-0000DA5E0000}"/>
    <cellStyle name="Финансовый 2 66 4 5 2" xfId="23843" xr:uid="{00000000-0005-0000-0000-0000DB5E0000}"/>
    <cellStyle name="Финансовый 2 66 4 5 3" xfId="28119" xr:uid="{00000000-0005-0000-0000-0000DC5E0000}"/>
    <cellStyle name="Финансовый 2 66 4 5 4" xfId="29556" xr:uid="{00000000-0005-0000-0000-0000DD5E0000}"/>
    <cellStyle name="Финансовый 2 66 4 5 5" xfId="30862" xr:uid="{00000000-0005-0000-0000-0000DE5E0000}"/>
    <cellStyle name="Финансовый 2 66 4 5 6" xfId="34511" xr:uid="{00000000-0005-0000-0000-0000DF5E0000}"/>
    <cellStyle name="Финансовый 2 66 4 5 7" xfId="35847" xr:uid="{00000000-0005-0000-0000-0000E05E0000}"/>
    <cellStyle name="Финансовый 2 66 5" xfId="11389" xr:uid="{00000000-0005-0000-0000-0000E15E0000}"/>
    <cellStyle name="Финансовый 2 66 6" xfId="13978" xr:uid="{00000000-0005-0000-0000-0000E25E0000}"/>
    <cellStyle name="Финансовый 2 66 7" xfId="14344" xr:uid="{00000000-0005-0000-0000-0000E35E0000}"/>
    <cellStyle name="Финансовый 2 66 7 2" xfId="16636" xr:uid="{00000000-0005-0000-0000-0000E45E0000}"/>
    <cellStyle name="Финансовый 2 66 7 3" xfId="20619" xr:uid="{00000000-0005-0000-0000-0000E55E0000}"/>
    <cellStyle name="Финансовый 2 66 7 4" xfId="22444" xr:uid="{00000000-0005-0000-0000-0000E65E0000}"/>
    <cellStyle name="Финансовый 2 66 7 5" xfId="26061" xr:uid="{00000000-0005-0000-0000-0000E75E0000}"/>
    <cellStyle name="Финансовый 2 66 7 6" xfId="22943" xr:uid="{00000000-0005-0000-0000-0000E85E0000}"/>
    <cellStyle name="Финансовый 2 66 7 7" xfId="28756" xr:uid="{00000000-0005-0000-0000-0000E95E0000}"/>
    <cellStyle name="Финансовый 2 66 7 8" xfId="33792" xr:uid="{00000000-0005-0000-0000-0000EA5E0000}"/>
    <cellStyle name="Финансовый 2 66 7 9" xfId="31562" xr:uid="{00000000-0005-0000-0000-0000EB5E0000}"/>
    <cellStyle name="Финансовый 2 66 8" xfId="17016" xr:uid="{00000000-0005-0000-0000-0000EC5E0000}"/>
    <cellStyle name="Финансовый 2 66 9" xfId="18328" xr:uid="{00000000-0005-0000-0000-0000ED5E0000}"/>
    <cellStyle name="Финансовый 2 66 9 2" xfId="25209" xr:uid="{00000000-0005-0000-0000-0000EE5E0000}"/>
    <cellStyle name="Финансовый 2 66 9 3" xfId="27471" xr:uid="{00000000-0005-0000-0000-0000EF5E0000}"/>
    <cellStyle name="Финансовый 2 66 9 4" xfId="28908" xr:uid="{00000000-0005-0000-0000-0000F05E0000}"/>
    <cellStyle name="Финансовый 2 66 9 5" xfId="30214" xr:uid="{00000000-0005-0000-0000-0000F15E0000}"/>
    <cellStyle name="Финансовый 2 66 9 6" xfId="35159" xr:uid="{00000000-0005-0000-0000-0000F25E0000}"/>
    <cellStyle name="Финансовый 2 66 9 7" xfId="36495" xr:uid="{00000000-0005-0000-0000-0000F35E0000}"/>
    <cellStyle name="Финансовый 2 67" xfId="163" xr:uid="{00000000-0005-0000-0000-0000F45E0000}"/>
    <cellStyle name="Финансовый 2 67 2" xfId="526" xr:uid="{00000000-0005-0000-0000-0000F55E0000}"/>
    <cellStyle name="Финансовый 2 67 2 2" xfId="8200" xr:uid="{00000000-0005-0000-0000-0000F65E0000}"/>
    <cellStyle name="Финансовый 2 67 2 3" xfId="10434" xr:uid="{00000000-0005-0000-0000-0000F75E0000}"/>
    <cellStyle name="Финансовый 2 67 3" xfId="1505" xr:uid="{00000000-0005-0000-0000-0000F85E0000}"/>
    <cellStyle name="Финансовый 2 67 3 2" xfId="8721" xr:uid="{00000000-0005-0000-0000-0000F95E0000}"/>
    <cellStyle name="Финансовый 2 67 3 2 2" xfId="13618" xr:uid="{00000000-0005-0000-0000-0000FA5E0000}"/>
    <cellStyle name="Финансовый 2 67 3 2 3" xfId="14704" xr:uid="{00000000-0005-0000-0000-0000FB5E0000}"/>
    <cellStyle name="Финансовый 2 67 3 2 3 2" xfId="16276" xr:uid="{00000000-0005-0000-0000-0000FC5E0000}"/>
    <cellStyle name="Финансовый 2 67 3 2 3 3" xfId="20259" xr:uid="{00000000-0005-0000-0000-0000FD5E0000}"/>
    <cellStyle name="Финансовый 2 67 3 2 3 4" xfId="23456" xr:uid="{00000000-0005-0000-0000-0000FE5E0000}"/>
    <cellStyle name="Финансовый 2 67 3 2 3 5" xfId="23395" xr:uid="{00000000-0005-0000-0000-0000FF5E0000}"/>
    <cellStyle name="Финансовый 2 67 3 2 3 6" xfId="26004" xr:uid="{00000000-0005-0000-0000-0000005F0000}"/>
    <cellStyle name="Финансовый 2 67 3 2 3 7" xfId="22649" xr:uid="{00000000-0005-0000-0000-0000015F0000}"/>
    <cellStyle name="Финансовый 2 67 3 2 3 8" xfId="33432" xr:uid="{00000000-0005-0000-0000-0000025F0000}"/>
    <cellStyle name="Финансовый 2 67 3 2 3 9" xfId="31967" xr:uid="{00000000-0005-0000-0000-0000035F0000}"/>
    <cellStyle name="Финансовый 2 67 3 2 4" xfId="17376" xr:uid="{00000000-0005-0000-0000-0000045F0000}"/>
    <cellStyle name="Финансовый 2 67 3 2 5" xfId="18688" xr:uid="{00000000-0005-0000-0000-0000055F0000}"/>
    <cellStyle name="Финансовый 2 67 3 2 5 2" xfId="22490" xr:uid="{00000000-0005-0000-0000-0000065F0000}"/>
    <cellStyle name="Финансовый 2 67 3 2 5 3" xfId="27831" xr:uid="{00000000-0005-0000-0000-0000075F0000}"/>
    <cellStyle name="Финансовый 2 67 3 2 5 4" xfId="29268" xr:uid="{00000000-0005-0000-0000-0000085F0000}"/>
    <cellStyle name="Финансовый 2 67 3 2 5 5" xfId="30574" xr:uid="{00000000-0005-0000-0000-0000095F0000}"/>
    <cellStyle name="Финансовый 2 67 3 2 5 6" xfId="34799" xr:uid="{00000000-0005-0000-0000-00000A5F0000}"/>
    <cellStyle name="Финансовый 2 67 3 2 5 7" xfId="36135" xr:uid="{00000000-0005-0000-0000-00000B5F0000}"/>
    <cellStyle name="Финансовый 2 67 3 3" xfId="12662" xr:uid="{00000000-0005-0000-0000-00000C5F0000}"/>
    <cellStyle name="Финансовый 2 67 3 3 2" xfId="12970" xr:uid="{00000000-0005-0000-0000-00000D5F0000}"/>
    <cellStyle name="Финансовый 2 67 3 3 3" xfId="15352" xr:uid="{00000000-0005-0000-0000-00000E5F0000}"/>
    <cellStyle name="Финансовый 2 67 3 3 3 2" xfId="15628" xr:uid="{00000000-0005-0000-0000-00000F5F0000}"/>
    <cellStyle name="Финансовый 2 67 3 3 3 3" xfId="19611" xr:uid="{00000000-0005-0000-0000-0000105F0000}"/>
    <cellStyle name="Финансовый 2 67 3 3 3 4" xfId="21461" xr:uid="{00000000-0005-0000-0000-0000115F0000}"/>
    <cellStyle name="Финансовый 2 67 3 3 3 5" xfId="25013" xr:uid="{00000000-0005-0000-0000-0000125F0000}"/>
    <cellStyle name="Финансовый 2 67 3 3 3 6" xfId="23110" xr:uid="{00000000-0005-0000-0000-0000135F0000}"/>
    <cellStyle name="Финансовый 2 67 3 3 3 7" xfId="23754" xr:uid="{00000000-0005-0000-0000-0000145F0000}"/>
    <cellStyle name="Финансовый 2 67 3 3 3 8" xfId="32784" xr:uid="{00000000-0005-0000-0000-0000155F0000}"/>
    <cellStyle name="Финансовый 2 67 3 3 3 9" xfId="31713" xr:uid="{00000000-0005-0000-0000-0000165F0000}"/>
    <cellStyle name="Финансовый 2 67 3 3 4" xfId="18024" xr:uid="{00000000-0005-0000-0000-0000175F0000}"/>
    <cellStyle name="Финансовый 2 67 3 3 5" xfId="19336" xr:uid="{00000000-0005-0000-0000-0000185F0000}"/>
    <cellStyle name="Финансовый 2 67 3 3 5 2" xfId="24148" xr:uid="{00000000-0005-0000-0000-0000195F0000}"/>
    <cellStyle name="Финансовый 2 67 3 3 5 3" xfId="28479" xr:uid="{00000000-0005-0000-0000-00001A5F0000}"/>
    <cellStyle name="Финансовый 2 67 3 3 5 4" xfId="29916" xr:uid="{00000000-0005-0000-0000-00001B5F0000}"/>
    <cellStyle name="Финансовый 2 67 3 3 5 5" xfId="31222" xr:uid="{00000000-0005-0000-0000-00001C5F0000}"/>
    <cellStyle name="Финансовый 2 67 3 3 5 6" xfId="34151" xr:uid="{00000000-0005-0000-0000-00001D5F0000}"/>
    <cellStyle name="Финансовый 2 67 3 3 5 7" xfId="35487" xr:uid="{00000000-0005-0000-0000-00001E5F0000}"/>
    <cellStyle name="Финансовый 2 67 4" xfId="10073" xr:uid="{00000000-0005-0000-0000-00001F5F0000}"/>
    <cellStyle name="Финансовый 2 67 4 2" xfId="13329" xr:uid="{00000000-0005-0000-0000-0000205F0000}"/>
    <cellStyle name="Финансовый 2 67 4 3" xfId="14993" xr:uid="{00000000-0005-0000-0000-0000215F0000}"/>
    <cellStyle name="Финансовый 2 67 4 3 2" xfId="15987" xr:uid="{00000000-0005-0000-0000-0000225F0000}"/>
    <cellStyle name="Финансовый 2 67 4 3 3" xfId="19970" xr:uid="{00000000-0005-0000-0000-0000235F0000}"/>
    <cellStyle name="Финансовый 2 67 4 3 4" xfId="21445" xr:uid="{00000000-0005-0000-0000-0000245F0000}"/>
    <cellStyle name="Финансовый 2 67 4 3 5" xfId="27157" xr:uid="{00000000-0005-0000-0000-0000255F0000}"/>
    <cellStyle name="Финансовый 2 67 4 3 6" xfId="22427" xr:uid="{00000000-0005-0000-0000-0000265F0000}"/>
    <cellStyle name="Финансовый 2 67 4 3 7" xfId="25643" xr:uid="{00000000-0005-0000-0000-0000275F0000}"/>
    <cellStyle name="Финансовый 2 67 4 3 8" xfId="33143" xr:uid="{00000000-0005-0000-0000-0000285F0000}"/>
    <cellStyle name="Финансовый 2 67 4 3 9" xfId="31508" xr:uid="{00000000-0005-0000-0000-0000295F0000}"/>
    <cellStyle name="Финансовый 2 67 4 4" xfId="17665" xr:uid="{00000000-0005-0000-0000-00002A5F0000}"/>
    <cellStyle name="Финансовый 2 67 4 5" xfId="18977" xr:uid="{00000000-0005-0000-0000-00002B5F0000}"/>
    <cellStyle name="Финансовый 2 67 4 5 2" xfId="23781" xr:uid="{00000000-0005-0000-0000-00002C5F0000}"/>
    <cellStyle name="Финансовый 2 67 4 5 3" xfId="28120" xr:uid="{00000000-0005-0000-0000-00002D5F0000}"/>
    <cellStyle name="Финансовый 2 67 4 5 4" xfId="29557" xr:uid="{00000000-0005-0000-0000-00002E5F0000}"/>
    <cellStyle name="Финансовый 2 67 4 5 5" xfId="30863" xr:uid="{00000000-0005-0000-0000-00002F5F0000}"/>
    <cellStyle name="Финансовый 2 67 4 5 6" xfId="34510" xr:uid="{00000000-0005-0000-0000-0000305F0000}"/>
    <cellStyle name="Финансовый 2 67 4 5 7" xfId="35846" xr:uid="{00000000-0005-0000-0000-0000315F0000}"/>
    <cellStyle name="Финансовый 2 67 5" xfId="11390" xr:uid="{00000000-0005-0000-0000-0000325F0000}"/>
    <cellStyle name="Финансовый 2 67 6" xfId="13977" xr:uid="{00000000-0005-0000-0000-0000335F0000}"/>
    <cellStyle name="Финансовый 2 67 7" xfId="14345" xr:uid="{00000000-0005-0000-0000-0000345F0000}"/>
    <cellStyle name="Финансовый 2 67 7 2" xfId="16635" xr:uid="{00000000-0005-0000-0000-0000355F0000}"/>
    <cellStyle name="Финансовый 2 67 7 3" xfId="20618" xr:uid="{00000000-0005-0000-0000-0000365F0000}"/>
    <cellStyle name="Финансовый 2 67 7 4" xfId="22382" xr:uid="{00000000-0005-0000-0000-0000375F0000}"/>
    <cellStyle name="Финансовый 2 67 7 5" xfId="26132" xr:uid="{00000000-0005-0000-0000-0000385F0000}"/>
    <cellStyle name="Финансовый 2 67 7 6" xfId="21230" xr:uid="{00000000-0005-0000-0000-0000395F0000}"/>
    <cellStyle name="Финансовый 2 67 7 7" xfId="24510" xr:uid="{00000000-0005-0000-0000-00003A5F0000}"/>
    <cellStyle name="Финансовый 2 67 7 8" xfId="33791" xr:uid="{00000000-0005-0000-0000-00003B5F0000}"/>
    <cellStyle name="Финансовый 2 67 7 9" xfId="31583" xr:uid="{00000000-0005-0000-0000-00003C5F0000}"/>
    <cellStyle name="Финансовый 2 67 8" xfId="17017" xr:uid="{00000000-0005-0000-0000-00003D5F0000}"/>
    <cellStyle name="Финансовый 2 67 9" xfId="18329" xr:uid="{00000000-0005-0000-0000-00003E5F0000}"/>
    <cellStyle name="Финансовый 2 67 9 2" xfId="21602" xr:uid="{00000000-0005-0000-0000-00003F5F0000}"/>
    <cellStyle name="Финансовый 2 67 9 3" xfId="27472" xr:uid="{00000000-0005-0000-0000-0000405F0000}"/>
    <cellStyle name="Финансовый 2 67 9 4" xfId="28909" xr:uid="{00000000-0005-0000-0000-0000415F0000}"/>
    <cellStyle name="Финансовый 2 67 9 5" xfId="30215" xr:uid="{00000000-0005-0000-0000-0000425F0000}"/>
    <cellStyle name="Финансовый 2 67 9 6" xfId="35158" xr:uid="{00000000-0005-0000-0000-0000435F0000}"/>
    <cellStyle name="Финансовый 2 67 9 7" xfId="36494" xr:uid="{00000000-0005-0000-0000-0000445F0000}"/>
    <cellStyle name="Финансовый 2 68" xfId="164" xr:uid="{00000000-0005-0000-0000-0000455F0000}"/>
    <cellStyle name="Финансовый 2 68 2" xfId="527" xr:uid="{00000000-0005-0000-0000-0000465F0000}"/>
    <cellStyle name="Финансовый 2 68 2 2" xfId="9123" xr:uid="{00000000-0005-0000-0000-0000475F0000}"/>
    <cellStyle name="Финансовый 2 68 2 3" xfId="10435" xr:uid="{00000000-0005-0000-0000-0000485F0000}"/>
    <cellStyle name="Финансовый 2 68 3" xfId="1506" xr:uid="{00000000-0005-0000-0000-0000495F0000}"/>
    <cellStyle name="Финансовый 2 68 3 2" xfId="8150" xr:uid="{00000000-0005-0000-0000-00004A5F0000}"/>
    <cellStyle name="Финансовый 2 68 3 2 2" xfId="13674" xr:uid="{00000000-0005-0000-0000-00004B5F0000}"/>
    <cellStyle name="Финансовый 2 68 3 2 3" xfId="14648" xr:uid="{00000000-0005-0000-0000-00004C5F0000}"/>
    <cellStyle name="Финансовый 2 68 3 2 3 2" xfId="16332" xr:uid="{00000000-0005-0000-0000-00004D5F0000}"/>
    <cellStyle name="Финансовый 2 68 3 2 3 3" xfId="20315" xr:uid="{00000000-0005-0000-0000-00004E5F0000}"/>
    <cellStyle name="Финансовый 2 68 3 2 3 4" xfId="21670" xr:uid="{00000000-0005-0000-0000-00004F5F0000}"/>
    <cellStyle name="Финансовый 2 68 3 2 3 5" xfId="20868" xr:uid="{00000000-0005-0000-0000-0000505F0000}"/>
    <cellStyle name="Финансовый 2 68 3 2 3 6" xfId="24298" xr:uid="{00000000-0005-0000-0000-0000515F0000}"/>
    <cellStyle name="Финансовый 2 68 3 2 3 7" xfId="21707" xr:uid="{00000000-0005-0000-0000-0000525F0000}"/>
    <cellStyle name="Финансовый 2 68 3 2 3 8" xfId="33488" xr:uid="{00000000-0005-0000-0000-0000535F0000}"/>
    <cellStyle name="Финансовый 2 68 3 2 3 9" xfId="32440" xr:uid="{00000000-0005-0000-0000-0000545F0000}"/>
    <cellStyle name="Финансовый 2 68 3 2 4" xfId="17320" xr:uid="{00000000-0005-0000-0000-0000555F0000}"/>
    <cellStyle name="Финансовый 2 68 3 2 5" xfId="18632" xr:uid="{00000000-0005-0000-0000-0000565F0000}"/>
    <cellStyle name="Финансовый 2 68 3 2 5 2" xfId="23400" xr:uid="{00000000-0005-0000-0000-0000575F0000}"/>
    <cellStyle name="Финансовый 2 68 3 2 5 3" xfId="27775" xr:uid="{00000000-0005-0000-0000-0000585F0000}"/>
    <cellStyle name="Финансовый 2 68 3 2 5 4" xfId="29212" xr:uid="{00000000-0005-0000-0000-0000595F0000}"/>
    <cellStyle name="Финансовый 2 68 3 2 5 5" xfId="30518" xr:uid="{00000000-0005-0000-0000-00005A5F0000}"/>
    <cellStyle name="Финансовый 2 68 3 2 5 6" xfId="34855" xr:uid="{00000000-0005-0000-0000-00005B5F0000}"/>
    <cellStyle name="Финансовый 2 68 3 2 5 7" xfId="36191" xr:uid="{00000000-0005-0000-0000-00005C5F0000}"/>
    <cellStyle name="Финансовый 2 68 3 3" xfId="12606" xr:uid="{00000000-0005-0000-0000-00005D5F0000}"/>
    <cellStyle name="Финансовый 2 68 3 3 2" xfId="13026" xr:uid="{00000000-0005-0000-0000-00005E5F0000}"/>
    <cellStyle name="Финансовый 2 68 3 3 3" xfId="15296" xr:uid="{00000000-0005-0000-0000-00005F5F0000}"/>
    <cellStyle name="Финансовый 2 68 3 3 3 2" xfId="15684" xr:uid="{00000000-0005-0000-0000-0000605F0000}"/>
    <cellStyle name="Финансовый 2 68 3 3 3 3" xfId="19667" xr:uid="{00000000-0005-0000-0000-0000615F0000}"/>
    <cellStyle name="Финансовый 2 68 3 3 3 4" xfId="23955" xr:uid="{00000000-0005-0000-0000-0000625F0000}"/>
    <cellStyle name="Финансовый 2 68 3 3 3 5" xfId="25647" xr:uid="{00000000-0005-0000-0000-0000635F0000}"/>
    <cellStyle name="Финансовый 2 68 3 3 3 6" xfId="22082" xr:uid="{00000000-0005-0000-0000-0000645F0000}"/>
    <cellStyle name="Финансовый 2 68 3 3 3 7" xfId="25554" xr:uid="{00000000-0005-0000-0000-0000655F0000}"/>
    <cellStyle name="Финансовый 2 68 3 3 3 8" xfId="32840" xr:uid="{00000000-0005-0000-0000-0000665F0000}"/>
    <cellStyle name="Финансовый 2 68 3 3 3 9" xfId="31982" xr:uid="{00000000-0005-0000-0000-0000675F0000}"/>
    <cellStyle name="Финансовый 2 68 3 3 4" xfId="17968" xr:uid="{00000000-0005-0000-0000-0000685F0000}"/>
    <cellStyle name="Финансовый 2 68 3 3 5" xfId="19280" xr:uid="{00000000-0005-0000-0000-0000695F0000}"/>
    <cellStyle name="Финансовый 2 68 3 3 5 2" xfId="25011" xr:uid="{00000000-0005-0000-0000-00006A5F0000}"/>
    <cellStyle name="Финансовый 2 68 3 3 5 3" xfId="28423" xr:uid="{00000000-0005-0000-0000-00006B5F0000}"/>
    <cellStyle name="Финансовый 2 68 3 3 5 4" xfId="29860" xr:uid="{00000000-0005-0000-0000-00006C5F0000}"/>
    <cellStyle name="Финансовый 2 68 3 3 5 5" xfId="31166" xr:uid="{00000000-0005-0000-0000-00006D5F0000}"/>
    <cellStyle name="Финансовый 2 68 3 3 5 6" xfId="34207" xr:uid="{00000000-0005-0000-0000-00006E5F0000}"/>
    <cellStyle name="Финансовый 2 68 3 3 5 7" xfId="35543" xr:uid="{00000000-0005-0000-0000-00006F5F0000}"/>
    <cellStyle name="Финансовый 2 68 4" xfId="10074" xr:uid="{00000000-0005-0000-0000-0000705F0000}"/>
    <cellStyle name="Финансовый 2 68 4 2" xfId="13328" xr:uid="{00000000-0005-0000-0000-0000715F0000}"/>
    <cellStyle name="Финансовый 2 68 4 3" xfId="14994" xr:uid="{00000000-0005-0000-0000-0000725F0000}"/>
    <cellStyle name="Финансовый 2 68 4 3 2" xfId="15986" xr:uid="{00000000-0005-0000-0000-0000735F0000}"/>
    <cellStyle name="Финансовый 2 68 4 3 3" xfId="19969" xr:uid="{00000000-0005-0000-0000-0000745F0000}"/>
    <cellStyle name="Финансовый 2 68 4 3 4" xfId="21355" xr:uid="{00000000-0005-0000-0000-0000755F0000}"/>
    <cellStyle name="Финансовый 2 68 4 3 5" xfId="27147" xr:uid="{00000000-0005-0000-0000-0000765F0000}"/>
    <cellStyle name="Финансовый 2 68 4 3 6" xfId="24988" xr:uid="{00000000-0005-0000-0000-0000775F0000}"/>
    <cellStyle name="Финансовый 2 68 4 3 7" xfId="24976" xr:uid="{00000000-0005-0000-0000-0000785F0000}"/>
    <cellStyle name="Финансовый 2 68 4 3 8" xfId="33142" xr:uid="{00000000-0005-0000-0000-0000795F0000}"/>
    <cellStyle name="Финансовый 2 68 4 3 9" xfId="31539" xr:uid="{00000000-0005-0000-0000-00007A5F0000}"/>
    <cellStyle name="Финансовый 2 68 4 4" xfId="17666" xr:uid="{00000000-0005-0000-0000-00007B5F0000}"/>
    <cellStyle name="Финансовый 2 68 4 5" xfId="18978" xr:uid="{00000000-0005-0000-0000-00007C5F0000}"/>
    <cellStyle name="Финансовый 2 68 4 5 2" xfId="23819" xr:uid="{00000000-0005-0000-0000-00007D5F0000}"/>
    <cellStyle name="Финансовый 2 68 4 5 3" xfId="28121" xr:uid="{00000000-0005-0000-0000-00007E5F0000}"/>
    <cellStyle name="Финансовый 2 68 4 5 4" xfId="29558" xr:uid="{00000000-0005-0000-0000-00007F5F0000}"/>
    <cellStyle name="Финансовый 2 68 4 5 5" xfId="30864" xr:uid="{00000000-0005-0000-0000-0000805F0000}"/>
    <cellStyle name="Финансовый 2 68 4 5 6" xfId="34509" xr:uid="{00000000-0005-0000-0000-0000815F0000}"/>
    <cellStyle name="Финансовый 2 68 4 5 7" xfId="35845" xr:uid="{00000000-0005-0000-0000-0000825F0000}"/>
    <cellStyle name="Финансовый 2 68 5" xfId="11391" xr:uid="{00000000-0005-0000-0000-0000835F0000}"/>
    <cellStyle name="Финансовый 2 68 6" xfId="13976" xr:uid="{00000000-0005-0000-0000-0000845F0000}"/>
    <cellStyle name="Финансовый 2 68 7" xfId="14346" xr:uid="{00000000-0005-0000-0000-0000855F0000}"/>
    <cellStyle name="Финансовый 2 68 7 2" xfId="16634" xr:uid="{00000000-0005-0000-0000-0000865F0000}"/>
    <cellStyle name="Финансовый 2 68 7 3" xfId="20617" xr:uid="{00000000-0005-0000-0000-0000875F0000}"/>
    <cellStyle name="Финансовый 2 68 7 4" xfId="22315" xr:uid="{00000000-0005-0000-0000-0000885F0000}"/>
    <cellStyle name="Финансовый 2 68 7 5" xfId="26725" xr:uid="{00000000-0005-0000-0000-0000895F0000}"/>
    <cellStyle name="Финансовый 2 68 7 6" xfId="23375" xr:uid="{00000000-0005-0000-0000-00008A5F0000}"/>
    <cellStyle name="Финансовый 2 68 7 7" xfId="27271" xr:uid="{00000000-0005-0000-0000-00008B5F0000}"/>
    <cellStyle name="Финансовый 2 68 7 8" xfId="33790" xr:uid="{00000000-0005-0000-0000-00008C5F0000}"/>
    <cellStyle name="Финансовый 2 68 7 9" xfId="31602" xr:uid="{00000000-0005-0000-0000-00008D5F0000}"/>
    <cellStyle name="Финансовый 2 68 8" xfId="17018" xr:uid="{00000000-0005-0000-0000-00008E5F0000}"/>
    <cellStyle name="Финансовый 2 68 9" xfId="18330" xr:uid="{00000000-0005-0000-0000-00008F5F0000}"/>
    <cellStyle name="Финансовый 2 68 9 2" xfId="21223" xr:uid="{00000000-0005-0000-0000-0000905F0000}"/>
    <cellStyle name="Финансовый 2 68 9 3" xfId="27473" xr:uid="{00000000-0005-0000-0000-0000915F0000}"/>
    <cellStyle name="Финансовый 2 68 9 4" xfId="28910" xr:uid="{00000000-0005-0000-0000-0000925F0000}"/>
    <cellStyle name="Финансовый 2 68 9 5" xfId="30216" xr:uid="{00000000-0005-0000-0000-0000935F0000}"/>
    <cellStyle name="Финансовый 2 68 9 6" xfId="35157" xr:uid="{00000000-0005-0000-0000-0000945F0000}"/>
    <cellStyle name="Финансовый 2 68 9 7" xfId="36493" xr:uid="{00000000-0005-0000-0000-0000955F0000}"/>
    <cellStyle name="Финансовый 2 69" xfId="165" xr:uid="{00000000-0005-0000-0000-0000965F0000}"/>
    <cellStyle name="Финансовый 2 69 2" xfId="528" xr:uid="{00000000-0005-0000-0000-0000975F0000}"/>
    <cellStyle name="Финансовый 2 69 2 2" xfId="9101" xr:uid="{00000000-0005-0000-0000-0000985F0000}"/>
    <cellStyle name="Финансовый 2 69 2 3" xfId="10436" xr:uid="{00000000-0005-0000-0000-0000995F0000}"/>
    <cellStyle name="Финансовый 2 69 3" xfId="1507" xr:uid="{00000000-0005-0000-0000-00009A5F0000}"/>
    <cellStyle name="Финансовый 2 69 3 2" xfId="8722" xr:uid="{00000000-0005-0000-0000-00009B5F0000}"/>
    <cellStyle name="Финансовый 2 69 3 2 2" xfId="13617" xr:uid="{00000000-0005-0000-0000-00009C5F0000}"/>
    <cellStyle name="Финансовый 2 69 3 2 3" xfId="14705" xr:uid="{00000000-0005-0000-0000-00009D5F0000}"/>
    <cellStyle name="Финансовый 2 69 3 2 3 2" xfId="16275" xr:uid="{00000000-0005-0000-0000-00009E5F0000}"/>
    <cellStyle name="Финансовый 2 69 3 2 3 3" xfId="20258" xr:uid="{00000000-0005-0000-0000-00009F5F0000}"/>
    <cellStyle name="Финансовый 2 69 3 2 3 4" xfId="23252" xr:uid="{00000000-0005-0000-0000-0000A05F0000}"/>
    <cellStyle name="Финансовый 2 69 3 2 3 5" xfId="24876" xr:uid="{00000000-0005-0000-0000-0000A15F0000}"/>
    <cellStyle name="Финансовый 2 69 3 2 3 6" xfId="22874" xr:uid="{00000000-0005-0000-0000-0000A25F0000}"/>
    <cellStyle name="Финансовый 2 69 3 2 3 7" xfId="21245" xr:uid="{00000000-0005-0000-0000-0000A35F0000}"/>
    <cellStyle name="Финансовый 2 69 3 2 3 8" xfId="33431" xr:uid="{00000000-0005-0000-0000-0000A45F0000}"/>
    <cellStyle name="Финансовый 2 69 3 2 3 9" xfId="31999" xr:uid="{00000000-0005-0000-0000-0000A55F0000}"/>
    <cellStyle name="Финансовый 2 69 3 2 4" xfId="17377" xr:uid="{00000000-0005-0000-0000-0000A65F0000}"/>
    <cellStyle name="Финансовый 2 69 3 2 5" xfId="18689" xr:uid="{00000000-0005-0000-0000-0000A75F0000}"/>
    <cellStyle name="Финансовый 2 69 3 2 5 2" xfId="22440" xr:uid="{00000000-0005-0000-0000-0000A85F0000}"/>
    <cellStyle name="Финансовый 2 69 3 2 5 3" xfId="27832" xr:uid="{00000000-0005-0000-0000-0000A95F0000}"/>
    <cellStyle name="Финансовый 2 69 3 2 5 4" xfId="29269" xr:uid="{00000000-0005-0000-0000-0000AA5F0000}"/>
    <cellStyle name="Финансовый 2 69 3 2 5 5" xfId="30575" xr:uid="{00000000-0005-0000-0000-0000AB5F0000}"/>
    <cellStyle name="Финансовый 2 69 3 2 5 6" xfId="34798" xr:uid="{00000000-0005-0000-0000-0000AC5F0000}"/>
    <cellStyle name="Финансовый 2 69 3 2 5 7" xfId="36134" xr:uid="{00000000-0005-0000-0000-0000AD5F0000}"/>
    <cellStyle name="Финансовый 2 69 3 3" xfId="12663" xr:uid="{00000000-0005-0000-0000-0000AE5F0000}"/>
    <cellStyle name="Финансовый 2 69 3 3 2" xfId="12969" xr:uid="{00000000-0005-0000-0000-0000AF5F0000}"/>
    <cellStyle name="Финансовый 2 69 3 3 3" xfId="15353" xr:uid="{00000000-0005-0000-0000-0000B05F0000}"/>
    <cellStyle name="Финансовый 2 69 3 3 3 2" xfId="15627" xr:uid="{00000000-0005-0000-0000-0000B15F0000}"/>
    <cellStyle name="Финансовый 2 69 3 3 3 3" xfId="19610" xr:uid="{00000000-0005-0000-0000-0000B25F0000}"/>
    <cellStyle name="Финансовый 2 69 3 3 3 4" xfId="21612" xr:uid="{00000000-0005-0000-0000-0000B35F0000}"/>
    <cellStyle name="Финансовый 2 69 3 3 3 5" xfId="25407" xr:uid="{00000000-0005-0000-0000-0000B45F0000}"/>
    <cellStyle name="Финансовый 2 69 3 3 3 6" xfId="26146" xr:uid="{00000000-0005-0000-0000-0000B55F0000}"/>
    <cellStyle name="Финансовый 2 69 3 3 3 7" xfId="27127" xr:uid="{00000000-0005-0000-0000-0000B65F0000}"/>
    <cellStyle name="Финансовый 2 69 3 3 3 8" xfId="32783" xr:uid="{00000000-0005-0000-0000-0000B75F0000}"/>
    <cellStyle name="Финансовый 2 69 3 3 3 9" xfId="31770" xr:uid="{00000000-0005-0000-0000-0000B85F0000}"/>
    <cellStyle name="Финансовый 2 69 3 3 4" xfId="18025" xr:uid="{00000000-0005-0000-0000-0000B95F0000}"/>
    <cellStyle name="Финансовый 2 69 3 3 5" xfId="19337" xr:uid="{00000000-0005-0000-0000-0000BA5F0000}"/>
    <cellStyle name="Финансовый 2 69 3 3 5 2" xfId="23733" xr:uid="{00000000-0005-0000-0000-0000BB5F0000}"/>
    <cellStyle name="Финансовый 2 69 3 3 5 3" xfId="28480" xr:uid="{00000000-0005-0000-0000-0000BC5F0000}"/>
    <cellStyle name="Финансовый 2 69 3 3 5 4" xfId="29917" xr:uid="{00000000-0005-0000-0000-0000BD5F0000}"/>
    <cellStyle name="Финансовый 2 69 3 3 5 5" xfId="31223" xr:uid="{00000000-0005-0000-0000-0000BE5F0000}"/>
    <cellStyle name="Финансовый 2 69 3 3 5 6" xfId="34150" xr:uid="{00000000-0005-0000-0000-0000BF5F0000}"/>
    <cellStyle name="Финансовый 2 69 3 3 5 7" xfId="35486" xr:uid="{00000000-0005-0000-0000-0000C05F0000}"/>
    <cellStyle name="Финансовый 2 69 4" xfId="10075" xr:uid="{00000000-0005-0000-0000-0000C15F0000}"/>
    <cellStyle name="Финансовый 2 69 4 2" xfId="13327" xr:uid="{00000000-0005-0000-0000-0000C25F0000}"/>
    <cellStyle name="Финансовый 2 69 4 3" xfId="14995" xr:uid="{00000000-0005-0000-0000-0000C35F0000}"/>
    <cellStyle name="Финансовый 2 69 4 3 2" xfId="15985" xr:uid="{00000000-0005-0000-0000-0000C45F0000}"/>
    <cellStyle name="Финансовый 2 69 4 3 3" xfId="19968" xr:uid="{00000000-0005-0000-0000-0000C55F0000}"/>
    <cellStyle name="Финансовый 2 69 4 3 4" xfId="25113" xr:uid="{00000000-0005-0000-0000-0000C65F0000}"/>
    <cellStyle name="Финансовый 2 69 4 3 5" xfId="26263" xr:uid="{00000000-0005-0000-0000-0000C75F0000}"/>
    <cellStyle name="Финансовый 2 69 4 3 6" xfId="24868" xr:uid="{00000000-0005-0000-0000-0000C85F0000}"/>
    <cellStyle name="Финансовый 2 69 4 3 7" xfId="22628" xr:uid="{00000000-0005-0000-0000-0000C95F0000}"/>
    <cellStyle name="Финансовый 2 69 4 3 8" xfId="33141" xr:uid="{00000000-0005-0000-0000-0000CA5F0000}"/>
    <cellStyle name="Финансовый 2 69 4 3 9" xfId="31361" xr:uid="{00000000-0005-0000-0000-0000CB5F0000}"/>
    <cellStyle name="Финансовый 2 69 4 4" xfId="17667" xr:uid="{00000000-0005-0000-0000-0000CC5F0000}"/>
    <cellStyle name="Финансовый 2 69 4 5" xfId="18979" xr:uid="{00000000-0005-0000-0000-0000CD5F0000}"/>
    <cellStyle name="Финансовый 2 69 4 5 2" xfId="23553" xr:uid="{00000000-0005-0000-0000-0000CE5F0000}"/>
    <cellStyle name="Финансовый 2 69 4 5 3" xfId="28122" xr:uid="{00000000-0005-0000-0000-0000CF5F0000}"/>
    <cellStyle name="Финансовый 2 69 4 5 4" xfId="29559" xr:uid="{00000000-0005-0000-0000-0000D05F0000}"/>
    <cellStyle name="Финансовый 2 69 4 5 5" xfId="30865" xr:uid="{00000000-0005-0000-0000-0000D15F0000}"/>
    <cellStyle name="Финансовый 2 69 4 5 6" xfId="34508" xr:uid="{00000000-0005-0000-0000-0000D25F0000}"/>
    <cellStyle name="Финансовый 2 69 4 5 7" xfId="35844" xr:uid="{00000000-0005-0000-0000-0000D35F0000}"/>
    <cellStyle name="Финансовый 2 69 5" xfId="11392" xr:uid="{00000000-0005-0000-0000-0000D45F0000}"/>
    <cellStyle name="Финансовый 2 69 6" xfId="13975" xr:uid="{00000000-0005-0000-0000-0000D55F0000}"/>
    <cellStyle name="Финансовый 2 69 7" xfId="14347" xr:uid="{00000000-0005-0000-0000-0000D65F0000}"/>
    <cellStyle name="Финансовый 2 69 7 2" xfId="16633" xr:uid="{00000000-0005-0000-0000-0000D75F0000}"/>
    <cellStyle name="Финансовый 2 69 7 3" xfId="20616" xr:uid="{00000000-0005-0000-0000-0000D85F0000}"/>
    <cellStyle name="Финансовый 2 69 7 4" xfId="22130" xr:uid="{00000000-0005-0000-0000-0000D95F0000}"/>
    <cellStyle name="Финансовый 2 69 7 5" xfId="22635" xr:uid="{00000000-0005-0000-0000-0000DA5F0000}"/>
    <cellStyle name="Финансовый 2 69 7 6" xfId="24064" xr:uid="{00000000-0005-0000-0000-0000DB5F0000}"/>
    <cellStyle name="Финансовый 2 69 7 7" xfId="26165" xr:uid="{00000000-0005-0000-0000-0000DC5F0000}"/>
    <cellStyle name="Финансовый 2 69 7 8" xfId="33789" xr:uid="{00000000-0005-0000-0000-0000DD5F0000}"/>
    <cellStyle name="Финансовый 2 69 7 9" xfId="31618" xr:uid="{00000000-0005-0000-0000-0000DE5F0000}"/>
    <cellStyle name="Финансовый 2 69 8" xfId="17019" xr:uid="{00000000-0005-0000-0000-0000DF5F0000}"/>
    <cellStyle name="Финансовый 2 69 9" xfId="18331" xr:uid="{00000000-0005-0000-0000-0000E05F0000}"/>
    <cellStyle name="Финансовый 2 69 9 2" xfId="24918" xr:uid="{00000000-0005-0000-0000-0000E15F0000}"/>
    <cellStyle name="Финансовый 2 69 9 3" xfId="27474" xr:uid="{00000000-0005-0000-0000-0000E25F0000}"/>
    <cellStyle name="Финансовый 2 69 9 4" xfId="28911" xr:uid="{00000000-0005-0000-0000-0000E35F0000}"/>
    <cellStyle name="Финансовый 2 69 9 5" xfId="30217" xr:uid="{00000000-0005-0000-0000-0000E45F0000}"/>
    <cellStyle name="Финансовый 2 69 9 6" xfId="35156" xr:uid="{00000000-0005-0000-0000-0000E55F0000}"/>
    <cellStyle name="Финансовый 2 69 9 7" xfId="36492" xr:uid="{00000000-0005-0000-0000-0000E65F0000}"/>
    <cellStyle name="Финансовый 2 7" xfId="166" xr:uid="{00000000-0005-0000-0000-0000E75F0000}"/>
    <cellStyle name="Финансовый 2 7 2" xfId="372" xr:uid="{00000000-0005-0000-0000-0000E85F0000}"/>
    <cellStyle name="Финансовый 2 7 2 2" xfId="8113" xr:uid="{00000000-0005-0000-0000-0000E95F0000}"/>
    <cellStyle name="Финансовый 2 7 2 3" xfId="10280" xr:uid="{00000000-0005-0000-0000-0000EA5F0000}"/>
    <cellStyle name="Финансовый 2 7 3" xfId="1273" xr:uid="{00000000-0005-0000-0000-0000EB5F0000}"/>
    <cellStyle name="Финансовый 2 7 3 2" xfId="7703" xr:uid="{00000000-0005-0000-0000-0000EC5F0000}"/>
    <cellStyle name="Финансовый 2 7 3 2 2" xfId="13801" xr:uid="{00000000-0005-0000-0000-0000ED5F0000}"/>
    <cellStyle name="Финансовый 2 7 3 2 3" xfId="14521" xr:uid="{00000000-0005-0000-0000-0000EE5F0000}"/>
    <cellStyle name="Финансовый 2 7 3 2 3 2" xfId="16459" xr:uid="{00000000-0005-0000-0000-0000EF5F0000}"/>
    <cellStyle name="Финансовый 2 7 3 2 3 3" xfId="20442" xr:uid="{00000000-0005-0000-0000-0000F05F0000}"/>
    <cellStyle name="Финансовый 2 7 3 2 3 4" xfId="23694" xr:uid="{00000000-0005-0000-0000-0000F15F0000}"/>
    <cellStyle name="Финансовый 2 7 3 2 3 5" xfId="26560" xr:uid="{00000000-0005-0000-0000-0000F25F0000}"/>
    <cellStyle name="Финансовый 2 7 3 2 3 6" xfId="25328" xr:uid="{00000000-0005-0000-0000-0000F35F0000}"/>
    <cellStyle name="Финансовый 2 7 3 2 3 7" xfId="24546" xr:uid="{00000000-0005-0000-0000-0000F45F0000}"/>
    <cellStyle name="Финансовый 2 7 3 2 3 8" xfId="33615" xr:uid="{00000000-0005-0000-0000-0000F55F0000}"/>
    <cellStyle name="Финансовый 2 7 3 2 3 9" xfId="31652" xr:uid="{00000000-0005-0000-0000-0000F65F0000}"/>
    <cellStyle name="Финансовый 2 7 3 2 4" xfId="17193" xr:uid="{00000000-0005-0000-0000-0000F75F0000}"/>
    <cellStyle name="Финансовый 2 7 3 2 5" xfId="18505" xr:uid="{00000000-0005-0000-0000-0000F85F0000}"/>
    <cellStyle name="Финансовый 2 7 3 2 5 2" xfId="21761" xr:uid="{00000000-0005-0000-0000-0000F95F0000}"/>
    <cellStyle name="Финансовый 2 7 3 2 5 3" xfId="27648" xr:uid="{00000000-0005-0000-0000-0000FA5F0000}"/>
    <cellStyle name="Финансовый 2 7 3 2 5 4" xfId="29085" xr:uid="{00000000-0005-0000-0000-0000FB5F0000}"/>
    <cellStyle name="Финансовый 2 7 3 2 5 5" xfId="30391" xr:uid="{00000000-0005-0000-0000-0000FC5F0000}"/>
    <cellStyle name="Финансовый 2 7 3 2 5 6" xfId="34982" xr:uid="{00000000-0005-0000-0000-0000FD5F0000}"/>
    <cellStyle name="Финансовый 2 7 3 2 5 7" xfId="36318" xr:uid="{00000000-0005-0000-0000-0000FE5F0000}"/>
    <cellStyle name="Финансовый 2 7 3 3" xfId="12479" xr:uid="{00000000-0005-0000-0000-0000FF5F0000}"/>
    <cellStyle name="Финансовый 2 7 3 3 2" xfId="13153" xr:uid="{00000000-0005-0000-0000-000000600000}"/>
    <cellStyle name="Финансовый 2 7 3 3 3" xfId="15169" xr:uid="{00000000-0005-0000-0000-000001600000}"/>
    <cellStyle name="Финансовый 2 7 3 3 3 2" xfId="15811" xr:uid="{00000000-0005-0000-0000-000002600000}"/>
    <cellStyle name="Финансовый 2 7 3 3 3 3" xfId="19794" xr:uid="{00000000-0005-0000-0000-000003600000}"/>
    <cellStyle name="Финансовый 2 7 3 3 3 4" xfId="24797" xr:uid="{00000000-0005-0000-0000-000004600000}"/>
    <cellStyle name="Финансовый 2 7 3 3 3 5" xfId="26653" xr:uid="{00000000-0005-0000-0000-000005600000}"/>
    <cellStyle name="Финансовый 2 7 3 3 3 6" xfId="21969" xr:uid="{00000000-0005-0000-0000-000006600000}"/>
    <cellStyle name="Финансовый 2 7 3 3 3 7" xfId="26171" xr:uid="{00000000-0005-0000-0000-000007600000}"/>
    <cellStyle name="Финансовый 2 7 3 3 3 8" xfId="32967" xr:uid="{00000000-0005-0000-0000-000008600000}"/>
    <cellStyle name="Финансовый 2 7 3 3 3 9" xfId="32080" xr:uid="{00000000-0005-0000-0000-000009600000}"/>
    <cellStyle name="Финансовый 2 7 3 3 4" xfId="17841" xr:uid="{00000000-0005-0000-0000-00000A600000}"/>
    <cellStyle name="Финансовый 2 7 3 3 5" xfId="19153" xr:uid="{00000000-0005-0000-0000-00000B600000}"/>
    <cellStyle name="Финансовый 2 7 3 3 5 2" xfId="24332" xr:uid="{00000000-0005-0000-0000-00000C600000}"/>
    <cellStyle name="Финансовый 2 7 3 3 5 3" xfId="28296" xr:uid="{00000000-0005-0000-0000-00000D600000}"/>
    <cellStyle name="Финансовый 2 7 3 3 5 4" xfId="29733" xr:uid="{00000000-0005-0000-0000-00000E600000}"/>
    <cellStyle name="Финансовый 2 7 3 3 5 5" xfId="31039" xr:uid="{00000000-0005-0000-0000-00000F600000}"/>
    <cellStyle name="Финансовый 2 7 3 3 5 6" xfId="34334" xr:uid="{00000000-0005-0000-0000-000010600000}"/>
    <cellStyle name="Финансовый 2 7 3 3 5 7" xfId="35670" xr:uid="{00000000-0005-0000-0000-000011600000}"/>
    <cellStyle name="Финансовый 2 7 4" xfId="10076" xr:uid="{00000000-0005-0000-0000-000012600000}"/>
    <cellStyle name="Финансовый 2 7 4 2" xfId="13326" xr:uid="{00000000-0005-0000-0000-000013600000}"/>
    <cellStyle name="Финансовый 2 7 4 3" xfId="14996" xr:uid="{00000000-0005-0000-0000-000014600000}"/>
    <cellStyle name="Финансовый 2 7 4 3 2" xfId="15984" xr:uid="{00000000-0005-0000-0000-000015600000}"/>
    <cellStyle name="Финансовый 2 7 4 3 3" xfId="19967" xr:uid="{00000000-0005-0000-0000-000016600000}"/>
    <cellStyle name="Финансовый 2 7 4 3 4" xfId="21421" xr:uid="{00000000-0005-0000-0000-000017600000}"/>
    <cellStyle name="Финансовый 2 7 4 3 5" xfId="24577" xr:uid="{00000000-0005-0000-0000-000018600000}"/>
    <cellStyle name="Финансовый 2 7 4 3 6" xfId="21553" xr:uid="{00000000-0005-0000-0000-000019600000}"/>
    <cellStyle name="Финансовый 2 7 4 3 7" xfId="25791" xr:uid="{00000000-0005-0000-0000-00001A600000}"/>
    <cellStyle name="Финансовый 2 7 4 3 8" xfId="33140" xr:uid="{00000000-0005-0000-0000-00001B600000}"/>
    <cellStyle name="Финансовый 2 7 4 3 9" xfId="31507" xr:uid="{00000000-0005-0000-0000-00001C600000}"/>
    <cellStyle name="Финансовый 2 7 4 4" xfId="17668" xr:uid="{00000000-0005-0000-0000-00001D600000}"/>
    <cellStyle name="Финансовый 2 7 4 5" xfId="18980" xr:uid="{00000000-0005-0000-0000-00001E600000}"/>
    <cellStyle name="Финансовый 2 7 4 5 2" xfId="23338" xr:uid="{00000000-0005-0000-0000-00001F600000}"/>
    <cellStyle name="Финансовый 2 7 4 5 3" xfId="28123" xr:uid="{00000000-0005-0000-0000-000020600000}"/>
    <cellStyle name="Финансовый 2 7 4 5 4" xfId="29560" xr:uid="{00000000-0005-0000-0000-000021600000}"/>
    <cellStyle name="Финансовый 2 7 4 5 5" xfId="30866" xr:uid="{00000000-0005-0000-0000-000022600000}"/>
    <cellStyle name="Финансовый 2 7 4 5 6" xfId="34507" xr:uid="{00000000-0005-0000-0000-000023600000}"/>
    <cellStyle name="Финансовый 2 7 4 5 7" xfId="35843" xr:uid="{00000000-0005-0000-0000-000024600000}"/>
    <cellStyle name="Финансовый 2 7 5" xfId="11158" xr:uid="{00000000-0005-0000-0000-000025600000}"/>
    <cellStyle name="Финансовый 2 7 6" xfId="13974" xr:uid="{00000000-0005-0000-0000-000026600000}"/>
    <cellStyle name="Финансовый 2 7 7" xfId="14155" xr:uid="{00000000-0005-0000-0000-000027600000}"/>
    <cellStyle name="Финансовый 2 7 7 2" xfId="16632" xr:uid="{00000000-0005-0000-0000-000028600000}"/>
    <cellStyle name="Финансовый 2 7 7 3" xfId="20615" xr:uid="{00000000-0005-0000-0000-000029600000}"/>
    <cellStyle name="Финансовый 2 7 7 4" xfId="25065" xr:uid="{00000000-0005-0000-0000-00002A600000}"/>
    <cellStyle name="Финансовый 2 7 7 5" xfId="26317" xr:uid="{00000000-0005-0000-0000-00002B600000}"/>
    <cellStyle name="Финансовый 2 7 7 6" xfId="22899" xr:uid="{00000000-0005-0000-0000-00002C600000}"/>
    <cellStyle name="Финансовый 2 7 7 7" xfId="26673" xr:uid="{00000000-0005-0000-0000-00002D600000}"/>
    <cellStyle name="Финансовый 2 7 7 8" xfId="33788" xr:uid="{00000000-0005-0000-0000-00002E600000}"/>
    <cellStyle name="Финансовый 2 7 7 9" xfId="31634" xr:uid="{00000000-0005-0000-0000-00002F600000}"/>
    <cellStyle name="Финансовый 2 7 8" xfId="14348" xr:uid="{00000000-0005-0000-0000-000030600000}"/>
    <cellStyle name="Финансовый 2 7 8 2" xfId="17020" xr:uid="{00000000-0005-0000-0000-000031600000}"/>
    <cellStyle name="Финансовый 2 7 8 3" xfId="20806" xr:uid="{00000000-0005-0000-0000-000032600000}"/>
    <cellStyle name="Финансовый 2 7 8 4" xfId="22075" xr:uid="{00000000-0005-0000-0000-000033600000}"/>
    <cellStyle name="Финансовый 2 7 8 5" xfId="25414" xr:uid="{00000000-0005-0000-0000-000034600000}"/>
    <cellStyle name="Финансовый 2 7 8 6" xfId="23443" xr:uid="{00000000-0005-0000-0000-000035600000}"/>
    <cellStyle name="Финансовый 2 7 8 7" xfId="27164" xr:uid="{00000000-0005-0000-0000-000036600000}"/>
    <cellStyle name="Финансовый 2 7 8 8" xfId="33979" xr:uid="{00000000-0005-0000-0000-000037600000}"/>
    <cellStyle name="Финансовый 2 7 8 9" xfId="35340" xr:uid="{00000000-0005-0000-0000-000038600000}"/>
    <cellStyle name="Финансовый 2 7 9" xfId="18332" xr:uid="{00000000-0005-0000-0000-000039600000}"/>
    <cellStyle name="Финансовый 2 7 9 2" xfId="24530" xr:uid="{00000000-0005-0000-0000-00003A600000}"/>
    <cellStyle name="Финансовый 2 7 9 3" xfId="27475" xr:uid="{00000000-0005-0000-0000-00003B600000}"/>
    <cellStyle name="Финансовый 2 7 9 4" xfId="28912" xr:uid="{00000000-0005-0000-0000-00003C600000}"/>
    <cellStyle name="Финансовый 2 7 9 5" xfId="30218" xr:uid="{00000000-0005-0000-0000-00003D600000}"/>
    <cellStyle name="Финансовый 2 7 9 6" xfId="35155" xr:uid="{00000000-0005-0000-0000-00003E600000}"/>
    <cellStyle name="Финансовый 2 7 9 7" xfId="36491" xr:uid="{00000000-0005-0000-0000-00003F600000}"/>
    <cellStyle name="Финансовый 2 70" xfId="167" xr:uid="{00000000-0005-0000-0000-000040600000}"/>
    <cellStyle name="Финансовый 2 70 2" xfId="529" xr:uid="{00000000-0005-0000-0000-000041600000}"/>
    <cellStyle name="Финансовый 2 70 2 2" xfId="9124" xr:uid="{00000000-0005-0000-0000-000042600000}"/>
    <cellStyle name="Финансовый 2 70 2 3" xfId="10437" xr:uid="{00000000-0005-0000-0000-000043600000}"/>
    <cellStyle name="Финансовый 2 70 3" xfId="1508" xr:uid="{00000000-0005-0000-0000-000044600000}"/>
    <cellStyle name="Финансовый 2 70 3 2" xfId="8316" xr:uid="{00000000-0005-0000-0000-000045600000}"/>
    <cellStyle name="Финансовый 2 70 3 2 2" xfId="13639" xr:uid="{00000000-0005-0000-0000-000046600000}"/>
    <cellStyle name="Финансовый 2 70 3 2 3" xfId="14683" xr:uid="{00000000-0005-0000-0000-000047600000}"/>
    <cellStyle name="Финансовый 2 70 3 2 3 2" xfId="16297" xr:uid="{00000000-0005-0000-0000-000048600000}"/>
    <cellStyle name="Финансовый 2 70 3 2 3 3" xfId="20280" xr:uid="{00000000-0005-0000-0000-000049600000}"/>
    <cellStyle name="Финансовый 2 70 3 2 3 4" xfId="23280" xr:uid="{00000000-0005-0000-0000-00004A600000}"/>
    <cellStyle name="Финансовый 2 70 3 2 3 5" xfId="26886" xr:uid="{00000000-0005-0000-0000-00004B600000}"/>
    <cellStyle name="Финансовый 2 70 3 2 3 6" xfId="24086" xr:uid="{00000000-0005-0000-0000-00004C600000}"/>
    <cellStyle name="Финансовый 2 70 3 2 3 7" xfId="28643" xr:uid="{00000000-0005-0000-0000-00004D600000}"/>
    <cellStyle name="Финансовый 2 70 3 2 3 8" xfId="33453" xr:uid="{00000000-0005-0000-0000-00004E600000}"/>
    <cellStyle name="Финансовый 2 70 3 2 3 9" xfId="31745" xr:uid="{00000000-0005-0000-0000-00004F600000}"/>
    <cellStyle name="Финансовый 2 70 3 2 4" xfId="17355" xr:uid="{00000000-0005-0000-0000-000050600000}"/>
    <cellStyle name="Финансовый 2 70 3 2 5" xfId="18667" xr:uid="{00000000-0005-0000-0000-000051600000}"/>
    <cellStyle name="Финансовый 2 70 3 2 5 2" xfId="21312" xr:uid="{00000000-0005-0000-0000-000052600000}"/>
    <cellStyle name="Финансовый 2 70 3 2 5 3" xfId="27810" xr:uid="{00000000-0005-0000-0000-000053600000}"/>
    <cellStyle name="Финансовый 2 70 3 2 5 4" xfId="29247" xr:uid="{00000000-0005-0000-0000-000054600000}"/>
    <cellStyle name="Финансовый 2 70 3 2 5 5" xfId="30553" xr:uid="{00000000-0005-0000-0000-000055600000}"/>
    <cellStyle name="Финансовый 2 70 3 2 5 6" xfId="34820" xr:uid="{00000000-0005-0000-0000-000056600000}"/>
    <cellStyle name="Финансовый 2 70 3 2 5 7" xfId="36156" xr:uid="{00000000-0005-0000-0000-000057600000}"/>
    <cellStyle name="Финансовый 2 70 3 3" xfId="12641" xr:uid="{00000000-0005-0000-0000-000058600000}"/>
    <cellStyle name="Финансовый 2 70 3 3 2" xfId="12991" xr:uid="{00000000-0005-0000-0000-000059600000}"/>
    <cellStyle name="Финансовый 2 70 3 3 3" xfId="15331" xr:uid="{00000000-0005-0000-0000-00005A600000}"/>
    <cellStyle name="Финансовый 2 70 3 3 3 2" xfId="15649" xr:uid="{00000000-0005-0000-0000-00005B600000}"/>
    <cellStyle name="Финансовый 2 70 3 3 3 3" xfId="19632" xr:uid="{00000000-0005-0000-0000-00005C600000}"/>
    <cellStyle name="Финансовый 2 70 3 3 3 4" xfId="23006" xr:uid="{00000000-0005-0000-0000-00005D600000}"/>
    <cellStyle name="Финансовый 2 70 3 3 3 5" xfId="24660" xr:uid="{00000000-0005-0000-0000-00005E600000}"/>
    <cellStyle name="Финансовый 2 70 3 3 3 6" xfId="21246" xr:uid="{00000000-0005-0000-0000-00005F600000}"/>
    <cellStyle name="Финансовый 2 70 3 3 3 7" xfId="24877" xr:uid="{00000000-0005-0000-0000-000060600000}"/>
    <cellStyle name="Финансовый 2 70 3 3 3 8" xfId="32805" xr:uid="{00000000-0005-0000-0000-000061600000}"/>
    <cellStyle name="Финансовый 2 70 3 3 3 9" xfId="31662" xr:uid="{00000000-0005-0000-0000-000062600000}"/>
    <cellStyle name="Финансовый 2 70 3 3 4" xfId="18003" xr:uid="{00000000-0005-0000-0000-000063600000}"/>
    <cellStyle name="Финансовый 2 70 3 3 5" xfId="19315" xr:uid="{00000000-0005-0000-0000-000064600000}"/>
    <cellStyle name="Финансовый 2 70 3 3 5 2" xfId="21361" xr:uid="{00000000-0005-0000-0000-000065600000}"/>
    <cellStyle name="Финансовый 2 70 3 3 5 3" xfId="28458" xr:uid="{00000000-0005-0000-0000-000066600000}"/>
    <cellStyle name="Финансовый 2 70 3 3 5 4" xfId="29895" xr:uid="{00000000-0005-0000-0000-000067600000}"/>
    <cellStyle name="Финансовый 2 70 3 3 5 5" xfId="31201" xr:uid="{00000000-0005-0000-0000-000068600000}"/>
    <cellStyle name="Финансовый 2 70 3 3 5 6" xfId="34172" xr:uid="{00000000-0005-0000-0000-000069600000}"/>
    <cellStyle name="Финансовый 2 70 3 3 5 7" xfId="35508" xr:uid="{00000000-0005-0000-0000-00006A600000}"/>
    <cellStyle name="Финансовый 2 70 4" xfId="10077" xr:uid="{00000000-0005-0000-0000-00006B600000}"/>
    <cellStyle name="Финансовый 2 70 4 2" xfId="13325" xr:uid="{00000000-0005-0000-0000-00006C600000}"/>
    <cellStyle name="Финансовый 2 70 4 3" xfId="14997" xr:uid="{00000000-0005-0000-0000-00006D600000}"/>
    <cellStyle name="Финансовый 2 70 4 3 2" xfId="15983" xr:uid="{00000000-0005-0000-0000-00006E600000}"/>
    <cellStyle name="Финансовый 2 70 4 3 3" xfId="19966" xr:uid="{00000000-0005-0000-0000-00006F600000}"/>
    <cellStyle name="Финансовый 2 70 4 3 4" xfId="21288" xr:uid="{00000000-0005-0000-0000-000070600000}"/>
    <cellStyle name="Финансовый 2 70 4 3 5" xfId="25963" xr:uid="{00000000-0005-0000-0000-000071600000}"/>
    <cellStyle name="Финансовый 2 70 4 3 6" xfId="24013" xr:uid="{00000000-0005-0000-0000-000072600000}"/>
    <cellStyle name="Финансовый 2 70 4 3 7" xfId="26597" xr:uid="{00000000-0005-0000-0000-000073600000}"/>
    <cellStyle name="Финансовый 2 70 4 3 8" xfId="33139" xr:uid="{00000000-0005-0000-0000-000074600000}"/>
    <cellStyle name="Финансовый 2 70 4 3 9" xfId="31518" xr:uid="{00000000-0005-0000-0000-000075600000}"/>
    <cellStyle name="Финансовый 2 70 4 4" xfId="17669" xr:uid="{00000000-0005-0000-0000-000076600000}"/>
    <cellStyle name="Финансовый 2 70 4 5" xfId="18981" xr:uid="{00000000-0005-0000-0000-000077600000}"/>
    <cellStyle name="Финансовый 2 70 4 5 2" xfId="22921" xr:uid="{00000000-0005-0000-0000-000078600000}"/>
    <cellStyle name="Финансовый 2 70 4 5 3" xfId="28124" xr:uid="{00000000-0005-0000-0000-000079600000}"/>
    <cellStyle name="Финансовый 2 70 4 5 4" xfId="29561" xr:uid="{00000000-0005-0000-0000-00007A600000}"/>
    <cellStyle name="Финансовый 2 70 4 5 5" xfId="30867" xr:uid="{00000000-0005-0000-0000-00007B600000}"/>
    <cellStyle name="Финансовый 2 70 4 5 6" xfId="34506" xr:uid="{00000000-0005-0000-0000-00007C600000}"/>
    <cellStyle name="Финансовый 2 70 4 5 7" xfId="35842" xr:uid="{00000000-0005-0000-0000-00007D600000}"/>
    <cellStyle name="Финансовый 2 70 5" xfId="11393" xr:uid="{00000000-0005-0000-0000-00007E600000}"/>
    <cellStyle name="Финансовый 2 70 6" xfId="13973" xr:uid="{00000000-0005-0000-0000-00007F600000}"/>
    <cellStyle name="Финансовый 2 70 7" xfId="14349" xr:uid="{00000000-0005-0000-0000-000080600000}"/>
    <cellStyle name="Финансовый 2 70 7 2" xfId="16631" xr:uid="{00000000-0005-0000-0000-000081600000}"/>
    <cellStyle name="Финансовый 2 70 7 3" xfId="20614" xr:uid="{00000000-0005-0000-0000-000082600000}"/>
    <cellStyle name="Финансовый 2 70 7 4" xfId="20961" xr:uid="{00000000-0005-0000-0000-000083600000}"/>
    <cellStyle name="Финансовый 2 70 7 5" xfId="21209" xr:uid="{00000000-0005-0000-0000-000084600000}"/>
    <cellStyle name="Финансовый 2 70 7 6" xfId="23496" xr:uid="{00000000-0005-0000-0000-000085600000}"/>
    <cellStyle name="Финансовый 2 70 7 7" xfId="26714" xr:uid="{00000000-0005-0000-0000-000086600000}"/>
    <cellStyle name="Финансовый 2 70 7 8" xfId="33787" xr:uid="{00000000-0005-0000-0000-000087600000}"/>
    <cellStyle name="Финансовый 2 70 7 9" xfId="31672" xr:uid="{00000000-0005-0000-0000-000088600000}"/>
    <cellStyle name="Финансовый 2 70 8" xfId="17021" xr:uid="{00000000-0005-0000-0000-000089600000}"/>
    <cellStyle name="Финансовый 2 70 9" xfId="18333" xr:uid="{00000000-0005-0000-0000-00008A600000}"/>
    <cellStyle name="Финансовый 2 70 9 2" xfId="24325" xr:uid="{00000000-0005-0000-0000-00008B600000}"/>
    <cellStyle name="Финансовый 2 70 9 3" xfId="27476" xr:uid="{00000000-0005-0000-0000-00008C600000}"/>
    <cellStyle name="Финансовый 2 70 9 4" xfId="28913" xr:uid="{00000000-0005-0000-0000-00008D600000}"/>
    <cellStyle name="Финансовый 2 70 9 5" xfId="30219" xr:uid="{00000000-0005-0000-0000-00008E600000}"/>
    <cellStyle name="Финансовый 2 70 9 6" xfId="35154" xr:uid="{00000000-0005-0000-0000-00008F600000}"/>
    <cellStyle name="Финансовый 2 70 9 7" xfId="36490" xr:uid="{00000000-0005-0000-0000-000090600000}"/>
    <cellStyle name="Финансовый 2 71" xfId="168" xr:uid="{00000000-0005-0000-0000-000091600000}"/>
    <cellStyle name="Финансовый 2 71 2" xfId="530" xr:uid="{00000000-0005-0000-0000-000092600000}"/>
    <cellStyle name="Финансовый 2 71 2 2" xfId="9120" xr:uid="{00000000-0005-0000-0000-000093600000}"/>
    <cellStyle name="Финансовый 2 71 2 3" xfId="10438" xr:uid="{00000000-0005-0000-0000-000094600000}"/>
    <cellStyle name="Финансовый 2 71 3" xfId="1509" xr:uid="{00000000-0005-0000-0000-000095600000}"/>
    <cellStyle name="Финансовый 2 71 3 2" xfId="8080" xr:uid="{00000000-0005-0000-0000-000096600000}"/>
    <cellStyle name="Финансовый 2 71 3 2 2" xfId="13700" xr:uid="{00000000-0005-0000-0000-000097600000}"/>
    <cellStyle name="Финансовый 2 71 3 2 3" xfId="14622" xr:uid="{00000000-0005-0000-0000-000098600000}"/>
    <cellStyle name="Финансовый 2 71 3 2 3 2" xfId="16358" xr:uid="{00000000-0005-0000-0000-000099600000}"/>
    <cellStyle name="Финансовый 2 71 3 2 3 3" xfId="20341" xr:uid="{00000000-0005-0000-0000-00009A600000}"/>
    <cellStyle name="Финансовый 2 71 3 2 3 4" xfId="25162" xr:uid="{00000000-0005-0000-0000-00009B600000}"/>
    <cellStyle name="Финансовый 2 71 3 2 3 5" xfId="27161" xr:uid="{00000000-0005-0000-0000-00009C600000}"/>
    <cellStyle name="Финансовый 2 71 3 2 3 6" xfId="25674" xr:uid="{00000000-0005-0000-0000-00009D600000}"/>
    <cellStyle name="Финансовый 2 71 3 2 3 7" xfId="21642" xr:uid="{00000000-0005-0000-0000-00009E600000}"/>
    <cellStyle name="Финансовый 2 71 3 2 3 8" xfId="33514" xr:uid="{00000000-0005-0000-0000-00009F600000}"/>
    <cellStyle name="Финансовый 2 71 3 2 3 9" xfId="31840" xr:uid="{00000000-0005-0000-0000-0000A0600000}"/>
    <cellStyle name="Финансовый 2 71 3 2 4" xfId="17294" xr:uid="{00000000-0005-0000-0000-0000A1600000}"/>
    <cellStyle name="Финансовый 2 71 3 2 5" xfId="18606" xr:uid="{00000000-0005-0000-0000-0000A2600000}"/>
    <cellStyle name="Финансовый 2 71 3 2 5 2" xfId="24394" xr:uid="{00000000-0005-0000-0000-0000A3600000}"/>
    <cellStyle name="Финансовый 2 71 3 2 5 3" xfId="27749" xr:uid="{00000000-0005-0000-0000-0000A4600000}"/>
    <cellStyle name="Финансовый 2 71 3 2 5 4" xfId="29186" xr:uid="{00000000-0005-0000-0000-0000A5600000}"/>
    <cellStyle name="Финансовый 2 71 3 2 5 5" xfId="30492" xr:uid="{00000000-0005-0000-0000-0000A6600000}"/>
    <cellStyle name="Финансовый 2 71 3 2 5 6" xfId="34881" xr:uid="{00000000-0005-0000-0000-0000A7600000}"/>
    <cellStyle name="Финансовый 2 71 3 2 5 7" xfId="36217" xr:uid="{00000000-0005-0000-0000-0000A8600000}"/>
    <cellStyle name="Финансовый 2 71 3 3" xfId="12580" xr:uid="{00000000-0005-0000-0000-0000A9600000}"/>
    <cellStyle name="Финансовый 2 71 3 3 2" xfId="13052" xr:uid="{00000000-0005-0000-0000-0000AA600000}"/>
    <cellStyle name="Финансовый 2 71 3 3 3" xfId="15270" xr:uid="{00000000-0005-0000-0000-0000AB600000}"/>
    <cellStyle name="Финансовый 2 71 3 3 3 2" xfId="15710" xr:uid="{00000000-0005-0000-0000-0000AC600000}"/>
    <cellStyle name="Финансовый 2 71 3 3 3 3" xfId="19693" xr:uid="{00000000-0005-0000-0000-0000AD600000}"/>
    <cellStyle name="Финансовый 2 71 3 3 3 4" xfId="24421" xr:uid="{00000000-0005-0000-0000-0000AE600000}"/>
    <cellStyle name="Финансовый 2 71 3 3 3 5" xfId="22258" xr:uid="{00000000-0005-0000-0000-0000AF600000}"/>
    <cellStyle name="Финансовый 2 71 3 3 3 6" xfId="25748" xr:uid="{00000000-0005-0000-0000-0000B0600000}"/>
    <cellStyle name="Финансовый 2 71 3 3 3 7" xfId="26109" xr:uid="{00000000-0005-0000-0000-0000B1600000}"/>
    <cellStyle name="Финансовый 2 71 3 3 3 8" xfId="32866" xr:uid="{00000000-0005-0000-0000-0000B2600000}"/>
    <cellStyle name="Финансовый 2 71 3 3 3 9" xfId="31435" xr:uid="{00000000-0005-0000-0000-0000B3600000}"/>
    <cellStyle name="Финансовый 2 71 3 3 4" xfId="17942" xr:uid="{00000000-0005-0000-0000-0000B4600000}"/>
    <cellStyle name="Финансовый 2 71 3 3 5" xfId="19254" xr:uid="{00000000-0005-0000-0000-0000B5600000}"/>
    <cellStyle name="Финансовый 2 71 3 3 5 2" xfId="21319" xr:uid="{00000000-0005-0000-0000-0000B6600000}"/>
    <cellStyle name="Финансовый 2 71 3 3 5 3" xfId="28397" xr:uid="{00000000-0005-0000-0000-0000B7600000}"/>
    <cellStyle name="Финансовый 2 71 3 3 5 4" xfId="29834" xr:uid="{00000000-0005-0000-0000-0000B8600000}"/>
    <cellStyle name="Финансовый 2 71 3 3 5 5" xfId="31140" xr:uid="{00000000-0005-0000-0000-0000B9600000}"/>
    <cellStyle name="Финансовый 2 71 3 3 5 6" xfId="34233" xr:uid="{00000000-0005-0000-0000-0000BA600000}"/>
    <cellStyle name="Финансовый 2 71 3 3 5 7" xfId="35569" xr:uid="{00000000-0005-0000-0000-0000BB600000}"/>
    <cellStyle name="Финансовый 2 71 4" xfId="10078" xr:uid="{00000000-0005-0000-0000-0000BC600000}"/>
    <cellStyle name="Финансовый 2 71 4 2" xfId="13324" xr:uid="{00000000-0005-0000-0000-0000BD600000}"/>
    <cellStyle name="Финансовый 2 71 4 3" xfId="14998" xr:uid="{00000000-0005-0000-0000-0000BE600000}"/>
    <cellStyle name="Финансовый 2 71 4 3 2" xfId="15982" xr:uid="{00000000-0005-0000-0000-0000BF600000}"/>
    <cellStyle name="Финансовый 2 71 4 3 3" xfId="19965" xr:uid="{00000000-0005-0000-0000-0000C0600000}"/>
    <cellStyle name="Финансовый 2 71 4 3 4" xfId="24799" xr:uid="{00000000-0005-0000-0000-0000C1600000}"/>
    <cellStyle name="Финансовый 2 71 4 3 5" xfId="25430" xr:uid="{00000000-0005-0000-0000-0000C2600000}"/>
    <cellStyle name="Финансовый 2 71 4 3 6" xfId="24154" xr:uid="{00000000-0005-0000-0000-0000C3600000}"/>
    <cellStyle name="Финансовый 2 71 4 3 7" xfId="26785" xr:uid="{00000000-0005-0000-0000-0000C4600000}"/>
    <cellStyle name="Финансовый 2 71 4 3 8" xfId="33138" xr:uid="{00000000-0005-0000-0000-0000C5600000}"/>
    <cellStyle name="Финансовый 2 71 4 3 9" xfId="31511" xr:uid="{00000000-0005-0000-0000-0000C6600000}"/>
    <cellStyle name="Финансовый 2 71 4 4" xfId="17670" xr:uid="{00000000-0005-0000-0000-0000C7600000}"/>
    <cellStyle name="Финансовый 2 71 4 5" xfId="18982" xr:uid="{00000000-0005-0000-0000-0000C8600000}"/>
    <cellStyle name="Финансовый 2 71 4 5 2" xfId="22950" xr:uid="{00000000-0005-0000-0000-0000C9600000}"/>
    <cellStyle name="Финансовый 2 71 4 5 3" xfId="28125" xr:uid="{00000000-0005-0000-0000-0000CA600000}"/>
    <cellStyle name="Финансовый 2 71 4 5 4" xfId="29562" xr:uid="{00000000-0005-0000-0000-0000CB600000}"/>
    <cellStyle name="Финансовый 2 71 4 5 5" xfId="30868" xr:uid="{00000000-0005-0000-0000-0000CC600000}"/>
    <cellStyle name="Финансовый 2 71 4 5 6" xfId="34505" xr:uid="{00000000-0005-0000-0000-0000CD600000}"/>
    <cellStyle name="Финансовый 2 71 4 5 7" xfId="35841" xr:uid="{00000000-0005-0000-0000-0000CE600000}"/>
    <cellStyle name="Финансовый 2 71 5" xfId="11394" xr:uid="{00000000-0005-0000-0000-0000CF600000}"/>
    <cellStyle name="Финансовый 2 71 6" xfId="13972" xr:uid="{00000000-0005-0000-0000-0000D0600000}"/>
    <cellStyle name="Финансовый 2 71 7" xfId="14350" xr:uid="{00000000-0005-0000-0000-0000D1600000}"/>
    <cellStyle name="Финансовый 2 71 7 2" xfId="16630" xr:uid="{00000000-0005-0000-0000-0000D2600000}"/>
    <cellStyle name="Финансовый 2 71 7 3" xfId="20613" xr:uid="{00000000-0005-0000-0000-0000D3600000}"/>
    <cellStyle name="Финансовый 2 71 7 4" xfId="22680" xr:uid="{00000000-0005-0000-0000-0000D4600000}"/>
    <cellStyle name="Финансовый 2 71 7 5" xfId="25003" xr:uid="{00000000-0005-0000-0000-0000D5600000}"/>
    <cellStyle name="Финансовый 2 71 7 6" xfId="21243" xr:uid="{00000000-0005-0000-0000-0000D6600000}"/>
    <cellStyle name="Финансовый 2 71 7 7" xfId="24543" xr:uid="{00000000-0005-0000-0000-0000D7600000}"/>
    <cellStyle name="Финансовый 2 71 7 8" xfId="33786" xr:uid="{00000000-0005-0000-0000-0000D8600000}"/>
    <cellStyle name="Финансовый 2 71 7 9" xfId="31688" xr:uid="{00000000-0005-0000-0000-0000D9600000}"/>
    <cellStyle name="Финансовый 2 71 8" xfId="17022" xr:uid="{00000000-0005-0000-0000-0000DA600000}"/>
    <cellStyle name="Финансовый 2 71 9" xfId="18334" xr:uid="{00000000-0005-0000-0000-0000DB600000}"/>
    <cellStyle name="Финансовый 2 71 9 2" xfId="24143" xr:uid="{00000000-0005-0000-0000-0000DC600000}"/>
    <cellStyle name="Финансовый 2 71 9 3" xfId="27477" xr:uid="{00000000-0005-0000-0000-0000DD600000}"/>
    <cellStyle name="Финансовый 2 71 9 4" xfId="28914" xr:uid="{00000000-0005-0000-0000-0000DE600000}"/>
    <cellStyle name="Финансовый 2 71 9 5" xfId="30220" xr:uid="{00000000-0005-0000-0000-0000DF600000}"/>
    <cellStyle name="Финансовый 2 71 9 6" xfId="35153" xr:uid="{00000000-0005-0000-0000-0000E0600000}"/>
    <cellStyle name="Финансовый 2 71 9 7" xfId="36489" xr:uid="{00000000-0005-0000-0000-0000E1600000}"/>
    <cellStyle name="Финансовый 2 72" xfId="169" xr:uid="{00000000-0005-0000-0000-0000E2600000}"/>
    <cellStyle name="Финансовый 2 72 2" xfId="531" xr:uid="{00000000-0005-0000-0000-0000E3600000}"/>
    <cellStyle name="Финансовый 2 72 2 2" xfId="9097" xr:uid="{00000000-0005-0000-0000-0000E4600000}"/>
    <cellStyle name="Финансовый 2 72 2 3" xfId="10439" xr:uid="{00000000-0005-0000-0000-0000E5600000}"/>
    <cellStyle name="Финансовый 2 72 3" xfId="1510" xr:uid="{00000000-0005-0000-0000-0000E6600000}"/>
    <cellStyle name="Финансовый 2 72 3 2" xfId="8720" xr:uid="{00000000-0005-0000-0000-0000E7600000}"/>
    <cellStyle name="Финансовый 2 72 3 2 2" xfId="13619" xr:uid="{00000000-0005-0000-0000-0000E8600000}"/>
    <cellStyle name="Финансовый 2 72 3 2 3" xfId="14703" xr:uid="{00000000-0005-0000-0000-0000E9600000}"/>
    <cellStyle name="Финансовый 2 72 3 2 3 2" xfId="16277" xr:uid="{00000000-0005-0000-0000-0000EA600000}"/>
    <cellStyle name="Финансовый 2 72 3 2 3 3" xfId="20260" xr:uid="{00000000-0005-0000-0000-0000EB600000}"/>
    <cellStyle name="Финансовый 2 72 3 2 3 4" xfId="23659" xr:uid="{00000000-0005-0000-0000-0000EC600000}"/>
    <cellStyle name="Финансовый 2 72 3 2 3 5" xfId="26929" xr:uid="{00000000-0005-0000-0000-0000ED600000}"/>
    <cellStyle name="Финансовый 2 72 3 2 3 6" xfId="24175" xr:uid="{00000000-0005-0000-0000-0000EE600000}"/>
    <cellStyle name="Финансовый 2 72 3 2 3 7" xfId="25501" xr:uid="{00000000-0005-0000-0000-0000EF600000}"/>
    <cellStyle name="Финансовый 2 72 3 2 3 8" xfId="33433" xr:uid="{00000000-0005-0000-0000-0000F0600000}"/>
    <cellStyle name="Финансовый 2 72 3 2 3 9" xfId="32452" xr:uid="{00000000-0005-0000-0000-0000F1600000}"/>
    <cellStyle name="Финансовый 2 72 3 2 4" xfId="17375" xr:uid="{00000000-0005-0000-0000-0000F2600000}"/>
    <cellStyle name="Финансовый 2 72 3 2 5" xfId="18687" xr:uid="{00000000-0005-0000-0000-0000F3600000}"/>
    <cellStyle name="Финансовый 2 72 3 2 5 2" xfId="22543" xr:uid="{00000000-0005-0000-0000-0000F4600000}"/>
    <cellStyle name="Финансовый 2 72 3 2 5 3" xfId="27830" xr:uid="{00000000-0005-0000-0000-0000F5600000}"/>
    <cellStyle name="Финансовый 2 72 3 2 5 4" xfId="29267" xr:uid="{00000000-0005-0000-0000-0000F6600000}"/>
    <cellStyle name="Финансовый 2 72 3 2 5 5" xfId="30573" xr:uid="{00000000-0005-0000-0000-0000F7600000}"/>
    <cellStyle name="Финансовый 2 72 3 2 5 6" xfId="34800" xr:uid="{00000000-0005-0000-0000-0000F8600000}"/>
    <cellStyle name="Финансовый 2 72 3 2 5 7" xfId="36136" xr:uid="{00000000-0005-0000-0000-0000F9600000}"/>
    <cellStyle name="Финансовый 2 72 3 3" xfId="12661" xr:uid="{00000000-0005-0000-0000-0000FA600000}"/>
    <cellStyle name="Финансовый 2 72 3 3 2" xfId="12971" xr:uid="{00000000-0005-0000-0000-0000FB600000}"/>
    <cellStyle name="Финансовый 2 72 3 3 3" xfId="15351" xr:uid="{00000000-0005-0000-0000-0000FC600000}"/>
    <cellStyle name="Финансовый 2 72 3 3 3 2" xfId="15629" xr:uid="{00000000-0005-0000-0000-0000FD600000}"/>
    <cellStyle name="Финансовый 2 72 3 3 3 3" xfId="19612" xr:uid="{00000000-0005-0000-0000-0000FE600000}"/>
    <cellStyle name="Финансовый 2 72 3 3 3 4" xfId="21871" xr:uid="{00000000-0005-0000-0000-0000FF600000}"/>
    <cellStyle name="Финансовый 2 72 3 3 3 5" xfId="22689" xr:uid="{00000000-0005-0000-0000-000000610000}"/>
    <cellStyle name="Финансовый 2 72 3 3 3 6" xfId="26419" xr:uid="{00000000-0005-0000-0000-000001610000}"/>
    <cellStyle name="Финансовый 2 72 3 3 3 7" xfId="21744" xr:uid="{00000000-0005-0000-0000-000002610000}"/>
    <cellStyle name="Финансовый 2 72 3 3 3 8" xfId="32785" xr:uid="{00000000-0005-0000-0000-000003610000}"/>
    <cellStyle name="Финансовый 2 72 3 3 3 9" xfId="31706" xr:uid="{00000000-0005-0000-0000-000004610000}"/>
    <cellStyle name="Финансовый 2 72 3 3 4" xfId="18023" xr:uid="{00000000-0005-0000-0000-000005610000}"/>
    <cellStyle name="Финансовый 2 72 3 3 5" xfId="19335" xr:uid="{00000000-0005-0000-0000-000006610000}"/>
    <cellStyle name="Финансовый 2 72 3 3 5 2" xfId="24330" xr:uid="{00000000-0005-0000-0000-000007610000}"/>
    <cellStyle name="Финансовый 2 72 3 3 5 3" xfId="28478" xr:uid="{00000000-0005-0000-0000-000008610000}"/>
    <cellStyle name="Финансовый 2 72 3 3 5 4" xfId="29915" xr:uid="{00000000-0005-0000-0000-000009610000}"/>
    <cellStyle name="Финансовый 2 72 3 3 5 5" xfId="31221" xr:uid="{00000000-0005-0000-0000-00000A610000}"/>
    <cellStyle name="Финансовый 2 72 3 3 5 6" xfId="34152" xr:uid="{00000000-0005-0000-0000-00000B610000}"/>
    <cellStyle name="Финансовый 2 72 3 3 5 7" xfId="35488" xr:uid="{00000000-0005-0000-0000-00000C610000}"/>
    <cellStyle name="Финансовый 2 72 4" xfId="10079" xr:uid="{00000000-0005-0000-0000-00000D610000}"/>
    <cellStyle name="Финансовый 2 72 4 2" xfId="13323" xr:uid="{00000000-0005-0000-0000-00000E610000}"/>
    <cellStyle name="Финансовый 2 72 4 3" xfId="14999" xr:uid="{00000000-0005-0000-0000-00000F610000}"/>
    <cellStyle name="Финансовый 2 72 4 3 2" xfId="15981" xr:uid="{00000000-0005-0000-0000-000010610000}"/>
    <cellStyle name="Финансовый 2 72 4 3 3" xfId="19964" xr:uid="{00000000-0005-0000-0000-000011610000}"/>
    <cellStyle name="Финансовый 2 72 4 3 4" xfId="24427" xr:uid="{00000000-0005-0000-0000-000012610000}"/>
    <cellStyle name="Финансовый 2 72 4 3 5" xfId="24230" xr:uid="{00000000-0005-0000-0000-000013610000}"/>
    <cellStyle name="Финансовый 2 72 4 3 6" xfId="26817" xr:uid="{00000000-0005-0000-0000-000014610000}"/>
    <cellStyle name="Финансовый 2 72 4 3 7" xfId="23414" xr:uid="{00000000-0005-0000-0000-000015610000}"/>
    <cellStyle name="Финансовый 2 72 4 3 8" xfId="33137" xr:uid="{00000000-0005-0000-0000-000016610000}"/>
    <cellStyle name="Финансовый 2 72 4 3 9" xfId="31496" xr:uid="{00000000-0005-0000-0000-000017610000}"/>
    <cellStyle name="Финансовый 2 72 4 4" xfId="17671" xr:uid="{00000000-0005-0000-0000-000018610000}"/>
    <cellStyle name="Финансовый 2 72 4 5" xfId="18983" xr:uid="{00000000-0005-0000-0000-000019610000}"/>
    <cellStyle name="Финансовый 2 72 4 5 2" xfId="22673" xr:uid="{00000000-0005-0000-0000-00001A610000}"/>
    <cellStyle name="Финансовый 2 72 4 5 3" xfId="28126" xr:uid="{00000000-0005-0000-0000-00001B610000}"/>
    <cellStyle name="Финансовый 2 72 4 5 4" xfId="29563" xr:uid="{00000000-0005-0000-0000-00001C610000}"/>
    <cellStyle name="Финансовый 2 72 4 5 5" xfId="30869" xr:uid="{00000000-0005-0000-0000-00001D610000}"/>
    <cellStyle name="Финансовый 2 72 4 5 6" xfId="34504" xr:uid="{00000000-0005-0000-0000-00001E610000}"/>
    <cellStyle name="Финансовый 2 72 4 5 7" xfId="35840" xr:uid="{00000000-0005-0000-0000-00001F610000}"/>
    <cellStyle name="Финансовый 2 72 5" xfId="11395" xr:uid="{00000000-0005-0000-0000-000020610000}"/>
    <cellStyle name="Финансовый 2 72 6" xfId="13971" xr:uid="{00000000-0005-0000-0000-000021610000}"/>
    <cellStyle name="Финансовый 2 72 7" xfId="14351" xr:uid="{00000000-0005-0000-0000-000022610000}"/>
    <cellStyle name="Финансовый 2 72 7 2" xfId="16629" xr:uid="{00000000-0005-0000-0000-000023610000}"/>
    <cellStyle name="Финансовый 2 72 7 3" xfId="20612" xr:uid="{00000000-0005-0000-0000-000024610000}"/>
    <cellStyle name="Финансовый 2 72 7 4" xfId="22643" xr:uid="{00000000-0005-0000-0000-000025610000}"/>
    <cellStyle name="Финансовый 2 72 7 5" xfId="27064" xr:uid="{00000000-0005-0000-0000-000026610000}"/>
    <cellStyle name="Финансовый 2 72 7 6" xfId="23998" xr:uid="{00000000-0005-0000-0000-000027610000}"/>
    <cellStyle name="Финансовый 2 72 7 7" xfId="25780" xr:uid="{00000000-0005-0000-0000-000028610000}"/>
    <cellStyle name="Финансовый 2 72 7 8" xfId="33785" xr:uid="{00000000-0005-0000-0000-000029610000}"/>
    <cellStyle name="Финансовый 2 72 7 9" xfId="31392" xr:uid="{00000000-0005-0000-0000-00002A610000}"/>
    <cellStyle name="Финансовый 2 72 8" xfId="17023" xr:uid="{00000000-0005-0000-0000-00002B610000}"/>
    <cellStyle name="Финансовый 2 72 9" xfId="18335" xr:uid="{00000000-0005-0000-0000-00002C610000}"/>
    <cellStyle name="Финансовый 2 72 9 2" xfId="23729" xr:uid="{00000000-0005-0000-0000-00002D610000}"/>
    <cellStyle name="Финансовый 2 72 9 3" xfId="27478" xr:uid="{00000000-0005-0000-0000-00002E610000}"/>
    <cellStyle name="Финансовый 2 72 9 4" xfId="28915" xr:uid="{00000000-0005-0000-0000-00002F610000}"/>
    <cellStyle name="Финансовый 2 72 9 5" xfId="30221" xr:uid="{00000000-0005-0000-0000-000030610000}"/>
    <cellStyle name="Финансовый 2 72 9 6" xfId="35152" xr:uid="{00000000-0005-0000-0000-000031610000}"/>
    <cellStyle name="Финансовый 2 72 9 7" xfId="36488" xr:uid="{00000000-0005-0000-0000-000032610000}"/>
    <cellStyle name="Финансовый 2 73" xfId="170" xr:uid="{00000000-0005-0000-0000-000033610000}"/>
    <cellStyle name="Финансовый 2 73 2" xfId="532" xr:uid="{00000000-0005-0000-0000-000034610000}"/>
    <cellStyle name="Финансовый 2 73 2 2" xfId="9126" xr:uid="{00000000-0005-0000-0000-000035610000}"/>
    <cellStyle name="Финансовый 2 73 2 3" xfId="10440" xr:uid="{00000000-0005-0000-0000-000036610000}"/>
    <cellStyle name="Финансовый 2 73 3" xfId="1511" xr:uid="{00000000-0005-0000-0000-000037610000}"/>
    <cellStyle name="Финансовый 2 73 3 2" xfId="7704" xr:uid="{00000000-0005-0000-0000-000038610000}"/>
    <cellStyle name="Финансовый 2 73 3 2 2" xfId="13800" xr:uid="{00000000-0005-0000-0000-000039610000}"/>
    <cellStyle name="Финансовый 2 73 3 2 3" xfId="14522" xr:uid="{00000000-0005-0000-0000-00003A610000}"/>
    <cellStyle name="Финансовый 2 73 3 2 3 2" xfId="16458" xr:uid="{00000000-0005-0000-0000-00003B610000}"/>
    <cellStyle name="Финансовый 2 73 3 2 3 3" xfId="20441" xr:uid="{00000000-0005-0000-0000-00003C610000}"/>
    <cellStyle name="Финансовый 2 73 3 2 3 4" xfId="23488" xr:uid="{00000000-0005-0000-0000-00003D610000}"/>
    <cellStyle name="Финансовый 2 73 3 2 3 5" xfId="26682" xr:uid="{00000000-0005-0000-0000-00003E610000}"/>
    <cellStyle name="Финансовый 2 73 3 2 3 6" xfId="23347" xr:uid="{00000000-0005-0000-0000-00003F610000}"/>
    <cellStyle name="Финансовый 2 73 3 2 3 7" xfId="27287" xr:uid="{00000000-0005-0000-0000-000040610000}"/>
    <cellStyle name="Финансовый 2 73 3 2 3 8" xfId="33614" xr:uid="{00000000-0005-0000-0000-000041610000}"/>
    <cellStyle name="Финансовый 2 73 3 2 3 9" xfId="31370" xr:uid="{00000000-0005-0000-0000-000042610000}"/>
    <cellStyle name="Финансовый 2 73 3 2 4" xfId="17194" xr:uid="{00000000-0005-0000-0000-000043610000}"/>
    <cellStyle name="Финансовый 2 73 3 2 5" xfId="18506" xr:uid="{00000000-0005-0000-0000-000044610000}"/>
    <cellStyle name="Финансовый 2 73 3 2 5 2" xfId="25248" xr:uid="{00000000-0005-0000-0000-000045610000}"/>
    <cellStyle name="Финансовый 2 73 3 2 5 3" xfId="27649" xr:uid="{00000000-0005-0000-0000-000046610000}"/>
    <cellStyle name="Финансовый 2 73 3 2 5 4" xfId="29086" xr:uid="{00000000-0005-0000-0000-000047610000}"/>
    <cellStyle name="Финансовый 2 73 3 2 5 5" xfId="30392" xr:uid="{00000000-0005-0000-0000-000048610000}"/>
    <cellStyle name="Финансовый 2 73 3 2 5 6" xfId="34981" xr:uid="{00000000-0005-0000-0000-000049610000}"/>
    <cellStyle name="Финансовый 2 73 3 2 5 7" xfId="36317" xr:uid="{00000000-0005-0000-0000-00004A610000}"/>
    <cellStyle name="Финансовый 2 73 3 3" xfId="12480" xr:uid="{00000000-0005-0000-0000-00004B610000}"/>
    <cellStyle name="Финансовый 2 73 3 3 2" xfId="13152" xr:uid="{00000000-0005-0000-0000-00004C610000}"/>
    <cellStyle name="Финансовый 2 73 3 3 3" xfId="15170" xr:uid="{00000000-0005-0000-0000-00004D610000}"/>
    <cellStyle name="Финансовый 2 73 3 3 3 2" xfId="15810" xr:uid="{00000000-0005-0000-0000-00004E610000}"/>
    <cellStyle name="Финансовый 2 73 3 3 3 3" xfId="19793" xr:uid="{00000000-0005-0000-0000-00004F610000}"/>
    <cellStyle name="Финансовый 2 73 3 3 3 4" xfId="24425" xr:uid="{00000000-0005-0000-0000-000050610000}"/>
    <cellStyle name="Финансовый 2 73 3 3 3 5" xfId="26824" xr:uid="{00000000-0005-0000-0000-000051610000}"/>
    <cellStyle name="Финансовый 2 73 3 3 3 6" xfId="25075" xr:uid="{00000000-0005-0000-0000-000052610000}"/>
    <cellStyle name="Финансовый 2 73 3 3 3 7" xfId="24687" xr:uid="{00000000-0005-0000-0000-000053610000}"/>
    <cellStyle name="Финансовый 2 73 3 3 3 8" xfId="32966" xr:uid="{00000000-0005-0000-0000-000054610000}"/>
    <cellStyle name="Финансовый 2 73 3 3 3 9" xfId="32141" xr:uid="{00000000-0005-0000-0000-000055610000}"/>
    <cellStyle name="Финансовый 2 73 3 3 4" xfId="17842" xr:uid="{00000000-0005-0000-0000-000056610000}"/>
    <cellStyle name="Финансовый 2 73 3 3 5" xfId="19154" xr:uid="{00000000-0005-0000-0000-000057610000}"/>
    <cellStyle name="Финансовый 2 73 3 3 5 2" xfId="24150" xr:uid="{00000000-0005-0000-0000-000058610000}"/>
    <cellStyle name="Финансовый 2 73 3 3 5 3" xfId="28297" xr:uid="{00000000-0005-0000-0000-000059610000}"/>
    <cellStyle name="Финансовый 2 73 3 3 5 4" xfId="29734" xr:uid="{00000000-0005-0000-0000-00005A610000}"/>
    <cellStyle name="Финансовый 2 73 3 3 5 5" xfId="31040" xr:uid="{00000000-0005-0000-0000-00005B610000}"/>
    <cellStyle name="Финансовый 2 73 3 3 5 6" xfId="34333" xr:uid="{00000000-0005-0000-0000-00005C610000}"/>
    <cellStyle name="Финансовый 2 73 3 3 5 7" xfId="35669" xr:uid="{00000000-0005-0000-0000-00005D610000}"/>
    <cellStyle name="Финансовый 2 73 4" xfId="10080" xr:uid="{00000000-0005-0000-0000-00005E610000}"/>
    <cellStyle name="Финансовый 2 73 4 2" xfId="13322" xr:uid="{00000000-0005-0000-0000-00005F610000}"/>
    <cellStyle name="Финансовый 2 73 4 3" xfId="15000" xr:uid="{00000000-0005-0000-0000-000060610000}"/>
    <cellStyle name="Финансовый 2 73 4 3 2" xfId="15980" xr:uid="{00000000-0005-0000-0000-000061610000}"/>
    <cellStyle name="Финансовый 2 73 4 3 3" xfId="19963" xr:uid="{00000000-0005-0000-0000-000062610000}"/>
    <cellStyle name="Финансовый 2 73 4 3 4" xfId="21061" xr:uid="{00000000-0005-0000-0000-000063610000}"/>
    <cellStyle name="Финансовый 2 73 4 3 5" xfId="23933" xr:uid="{00000000-0005-0000-0000-000064610000}"/>
    <cellStyle name="Финансовый 2 73 4 3 6" xfId="25018" xr:uid="{00000000-0005-0000-0000-000065610000}"/>
    <cellStyle name="Финансовый 2 73 4 3 7" xfId="26696" xr:uid="{00000000-0005-0000-0000-000066610000}"/>
    <cellStyle name="Финансовый 2 73 4 3 8" xfId="33136" xr:uid="{00000000-0005-0000-0000-000067610000}"/>
    <cellStyle name="Финансовый 2 73 4 3 9" xfId="31525" xr:uid="{00000000-0005-0000-0000-000068610000}"/>
    <cellStyle name="Финансовый 2 73 4 4" xfId="17672" xr:uid="{00000000-0005-0000-0000-000069610000}"/>
    <cellStyle name="Финансовый 2 73 4 5" xfId="18984" xr:uid="{00000000-0005-0000-0000-00006A610000}"/>
    <cellStyle name="Финансовый 2 73 4 5 2" xfId="22677" xr:uid="{00000000-0005-0000-0000-00006B610000}"/>
    <cellStyle name="Финансовый 2 73 4 5 3" xfId="28127" xr:uid="{00000000-0005-0000-0000-00006C610000}"/>
    <cellStyle name="Финансовый 2 73 4 5 4" xfId="29564" xr:uid="{00000000-0005-0000-0000-00006D610000}"/>
    <cellStyle name="Финансовый 2 73 4 5 5" xfId="30870" xr:uid="{00000000-0005-0000-0000-00006E610000}"/>
    <cellStyle name="Финансовый 2 73 4 5 6" xfId="34503" xr:uid="{00000000-0005-0000-0000-00006F610000}"/>
    <cellStyle name="Финансовый 2 73 4 5 7" xfId="35839" xr:uid="{00000000-0005-0000-0000-000070610000}"/>
    <cellStyle name="Финансовый 2 73 5" xfId="11396" xr:uid="{00000000-0005-0000-0000-000071610000}"/>
    <cellStyle name="Финансовый 2 73 6" xfId="13970" xr:uid="{00000000-0005-0000-0000-000072610000}"/>
    <cellStyle name="Финансовый 2 73 7" xfId="14352" xr:uid="{00000000-0005-0000-0000-000073610000}"/>
    <cellStyle name="Финансовый 2 73 7 2" xfId="16628" xr:uid="{00000000-0005-0000-0000-000074610000}"/>
    <cellStyle name="Финансовый 2 73 7 3" xfId="20611" xr:uid="{00000000-0005-0000-0000-000075610000}"/>
    <cellStyle name="Финансовый 2 73 7 4" xfId="22263" xr:uid="{00000000-0005-0000-0000-000076610000}"/>
    <cellStyle name="Финансовый 2 73 7 5" xfId="21427" xr:uid="{00000000-0005-0000-0000-000077610000}"/>
    <cellStyle name="Финансовый 2 73 7 6" xfId="21203" xr:uid="{00000000-0005-0000-0000-000078610000}"/>
    <cellStyle name="Финансовый 2 73 7 7" xfId="26319" xr:uid="{00000000-0005-0000-0000-000079610000}"/>
    <cellStyle name="Финансовый 2 73 7 8" xfId="33784" xr:uid="{00000000-0005-0000-0000-00007A610000}"/>
    <cellStyle name="Финансовый 2 73 7 9" xfId="31396" xr:uid="{00000000-0005-0000-0000-00007B610000}"/>
    <cellStyle name="Финансовый 2 73 8" xfId="17024" xr:uid="{00000000-0005-0000-0000-00007C610000}"/>
    <cellStyle name="Финансовый 2 73 9" xfId="18336" xr:uid="{00000000-0005-0000-0000-00007D610000}"/>
    <cellStyle name="Финансовый 2 73 9 2" xfId="23528" xr:uid="{00000000-0005-0000-0000-00007E610000}"/>
    <cellStyle name="Финансовый 2 73 9 3" xfId="27479" xr:uid="{00000000-0005-0000-0000-00007F610000}"/>
    <cellStyle name="Финансовый 2 73 9 4" xfId="28916" xr:uid="{00000000-0005-0000-0000-000080610000}"/>
    <cellStyle name="Финансовый 2 73 9 5" xfId="30222" xr:uid="{00000000-0005-0000-0000-000081610000}"/>
    <cellStyle name="Финансовый 2 73 9 6" xfId="35151" xr:uid="{00000000-0005-0000-0000-000082610000}"/>
    <cellStyle name="Финансовый 2 73 9 7" xfId="36487" xr:uid="{00000000-0005-0000-0000-000083610000}"/>
    <cellStyle name="Финансовый 2 74" xfId="171" xr:uid="{00000000-0005-0000-0000-000084610000}"/>
    <cellStyle name="Финансовый 2 74 2" xfId="533" xr:uid="{00000000-0005-0000-0000-000085610000}"/>
    <cellStyle name="Финансовый 2 74 2 2" xfId="9117" xr:uid="{00000000-0005-0000-0000-000086610000}"/>
    <cellStyle name="Финансовый 2 74 2 3" xfId="10441" xr:uid="{00000000-0005-0000-0000-000087610000}"/>
    <cellStyle name="Финансовый 2 74 3" xfId="1512" xr:uid="{00000000-0005-0000-0000-000088610000}"/>
    <cellStyle name="Финансовый 2 74 3 2" xfId="8723" xr:uid="{00000000-0005-0000-0000-000089610000}"/>
    <cellStyle name="Финансовый 2 74 3 2 2" xfId="13616" xr:uid="{00000000-0005-0000-0000-00008A610000}"/>
    <cellStyle name="Финансовый 2 74 3 2 3" xfId="14706" xr:uid="{00000000-0005-0000-0000-00008B610000}"/>
    <cellStyle name="Финансовый 2 74 3 2 3 2" xfId="16274" xr:uid="{00000000-0005-0000-0000-00008C610000}"/>
    <cellStyle name="Финансовый 2 74 3 2 3 3" xfId="20257" xr:uid="{00000000-0005-0000-0000-00008D610000}"/>
    <cellStyle name="Финансовый 2 74 3 2 3 4" xfId="25291" xr:uid="{00000000-0005-0000-0000-00008E610000}"/>
    <cellStyle name="Финансовый 2 74 3 2 3 5" xfId="27103" xr:uid="{00000000-0005-0000-0000-00008F610000}"/>
    <cellStyle name="Финансовый 2 74 3 2 3 6" xfId="22669" xr:uid="{00000000-0005-0000-0000-000090610000}"/>
    <cellStyle name="Финансовый 2 74 3 2 3 7" xfId="21307" xr:uid="{00000000-0005-0000-0000-000091610000}"/>
    <cellStyle name="Финансовый 2 74 3 2 3 8" xfId="33430" xr:uid="{00000000-0005-0000-0000-000092610000}"/>
    <cellStyle name="Финансовый 2 74 3 2 3 9" xfId="32051" xr:uid="{00000000-0005-0000-0000-000093610000}"/>
    <cellStyle name="Финансовый 2 74 3 2 4" xfId="17378" xr:uid="{00000000-0005-0000-0000-000094610000}"/>
    <cellStyle name="Финансовый 2 74 3 2 5" xfId="18690" xr:uid="{00000000-0005-0000-0000-000095610000}"/>
    <cellStyle name="Финансовый 2 74 3 2 5 2" xfId="22378" xr:uid="{00000000-0005-0000-0000-000096610000}"/>
    <cellStyle name="Финансовый 2 74 3 2 5 3" xfId="27833" xr:uid="{00000000-0005-0000-0000-000097610000}"/>
    <cellStyle name="Финансовый 2 74 3 2 5 4" xfId="29270" xr:uid="{00000000-0005-0000-0000-000098610000}"/>
    <cellStyle name="Финансовый 2 74 3 2 5 5" xfId="30576" xr:uid="{00000000-0005-0000-0000-000099610000}"/>
    <cellStyle name="Финансовый 2 74 3 2 5 6" xfId="34797" xr:uid="{00000000-0005-0000-0000-00009A610000}"/>
    <cellStyle name="Финансовый 2 74 3 2 5 7" xfId="36133" xr:uid="{00000000-0005-0000-0000-00009B610000}"/>
    <cellStyle name="Финансовый 2 74 3 3" xfId="12664" xr:uid="{00000000-0005-0000-0000-00009C610000}"/>
    <cellStyle name="Финансовый 2 74 3 3 2" xfId="12968" xr:uid="{00000000-0005-0000-0000-00009D610000}"/>
    <cellStyle name="Финансовый 2 74 3 3 3" xfId="15354" xr:uid="{00000000-0005-0000-0000-00009E610000}"/>
    <cellStyle name="Финансовый 2 74 3 3 3 2" xfId="15626" xr:uid="{00000000-0005-0000-0000-00009F610000}"/>
    <cellStyle name="Финансовый 2 74 3 3 3 3" xfId="19609" xr:uid="{00000000-0005-0000-0000-0000A0610000}"/>
    <cellStyle name="Финансовый 2 74 3 3 3 4" xfId="21360" xr:uid="{00000000-0005-0000-0000-0000A1610000}"/>
    <cellStyle name="Финансовый 2 74 3 3 3 5" xfId="23759" xr:uid="{00000000-0005-0000-0000-0000A2610000}"/>
    <cellStyle name="Финансовый 2 74 3 3 3 6" xfId="25711" xr:uid="{00000000-0005-0000-0000-0000A3610000}"/>
    <cellStyle name="Финансовый 2 74 3 3 3 7" xfId="27176" xr:uid="{00000000-0005-0000-0000-0000A4610000}"/>
    <cellStyle name="Финансовый 2 74 3 3 3 8" xfId="32782" xr:uid="{00000000-0005-0000-0000-0000A5610000}"/>
    <cellStyle name="Финансовый 2 74 3 3 3 9" xfId="31753" xr:uid="{00000000-0005-0000-0000-0000A6610000}"/>
    <cellStyle name="Финансовый 2 74 3 3 4" xfId="18026" xr:uid="{00000000-0005-0000-0000-0000A7610000}"/>
    <cellStyle name="Финансовый 2 74 3 3 5" xfId="19338" xr:uid="{00000000-0005-0000-0000-0000A8610000}"/>
    <cellStyle name="Финансовый 2 74 3 3 5 2" xfId="23532" xr:uid="{00000000-0005-0000-0000-0000A9610000}"/>
    <cellStyle name="Финансовый 2 74 3 3 5 3" xfId="28481" xr:uid="{00000000-0005-0000-0000-0000AA610000}"/>
    <cellStyle name="Финансовый 2 74 3 3 5 4" xfId="29918" xr:uid="{00000000-0005-0000-0000-0000AB610000}"/>
    <cellStyle name="Финансовый 2 74 3 3 5 5" xfId="31224" xr:uid="{00000000-0005-0000-0000-0000AC610000}"/>
    <cellStyle name="Финансовый 2 74 3 3 5 6" xfId="34149" xr:uid="{00000000-0005-0000-0000-0000AD610000}"/>
    <cellStyle name="Финансовый 2 74 3 3 5 7" xfId="35485" xr:uid="{00000000-0005-0000-0000-0000AE610000}"/>
    <cellStyle name="Финансовый 2 74 4" xfId="10081" xr:uid="{00000000-0005-0000-0000-0000AF610000}"/>
    <cellStyle name="Финансовый 2 74 4 2" xfId="13321" xr:uid="{00000000-0005-0000-0000-0000B0610000}"/>
    <cellStyle name="Финансовый 2 74 4 3" xfId="15001" xr:uid="{00000000-0005-0000-0000-0000B1610000}"/>
    <cellStyle name="Финансовый 2 74 4 3 2" xfId="15979" xr:uid="{00000000-0005-0000-0000-0000B2610000}"/>
    <cellStyle name="Финансовый 2 74 4 3 3" xfId="19962" xr:uid="{00000000-0005-0000-0000-0000B3610000}"/>
    <cellStyle name="Финансовый 2 74 4 3 4" xfId="24998" xr:uid="{00000000-0005-0000-0000-0000B4610000}"/>
    <cellStyle name="Финансовый 2 74 4 3 5" xfId="26952" xr:uid="{00000000-0005-0000-0000-0000B5610000}"/>
    <cellStyle name="Финансовый 2 74 4 3 6" xfId="22313" xr:uid="{00000000-0005-0000-0000-0000B6610000}"/>
    <cellStyle name="Финансовый 2 74 4 3 7" xfId="24316" xr:uid="{00000000-0005-0000-0000-0000B7610000}"/>
    <cellStyle name="Финансовый 2 74 4 3 8" xfId="33135" xr:uid="{00000000-0005-0000-0000-0000B8610000}"/>
    <cellStyle name="Финансовый 2 74 4 3 9" xfId="31647" xr:uid="{00000000-0005-0000-0000-0000B9610000}"/>
    <cellStyle name="Финансовый 2 74 4 4" xfId="17673" xr:uid="{00000000-0005-0000-0000-0000BA610000}"/>
    <cellStyle name="Финансовый 2 74 4 5" xfId="18985" xr:uid="{00000000-0005-0000-0000-0000BB610000}"/>
    <cellStyle name="Финансовый 2 74 4 5 2" xfId="22683" xr:uid="{00000000-0005-0000-0000-0000BC610000}"/>
    <cellStyle name="Финансовый 2 74 4 5 3" xfId="28128" xr:uid="{00000000-0005-0000-0000-0000BD610000}"/>
    <cellStyle name="Финансовый 2 74 4 5 4" xfId="29565" xr:uid="{00000000-0005-0000-0000-0000BE610000}"/>
    <cellStyle name="Финансовый 2 74 4 5 5" xfId="30871" xr:uid="{00000000-0005-0000-0000-0000BF610000}"/>
    <cellStyle name="Финансовый 2 74 4 5 6" xfId="34502" xr:uid="{00000000-0005-0000-0000-0000C0610000}"/>
    <cellStyle name="Финансовый 2 74 4 5 7" xfId="35838" xr:uid="{00000000-0005-0000-0000-0000C1610000}"/>
    <cellStyle name="Финансовый 2 74 5" xfId="11397" xr:uid="{00000000-0005-0000-0000-0000C2610000}"/>
    <cellStyle name="Финансовый 2 74 6" xfId="13969" xr:uid="{00000000-0005-0000-0000-0000C3610000}"/>
    <cellStyle name="Финансовый 2 74 7" xfId="14353" xr:uid="{00000000-0005-0000-0000-0000C4610000}"/>
    <cellStyle name="Финансовый 2 74 7 2" xfId="16627" xr:uid="{00000000-0005-0000-0000-0000C5610000}"/>
    <cellStyle name="Финансовый 2 74 7 3" xfId="20610" xr:uid="{00000000-0005-0000-0000-0000C6610000}"/>
    <cellStyle name="Финансовый 2 74 7 4" xfId="22395" xr:uid="{00000000-0005-0000-0000-0000C7610000}"/>
    <cellStyle name="Финансовый 2 74 7 5" xfId="25875" xr:uid="{00000000-0005-0000-0000-0000C8610000}"/>
    <cellStyle name="Финансовый 2 74 7 6" xfId="27275" xr:uid="{00000000-0005-0000-0000-0000C9610000}"/>
    <cellStyle name="Финансовый 2 74 7 7" xfId="25946" xr:uid="{00000000-0005-0000-0000-0000CA610000}"/>
    <cellStyle name="Финансовый 2 74 7 8" xfId="33783" xr:uid="{00000000-0005-0000-0000-0000CB610000}"/>
    <cellStyle name="Финансовый 2 74 7 9" xfId="32365" xr:uid="{00000000-0005-0000-0000-0000CC610000}"/>
    <cellStyle name="Финансовый 2 74 8" xfId="17025" xr:uid="{00000000-0005-0000-0000-0000CD610000}"/>
    <cellStyle name="Финансовый 2 74 9" xfId="18337" xr:uid="{00000000-0005-0000-0000-0000CE610000}"/>
    <cellStyle name="Финансовый 2 74 9 2" xfId="23315" xr:uid="{00000000-0005-0000-0000-0000CF610000}"/>
    <cellStyle name="Финансовый 2 74 9 3" xfId="27480" xr:uid="{00000000-0005-0000-0000-0000D0610000}"/>
    <cellStyle name="Финансовый 2 74 9 4" xfId="28917" xr:uid="{00000000-0005-0000-0000-0000D1610000}"/>
    <cellStyle name="Финансовый 2 74 9 5" xfId="30223" xr:uid="{00000000-0005-0000-0000-0000D2610000}"/>
    <cellStyle name="Финансовый 2 74 9 6" xfId="35150" xr:uid="{00000000-0005-0000-0000-0000D3610000}"/>
    <cellStyle name="Финансовый 2 74 9 7" xfId="36486" xr:uid="{00000000-0005-0000-0000-0000D4610000}"/>
    <cellStyle name="Финансовый 2 75" xfId="172" xr:uid="{00000000-0005-0000-0000-0000D5610000}"/>
    <cellStyle name="Финансовый 2 75 2" xfId="534" xr:uid="{00000000-0005-0000-0000-0000D6610000}"/>
    <cellStyle name="Финансовый 2 75 2 2" xfId="9091" xr:uid="{00000000-0005-0000-0000-0000D7610000}"/>
    <cellStyle name="Финансовый 2 75 2 3" xfId="10442" xr:uid="{00000000-0005-0000-0000-0000D8610000}"/>
    <cellStyle name="Финансовый 2 75 3" xfId="1513" xr:uid="{00000000-0005-0000-0000-0000D9610000}"/>
    <cellStyle name="Финансовый 2 75 3 2" xfId="8081" xr:uid="{00000000-0005-0000-0000-0000DA610000}"/>
    <cellStyle name="Финансовый 2 75 3 2 2" xfId="13699" xr:uid="{00000000-0005-0000-0000-0000DB610000}"/>
    <cellStyle name="Финансовый 2 75 3 2 3" xfId="14623" xr:uid="{00000000-0005-0000-0000-0000DC610000}"/>
    <cellStyle name="Финансовый 2 75 3 2 3 2" xfId="16357" xr:uid="{00000000-0005-0000-0000-0000DD610000}"/>
    <cellStyle name="Финансовый 2 75 3 2 3 3" xfId="20340" xr:uid="{00000000-0005-0000-0000-0000DE610000}"/>
    <cellStyle name="Финансовый 2 75 3 2 3 4" xfId="21505" xr:uid="{00000000-0005-0000-0000-0000DF610000}"/>
    <cellStyle name="Финансовый 2 75 3 2 3 5" xfId="26425" xr:uid="{00000000-0005-0000-0000-0000E0610000}"/>
    <cellStyle name="Финансовый 2 75 3 2 3 6" xfId="26402" xr:uid="{00000000-0005-0000-0000-0000E1610000}"/>
    <cellStyle name="Финансовый 2 75 3 2 3 7" xfId="23910" xr:uid="{00000000-0005-0000-0000-0000E2610000}"/>
    <cellStyle name="Финансовый 2 75 3 2 3 8" xfId="33513" xr:uid="{00000000-0005-0000-0000-0000E3610000}"/>
    <cellStyle name="Финансовый 2 75 3 2 3 9" xfId="31856" xr:uid="{00000000-0005-0000-0000-0000E4610000}"/>
    <cellStyle name="Финансовый 2 75 3 2 4" xfId="17295" xr:uid="{00000000-0005-0000-0000-0000E5610000}"/>
    <cellStyle name="Финансовый 2 75 3 2 5" xfId="18607" xr:uid="{00000000-0005-0000-0000-0000E6610000}"/>
    <cellStyle name="Финансовый 2 75 3 2 5 2" xfId="24183" xr:uid="{00000000-0005-0000-0000-0000E7610000}"/>
    <cellStyle name="Финансовый 2 75 3 2 5 3" xfId="27750" xr:uid="{00000000-0005-0000-0000-0000E8610000}"/>
    <cellStyle name="Финансовый 2 75 3 2 5 4" xfId="29187" xr:uid="{00000000-0005-0000-0000-0000E9610000}"/>
    <cellStyle name="Финансовый 2 75 3 2 5 5" xfId="30493" xr:uid="{00000000-0005-0000-0000-0000EA610000}"/>
    <cellStyle name="Финансовый 2 75 3 2 5 6" xfId="34880" xr:uid="{00000000-0005-0000-0000-0000EB610000}"/>
    <cellStyle name="Финансовый 2 75 3 2 5 7" xfId="36216" xr:uid="{00000000-0005-0000-0000-0000EC610000}"/>
    <cellStyle name="Финансовый 2 75 3 3" xfId="12581" xr:uid="{00000000-0005-0000-0000-0000ED610000}"/>
    <cellStyle name="Финансовый 2 75 3 3 2" xfId="13051" xr:uid="{00000000-0005-0000-0000-0000EE610000}"/>
    <cellStyle name="Финансовый 2 75 3 3 3" xfId="15271" xr:uid="{00000000-0005-0000-0000-0000EF610000}"/>
    <cellStyle name="Финансовый 2 75 3 3 3 2" xfId="15709" xr:uid="{00000000-0005-0000-0000-0000F0610000}"/>
    <cellStyle name="Финансовый 2 75 3 3 3 3" xfId="19692" xr:uid="{00000000-0005-0000-0000-0000F1610000}"/>
    <cellStyle name="Финансовый 2 75 3 3 3 4" xfId="24203" xr:uid="{00000000-0005-0000-0000-0000F2610000}"/>
    <cellStyle name="Финансовый 2 75 3 3 3 5" xfId="26161" xr:uid="{00000000-0005-0000-0000-0000F3610000}"/>
    <cellStyle name="Финансовый 2 75 3 3 3 6" xfId="25427" xr:uid="{00000000-0005-0000-0000-0000F4610000}"/>
    <cellStyle name="Финансовый 2 75 3 3 3 7" xfId="26770" xr:uid="{00000000-0005-0000-0000-0000F5610000}"/>
    <cellStyle name="Финансовый 2 75 3 3 3 8" xfId="32865" xr:uid="{00000000-0005-0000-0000-0000F6610000}"/>
    <cellStyle name="Финансовый 2 75 3 3 3 9" xfId="32520" xr:uid="{00000000-0005-0000-0000-0000F7610000}"/>
    <cellStyle name="Финансовый 2 75 3 3 4" xfId="17943" xr:uid="{00000000-0005-0000-0000-0000F8610000}"/>
    <cellStyle name="Финансовый 2 75 3 3 5" xfId="19255" xr:uid="{00000000-0005-0000-0000-0000F9610000}"/>
    <cellStyle name="Финансовый 2 75 3 3 5 2" xfId="22831" xr:uid="{00000000-0005-0000-0000-0000FA610000}"/>
    <cellStyle name="Финансовый 2 75 3 3 5 3" xfId="28398" xr:uid="{00000000-0005-0000-0000-0000FB610000}"/>
    <cellStyle name="Финансовый 2 75 3 3 5 4" xfId="29835" xr:uid="{00000000-0005-0000-0000-0000FC610000}"/>
    <cellStyle name="Финансовый 2 75 3 3 5 5" xfId="31141" xr:uid="{00000000-0005-0000-0000-0000FD610000}"/>
    <cellStyle name="Финансовый 2 75 3 3 5 6" xfId="34232" xr:uid="{00000000-0005-0000-0000-0000FE610000}"/>
    <cellStyle name="Финансовый 2 75 3 3 5 7" xfId="35568" xr:uid="{00000000-0005-0000-0000-0000FF610000}"/>
    <cellStyle name="Финансовый 2 75 4" xfId="10082" xr:uid="{00000000-0005-0000-0000-000000620000}"/>
    <cellStyle name="Финансовый 2 75 4 2" xfId="13320" xr:uid="{00000000-0005-0000-0000-000001620000}"/>
    <cellStyle name="Финансовый 2 75 4 3" xfId="15002" xr:uid="{00000000-0005-0000-0000-000002620000}"/>
    <cellStyle name="Финансовый 2 75 4 3 2" xfId="15978" xr:uid="{00000000-0005-0000-0000-000003620000}"/>
    <cellStyle name="Финансовый 2 75 4 3 3" xfId="19961" xr:uid="{00000000-0005-0000-0000-000004620000}"/>
    <cellStyle name="Финансовый 2 75 4 3 4" xfId="24626" xr:uid="{00000000-0005-0000-0000-000005620000}"/>
    <cellStyle name="Финансовый 2 75 4 3 5" xfId="25657" xr:uid="{00000000-0005-0000-0000-000006620000}"/>
    <cellStyle name="Финансовый 2 75 4 3 6" xfId="24697" xr:uid="{00000000-0005-0000-0000-000007620000}"/>
    <cellStyle name="Финансовый 2 75 4 3 7" xfId="23565" xr:uid="{00000000-0005-0000-0000-000008620000}"/>
    <cellStyle name="Финансовый 2 75 4 3 8" xfId="33134" xr:uid="{00000000-0005-0000-0000-000009620000}"/>
    <cellStyle name="Финансовый 2 75 4 3 9" xfId="31659" xr:uid="{00000000-0005-0000-0000-00000A620000}"/>
    <cellStyle name="Финансовый 2 75 4 4" xfId="17674" xr:uid="{00000000-0005-0000-0000-00000B620000}"/>
    <cellStyle name="Финансовый 2 75 4 5" xfId="18986" xr:uid="{00000000-0005-0000-0000-00000C620000}"/>
    <cellStyle name="Финансовый 2 75 4 5 2" xfId="21786" xr:uid="{00000000-0005-0000-0000-00000D620000}"/>
    <cellStyle name="Финансовый 2 75 4 5 3" xfId="28129" xr:uid="{00000000-0005-0000-0000-00000E620000}"/>
    <cellStyle name="Финансовый 2 75 4 5 4" xfId="29566" xr:uid="{00000000-0005-0000-0000-00000F620000}"/>
    <cellStyle name="Финансовый 2 75 4 5 5" xfId="30872" xr:uid="{00000000-0005-0000-0000-000010620000}"/>
    <cellStyle name="Финансовый 2 75 4 5 6" xfId="34501" xr:uid="{00000000-0005-0000-0000-000011620000}"/>
    <cellStyle name="Финансовый 2 75 4 5 7" xfId="35837" xr:uid="{00000000-0005-0000-0000-000012620000}"/>
    <cellStyle name="Финансовый 2 75 5" xfId="11398" xr:uid="{00000000-0005-0000-0000-000013620000}"/>
    <cellStyle name="Финансовый 2 75 6" xfId="13968" xr:uid="{00000000-0005-0000-0000-000014620000}"/>
    <cellStyle name="Финансовый 2 75 7" xfId="14354" xr:uid="{00000000-0005-0000-0000-000015620000}"/>
    <cellStyle name="Финансовый 2 75 7 2" xfId="16626" xr:uid="{00000000-0005-0000-0000-000016620000}"/>
    <cellStyle name="Финансовый 2 75 7 3" xfId="20609" xr:uid="{00000000-0005-0000-0000-000017620000}"/>
    <cellStyle name="Финансовый 2 75 7 4" xfId="22272" xr:uid="{00000000-0005-0000-0000-000018620000}"/>
    <cellStyle name="Финансовый 2 75 7 5" xfId="26176" xr:uid="{00000000-0005-0000-0000-000019620000}"/>
    <cellStyle name="Финансовый 2 75 7 6" xfId="26524" xr:uid="{00000000-0005-0000-0000-00001A620000}"/>
    <cellStyle name="Финансовый 2 75 7 7" xfId="21514" xr:uid="{00000000-0005-0000-0000-00001B620000}"/>
    <cellStyle name="Финансовый 2 75 7 8" xfId="33782" xr:uid="{00000000-0005-0000-0000-00001C620000}"/>
    <cellStyle name="Финансовый 2 75 7 9" xfId="32449" xr:uid="{00000000-0005-0000-0000-00001D620000}"/>
    <cellStyle name="Финансовый 2 75 8" xfId="17026" xr:uid="{00000000-0005-0000-0000-00001E620000}"/>
    <cellStyle name="Финансовый 2 75 9" xfId="18338" xr:uid="{00000000-0005-0000-0000-00001F620000}"/>
    <cellStyle name="Финансовый 2 75 9 2" xfId="25366" xr:uid="{00000000-0005-0000-0000-000020620000}"/>
    <cellStyle name="Финансовый 2 75 9 3" xfId="27481" xr:uid="{00000000-0005-0000-0000-000021620000}"/>
    <cellStyle name="Финансовый 2 75 9 4" xfId="28918" xr:uid="{00000000-0005-0000-0000-000022620000}"/>
    <cellStyle name="Финансовый 2 75 9 5" xfId="30224" xr:uid="{00000000-0005-0000-0000-000023620000}"/>
    <cellStyle name="Финансовый 2 75 9 6" xfId="35149" xr:uid="{00000000-0005-0000-0000-000024620000}"/>
    <cellStyle name="Финансовый 2 75 9 7" xfId="36485" xr:uid="{00000000-0005-0000-0000-000025620000}"/>
    <cellStyle name="Финансовый 2 76" xfId="173" xr:uid="{00000000-0005-0000-0000-000026620000}"/>
    <cellStyle name="Финансовый 2 76 2" xfId="535" xr:uid="{00000000-0005-0000-0000-000027620000}"/>
    <cellStyle name="Финансовый 2 76 2 2" xfId="9128" xr:uid="{00000000-0005-0000-0000-000028620000}"/>
    <cellStyle name="Финансовый 2 76 2 3" xfId="10443" xr:uid="{00000000-0005-0000-0000-000029620000}"/>
    <cellStyle name="Финансовый 2 76 3" xfId="1514" xr:uid="{00000000-0005-0000-0000-00002A620000}"/>
    <cellStyle name="Финансовый 2 76 3 2" xfId="8822" xr:uid="{00000000-0005-0000-0000-00002B620000}"/>
    <cellStyle name="Финансовый 2 76 3 2 2" xfId="13605" xr:uid="{00000000-0005-0000-0000-00002C620000}"/>
    <cellStyle name="Финансовый 2 76 3 2 3" xfId="14717" xr:uid="{00000000-0005-0000-0000-00002D620000}"/>
    <cellStyle name="Финансовый 2 76 3 2 3 2" xfId="16263" xr:uid="{00000000-0005-0000-0000-00002E620000}"/>
    <cellStyle name="Финансовый 2 76 3 2 3 3" xfId="20246" xr:uid="{00000000-0005-0000-0000-00002F620000}"/>
    <cellStyle name="Финансовый 2 76 3 2 3 4" xfId="22404" xr:uid="{00000000-0005-0000-0000-000030620000}"/>
    <cellStyle name="Финансовый 2 76 3 2 3 5" xfId="21453" xr:uid="{00000000-0005-0000-0000-000031620000}"/>
    <cellStyle name="Финансовый 2 76 3 2 3 6" xfId="26471" xr:uid="{00000000-0005-0000-0000-000032620000}"/>
    <cellStyle name="Финансовый 2 76 3 2 3 7" xfId="26529" xr:uid="{00000000-0005-0000-0000-000033620000}"/>
    <cellStyle name="Финансовый 2 76 3 2 3 8" xfId="33419" xr:uid="{00000000-0005-0000-0000-000034620000}"/>
    <cellStyle name="Финансовый 2 76 3 2 3 9" xfId="32021" xr:uid="{00000000-0005-0000-0000-000035620000}"/>
    <cellStyle name="Финансовый 2 76 3 2 4" xfId="17389" xr:uid="{00000000-0005-0000-0000-000036620000}"/>
    <cellStyle name="Финансовый 2 76 3 2 5" xfId="18701" xr:uid="{00000000-0005-0000-0000-000037620000}"/>
    <cellStyle name="Финансовый 2 76 3 2 5 2" xfId="22119" xr:uid="{00000000-0005-0000-0000-000038620000}"/>
    <cellStyle name="Финансовый 2 76 3 2 5 3" xfId="27844" xr:uid="{00000000-0005-0000-0000-000039620000}"/>
    <cellStyle name="Финансовый 2 76 3 2 5 4" xfId="29281" xr:uid="{00000000-0005-0000-0000-00003A620000}"/>
    <cellStyle name="Финансовый 2 76 3 2 5 5" xfId="30587" xr:uid="{00000000-0005-0000-0000-00003B620000}"/>
    <cellStyle name="Финансовый 2 76 3 2 5 6" xfId="34786" xr:uid="{00000000-0005-0000-0000-00003C620000}"/>
    <cellStyle name="Финансовый 2 76 3 2 5 7" xfId="36122" xr:uid="{00000000-0005-0000-0000-00003D620000}"/>
    <cellStyle name="Финансовый 2 76 3 3" xfId="12675" xr:uid="{00000000-0005-0000-0000-00003E620000}"/>
    <cellStyle name="Финансовый 2 76 3 3 2" xfId="12957" xr:uid="{00000000-0005-0000-0000-00003F620000}"/>
    <cellStyle name="Финансовый 2 76 3 3 3" xfId="15365" xr:uid="{00000000-0005-0000-0000-000040620000}"/>
    <cellStyle name="Финансовый 2 76 3 3 3 2" xfId="15615" xr:uid="{00000000-0005-0000-0000-000041620000}"/>
    <cellStyle name="Финансовый 2 76 3 3 3 3" xfId="19598" xr:uid="{00000000-0005-0000-0000-000042620000}"/>
    <cellStyle name="Финансовый 2 76 3 3 3 4" xfId="22963" xr:uid="{00000000-0005-0000-0000-000043620000}"/>
    <cellStyle name="Финансовый 2 76 3 3 3 5" xfId="27255" xr:uid="{00000000-0005-0000-0000-000044620000}"/>
    <cellStyle name="Финансовый 2 76 3 3 3 6" xfId="24844" xr:uid="{00000000-0005-0000-0000-000045620000}"/>
    <cellStyle name="Финансовый 2 76 3 3 3 7" xfId="23865" xr:uid="{00000000-0005-0000-0000-000046620000}"/>
    <cellStyle name="Финансовый 2 76 3 3 3 8" xfId="32771" xr:uid="{00000000-0005-0000-0000-000047620000}"/>
    <cellStyle name="Финансовый 2 76 3 3 3 9" xfId="31809" xr:uid="{00000000-0005-0000-0000-000048620000}"/>
    <cellStyle name="Финансовый 2 76 3 3 4" xfId="18037" xr:uid="{00000000-0005-0000-0000-000049620000}"/>
    <cellStyle name="Финансовый 2 76 3 3 5" xfId="19349" xr:uid="{00000000-0005-0000-0000-00004A620000}"/>
    <cellStyle name="Финансовый 2 76 3 3 5 2" xfId="23712" xr:uid="{00000000-0005-0000-0000-00004B620000}"/>
    <cellStyle name="Финансовый 2 76 3 3 5 3" xfId="28492" xr:uid="{00000000-0005-0000-0000-00004C620000}"/>
    <cellStyle name="Финансовый 2 76 3 3 5 4" xfId="29929" xr:uid="{00000000-0005-0000-0000-00004D620000}"/>
    <cellStyle name="Финансовый 2 76 3 3 5 5" xfId="31235" xr:uid="{00000000-0005-0000-0000-00004E620000}"/>
    <cellStyle name="Финансовый 2 76 3 3 5 6" xfId="34138" xr:uid="{00000000-0005-0000-0000-00004F620000}"/>
    <cellStyle name="Финансовый 2 76 3 3 5 7" xfId="35474" xr:uid="{00000000-0005-0000-0000-000050620000}"/>
    <cellStyle name="Финансовый 2 76 4" xfId="10083" xr:uid="{00000000-0005-0000-0000-000051620000}"/>
    <cellStyle name="Финансовый 2 76 4 2" xfId="13319" xr:uid="{00000000-0005-0000-0000-000052620000}"/>
    <cellStyle name="Финансовый 2 76 4 3" xfId="15003" xr:uid="{00000000-0005-0000-0000-000053620000}"/>
    <cellStyle name="Финансовый 2 76 4 3 2" xfId="15977" xr:uid="{00000000-0005-0000-0000-000054620000}"/>
    <cellStyle name="Финансовый 2 76 4 3 3" xfId="19960" xr:uid="{00000000-0005-0000-0000-000055620000}"/>
    <cellStyle name="Финансовый 2 76 4 3 4" xfId="21983" xr:uid="{00000000-0005-0000-0000-000056620000}"/>
    <cellStyle name="Финансовый 2 76 4 3 5" xfId="21266" xr:uid="{00000000-0005-0000-0000-000057620000}"/>
    <cellStyle name="Финансовый 2 76 4 3 6" xfId="24748" xr:uid="{00000000-0005-0000-0000-000058620000}"/>
    <cellStyle name="Финансовый 2 76 4 3 7" xfId="26930" xr:uid="{00000000-0005-0000-0000-000059620000}"/>
    <cellStyle name="Финансовый 2 76 4 3 8" xfId="33133" xr:uid="{00000000-0005-0000-0000-00005A620000}"/>
    <cellStyle name="Финансовый 2 76 4 3 9" xfId="31700" xr:uid="{00000000-0005-0000-0000-00005B620000}"/>
    <cellStyle name="Финансовый 2 76 4 4" xfId="17675" xr:uid="{00000000-0005-0000-0000-00005C620000}"/>
    <cellStyle name="Финансовый 2 76 4 5" xfId="18987" xr:uid="{00000000-0005-0000-0000-00005D620000}"/>
    <cellStyle name="Финансовый 2 76 4 5 2" xfId="21730" xr:uid="{00000000-0005-0000-0000-00005E620000}"/>
    <cellStyle name="Финансовый 2 76 4 5 3" xfId="28130" xr:uid="{00000000-0005-0000-0000-00005F620000}"/>
    <cellStyle name="Финансовый 2 76 4 5 4" xfId="29567" xr:uid="{00000000-0005-0000-0000-000060620000}"/>
    <cellStyle name="Финансовый 2 76 4 5 5" xfId="30873" xr:uid="{00000000-0005-0000-0000-000061620000}"/>
    <cellStyle name="Финансовый 2 76 4 5 6" xfId="34500" xr:uid="{00000000-0005-0000-0000-000062620000}"/>
    <cellStyle name="Финансовый 2 76 4 5 7" xfId="35836" xr:uid="{00000000-0005-0000-0000-000063620000}"/>
    <cellStyle name="Финансовый 2 76 5" xfId="11399" xr:uid="{00000000-0005-0000-0000-000064620000}"/>
    <cellStyle name="Финансовый 2 76 6" xfId="13967" xr:uid="{00000000-0005-0000-0000-000065620000}"/>
    <cellStyle name="Финансовый 2 76 7" xfId="14355" xr:uid="{00000000-0005-0000-0000-000066620000}"/>
    <cellStyle name="Финансовый 2 76 7 2" xfId="16625" xr:uid="{00000000-0005-0000-0000-000067620000}"/>
    <cellStyle name="Финансовый 2 76 7 3" xfId="20608" xr:uid="{00000000-0005-0000-0000-000068620000}"/>
    <cellStyle name="Финансовый 2 76 7 4" xfId="22247" xr:uid="{00000000-0005-0000-0000-000069620000}"/>
    <cellStyle name="Финансовый 2 76 7 5" xfId="21249" xr:uid="{00000000-0005-0000-0000-00006A620000}"/>
    <cellStyle name="Финансовый 2 76 7 6" xfId="22132" xr:uid="{00000000-0005-0000-0000-00006B620000}"/>
    <cellStyle name="Финансовый 2 76 7 7" xfId="26181" xr:uid="{00000000-0005-0000-0000-00006C620000}"/>
    <cellStyle name="Финансовый 2 76 7 8" xfId="33781" xr:uid="{00000000-0005-0000-0000-00006D620000}"/>
    <cellStyle name="Финансовый 2 76 7 9" xfId="31425" xr:uid="{00000000-0005-0000-0000-00006E620000}"/>
    <cellStyle name="Финансовый 2 76 8" xfId="17027" xr:uid="{00000000-0005-0000-0000-00006F620000}"/>
    <cellStyle name="Финансовый 2 76 9" xfId="18339" xr:uid="{00000000-0005-0000-0000-000070620000}"/>
    <cellStyle name="Финансовый 2 76 9 2" xfId="23143" xr:uid="{00000000-0005-0000-0000-000071620000}"/>
    <cellStyle name="Финансовый 2 76 9 3" xfId="27482" xr:uid="{00000000-0005-0000-0000-000072620000}"/>
    <cellStyle name="Финансовый 2 76 9 4" xfId="28919" xr:uid="{00000000-0005-0000-0000-000073620000}"/>
    <cellStyle name="Финансовый 2 76 9 5" xfId="30225" xr:uid="{00000000-0005-0000-0000-000074620000}"/>
    <cellStyle name="Финансовый 2 76 9 6" xfId="35148" xr:uid="{00000000-0005-0000-0000-000075620000}"/>
    <cellStyle name="Финансовый 2 76 9 7" xfId="36484" xr:uid="{00000000-0005-0000-0000-000076620000}"/>
    <cellStyle name="Финансовый 2 77" xfId="174" xr:uid="{00000000-0005-0000-0000-000077620000}"/>
    <cellStyle name="Финансовый 2 77 2" xfId="536" xr:uid="{00000000-0005-0000-0000-000078620000}"/>
    <cellStyle name="Финансовый 2 77 2 2" xfId="9086" xr:uid="{00000000-0005-0000-0000-000079620000}"/>
    <cellStyle name="Финансовый 2 77 2 3" xfId="10444" xr:uid="{00000000-0005-0000-0000-00007A620000}"/>
    <cellStyle name="Финансовый 2 77 3" xfId="1515" xr:uid="{00000000-0005-0000-0000-00007B620000}"/>
    <cellStyle name="Финансовый 2 77 3 2" xfId="7705" xr:uid="{00000000-0005-0000-0000-00007C620000}"/>
    <cellStyle name="Финансовый 2 77 3 2 2" xfId="13799" xr:uid="{00000000-0005-0000-0000-00007D620000}"/>
    <cellStyle name="Финансовый 2 77 3 2 3" xfId="14523" xr:uid="{00000000-0005-0000-0000-00007E620000}"/>
    <cellStyle name="Финансовый 2 77 3 2 3 2" xfId="16457" xr:uid="{00000000-0005-0000-0000-00007F620000}"/>
    <cellStyle name="Финансовый 2 77 3 2 3 3" xfId="20440" xr:uid="{00000000-0005-0000-0000-000080620000}"/>
    <cellStyle name="Финансовый 2 77 3 2 3 4" xfId="23279" xr:uid="{00000000-0005-0000-0000-000081620000}"/>
    <cellStyle name="Финансовый 2 77 3 2 3 5" xfId="25566" xr:uid="{00000000-0005-0000-0000-000082620000}"/>
    <cellStyle name="Финансовый 2 77 3 2 3 6" xfId="22905" xr:uid="{00000000-0005-0000-0000-000083620000}"/>
    <cellStyle name="Финансовый 2 77 3 2 3 7" xfId="24677" xr:uid="{00000000-0005-0000-0000-000084620000}"/>
    <cellStyle name="Финансовый 2 77 3 2 3 8" xfId="33613" xr:uid="{00000000-0005-0000-0000-000085620000}"/>
    <cellStyle name="Финансовый 2 77 3 2 3 9" xfId="31660" xr:uid="{00000000-0005-0000-0000-000086620000}"/>
    <cellStyle name="Финансовый 2 77 3 2 4" xfId="17195" xr:uid="{00000000-0005-0000-0000-000087620000}"/>
    <cellStyle name="Финансовый 2 77 3 2 5" xfId="18507" xr:uid="{00000000-0005-0000-0000-000088620000}"/>
    <cellStyle name="Финансовый 2 77 3 2 5 2" xfId="21705" xr:uid="{00000000-0005-0000-0000-000089620000}"/>
    <cellStyle name="Финансовый 2 77 3 2 5 3" xfId="27650" xr:uid="{00000000-0005-0000-0000-00008A620000}"/>
    <cellStyle name="Финансовый 2 77 3 2 5 4" xfId="29087" xr:uid="{00000000-0005-0000-0000-00008B620000}"/>
    <cellStyle name="Финансовый 2 77 3 2 5 5" xfId="30393" xr:uid="{00000000-0005-0000-0000-00008C620000}"/>
    <cellStyle name="Финансовый 2 77 3 2 5 6" xfId="34980" xr:uid="{00000000-0005-0000-0000-00008D620000}"/>
    <cellStyle name="Финансовый 2 77 3 2 5 7" xfId="36316" xr:uid="{00000000-0005-0000-0000-00008E620000}"/>
    <cellStyle name="Финансовый 2 77 3 3" xfId="12481" xr:uid="{00000000-0005-0000-0000-00008F620000}"/>
    <cellStyle name="Финансовый 2 77 3 3 2" xfId="13151" xr:uid="{00000000-0005-0000-0000-000090620000}"/>
    <cellStyle name="Финансовый 2 77 3 3 3" xfId="15171" xr:uid="{00000000-0005-0000-0000-000091620000}"/>
    <cellStyle name="Финансовый 2 77 3 3 3 2" xfId="15809" xr:uid="{00000000-0005-0000-0000-000092620000}"/>
    <cellStyle name="Финансовый 2 77 3 3 3 3" xfId="19792" xr:uid="{00000000-0005-0000-0000-000093620000}"/>
    <cellStyle name="Финансовый 2 77 3 3 3 4" xfId="21059" xr:uid="{00000000-0005-0000-0000-000094620000}"/>
    <cellStyle name="Финансовый 2 77 3 3 3 5" xfId="27211" xr:uid="{00000000-0005-0000-0000-000095620000}"/>
    <cellStyle name="Финансовый 2 77 3 3 3 6" xfId="22567" xr:uid="{00000000-0005-0000-0000-000096620000}"/>
    <cellStyle name="Финансовый 2 77 3 3 3 7" xfId="24825" xr:uid="{00000000-0005-0000-0000-000097620000}"/>
    <cellStyle name="Финансовый 2 77 3 3 3 8" xfId="32965" xr:uid="{00000000-0005-0000-0000-000098620000}"/>
    <cellStyle name="Финансовый 2 77 3 3 3 9" xfId="32201" xr:uid="{00000000-0005-0000-0000-000099620000}"/>
    <cellStyle name="Финансовый 2 77 3 3 4" xfId="17843" xr:uid="{00000000-0005-0000-0000-00009A620000}"/>
    <cellStyle name="Финансовый 2 77 3 3 5" xfId="19155" xr:uid="{00000000-0005-0000-0000-00009B620000}"/>
    <cellStyle name="Финансовый 2 77 3 3 5 2" xfId="23735" xr:uid="{00000000-0005-0000-0000-00009C620000}"/>
    <cellStyle name="Финансовый 2 77 3 3 5 3" xfId="28298" xr:uid="{00000000-0005-0000-0000-00009D620000}"/>
    <cellStyle name="Финансовый 2 77 3 3 5 4" xfId="29735" xr:uid="{00000000-0005-0000-0000-00009E620000}"/>
    <cellStyle name="Финансовый 2 77 3 3 5 5" xfId="31041" xr:uid="{00000000-0005-0000-0000-00009F620000}"/>
    <cellStyle name="Финансовый 2 77 3 3 5 6" xfId="34332" xr:uid="{00000000-0005-0000-0000-0000A0620000}"/>
    <cellStyle name="Финансовый 2 77 3 3 5 7" xfId="35668" xr:uid="{00000000-0005-0000-0000-0000A1620000}"/>
    <cellStyle name="Финансовый 2 77 4" xfId="10084" xr:uid="{00000000-0005-0000-0000-0000A2620000}"/>
    <cellStyle name="Финансовый 2 77 4 2" xfId="13318" xr:uid="{00000000-0005-0000-0000-0000A3620000}"/>
    <cellStyle name="Финансовый 2 77 4 3" xfId="15004" xr:uid="{00000000-0005-0000-0000-0000A4620000}"/>
    <cellStyle name="Финансовый 2 77 4 3 2" xfId="15976" xr:uid="{00000000-0005-0000-0000-0000A5620000}"/>
    <cellStyle name="Финансовый 2 77 4 3 3" xfId="19959" xr:uid="{00000000-0005-0000-0000-0000A6620000}"/>
    <cellStyle name="Финансовый 2 77 4 3 4" xfId="21926" xr:uid="{00000000-0005-0000-0000-0000A7620000}"/>
    <cellStyle name="Финансовый 2 77 4 3 5" xfId="26250" xr:uid="{00000000-0005-0000-0000-0000A8620000}"/>
    <cellStyle name="Финансовый 2 77 4 3 6" xfId="23853" xr:uid="{00000000-0005-0000-0000-0000A9620000}"/>
    <cellStyle name="Финансовый 2 77 4 3 7" xfId="26779" xr:uid="{00000000-0005-0000-0000-0000AA620000}"/>
    <cellStyle name="Финансовый 2 77 4 3 8" xfId="33132" xr:uid="{00000000-0005-0000-0000-0000AB620000}"/>
    <cellStyle name="Финансовый 2 77 4 3 9" xfId="31711" xr:uid="{00000000-0005-0000-0000-0000AC620000}"/>
    <cellStyle name="Финансовый 2 77 4 4" xfId="17676" xr:uid="{00000000-0005-0000-0000-0000AD620000}"/>
    <cellStyle name="Финансовый 2 77 4 5" xfId="18988" xr:uid="{00000000-0005-0000-0000-0000AE620000}"/>
    <cellStyle name="Финансовый 2 77 4 5 2" xfId="25237" xr:uid="{00000000-0005-0000-0000-0000AF620000}"/>
    <cellStyle name="Финансовый 2 77 4 5 3" xfId="28131" xr:uid="{00000000-0005-0000-0000-0000B0620000}"/>
    <cellStyle name="Финансовый 2 77 4 5 4" xfId="29568" xr:uid="{00000000-0005-0000-0000-0000B1620000}"/>
    <cellStyle name="Финансовый 2 77 4 5 5" xfId="30874" xr:uid="{00000000-0005-0000-0000-0000B2620000}"/>
    <cellStyle name="Финансовый 2 77 4 5 6" xfId="34499" xr:uid="{00000000-0005-0000-0000-0000B3620000}"/>
    <cellStyle name="Финансовый 2 77 4 5 7" xfId="35835" xr:uid="{00000000-0005-0000-0000-0000B4620000}"/>
    <cellStyle name="Финансовый 2 77 5" xfId="11400" xr:uid="{00000000-0005-0000-0000-0000B5620000}"/>
    <cellStyle name="Финансовый 2 77 6" xfId="13966" xr:uid="{00000000-0005-0000-0000-0000B6620000}"/>
    <cellStyle name="Финансовый 2 77 7" xfId="14356" xr:uid="{00000000-0005-0000-0000-0000B7620000}"/>
    <cellStyle name="Финансовый 2 77 7 2" xfId="16624" xr:uid="{00000000-0005-0000-0000-0000B8620000}"/>
    <cellStyle name="Финансовый 2 77 7 3" xfId="20607" xr:uid="{00000000-0005-0000-0000-0000B9620000}"/>
    <cellStyle name="Финансовый 2 77 7 4" xfId="22232" xr:uid="{00000000-0005-0000-0000-0000BA620000}"/>
    <cellStyle name="Финансовый 2 77 7 5" xfId="25756" xr:uid="{00000000-0005-0000-0000-0000BB620000}"/>
    <cellStyle name="Финансовый 2 77 7 6" xfId="24052" xr:uid="{00000000-0005-0000-0000-0000BC620000}"/>
    <cellStyle name="Финансовый 2 77 7 7" xfId="25707" xr:uid="{00000000-0005-0000-0000-0000BD620000}"/>
    <cellStyle name="Финансовый 2 77 7 8" xfId="33780" xr:uid="{00000000-0005-0000-0000-0000BE620000}"/>
    <cellStyle name="Финансовый 2 77 7 9" xfId="32392" xr:uid="{00000000-0005-0000-0000-0000BF620000}"/>
    <cellStyle name="Финансовый 2 77 8" xfId="17028" xr:uid="{00000000-0005-0000-0000-0000C0620000}"/>
    <cellStyle name="Финансовый 2 77 9" xfId="18340" xr:uid="{00000000-0005-0000-0000-0000C1620000}"/>
    <cellStyle name="Финансовый 2 77 9 2" xfId="21597" xr:uid="{00000000-0005-0000-0000-0000C2620000}"/>
    <cellStyle name="Финансовый 2 77 9 3" xfId="27483" xr:uid="{00000000-0005-0000-0000-0000C3620000}"/>
    <cellStyle name="Финансовый 2 77 9 4" xfId="28920" xr:uid="{00000000-0005-0000-0000-0000C4620000}"/>
    <cellStyle name="Финансовый 2 77 9 5" xfId="30226" xr:uid="{00000000-0005-0000-0000-0000C5620000}"/>
    <cellStyle name="Финансовый 2 77 9 6" xfId="35147" xr:uid="{00000000-0005-0000-0000-0000C6620000}"/>
    <cellStyle name="Финансовый 2 77 9 7" xfId="36483" xr:uid="{00000000-0005-0000-0000-0000C7620000}"/>
    <cellStyle name="Финансовый 2 78" xfId="175" xr:uid="{00000000-0005-0000-0000-0000C8620000}"/>
    <cellStyle name="Финансовый 2 78 2" xfId="537" xr:uid="{00000000-0005-0000-0000-0000C9620000}"/>
    <cellStyle name="Финансовый 2 78 2 2" xfId="9130" xr:uid="{00000000-0005-0000-0000-0000CA620000}"/>
    <cellStyle name="Финансовый 2 78 2 3" xfId="10445" xr:uid="{00000000-0005-0000-0000-0000CB620000}"/>
    <cellStyle name="Финансовый 2 78 3" xfId="1516" xr:uid="{00000000-0005-0000-0000-0000CC620000}"/>
    <cellStyle name="Финансовый 2 78 3 2" xfId="8878" xr:uid="{00000000-0005-0000-0000-0000CD620000}"/>
    <cellStyle name="Финансовый 2 78 3 2 2" xfId="13599" xr:uid="{00000000-0005-0000-0000-0000CE620000}"/>
    <cellStyle name="Финансовый 2 78 3 2 3" xfId="14723" xr:uid="{00000000-0005-0000-0000-0000CF620000}"/>
    <cellStyle name="Финансовый 2 78 3 2 3 2" xfId="16257" xr:uid="{00000000-0005-0000-0000-0000D0620000}"/>
    <cellStyle name="Финансовый 2 78 3 2 3 3" xfId="20240" xr:uid="{00000000-0005-0000-0000-0000D1620000}"/>
    <cellStyle name="Финансовый 2 78 3 2 3 4" xfId="23739" xr:uid="{00000000-0005-0000-0000-0000D2620000}"/>
    <cellStyle name="Финансовый 2 78 3 2 3 5" xfId="26271" xr:uid="{00000000-0005-0000-0000-0000D3620000}"/>
    <cellStyle name="Финансовый 2 78 3 2 3 6" xfId="21686" xr:uid="{00000000-0005-0000-0000-0000D4620000}"/>
    <cellStyle name="Финансовый 2 78 3 2 3 7" xfId="25856" xr:uid="{00000000-0005-0000-0000-0000D5620000}"/>
    <cellStyle name="Финансовый 2 78 3 2 3 8" xfId="33413" xr:uid="{00000000-0005-0000-0000-0000D6620000}"/>
    <cellStyle name="Финансовый 2 78 3 2 3 9" xfId="32332" xr:uid="{00000000-0005-0000-0000-0000D7620000}"/>
    <cellStyle name="Финансовый 2 78 3 2 4" xfId="17395" xr:uid="{00000000-0005-0000-0000-0000D8620000}"/>
    <cellStyle name="Финансовый 2 78 3 2 5" xfId="18707" xr:uid="{00000000-0005-0000-0000-0000D9620000}"/>
    <cellStyle name="Финансовый 2 78 3 2 5 2" xfId="22181" xr:uid="{00000000-0005-0000-0000-0000DA620000}"/>
    <cellStyle name="Финансовый 2 78 3 2 5 3" xfId="27850" xr:uid="{00000000-0005-0000-0000-0000DB620000}"/>
    <cellStyle name="Финансовый 2 78 3 2 5 4" xfId="29287" xr:uid="{00000000-0005-0000-0000-0000DC620000}"/>
    <cellStyle name="Финансовый 2 78 3 2 5 5" xfId="30593" xr:uid="{00000000-0005-0000-0000-0000DD620000}"/>
    <cellStyle name="Финансовый 2 78 3 2 5 6" xfId="34780" xr:uid="{00000000-0005-0000-0000-0000DE620000}"/>
    <cellStyle name="Финансовый 2 78 3 2 5 7" xfId="36116" xr:uid="{00000000-0005-0000-0000-0000DF620000}"/>
    <cellStyle name="Финансовый 2 78 3 3" xfId="12681" xr:uid="{00000000-0005-0000-0000-0000E0620000}"/>
    <cellStyle name="Финансовый 2 78 3 3 2" xfId="12951" xr:uid="{00000000-0005-0000-0000-0000E1620000}"/>
    <cellStyle name="Финансовый 2 78 3 3 3" xfId="15371" xr:uid="{00000000-0005-0000-0000-0000E2620000}"/>
    <cellStyle name="Финансовый 2 78 3 3 3 2" xfId="15609" xr:uid="{00000000-0005-0000-0000-0000E3620000}"/>
    <cellStyle name="Финансовый 2 78 3 3 3 3" xfId="19592" xr:uid="{00000000-0005-0000-0000-0000E4620000}"/>
    <cellStyle name="Финансовый 2 78 3 3 3 4" xfId="22656" xr:uid="{00000000-0005-0000-0000-0000E5620000}"/>
    <cellStyle name="Финансовый 2 78 3 3 3 5" xfId="26606" xr:uid="{00000000-0005-0000-0000-0000E6620000}"/>
    <cellStyle name="Финансовый 2 78 3 3 3 6" xfId="21658" xr:uid="{00000000-0005-0000-0000-0000E7620000}"/>
    <cellStyle name="Финансовый 2 78 3 3 3 7" xfId="25675" xr:uid="{00000000-0005-0000-0000-0000E8620000}"/>
    <cellStyle name="Финансовый 2 78 3 3 3 8" xfId="32765" xr:uid="{00000000-0005-0000-0000-0000E9620000}"/>
    <cellStyle name="Финансовый 2 78 3 3 3 9" xfId="31719" xr:uid="{00000000-0005-0000-0000-0000EA620000}"/>
    <cellStyle name="Финансовый 2 78 3 3 4" xfId="18043" xr:uid="{00000000-0005-0000-0000-0000EB620000}"/>
    <cellStyle name="Финансовый 2 78 3 3 5" xfId="19355" xr:uid="{00000000-0005-0000-0000-0000EC620000}"/>
    <cellStyle name="Финансовый 2 78 3 3 5 2" xfId="25196" xr:uid="{00000000-0005-0000-0000-0000ED620000}"/>
    <cellStyle name="Финансовый 2 78 3 3 5 3" xfId="28498" xr:uid="{00000000-0005-0000-0000-0000EE620000}"/>
    <cellStyle name="Финансовый 2 78 3 3 5 4" xfId="29935" xr:uid="{00000000-0005-0000-0000-0000EF620000}"/>
    <cellStyle name="Финансовый 2 78 3 3 5 5" xfId="31241" xr:uid="{00000000-0005-0000-0000-0000F0620000}"/>
    <cellStyle name="Финансовый 2 78 3 3 5 6" xfId="34132" xr:uid="{00000000-0005-0000-0000-0000F1620000}"/>
    <cellStyle name="Финансовый 2 78 3 3 5 7" xfId="35468" xr:uid="{00000000-0005-0000-0000-0000F2620000}"/>
    <cellStyle name="Финансовый 2 78 4" xfId="10085" xr:uid="{00000000-0005-0000-0000-0000F3620000}"/>
    <cellStyle name="Финансовый 2 78 4 2" xfId="13317" xr:uid="{00000000-0005-0000-0000-0000F4620000}"/>
    <cellStyle name="Финансовый 2 78 4 3" xfId="15005" xr:uid="{00000000-0005-0000-0000-0000F5620000}"/>
    <cellStyle name="Финансовый 2 78 4 3 2" xfId="15975" xr:uid="{00000000-0005-0000-0000-0000F6620000}"/>
    <cellStyle name="Финансовый 2 78 4 3 3" xfId="19958" xr:uid="{00000000-0005-0000-0000-0000F7620000}"/>
    <cellStyle name="Финансовый 2 78 4 3 4" xfId="21822" xr:uid="{00000000-0005-0000-0000-0000F8620000}"/>
    <cellStyle name="Финансовый 2 78 4 3 5" xfId="25526" xr:uid="{00000000-0005-0000-0000-0000F9620000}"/>
    <cellStyle name="Финансовый 2 78 4 3 6" xfId="26848" xr:uid="{00000000-0005-0000-0000-0000FA620000}"/>
    <cellStyle name="Финансовый 2 78 4 3 7" xfId="21271" xr:uid="{00000000-0005-0000-0000-0000FB620000}"/>
    <cellStyle name="Финансовый 2 78 4 3 8" xfId="33131" xr:uid="{00000000-0005-0000-0000-0000FC620000}"/>
    <cellStyle name="Финансовый 2 78 4 3 9" xfId="31762" xr:uid="{00000000-0005-0000-0000-0000FD620000}"/>
    <cellStyle name="Финансовый 2 78 4 4" xfId="17677" xr:uid="{00000000-0005-0000-0000-0000FE620000}"/>
    <cellStyle name="Финансовый 2 78 4 5" xfId="18989" xr:uid="{00000000-0005-0000-0000-0000FF620000}"/>
    <cellStyle name="Финансовый 2 78 4 5 2" xfId="21673" xr:uid="{00000000-0005-0000-0000-000000630000}"/>
    <cellStyle name="Финансовый 2 78 4 5 3" xfId="28132" xr:uid="{00000000-0005-0000-0000-000001630000}"/>
    <cellStyle name="Финансовый 2 78 4 5 4" xfId="29569" xr:uid="{00000000-0005-0000-0000-000002630000}"/>
    <cellStyle name="Финансовый 2 78 4 5 5" xfId="30875" xr:uid="{00000000-0005-0000-0000-000003630000}"/>
    <cellStyle name="Финансовый 2 78 4 5 6" xfId="34498" xr:uid="{00000000-0005-0000-0000-000004630000}"/>
    <cellStyle name="Финансовый 2 78 4 5 7" xfId="35834" xr:uid="{00000000-0005-0000-0000-000005630000}"/>
    <cellStyle name="Финансовый 2 78 5" xfId="11401" xr:uid="{00000000-0005-0000-0000-000006630000}"/>
    <cellStyle name="Финансовый 2 78 6" xfId="13965" xr:uid="{00000000-0005-0000-0000-000007630000}"/>
    <cellStyle name="Финансовый 2 78 7" xfId="14357" xr:uid="{00000000-0005-0000-0000-000008630000}"/>
    <cellStyle name="Финансовый 2 78 7 2" xfId="16623" xr:uid="{00000000-0005-0000-0000-000009630000}"/>
    <cellStyle name="Финансовый 2 78 7 3" xfId="20606" xr:uid="{00000000-0005-0000-0000-00000A630000}"/>
    <cellStyle name="Финансовый 2 78 7 4" xfId="22004" xr:uid="{00000000-0005-0000-0000-00000B630000}"/>
    <cellStyle name="Финансовый 2 78 7 5" xfId="25802" xr:uid="{00000000-0005-0000-0000-00000C630000}"/>
    <cellStyle name="Финансовый 2 78 7 6" xfId="27221" xr:uid="{00000000-0005-0000-0000-00000D630000}"/>
    <cellStyle name="Финансовый 2 78 7 7" xfId="26641" xr:uid="{00000000-0005-0000-0000-00000E630000}"/>
    <cellStyle name="Финансовый 2 78 7 8" xfId="33779" xr:uid="{00000000-0005-0000-0000-00000F630000}"/>
    <cellStyle name="Финансовый 2 78 7 9" xfId="32476" xr:uid="{00000000-0005-0000-0000-000010630000}"/>
    <cellStyle name="Финансовый 2 78 8" xfId="17029" xr:uid="{00000000-0005-0000-0000-000011630000}"/>
    <cellStyle name="Финансовый 2 78 9" xfId="18341" xr:uid="{00000000-0005-0000-0000-000012630000}"/>
    <cellStyle name="Финансовый 2 78 9 2" xfId="25206" xr:uid="{00000000-0005-0000-0000-000013630000}"/>
    <cellStyle name="Финансовый 2 78 9 3" xfId="27484" xr:uid="{00000000-0005-0000-0000-000014630000}"/>
    <cellStyle name="Финансовый 2 78 9 4" xfId="28921" xr:uid="{00000000-0005-0000-0000-000015630000}"/>
    <cellStyle name="Финансовый 2 78 9 5" xfId="30227" xr:uid="{00000000-0005-0000-0000-000016630000}"/>
    <cellStyle name="Финансовый 2 78 9 6" xfId="35146" xr:uid="{00000000-0005-0000-0000-000017630000}"/>
    <cellStyle name="Финансовый 2 78 9 7" xfId="36482" xr:uid="{00000000-0005-0000-0000-000018630000}"/>
    <cellStyle name="Финансовый 2 79" xfId="176" xr:uid="{00000000-0005-0000-0000-000019630000}"/>
    <cellStyle name="Финансовый 2 79 2" xfId="538" xr:uid="{00000000-0005-0000-0000-00001A630000}"/>
    <cellStyle name="Финансовый 2 79 2 2" xfId="9079" xr:uid="{00000000-0005-0000-0000-00001B630000}"/>
    <cellStyle name="Финансовый 2 79 2 3" xfId="10446" xr:uid="{00000000-0005-0000-0000-00001C630000}"/>
    <cellStyle name="Финансовый 2 79 3" xfId="1517" xr:uid="{00000000-0005-0000-0000-00001D630000}"/>
    <cellStyle name="Финансовый 2 79 3 2" xfId="8082" xr:uid="{00000000-0005-0000-0000-00001E630000}"/>
    <cellStyle name="Финансовый 2 79 3 2 2" xfId="13698" xr:uid="{00000000-0005-0000-0000-00001F630000}"/>
    <cellStyle name="Финансовый 2 79 3 2 3" xfId="14624" xr:uid="{00000000-0005-0000-0000-000020630000}"/>
    <cellStyle name="Финансовый 2 79 3 2 3 2" xfId="16356" xr:uid="{00000000-0005-0000-0000-000021630000}"/>
    <cellStyle name="Финансовый 2 79 3 2 3 3" xfId="20339" xr:uid="{00000000-0005-0000-0000-000022630000}"/>
    <cellStyle name="Финансовый 2 79 3 2 3 4" xfId="21329" xr:uid="{00000000-0005-0000-0000-000023630000}"/>
    <cellStyle name="Финансовый 2 79 3 2 3 5" xfId="25793" xr:uid="{00000000-0005-0000-0000-000024630000}"/>
    <cellStyle name="Финансовый 2 79 3 2 3 6" xfId="23769" xr:uid="{00000000-0005-0000-0000-000025630000}"/>
    <cellStyle name="Финансовый 2 79 3 2 3 7" xfId="24658" xr:uid="{00000000-0005-0000-0000-000026630000}"/>
    <cellStyle name="Финансовый 2 79 3 2 3 8" xfId="33512" xr:uid="{00000000-0005-0000-0000-000027630000}"/>
    <cellStyle name="Финансовый 2 79 3 2 3 9" xfId="31872" xr:uid="{00000000-0005-0000-0000-000028630000}"/>
    <cellStyle name="Финансовый 2 79 3 2 4" xfId="17296" xr:uid="{00000000-0005-0000-0000-000029630000}"/>
    <cellStyle name="Финансовый 2 79 3 2 5" xfId="18608" xr:uid="{00000000-0005-0000-0000-00002A630000}"/>
    <cellStyle name="Финансовый 2 79 3 2 5 2" xfId="23990" xr:uid="{00000000-0005-0000-0000-00002B630000}"/>
    <cellStyle name="Финансовый 2 79 3 2 5 3" xfId="27751" xr:uid="{00000000-0005-0000-0000-00002C630000}"/>
    <cellStyle name="Финансовый 2 79 3 2 5 4" xfId="29188" xr:uid="{00000000-0005-0000-0000-00002D630000}"/>
    <cellStyle name="Финансовый 2 79 3 2 5 5" xfId="30494" xr:uid="{00000000-0005-0000-0000-00002E630000}"/>
    <cellStyle name="Финансовый 2 79 3 2 5 6" xfId="34879" xr:uid="{00000000-0005-0000-0000-00002F630000}"/>
    <cellStyle name="Финансовый 2 79 3 2 5 7" xfId="36215" xr:uid="{00000000-0005-0000-0000-000030630000}"/>
    <cellStyle name="Финансовый 2 79 3 3" xfId="12582" xr:uid="{00000000-0005-0000-0000-000031630000}"/>
    <cellStyle name="Финансовый 2 79 3 3 2" xfId="13050" xr:uid="{00000000-0005-0000-0000-000032630000}"/>
    <cellStyle name="Финансовый 2 79 3 3 3" xfId="15272" xr:uid="{00000000-0005-0000-0000-000033630000}"/>
    <cellStyle name="Финансовый 2 79 3 3 3 2" xfId="15708" xr:uid="{00000000-0005-0000-0000-000034630000}"/>
    <cellStyle name="Финансовый 2 79 3 3 3 3" xfId="19691" xr:uid="{00000000-0005-0000-0000-000035630000}"/>
    <cellStyle name="Финансовый 2 79 3 3 3 4" xfId="24016" xr:uid="{00000000-0005-0000-0000-000036630000}"/>
    <cellStyle name="Финансовый 2 79 3 3 3 5" xfId="25910" xr:uid="{00000000-0005-0000-0000-000037630000}"/>
    <cellStyle name="Финансовый 2 79 3 3 3 6" xfId="26786" xr:uid="{00000000-0005-0000-0000-000038630000}"/>
    <cellStyle name="Финансовый 2 79 3 3 3 7" xfId="21919" xr:uid="{00000000-0005-0000-0000-000039630000}"/>
    <cellStyle name="Финансовый 2 79 3 3 3 8" xfId="32864" xr:uid="{00000000-0005-0000-0000-00003A630000}"/>
    <cellStyle name="Финансовый 2 79 3 3 3 9" xfId="31472" xr:uid="{00000000-0005-0000-0000-00003B630000}"/>
    <cellStyle name="Финансовый 2 79 3 3 4" xfId="17944" xr:uid="{00000000-0005-0000-0000-00003C630000}"/>
    <cellStyle name="Финансовый 2 79 3 3 5" xfId="19256" xr:uid="{00000000-0005-0000-0000-00003D630000}"/>
    <cellStyle name="Финансовый 2 79 3 3 5 2" xfId="22772" xr:uid="{00000000-0005-0000-0000-00003E630000}"/>
    <cellStyle name="Финансовый 2 79 3 3 5 3" xfId="28399" xr:uid="{00000000-0005-0000-0000-00003F630000}"/>
    <cellStyle name="Финансовый 2 79 3 3 5 4" xfId="29836" xr:uid="{00000000-0005-0000-0000-000040630000}"/>
    <cellStyle name="Финансовый 2 79 3 3 5 5" xfId="31142" xr:uid="{00000000-0005-0000-0000-000041630000}"/>
    <cellStyle name="Финансовый 2 79 3 3 5 6" xfId="34231" xr:uid="{00000000-0005-0000-0000-000042630000}"/>
    <cellStyle name="Финансовый 2 79 3 3 5 7" xfId="35567" xr:uid="{00000000-0005-0000-0000-000043630000}"/>
    <cellStyle name="Финансовый 2 79 4" xfId="10086" xr:uid="{00000000-0005-0000-0000-000044630000}"/>
    <cellStyle name="Финансовый 2 79 4 2" xfId="13316" xr:uid="{00000000-0005-0000-0000-000045630000}"/>
    <cellStyle name="Финансовый 2 79 4 3" xfId="15006" xr:uid="{00000000-0005-0000-0000-000046630000}"/>
    <cellStyle name="Финансовый 2 79 4 3 2" xfId="15974" xr:uid="{00000000-0005-0000-0000-000047630000}"/>
    <cellStyle name="Финансовый 2 79 4 3 3" xfId="19957" xr:uid="{00000000-0005-0000-0000-000048630000}"/>
    <cellStyle name="Финансовый 2 79 4 3 4" xfId="21763" xr:uid="{00000000-0005-0000-0000-000049630000}"/>
    <cellStyle name="Финансовый 2 79 4 3 5" xfId="27210" xr:uid="{00000000-0005-0000-0000-00004A630000}"/>
    <cellStyle name="Финансовый 2 79 4 3 6" xfId="27302" xr:uid="{00000000-0005-0000-0000-00004B630000}"/>
    <cellStyle name="Финансовый 2 79 4 3 7" xfId="23411" xr:uid="{00000000-0005-0000-0000-00004C630000}"/>
    <cellStyle name="Финансовый 2 79 4 3 8" xfId="33130" xr:uid="{00000000-0005-0000-0000-00004D630000}"/>
    <cellStyle name="Финансовый 2 79 4 3 9" xfId="31362" xr:uid="{00000000-0005-0000-0000-00004E630000}"/>
    <cellStyle name="Финансовый 2 79 4 4" xfId="17678" xr:uid="{00000000-0005-0000-0000-00004F630000}"/>
    <cellStyle name="Финансовый 2 79 4 5" xfId="18990" xr:uid="{00000000-0005-0000-0000-000050630000}"/>
    <cellStyle name="Финансовый 2 79 4 5 2" xfId="21304" xr:uid="{00000000-0005-0000-0000-000051630000}"/>
    <cellStyle name="Финансовый 2 79 4 5 3" xfId="28133" xr:uid="{00000000-0005-0000-0000-000052630000}"/>
    <cellStyle name="Финансовый 2 79 4 5 4" xfId="29570" xr:uid="{00000000-0005-0000-0000-000053630000}"/>
    <cellStyle name="Финансовый 2 79 4 5 5" xfId="30876" xr:uid="{00000000-0005-0000-0000-000054630000}"/>
    <cellStyle name="Финансовый 2 79 4 5 6" xfId="34497" xr:uid="{00000000-0005-0000-0000-000055630000}"/>
    <cellStyle name="Финансовый 2 79 4 5 7" xfId="35833" xr:uid="{00000000-0005-0000-0000-000056630000}"/>
    <cellStyle name="Финансовый 2 79 5" xfId="11402" xr:uid="{00000000-0005-0000-0000-000057630000}"/>
    <cellStyle name="Финансовый 2 79 6" xfId="13964" xr:uid="{00000000-0005-0000-0000-000058630000}"/>
    <cellStyle name="Финансовый 2 79 7" xfId="14358" xr:uid="{00000000-0005-0000-0000-000059630000}"/>
    <cellStyle name="Финансовый 2 79 7 2" xfId="16622" xr:uid="{00000000-0005-0000-0000-00005A630000}"/>
    <cellStyle name="Финансовый 2 79 7 3" xfId="20605" xr:uid="{00000000-0005-0000-0000-00005B630000}"/>
    <cellStyle name="Финансовый 2 79 7 4" xfId="22033" xr:uid="{00000000-0005-0000-0000-00005C630000}"/>
    <cellStyle name="Финансовый 2 79 7 5" xfId="26440" xr:uid="{00000000-0005-0000-0000-00005D630000}"/>
    <cellStyle name="Финансовый 2 79 7 6" xfId="22173" xr:uid="{00000000-0005-0000-0000-00005E630000}"/>
    <cellStyle name="Финансовый 2 79 7 7" xfId="22888" xr:uid="{00000000-0005-0000-0000-00005F630000}"/>
    <cellStyle name="Финансовый 2 79 7 8" xfId="33778" xr:uid="{00000000-0005-0000-0000-000060630000}"/>
    <cellStyle name="Финансовый 2 79 7 9" xfId="31443" xr:uid="{00000000-0005-0000-0000-000061630000}"/>
    <cellStyle name="Финансовый 2 79 8" xfId="17030" xr:uid="{00000000-0005-0000-0000-000062630000}"/>
    <cellStyle name="Финансовый 2 79 9" xfId="18342" xr:uid="{00000000-0005-0000-0000-000063630000}"/>
    <cellStyle name="Финансовый 2 79 9 2" xfId="21178" xr:uid="{00000000-0005-0000-0000-000064630000}"/>
    <cellStyle name="Финансовый 2 79 9 3" xfId="27485" xr:uid="{00000000-0005-0000-0000-000065630000}"/>
    <cellStyle name="Финансовый 2 79 9 4" xfId="28922" xr:uid="{00000000-0005-0000-0000-000066630000}"/>
    <cellStyle name="Финансовый 2 79 9 5" xfId="30228" xr:uid="{00000000-0005-0000-0000-000067630000}"/>
    <cellStyle name="Финансовый 2 79 9 6" xfId="35145" xr:uid="{00000000-0005-0000-0000-000068630000}"/>
    <cellStyle name="Финансовый 2 79 9 7" xfId="36481" xr:uid="{00000000-0005-0000-0000-000069630000}"/>
    <cellStyle name="Финансовый 2 8" xfId="177" xr:uid="{00000000-0005-0000-0000-00006A630000}"/>
    <cellStyle name="Финансовый 2 8 2" xfId="373" xr:uid="{00000000-0005-0000-0000-00006B630000}"/>
    <cellStyle name="Финансовый 2 8 2 2" xfId="8885" xr:uid="{00000000-0005-0000-0000-00006C630000}"/>
    <cellStyle name="Финансовый 2 8 2 3" xfId="10281" xr:uid="{00000000-0005-0000-0000-00006D630000}"/>
    <cellStyle name="Финансовый 2 8 3" xfId="1274" xr:uid="{00000000-0005-0000-0000-00006E630000}"/>
    <cellStyle name="Финансовый 2 8 3 2" xfId="8821" xr:uid="{00000000-0005-0000-0000-00006F630000}"/>
    <cellStyle name="Финансовый 2 8 3 2 2" xfId="13606" xr:uid="{00000000-0005-0000-0000-000070630000}"/>
    <cellStyle name="Финансовый 2 8 3 2 3" xfId="14716" xr:uid="{00000000-0005-0000-0000-000071630000}"/>
    <cellStyle name="Финансовый 2 8 3 2 3 2" xfId="16264" xr:uid="{00000000-0005-0000-0000-000072630000}"/>
    <cellStyle name="Финансовый 2 8 3 2 3 3" xfId="20247" xr:uid="{00000000-0005-0000-0000-000073630000}"/>
    <cellStyle name="Финансовый 2 8 3 2 3 4" xfId="22464" xr:uid="{00000000-0005-0000-0000-000074630000}"/>
    <cellStyle name="Финансовый 2 8 3 2 3 5" xfId="27013" xr:uid="{00000000-0005-0000-0000-000075630000}"/>
    <cellStyle name="Финансовый 2 8 3 2 3 6" xfId="25043" xr:uid="{00000000-0005-0000-0000-000076630000}"/>
    <cellStyle name="Финансовый 2 8 3 2 3 7" xfId="26948" xr:uid="{00000000-0005-0000-0000-000077630000}"/>
    <cellStyle name="Финансовый 2 8 3 2 3 8" xfId="33420" xr:uid="{00000000-0005-0000-0000-000078630000}"/>
    <cellStyle name="Финансовый 2 8 3 2 3 9" xfId="31567" xr:uid="{00000000-0005-0000-0000-000079630000}"/>
    <cellStyle name="Финансовый 2 8 3 2 4" xfId="17388" xr:uid="{00000000-0005-0000-0000-00007A630000}"/>
    <cellStyle name="Финансовый 2 8 3 2 5" xfId="18700" xr:uid="{00000000-0005-0000-0000-00007B630000}"/>
    <cellStyle name="Финансовый 2 8 3 2 5 2" xfId="22302" xr:uid="{00000000-0005-0000-0000-00007C630000}"/>
    <cellStyle name="Финансовый 2 8 3 2 5 3" xfId="27843" xr:uid="{00000000-0005-0000-0000-00007D630000}"/>
    <cellStyle name="Финансовый 2 8 3 2 5 4" xfId="29280" xr:uid="{00000000-0005-0000-0000-00007E630000}"/>
    <cellStyle name="Финансовый 2 8 3 2 5 5" xfId="30586" xr:uid="{00000000-0005-0000-0000-00007F630000}"/>
    <cellStyle name="Финансовый 2 8 3 2 5 6" xfId="34787" xr:uid="{00000000-0005-0000-0000-000080630000}"/>
    <cellStyle name="Финансовый 2 8 3 2 5 7" xfId="36123" xr:uid="{00000000-0005-0000-0000-000081630000}"/>
    <cellStyle name="Финансовый 2 8 3 3" xfId="12674" xr:uid="{00000000-0005-0000-0000-000082630000}"/>
    <cellStyle name="Финансовый 2 8 3 3 2" xfId="12958" xr:uid="{00000000-0005-0000-0000-000083630000}"/>
    <cellStyle name="Финансовый 2 8 3 3 3" xfId="15364" xr:uid="{00000000-0005-0000-0000-000084630000}"/>
    <cellStyle name="Финансовый 2 8 3 3 3 2" xfId="15616" xr:uid="{00000000-0005-0000-0000-000085630000}"/>
    <cellStyle name="Финансовый 2 8 3 3 3 3" xfId="19599" xr:uid="{00000000-0005-0000-0000-000086630000}"/>
    <cellStyle name="Финансовый 2 8 3 3 3 4" xfId="22914" xr:uid="{00000000-0005-0000-0000-000087630000}"/>
    <cellStyle name="Финансовый 2 8 3 3 3 5" xfId="25785" xr:uid="{00000000-0005-0000-0000-000088630000}"/>
    <cellStyle name="Финансовый 2 8 3 3 3 6" xfId="26117" xr:uid="{00000000-0005-0000-0000-000089630000}"/>
    <cellStyle name="Финансовый 2 8 3 3 3 7" xfId="21773" xr:uid="{00000000-0005-0000-0000-00008A630000}"/>
    <cellStyle name="Финансовый 2 8 3 3 3 8" xfId="32772" xr:uid="{00000000-0005-0000-0000-00008B630000}"/>
    <cellStyle name="Финансовый 2 8 3 3 3 9" xfId="31789" xr:uid="{00000000-0005-0000-0000-00008C630000}"/>
    <cellStyle name="Финансовый 2 8 3 3 4" xfId="18036" xr:uid="{00000000-0005-0000-0000-00008D630000}"/>
    <cellStyle name="Финансовый 2 8 3 3 5" xfId="19348" xr:uid="{00000000-0005-0000-0000-00008E630000}"/>
    <cellStyle name="Финансовый 2 8 3 3 5 2" xfId="24107" xr:uid="{00000000-0005-0000-0000-00008F630000}"/>
    <cellStyle name="Финансовый 2 8 3 3 5 3" xfId="28491" xr:uid="{00000000-0005-0000-0000-000090630000}"/>
    <cellStyle name="Финансовый 2 8 3 3 5 4" xfId="29928" xr:uid="{00000000-0005-0000-0000-000091630000}"/>
    <cellStyle name="Финансовый 2 8 3 3 5 5" xfId="31234" xr:uid="{00000000-0005-0000-0000-000092630000}"/>
    <cellStyle name="Финансовый 2 8 3 3 5 6" xfId="34139" xr:uid="{00000000-0005-0000-0000-000093630000}"/>
    <cellStyle name="Финансовый 2 8 3 3 5 7" xfId="35475" xr:uid="{00000000-0005-0000-0000-000094630000}"/>
    <cellStyle name="Финансовый 2 8 4" xfId="10087" xr:uid="{00000000-0005-0000-0000-000095630000}"/>
    <cellStyle name="Финансовый 2 8 4 2" xfId="13315" xr:uid="{00000000-0005-0000-0000-000096630000}"/>
    <cellStyle name="Финансовый 2 8 4 3" xfId="15007" xr:uid="{00000000-0005-0000-0000-000097630000}"/>
    <cellStyle name="Финансовый 2 8 4 3 2" xfId="15973" xr:uid="{00000000-0005-0000-0000-000098630000}"/>
    <cellStyle name="Финансовый 2 8 4 3 3" xfId="19956" xr:uid="{00000000-0005-0000-0000-000099630000}"/>
    <cellStyle name="Финансовый 2 8 4 3 4" xfId="25250" xr:uid="{00000000-0005-0000-0000-00009A630000}"/>
    <cellStyle name="Финансовый 2 8 4 3 5" xfId="25880" xr:uid="{00000000-0005-0000-0000-00009B630000}"/>
    <cellStyle name="Финансовый 2 8 4 3 6" xfId="24786" xr:uid="{00000000-0005-0000-0000-00009C630000}"/>
    <cellStyle name="Финансовый 2 8 4 3 7" xfId="27181" xr:uid="{00000000-0005-0000-0000-00009D630000}"/>
    <cellStyle name="Финансовый 2 8 4 3 8" xfId="33129" xr:uid="{00000000-0005-0000-0000-00009E630000}"/>
    <cellStyle name="Финансовый 2 8 4 3 9" xfId="31506" xr:uid="{00000000-0005-0000-0000-00009F630000}"/>
    <cellStyle name="Финансовый 2 8 4 4" xfId="17679" xr:uid="{00000000-0005-0000-0000-0000A0630000}"/>
    <cellStyle name="Финансовый 2 8 4 5" xfId="18991" xr:uid="{00000000-0005-0000-0000-0000A1630000}"/>
    <cellStyle name="Финансовый 2 8 4 5 2" xfId="24921" xr:uid="{00000000-0005-0000-0000-0000A2630000}"/>
    <cellStyle name="Финансовый 2 8 4 5 3" xfId="28134" xr:uid="{00000000-0005-0000-0000-0000A3630000}"/>
    <cellStyle name="Финансовый 2 8 4 5 4" xfId="29571" xr:uid="{00000000-0005-0000-0000-0000A4630000}"/>
    <cellStyle name="Финансовый 2 8 4 5 5" xfId="30877" xr:uid="{00000000-0005-0000-0000-0000A5630000}"/>
    <cellStyle name="Финансовый 2 8 4 5 6" xfId="34496" xr:uid="{00000000-0005-0000-0000-0000A6630000}"/>
    <cellStyle name="Финансовый 2 8 4 5 7" xfId="35832" xr:uid="{00000000-0005-0000-0000-0000A7630000}"/>
    <cellStyle name="Финансовый 2 8 5" xfId="11159" xr:uid="{00000000-0005-0000-0000-0000A8630000}"/>
    <cellStyle name="Финансовый 2 8 6" xfId="13963" xr:uid="{00000000-0005-0000-0000-0000A9630000}"/>
    <cellStyle name="Финансовый 2 8 7" xfId="14156" xr:uid="{00000000-0005-0000-0000-0000AA630000}"/>
    <cellStyle name="Финансовый 2 8 7 2" xfId="16621" xr:uid="{00000000-0005-0000-0000-0000AB630000}"/>
    <cellStyle name="Финансовый 2 8 7 3" xfId="20604" xr:uid="{00000000-0005-0000-0000-0000AC630000}"/>
    <cellStyle name="Финансовый 2 8 7 4" xfId="21113" xr:uid="{00000000-0005-0000-0000-0000AD630000}"/>
    <cellStyle name="Финансовый 2 8 7 5" xfId="23775" xr:uid="{00000000-0005-0000-0000-0000AE630000}"/>
    <cellStyle name="Финансовый 2 8 7 6" xfId="24817" xr:uid="{00000000-0005-0000-0000-0000AF630000}"/>
    <cellStyle name="Финансовый 2 8 7 7" xfId="20938" xr:uid="{00000000-0005-0000-0000-0000B0630000}"/>
    <cellStyle name="Финансовый 2 8 7 8" xfId="33777" xr:uid="{00000000-0005-0000-0000-0000B1630000}"/>
    <cellStyle name="Финансовый 2 8 7 9" xfId="32409" xr:uid="{00000000-0005-0000-0000-0000B2630000}"/>
    <cellStyle name="Финансовый 2 8 8" xfId="14359" xr:uid="{00000000-0005-0000-0000-0000B3630000}"/>
    <cellStyle name="Финансовый 2 8 8 2" xfId="17031" xr:uid="{00000000-0005-0000-0000-0000B4630000}"/>
    <cellStyle name="Финансовый 2 8 8 3" xfId="20807" xr:uid="{00000000-0005-0000-0000-0000B5630000}"/>
    <cellStyle name="Финансовый 2 8 8 4" xfId="21877" xr:uid="{00000000-0005-0000-0000-0000B6630000}"/>
    <cellStyle name="Финансовый 2 8 8 5" xfId="22477" xr:uid="{00000000-0005-0000-0000-0000B7630000}"/>
    <cellStyle name="Финансовый 2 8 8 6" xfId="22434" xr:uid="{00000000-0005-0000-0000-0000B8630000}"/>
    <cellStyle name="Финансовый 2 8 8 7" xfId="20972" xr:uid="{00000000-0005-0000-0000-0000B9630000}"/>
    <cellStyle name="Финансовый 2 8 8 8" xfId="33980" xr:uid="{00000000-0005-0000-0000-0000BA630000}"/>
    <cellStyle name="Финансовый 2 8 8 9" xfId="35341" xr:uid="{00000000-0005-0000-0000-0000BB630000}"/>
    <cellStyle name="Финансовый 2 8 9" xfId="18343" xr:uid="{00000000-0005-0000-0000-0000BC630000}"/>
    <cellStyle name="Финансовый 2 8 9 2" xfId="24880" xr:uid="{00000000-0005-0000-0000-0000BD630000}"/>
    <cellStyle name="Финансовый 2 8 9 3" xfId="27486" xr:uid="{00000000-0005-0000-0000-0000BE630000}"/>
    <cellStyle name="Финансовый 2 8 9 4" xfId="28923" xr:uid="{00000000-0005-0000-0000-0000BF630000}"/>
    <cellStyle name="Финансовый 2 8 9 5" xfId="30229" xr:uid="{00000000-0005-0000-0000-0000C0630000}"/>
    <cellStyle name="Финансовый 2 8 9 6" xfId="35144" xr:uid="{00000000-0005-0000-0000-0000C1630000}"/>
    <cellStyle name="Финансовый 2 8 9 7" xfId="36480" xr:uid="{00000000-0005-0000-0000-0000C2630000}"/>
    <cellStyle name="Финансовый 2 80" xfId="178" xr:uid="{00000000-0005-0000-0000-0000C3630000}"/>
    <cellStyle name="Финансовый 2 80 2" xfId="539" xr:uid="{00000000-0005-0000-0000-0000C4630000}"/>
    <cellStyle name="Финансовый 2 80 2 2" xfId="9133" xr:uid="{00000000-0005-0000-0000-0000C5630000}"/>
    <cellStyle name="Финансовый 2 80 2 3" xfId="10447" xr:uid="{00000000-0005-0000-0000-0000C6630000}"/>
    <cellStyle name="Финансовый 2 80 3" xfId="1518" xr:uid="{00000000-0005-0000-0000-0000C7630000}"/>
    <cellStyle name="Финансовый 2 80 3 2" xfId="7706" xr:uid="{00000000-0005-0000-0000-0000C8630000}"/>
    <cellStyle name="Финансовый 2 80 3 2 2" xfId="13798" xr:uid="{00000000-0005-0000-0000-0000C9630000}"/>
    <cellStyle name="Финансовый 2 80 3 2 3" xfId="14524" xr:uid="{00000000-0005-0000-0000-0000CA630000}"/>
    <cellStyle name="Финансовый 2 80 3 2 3 2" xfId="16456" xr:uid="{00000000-0005-0000-0000-0000CB630000}"/>
    <cellStyle name="Финансовый 2 80 3 2 3 3" xfId="20439" xr:uid="{00000000-0005-0000-0000-0000CC630000}"/>
    <cellStyle name="Финансовый 2 80 3 2 3 4" xfId="25319" xr:uid="{00000000-0005-0000-0000-0000CD630000}"/>
    <cellStyle name="Финансовый 2 80 3 2 3 5" xfId="26793" xr:uid="{00000000-0005-0000-0000-0000CE630000}"/>
    <cellStyle name="Финансовый 2 80 3 2 3 6" xfId="25306" xr:uid="{00000000-0005-0000-0000-0000CF630000}"/>
    <cellStyle name="Финансовый 2 80 3 2 3 7" xfId="26108" xr:uid="{00000000-0005-0000-0000-0000D0630000}"/>
    <cellStyle name="Финансовый 2 80 3 2 3 8" xfId="33612" xr:uid="{00000000-0005-0000-0000-0000D1630000}"/>
    <cellStyle name="Финансовый 2 80 3 2 3 9" xfId="31708" xr:uid="{00000000-0005-0000-0000-0000D2630000}"/>
    <cellStyle name="Финансовый 2 80 3 2 4" xfId="17196" xr:uid="{00000000-0005-0000-0000-0000D3630000}"/>
    <cellStyle name="Финансовый 2 80 3 2 5" xfId="18508" xr:uid="{00000000-0005-0000-0000-0000D4630000}"/>
    <cellStyle name="Финансовый 2 80 3 2 5 2" xfId="21333" xr:uid="{00000000-0005-0000-0000-0000D5630000}"/>
    <cellStyle name="Финансовый 2 80 3 2 5 3" xfId="27651" xr:uid="{00000000-0005-0000-0000-0000D6630000}"/>
    <cellStyle name="Финансовый 2 80 3 2 5 4" xfId="29088" xr:uid="{00000000-0005-0000-0000-0000D7630000}"/>
    <cellStyle name="Финансовый 2 80 3 2 5 5" xfId="30394" xr:uid="{00000000-0005-0000-0000-0000D8630000}"/>
    <cellStyle name="Финансовый 2 80 3 2 5 6" xfId="34979" xr:uid="{00000000-0005-0000-0000-0000D9630000}"/>
    <cellStyle name="Финансовый 2 80 3 2 5 7" xfId="36315" xr:uid="{00000000-0005-0000-0000-0000DA630000}"/>
    <cellStyle name="Финансовый 2 80 3 3" xfId="12482" xr:uid="{00000000-0005-0000-0000-0000DB630000}"/>
    <cellStyle name="Финансовый 2 80 3 3 2" xfId="13150" xr:uid="{00000000-0005-0000-0000-0000DC630000}"/>
    <cellStyle name="Финансовый 2 80 3 3 3" xfId="15172" xr:uid="{00000000-0005-0000-0000-0000DD630000}"/>
    <cellStyle name="Финансовый 2 80 3 3 3 2" xfId="15808" xr:uid="{00000000-0005-0000-0000-0000DE630000}"/>
    <cellStyle name="Финансовый 2 80 3 3 3 3" xfId="19791" xr:uid="{00000000-0005-0000-0000-0000DF630000}"/>
    <cellStyle name="Финансовый 2 80 3 3 3 4" xfId="25029" xr:uid="{00000000-0005-0000-0000-0000E0630000}"/>
    <cellStyle name="Финансовый 2 80 3 3 3 5" xfId="25900" xr:uid="{00000000-0005-0000-0000-0000E1630000}"/>
    <cellStyle name="Финансовый 2 80 3 3 3 6" xfId="24256" xr:uid="{00000000-0005-0000-0000-0000E2630000}"/>
    <cellStyle name="Финансовый 2 80 3 3 3 7" xfId="20981" xr:uid="{00000000-0005-0000-0000-0000E3630000}"/>
    <cellStyle name="Финансовый 2 80 3 3 3 8" xfId="32964" xr:uid="{00000000-0005-0000-0000-0000E4630000}"/>
    <cellStyle name="Финансовый 2 80 3 3 3 9" xfId="32300" xr:uid="{00000000-0005-0000-0000-0000E5630000}"/>
    <cellStyle name="Финансовый 2 80 3 3 4" xfId="17844" xr:uid="{00000000-0005-0000-0000-0000E6630000}"/>
    <cellStyle name="Финансовый 2 80 3 3 5" xfId="19156" xr:uid="{00000000-0005-0000-0000-0000E7630000}"/>
    <cellStyle name="Финансовый 2 80 3 3 5 2" xfId="23534" xr:uid="{00000000-0005-0000-0000-0000E8630000}"/>
    <cellStyle name="Финансовый 2 80 3 3 5 3" xfId="28299" xr:uid="{00000000-0005-0000-0000-0000E9630000}"/>
    <cellStyle name="Финансовый 2 80 3 3 5 4" xfId="29736" xr:uid="{00000000-0005-0000-0000-0000EA630000}"/>
    <cellStyle name="Финансовый 2 80 3 3 5 5" xfId="31042" xr:uid="{00000000-0005-0000-0000-0000EB630000}"/>
    <cellStyle name="Финансовый 2 80 3 3 5 6" xfId="34331" xr:uid="{00000000-0005-0000-0000-0000EC630000}"/>
    <cellStyle name="Финансовый 2 80 3 3 5 7" xfId="35667" xr:uid="{00000000-0005-0000-0000-0000ED630000}"/>
    <cellStyle name="Финансовый 2 80 4" xfId="10088" xr:uid="{00000000-0005-0000-0000-0000EE630000}"/>
    <cellStyle name="Финансовый 2 80 4 2" xfId="13314" xr:uid="{00000000-0005-0000-0000-0000EF630000}"/>
    <cellStyle name="Финансовый 2 80 4 3" xfId="15008" xr:uid="{00000000-0005-0000-0000-0000F0630000}"/>
    <cellStyle name="Финансовый 2 80 4 3 2" xfId="15972" xr:uid="{00000000-0005-0000-0000-0000F1630000}"/>
    <cellStyle name="Финансовый 2 80 4 3 3" xfId="19955" xr:uid="{00000000-0005-0000-0000-0000F2630000}"/>
    <cellStyle name="Финансовый 2 80 4 3 4" xfId="21708" xr:uid="{00000000-0005-0000-0000-0000F3630000}"/>
    <cellStyle name="Финансовый 2 80 4 3 5" xfId="27051" xr:uid="{00000000-0005-0000-0000-0000F4630000}"/>
    <cellStyle name="Финансовый 2 80 4 3 6" xfId="26273" xr:uid="{00000000-0005-0000-0000-0000F5630000}"/>
    <cellStyle name="Финансовый 2 80 4 3 7" xfId="22419" xr:uid="{00000000-0005-0000-0000-0000F6630000}"/>
    <cellStyle name="Финансовый 2 80 4 3 8" xfId="33128" xr:uid="{00000000-0005-0000-0000-0000F7630000}"/>
    <cellStyle name="Финансовый 2 80 4 3 9" xfId="31526" xr:uid="{00000000-0005-0000-0000-0000F8630000}"/>
    <cellStyle name="Финансовый 2 80 4 4" xfId="17680" xr:uid="{00000000-0005-0000-0000-0000F9630000}"/>
    <cellStyle name="Финансовый 2 80 4 5" xfId="18992" xr:uid="{00000000-0005-0000-0000-0000FA630000}"/>
    <cellStyle name="Финансовый 2 80 4 5 2" xfId="24533" xr:uid="{00000000-0005-0000-0000-0000FB630000}"/>
    <cellStyle name="Финансовый 2 80 4 5 3" xfId="28135" xr:uid="{00000000-0005-0000-0000-0000FC630000}"/>
    <cellStyle name="Финансовый 2 80 4 5 4" xfId="29572" xr:uid="{00000000-0005-0000-0000-0000FD630000}"/>
    <cellStyle name="Финансовый 2 80 4 5 5" xfId="30878" xr:uid="{00000000-0005-0000-0000-0000FE630000}"/>
    <cellStyle name="Финансовый 2 80 4 5 6" xfId="34495" xr:uid="{00000000-0005-0000-0000-0000FF630000}"/>
    <cellStyle name="Финансовый 2 80 4 5 7" xfId="35831" xr:uid="{00000000-0005-0000-0000-000000640000}"/>
    <cellStyle name="Финансовый 2 80 5" xfId="11403" xr:uid="{00000000-0005-0000-0000-000001640000}"/>
    <cellStyle name="Финансовый 2 80 6" xfId="13962" xr:uid="{00000000-0005-0000-0000-000002640000}"/>
    <cellStyle name="Финансовый 2 80 7" xfId="14360" xr:uid="{00000000-0005-0000-0000-000003640000}"/>
    <cellStyle name="Финансовый 2 80 7 2" xfId="16620" xr:uid="{00000000-0005-0000-0000-000004640000}"/>
    <cellStyle name="Финансовый 2 80 7 3" xfId="20603" xr:uid="{00000000-0005-0000-0000-000005640000}"/>
    <cellStyle name="Финансовый 2 80 7 4" xfId="20880" xr:uid="{00000000-0005-0000-0000-000006640000}"/>
    <cellStyle name="Финансовый 2 80 7 5" xfId="26378" xr:uid="{00000000-0005-0000-0000-000007640000}"/>
    <cellStyle name="Финансовый 2 80 7 6" xfId="22552" xr:uid="{00000000-0005-0000-0000-000008640000}"/>
    <cellStyle name="Финансовый 2 80 7 7" xfId="24576" xr:uid="{00000000-0005-0000-0000-000009640000}"/>
    <cellStyle name="Финансовый 2 80 7 8" xfId="33776" xr:uid="{00000000-0005-0000-0000-00000A640000}"/>
    <cellStyle name="Финансовый 2 80 7 9" xfId="32493" xr:uid="{00000000-0005-0000-0000-00000B640000}"/>
    <cellStyle name="Финансовый 2 80 8" xfId="17032" xr:uid="{00000000-0005-0000-0000-00000C640000}"/>
    <cellStyle name="Финансовый 2 80 9" xfId="18344" xr:uid="{00000000-0005-0000-0000-00000D640000}"/>
    <cellStyle name="Финансовый 2 80 9 2" xfId="24496" xr:uid="{00000000-0005-0000-0000-00000E640000}"/>
    <cellStyle name="Финансовый 2 80 9 3" xfId="27487" xr:uid="{00000000-0005-0000-0000-00000F640000}"/>
    <cellStyle name="Финансовый 2 80 9 4" xfId="28924" xr:uid="{00000000-0005-0000-0000-000010640000}"/>
    <cellStyle name="Финансовый 2 80 9 5" xfId="30230" xr:uid="{00000000-0005-0000-0000-000011640000}"/>
    <cellStyle name="Финансовый 2 80 9 6" xfId="35143" xr:uid="{00000000-0005-0000-0000-000012640000}"/>
    <cellStyle name="Финансовый 2 80 9 7" xfId="36479" xr:uid="{00000000-0005-0000-0000-000013640000}"/>
    <cellStyle name="Финансовый 2 81" xfId="179" xr:uid="{00000000-0005-0000-0000-000014640000}"/>
    <cellStyle name="Финансовый 2 81 2" xfId="540" xr:uid="{00000000-0005-0000-0000-000015640000}"/>
    <cellStyle name="Финансовый 2 81 2 2" xfId="9074" xr:uid="{00000000-0005-0000-0000-000016640000}"/>
    <cellStyle name="Финансовый 2 81 2 3" xfId="10448" xr:uid="{00000000-0005-0000-0000-000017640000}"/>
    <cellStyle name="Финансовый 2 81 3" xfId="1519" xr:uid="{00000000-0005-0000-0000-000018640000}"/>
    <cellStyle name="Финансовый 2 81 3 2" xfId="8877" xr:uid="{00000000-0005-0000-0000-000019640000}"/>
    <cellStyle name="Финансовый 2 81 3 2 2" xfId="13600" xr:uid="{00000000-0005-0000-0000-00001A640000}"/>
    <cellStyle name="Финансовый 2 81 3 2 3" xfId="14722" xr:uid="{00000000-0005-0000-0000-00001B640000}"/>
    <cellStyle name="Финансовый 2 81 3 2 3 2" xfId="16258" xr:uid="{00000000-0005-0000-0000-00001C640000}"/>
    <cellStyle name="Финансовый 2 81 3 2 3 3" xfId="20241" xr:uid="{00000000-0005-0000-0000-00001D640000}"/>
    <cellStyle name="Финансовый 2 81 3 2 3 4" xfId="24220" xr:uid="{00000000-0005-0000-0000-00001E640000}"/>
    <cellStyle name="Финансовый 2 81 3 2 3 5" xfId="25630" xr:uid="{00000000-0005-0000-0000-00001F640000}"/>
    <cellStyle name="Финансовый 2 81 3 2 3 6" xfId="25420" xr:uid="{00000000-0005-0000-0000-000020640000}"/>
    <cellStyle name="Финансовый 2 81 3 2 3 7" xfId="22060" xr:uid="{00000000-0005-0000-0000-000021640000}"/>
    <cellStyle name="Финансовый 2 81 3 2 3 8" xfId="33414" xr:uid="{00000000-0005-0000-0000-000022640000}"/>
    <cellStyle name="Финансовый 2 81 3 2 3 9" xfId="32289" xr:uid="{00000000-0005-0000-0000-000023640000}"/>
    <cellStyle name="Финансовый 2 81 3 2 4" xfId="17394" xr:uid="{00000000-0005-0000-0000-000024640000}"/>
    <cellStyle name="Финансовый 2 81 3 2 5" xfId="18706" xr:uid="{00000000-0005-0000-0000-000025640000}"/>
    <cellStyle name="Финансовый 2 81 3 2 5 2" xfId="22638" xr:uid="{00000000-0005-0000-0000-000026640000}"/>
    <cellStyle name="Финансовый 2 81 3 2 5 3" xfId="27849" xr:uid="{00000000-0005-0000-0000-000027640000}"/>
    <cellStyle name="Финансовый 2 81 3 2 5 4" xfId="29286" xr:uid="{00000000-0005-0000-0000-000028640000}"/>
    <cellStyle name="Финансовый 2 81 3 2 5 5" xfId="30592" xr:uid="{00000000-0005-0000-0000-000029640000}"/>
    <cellStyle name="Финансовый 2 81 3 2 5 6" xfId="34781" xr:uid="{00000000-0005-0000-0000-00002A640000}"/>
    <cellStyle name="Финансовый 2 81 3 2 5 7" xfId="36117" xr:uid="{00000000-0005-0000-0000-00002B640000}"/>
    <cellStyle name="Финансовый 2 81 3 3" xfId="12680" xr:uid="{00000000-0005-0000-0000-00002C640000}"/>
    <cellStyle name="Финансовый 2 81 3 3 2" xfId="12952" xr:uid="{00000000-0005-0000-0000-00002D640000}"/>
    <cellStyle name="Финансовый 2 81 3 3 3" xfId="15370" xr:uid="{00000000-0005-0000-0000-00002E640000}"/>
    <cellStyle name="Финансовый 2 81 3 3 3 2" xfId="15610" xr:uid="{00000000-0005-0000-0000-00002F640000}"/>
    <cellStyle name="Финансовый 2 81 3 3 3 3" xfId="19593" xr:uid="{00000000-0005-0000-0000-000030640000}"/>
    <cellStyle name="Финансовый 2 81 3 3 3 4" xfId="22634" xr:uid="{00000000-0005-0000-0000-000031640000}"/>
    <cellStyle name="Финансовый 2 81 3 3 3 5" xfId="26874" xr:uid="{00000000-0005-0000-0000-000032640000}"/>
    <cellStyle name="Финансовый 2 81 3 3 3 6" xfId="25027" xr:uid="{00000000-0005-0000-0000-000033640000}"/>
    <cellStyle name="Финансовый 2 81 3 3 3 7" xfId="24411" xr:uid="{00000000-0005-0000-0000-000034640000}"/>
    <cellStyle name="Финансовый 2 81 3 3 3 8" xfId="32766" xr:uid="{00000000-0005-0000-0000-000035640000}"/>
    <cellStyle name="Финансовый 2 81 3 3 3 9" xfId="31377" xr:uid="{00000000-0005-0000-0000-000036640000}"/>
    <cellStyle name="Финансовый 2 81 3 3 4" xfId="18042" xr:uid="{00000000-0005-0000-0000-000037640000}"/>
    <cellStyle name="Финансовый 2 81 3 3 5" xfId="19354" xr:uid="{00000000-0005-0000-0000-000038640000}"/>
    <cellStyle name="Финансовый 2 81 3 3 5 2" xfId="21562" xr:uid="{00000000-0005-0000-0000-000039640000}"/>
    <cellStyle name="Финансовый 2 81 3 3 5 3" xfId="28497" xr:uid="{00000000-0005-0000-0000-00003A640000}"/>
    <cellStyle name="Финансовый 2 81 3 3 5 4" xfId="29934" xr:uid="{00000000-0005-0000-0000-00003B640000}"/>
    <cellStyle name="Финансовый 2 81 3 3 5 5" xfId="31240" xr:uid="{00000000-0005-0000-0000-00003C640000}"/>
    <cellStyle name="Финансовый 2 81 3 3 5 6" xfId="34133" xr:uid="{00000000-0005-0000-0000-00003D640000}"/>
    <cellStyle name="Финансовый 2 81 3 3 5 7" xfId="35469" xr:uid="{00000000-0005-0000-0000-00003E640000}"/>
    <cellStyle name="Финансовый 2 81 4" xfId="10089" xr:uid="{00000000-0005-0000-0000-00003F640000}"/>
    <cellStyle name="Финансовый 2 81 4 2" xfId="13313" xr:uid="{00000000-0005-0000-0000-000040640000}"/>
    <cellStyle name="Финансовый 2 81 4 3" xfId="15009" xr:uid="{00000000-0005-0000-0000-000041640000}"/>
    <cellStyle name="Финансовый 2 81 4 3 2" xfId="15971" xr:uid="{00000000-0005-0000-0000-000042640000}"/>
    <cellStyle name="Финансовый 2 81 4 3 3" xfId="19954" xr:uid="{00000000-0005-0000-0000-000043640000}"/>
    <cellStyle name="Финансовый 2 81 4 3 4" xfId="21335" xr:uid="{00000000-0005-0000-0000-000044640000}"/>
    <cellStyle name="Финансовый 2 81 4 3 5" xfId="24683" xr:uid="{00000000-0005-0000-0000-000045640000}"/>
    <cellStyle name="Финансовый 2 81 4 3 6" xfId="25705" xr:uid="{00000000-0005-0000-0000-000046640000}"/>
    <cellStyle name="Финансовый 2 81 4 3 7" xfId="23926" xr:uid="{00000000-0005-0000-0000-000047640000}"/>
    <cellStyle name="Финансовый 2 81 4 3 8" xfId="33127" xr:uid="{00000000-0005-0000-0000-000048640000}"/>
    <cellStyle name="Финансовый 2 81 4 3 9" xfId="31533" xr:uid="{00000000-0005-0000-0000-000049640000}"/>
    <cellStyle name="Финансовый 2 81 4 4" xfId="17681" xr:uid="{00000000-0005-0000-0000-00004A640000}"/>
    <cellStyle name="Финансовый 2 81 4 5" xfId="18993" xr:uid="{00000000-0005-0000-0000-00004B640000}"/>
    <cellStyle name="Финансовый 2 81 4 5 2" xfId="24328" xr:uid="{00000000-0005-0000-0000-00004C640000}"/>
    <cellStyle name="Финансовый 2 81 4 5 3" xfId="28136" xr:uid="{00000000-0005-0000-0000-00004D640000}"/>
    <cellStyle name="Финансовый 2 81 4 5 4" xfId="29573" xr:uid="{00000000-0005-0000-0000-00004E640000}"/>
    <cellStyle name="Финансовый 2 81 4 5 5" xfId="30879" xr:uid="{00000000-0005-0000-0000-00004F640000}"/>
    <cellStyle name="Финансовый 2 81 4 5 6" xfId="34494" xr:uid="{00000000-0005-0000-0000-000050640000}"/>
    <cellStyle name="Финансовый 2 81 4 5 7" xfId="35830" xr:uid="{00000000-0005-0000-0000-000051640000}"/>
    <cellStyle name="Финансовый 2 81 5" xfId="11404" xr:uid="{00000000-0005-0000-0000-000052640000}"/>
    <cellStyle name="Финансовый 2 81 6" xfId="13961" xr:uid="{00000000-0005-0000-0000-000053640000}"/>
    <cellStyle name="Финансовый 2 81 7" xfId="14361" xr:uid="{00000000-0005-0000-0000-000054640000}"/>
    <cellStyle name="Финансовый 2 81 7 2" xfId="16619" xr:uid="{00000000-0005-0000-0000-000055640000}"/>
    <cellStyle name="Финансовый 2 81 7 3" xfId="20602" xr:uid="{00000000-0005-0000-0000-000056640000}"/>
    <cellStyle name="Финансовый 2 81 7 4" xfId="22205" xr:uid="{00000000-0005-0000-0000-000057640000}"/>
    <cellStyle name="Финансовый 2 81 7 5" xfId="26549" xr:uid="{00000000-0005-0000-0000-000058640000}"/>
    <cellStyle name="Финансовый 2 81 7 6" xfId="26964" xr:uid="{00000000-0005-0000-0000-000059640000}"/>
    <cellStyle name="Финансовый 2 81 7 7" xfId="22218" xr:uid="{00000000-0005-0000-0000-00005A640000}"/>
    <cellStyle name="Финансовый 2 81 7 8" xfId="33775" xr:uid="{00000000-0005-0000-0000-00005B640000}"/>
    <cellStyle name="Финансовый 2 81 7 9" xfId="32361" xr:uid="{00000000-0005-0000-0000-00005C640000}"/>
    <cellStyle name="Финансовый 2 81 8" xfId="17033" xr:uid="{00000000-0005-0000-0000-00005D640000}"/>
    <cellStyle name="Финансовый 2 81 9" xfId="18345" xr:uid="{00000000-0005-0000-0000-00005E640000}"/>
    <cellStyle name="Финансовый 2 81 9 2" xfId="24286" xr:uid="{00000000-0005-0000-0000-00005F640000}"/>
    <cellStyle name="Финансовый 2 81 9 3" xfId="27488" xr:uid="{00000000-0005-0000-0000-000060640000}"/>
    <cellStyle name="Финансовый 2 81 9 4" xfId="28925" xr:uid="{00000000-0005-0000-0000-000061640000}"/>
    <cellStyle name="Финансовый 2 81 9 5" xfId="30231" xr:uid="{00000000-0005-0000-0000-000062640000}"/>
    <cellStyle name="Финансовый 2 81 9 6" xfId="35142" xr:uid="{00000000-0005-0000-0000-000063640000}"/>
    <cellStyle name="Финансовый 2 81 9 7" xfId="36478" xr:uid="{00000000-0005-0000-0000-000064640000}"/>
    <cellStyle name="Финансовый 2 82" xfId="180" xr:uid="{00000000-0005-0000-0000-000065640000}"/>
    <cellStyle name="Финансовый 2 82 2" xfId="541" xr:uid="{00000000-0005-0000-0000-000066640000}"/>
    <cellStyle name="Финансовый 2 82 2 2" xfId="9135" xr:uid="{00000000-0005-0000-0000-000067640000}"/>
    <cellStyle name="Финансовый 2 82 2 3" xfId="10449" xr:uid="{00000000-0005-0000-0000-000068640000}"/>
    <cellStyle name="Финансовый 2 82 3" xfId="1520" xr:uid="{00000000-0005-0000-0000-000069640000}"/>
    <cellStyle name="Финансовый 2 82 3 2" xfId="8083" xr:uid="{00000000-0005-0000-0000-00006A640000}"/>
    <cellStyle name="Финансовый 2 82 3 2 2" xfId="13697" xr:uid="{00000000-0005-0000-0000-00006B640000}"/>
    <cellStyle name="Финансовый 2 82 3 2 3" xfId="14625" xr:uid="{00000000-0005-0000-0000-00006C640000}"/>
    <cellStyle name="Финансовый 2 82 3 2 3 2" xfId="16355" xr:uid="{00000000-0005-0000-0000-00006D640000}"/>
    <cellStyle name="Финансовый 2 82 3 2 3 3" xfId="20338" xr:uid="{00000000-0005-0000-0000-00006E640000}"/>
    <cellStyle name="Финансовый 2 82 3 2 3 4" xfId="22837" xr:uid="{00000000-0005-0000-0000-00006F640000}"/>
    <cellStyle name="Финансовый 2 82 3 2 3 5" xfId="26082" xr:uid="{00000000-0005-0000-0000-000070640000}"/>
    <cellStyle name="Финансовый 2 82 3 2 3 6" xfId="21607" xr:uid="{00000000-0005-0000-0000-000071640000}"/>
    <cellStyle name="Финансовый 2 82 3 2 3 7" xfId="20831" xr:uid="{00000000-0005-0000-0000-000072640000}"/>
    <cellStyle name="Финансовый 2 82 3 2 3 8" xfId="33511" xr:uid="{00000000-0005-0000-0000-000073640000}"/>
    <cellStyle name="Финансовый 2 82 3 2 3 9" xfId="31916" xr:uid="{00000000-0005-0000-0000-000074640000}"/>
    <cellStyle name="Финансовый 2 82 3 2 4" xfId="17297" xr:uid="{00000000-0005-0000-0000-000075640000}"/>
    <cellStyle name="Финансовый 2 82 3 2 5" xfId="18609" xr:uid="{00000000-0005-0000-0000-000076640000}"/>
    <cellStyle name="Финансовый 2 82 3 2 5 2" xfId="23640" xr:uid="{00000000-0005-0000-0000-000077640000}"/>
    <cellStyle name="Финансовый 2 82 3 2 5 3" xfId="27752" xr:uid="{00000000-0005-0000-0000-000078640000}"/>
    <cellStyle name="Финансовый 2 82 3 2 5 4" xfId="29189" xr:uid="{00000000-0005-0000-0000-000079640000}"/>
    <cellStyle name="Финансовый 2 82 3 2 5 5" xfId="30495" xr:uid="{00000000-0005-0000-0000-00007A640000}"/>
    <cellStyle name="Финансовый 2 82 3 2 5 6" xfId="34878" xr:uid="{00000000-0005-0000-0000-00007B640000}"/>
    <cellStyle name="Финансовый 2 82 3 2 5 7" xfId="36214" xr:uid="{00000000-0005-0000-0000-00007C640000}"/>
    <cellStyle name="Финансовый 2 82 3 3" xfId="12583" xr:uid="{00000000-0005-0000-0000-00007D640000}"/>
    <cellStyle name="Финансовый 2 82 3 3 2" xfId="13049" xr:uid="{00000000-0005-0000-0000-00007E640000}"/>
    <cellStyle name="Финансовый 2 82 3 3 3" xfId="15273" xr:uid="{00000000-0005-0000-0000-00007F640000}"/>
    <cellStyle name="Финансовый 2 82 3 3 3 2" xfId="15707" xr:uid="{00000000-0005-0000-0000-000080640000}"/>
    <cellStyle name="Финансовый 2 82 3 3 3 3" xfId="19690" xr:uid="{00000000-0005-0000-0000-000081640000}"/>
    <cellStyle name="Финансовый 2 82 3 3 3 4" xfId="23651" xr:uid="{00000000-0005-0000-0000-000082640000}"/>
    <cellStyle name="Финансовый 2 82 3 3 3 5" xfId="27156" xr:uid="{00000000-0005-0000-0000-000083640000}"/>
    <cellStyle name="Финансовый 2 82 3 3 3 6" xfId="25574" xr:uid="{00000000-0005-0000-0000-000084640000}"/>
    <cellStyle name="Финансовый 2 82 3 3 3 7" xfId="24414" xr:uid="{00000000-0005-0000-0000-000085640000}"/>
    <cellStyle name="Финансовый 2 82 3 3 3 8" xfId="32863" xr:uid="{00000000-0005-0000-0000-000086640000}"/>
    <cellStyle name="Финансовый 2 82 3 3 3 9" xfId="32029" xr:uid="{00000000-0005-0000-0000-000087640000}"/>
    <cellStyle name="Финансовый 2 82 3 3 4" xfId="17945" xr:uid="{00000000-0005-0000-0000-000088640000}"/>
    <cellStyle name="Финансовый 2 82 3 3 5" xfId="19257" xr:uid="{00000000-0005-0000-0000-000089640000}"/>
    <cellStyle name="Финансовый 2 82 3 3 5 2" xfId="22713" xr:uid="{00000000-0005-0000-0000-00008A640000}"/>
    <cellStyle name="Финансовый 2 82 3 3 5 3" xfId="28400" xr:uid="{00000000-0005-0000-0000-00008B640000}"/>
    <cellStyle name="Финансовый 2 82 3 3 5 4" xfId="29837" xr:uid="{00000000-0005-0000-0000-00008C640000}"/>
    <cellStyle name="Финансовый 2 82 3 3 5 5" xfId="31143" xr:uid="{00000000-0005-0000-0000-00008D640000}"/>
    <cellStyle name="Финансовый 2 82 3 3 5 6" xfId="34230" xr:uid="{00000000-0005-0000-0000-00008E640000}"/>
    <cellStyle name="Финансовый 2 82 3 3 5 7" xfId="35566" xr:uid="{00000000-0005-0000-0000-00008F640000}"/>
    <cellStyle name="Финансовый 2 82 4" xfId="10090" xr:uid="{00000000-0005-0000-0000-000090640000}"/>
    <cellStyle name="Финансовый 2 82 4 2" xfId="13312" xr:uid="{00000000-0005-0000-0000-000091640000}"/>
    <cellStyle name="Финансовый 2 82 4 3" xfId="15010" xr:uid="{00000000-0005-0000-0000-000092640000}"/>
    <cellStyle name="Финансовый 2 82 4 3 2" xfId="15970" xr:uid="{00000000-0005-0000-0000-000093640000}"/>
    <cellStyle name="Финансовый 2 82 4 3 3" xfId="19953" xr:uid="{00000000-0005-0000-0000-000094640000}"/>
    <cellStyle name="Финансовый 2 82 4 3 4" xfId="24899" xr:uid="{00000000-0005-0000-0000-000095640000}"/>
    <cellStyle name="Финансовый 2 82 4 3 5" xfId="26629" xr:uid="{00000000-0005-0000-0000-000096640000}"/>
    <cellStyle name="Финансовый 2 82 4 3 6" xfId="22229" xr:uid="{00000000-0005-0000-0000-000097640000}"/>
    <cellStyle name="Финансовый 2 82 4 3 7" xfId="23209" xr:uid="{00000000-0005-0000-0000-000098640000}"/>
    <cellStyle name="Финансовый 2 82 4 3 8" xfId="33126" xr:uid="{00000000-0005-0000-0000-000099640000}"/>
    <cellStyle name="Финансовый 2 82 4 3 9" xfId="31554" xr:uid="{00000000-0005-0000-0000-00009A640000}"/>
    <cellStyle name="Финансовый 2 82 4 4" xfId="17682" xr:uid="{00000000-0005-0000-0000-00009B640000}"/>
    <cellStyle name="Финансовый 2 82 4 5" xfId="18994" xr:uid="{00000000-0005-0000-0000-00009C640000}"/>
    <cellStyle name="Финансовый 2 82 4 5 2" xfId="24146" xr:uid="{00000000-0005-0000-0000-00009D640000}"/>
    <cellStyle name="Финансовый 2 82 4 5 3" xfId="28137" xr:uid="{00000000-0005-0000-0000-00009E640000}"/>
    <cellStyle name="Финансовый 2 82 4 5 4" xfId="29574" xr:uid="{00000000-0005-0000-0000-00009F640000}"/>
    <cellStyle name="Финансовый 2 82 4 5 5" xfId="30880" xr:uid="{00000000-0005-0000-0000-0000A0640000}"/>
    <cellStyle name="Финансовый 2 82 4 5 6" xfId="34493" xr:uid="{00000000-0005-0000-0000-0000A1640000}"/>
    <cellStyle name="Финансовый 2 82 4 5 7" xfId="35829" xr:uid="{00000000-0005-0000-0000-0000A2640000}"/>
    <cellStyle name="Финансовый 2 82 5" xfId="11405" xr:uid="{00000000-0005-0000-0000-0000A3640000}"/>
    <cellStyle name="Финансовый 2 82 6" xfId="13960" xr:uid="{00000000-0005-0000-0000-0000A4640000}"/>
    <cellStyle name="Финансовый 2 82 7" xfId="14362" xr:uid="{00000000-0005-0000-0000-0000A5640000}"/>
    <cellStyle name="Финансовый 2 82 7 2" xfId="16618" xr:uid="{00000000-0005-0000-0000-0000A6640000}"/>
    <cellStyle name="Финансовый 2 82 7 3" xfId="20601" xr:uid="{00000000-0005-0000-0000-0000A7640000}"/>
    <cellStyle name="Финансовый 2 82 7 4" xfId="22048" xr:uid="{00000000-0005-0000-0000-0000A8640000}"/>
    <cellStyle name="Финансовый 2 82 7 5" xfId="24460" xr:uid="{00000000-0005-0000-0000-0000A9640000}"/>
    <cellStyle name="Финансовый 2 82 7 6" xfId="26655" xr:uid="{00000000-0005-0000-0000-0000AA640000}"/>
    <cellStyle name="Финансовый 2 82 7 7" xfId="24397" xr:uid="{00000000-0005-0000-0000-0000AB640000}"/>
    <cellStyle name="Финансовый 2 82 7 8" xfId="33774" xr:uid="{00000000-0005-0000-0000-0000AC640000}"/>
    <cellStyle name="Финансовый 2 82 7 9" xfId="32445" xr:uid="{00000000-0005-0000-0000-0000AD640000}"/>
    <cellStyle name="Финансовый 2 82 8" xfId="17034" xr:uid="{00000000-0005-0000-0000-0000AE640000}"/>
    <cellStyle name="Финансовый 2 82 9" xfId="18346" xr:uid="{00000000-0005-0000-0000-0000AF640000}"/>
    <cellStyle name="Финансовый 2 82 9 2" xfId="24101" xr:uid="{00000000-0005-0000-0000-0000B0640000}"/>
    <cellStyle name="Финансовый 2 82 9 3" xfId="27489" xr:uid="{00000000-0005-0000-0000-0000B1640000}"/>
    <cellStyle name="Финансовый 2 82 9 4" xfId="28926" xr:uid="{00000000-0005-0000-0000-0000B2640000}"/>
    <cellStyle name="Финансовый 2 82 9 5" xfId="30232" xr:uid="{00000000-0005-0000-0000-0000B3640000}"/>
    <cellStyle name="Финансовый 2 82 9 6" xfId="35141" xr:uid="{00000000-0005-0000-0000-0000B4640000}"/>
    <cellStyle name="Финансовый 2 82 9 7" xfId="36477" xr:uid="{00000000-0005-0000-0000-0000B5640000}"/>
    <cellStyle name="Финансовый 2 83" xfId="181" xr:uid="{00000000-0005-0000-0000-0000B6640000}"/>
    <cellStyle name="Финансовый 2 83 2" xfId="542" xr:uid="{00000000-0005-0000-0000-0000B7640000}"/>
    <cellStyle name="Финансовый 2 83 2 2" xfId="9106" xr:uid="{00000000-0005-0000-0000-0000B8640000}"/>
    <cellStyle name="Финансовый 2 83 2 3" xfId="10450" xr:uid="{00000000-0005-0000-0000-0000B9640000}"/>
    <cellStyle name="Финансовый 2 83 3" xfId="1521" xr:uid="{00000000-0005-0000-0000-0000BA640000}"/>
    <cellStyle name="Финансовый 2 83 3 2" xfId="8312" xr:uid="{00000000-0005-0000-0000-0000BB640000}"/>
    <cellStyle name="Финансовый 2 83 3 2 2" xfId="13641" xr:uid="{00000000-0005-0000-0000-0000BC640000}"/>
    <cellStyle name="Финансовый 2 83 3 2 3" xfId="14681" xr:uid="{00000000-0005-0000-0000-0000BD640000}"/>
    <cellStyle name="Финансовый 2 83 3 2 3 2" xfId="16299" xr:uid="{00000000-0005-0000-0000-0000BE640000}"/>
    <cellStyle name="Финансовый 2 83 3 2 3 3" xfId="20282" xr:uid="{00000000-0005-0000-0000-0000BF640000}"/>
    <cellStyle name="Финансовый 2 83 3 2 3 4" xfId="23695" xr:uid="{00000000-0005-0000-0000-0000C0640000}"/>
    <cellStyle name="Финансовый 2 83 3 2 3 5" xfId="21201" xr:uid="{00000000-0005-0000-0000-0000C1640000}"/>
    <cellStyle name="Финансовый 2 83 3 2 3 6" xfId="24253" xr:uid="{00000000-0005-0000-0000-0000C2640000}"/>
    <cellStyle name="Финансовый 2 83 3 2 3 7" xfId="27252" xr:uid="{00000000-0005-0000-0000-0000C3640000}"/>
    <cellStyle name="Финансовый 2 83 3 2 3 8" xfId="33455" xr:uid="{00000000-0005-0000-0000-0000C4640000}"/>
    <cellStyle name="Финансовый 2 83 3 2 3 9" xfId="31388" xr:uid="{00000000-0005-0000-0000-0000C5640000}"/>
    <cellStyle name="Финансовый 2 83 3 2 4" xfId="17353" xr:uid="{00000000-0005-0000-0000-0000C6640000}"/>
    <cellStyle name="Финансовый 2 83 3 2 5" xfId="18665" xr:uid="{00000000-0005-0000-0000-0000C7640000}"/>
    <cellStyle name="Финансовый 2 83 3 2 5 2" xfId="25222" xr:uid="{00000000-0005-0000-0000-0000C8640000}"/>
    <cellStyle name="Финансовый 2 83 3 2 5 3" xfId="27808" xr:uid="{00000000-0005-0000-0000-0000C9640000}"/>
    <cellStyle name="Финансовый 2 83 3 2 5 4" xfId="29245" xr:uid="{00000000-0005-0000-0000-0000CA640000}"/>
    <cellStyle name="Финансовый 2 83 3 2 5 5" xfId="30551" xr:uid="{00000000-0005-0000-0000-0000CB640000}"/>
    <cellStyle name="Финансовый 2 83 3 2 5 6" xfId="34822" xr:uid="{00000000-0005-0000-0000-0000CC640000}"/>
    <cellStyle name="Финансовый 2 83 3 2 5 7" xfId="36158" xr:uid="{00000000-0005-0000-0000-0000CD640000}"/>
    <cellStyle name="Финансовый 2 83 3 3" xfId="12639" xr:uid="{00000000-0005-0000-0000-0000CE640000}"/>
    <cellStyle name="Финансовый 2 83 3 3 2" xfId="12993" xr:uid="{00000000-0005-0000-0000-0000CF640000}"/>
    <cellStyle name="Финансовый 2 83 3 3 3" xfId="15329" xr:uid="{00000000-0005-0000-0000-0000D0640000}"/>
    <cellStyle name="Финансовый 2 83 3 3 3 2" xfId="15651" xr:uid="{00000000-0005-0000-0000-0000D1640000}"/>
    <cellStyle name="Финансовый 2 83 3 3 3 3" xfId="19634" xr:uid="{00000000-0005-0000-0000-0000D2640000}"/>
    <cellStyle name="Финансовый 2 83 3 3 3 4" xfId="23382" xr:uid="{00000000-0005-0000-0000-0000D3640000}"/>
    <cellStyle name="Финансовый 2 83 3 3 3 5" xfId="25307" xr:uid="{00000000-0005-0000-0000-0000D4640000}"/>
    <cellStyle name="Финансовый 2 83 3 3 3 6" xfId="23764" xr:uid="{00000000-0005-0000-0000-0000D5640000}"/>
    <cellStyle name="Финансовый 2 83 3 3 3 7" xfId="25888" xr:uid="{00000000-0005-0000-0000-0000D6640000}"/>
    <cellStyle name="Финансовый 2 83 3 3 3 8" xfId="32807" xr:uid="{00000000-0005-0000-0000-0000D7640000}"/>
    <cellStyle name="Финансовый 2 83 3 3 3 9" xfId="31590" xr:uid="{00000000-0005-0000-0000-0000D8640000}"/>
    <cellStyle name="Финансовый 2 83 3 3 4" xfId="18001" xr:uid="{00000000-0005-0000-0000-0000D9640000}"/>
    <cellStyle name="Финансовый 2 83 3 3 5" xfId="19313" xr:uid="{00000000-0005-0000-0000-0000DA640000}"/>
    <cellStyle name="Финансовый 2 83 3 3 5 2" xfId="22620" xr:uid="{00000000-0005-0000-0000-0000DB640000}"/>
    <cellStyle name="Финансовый 2 83 3 3 5 3" xfId="28456" xr:uid="{00000000-0005-0000-0000-0000DC640000}"/>
    <cellStyle name="Финансовый 2 83 3 3 5 4" xfId="29893" xr:uid="{00000000-0005-0000-0000-0000DD640000}"/>
    <cellStyle name="Финансовый 2 83 3 3 5 5" xfId="31199" xr:uid="{00000000-0005-0000-0000-0000DE640000}"/>
    <cellStyle name="Финансовый 2 83 3 3 5 6" xfId="34174" xr:uid="{00000000-0005-0000-0000-0000DF640000}"/>
    <cellStyle name="Финансовый 2 83 3 3 5 7" xfId="35510" xr:uid="{00000000-0005-0000-0000-0000E0640000}"/>
    <cellStyle name="Финансовый 2 83 4" xfId="10091" xr:uid="{00000000-0005-0000-0000-0000E1640000}"/>
    <cellStyle name="Финансовый 2 83 4 2" xfId="13311" xr:uid="{00000000-0005-0000-0000-0000E2640000}"/>
    <cellStyle name="Финансовый 2 83 4 3" xfId="15011" xr:uid="{00000000-0005-0000-0000-0000E3640000}"/>
    <cellStyle name="Финансовый 2 83 4 3 2" xfId="15969" xr:uid="{00000000-0005-0000-0000-0000E4640000}"/>
    <cellStyle name="Финансовый 2 83 4 3 3" xfId="19952" xr:uid="{00000000-0005-0000-0000-0000E5640000}"/>
    <cellStyle name="Финансовый 2 83 4 3 4" xfId="24516" xr:uid="{00000000-0005-0000-0000-0000E6640000}"/>
    <cellStyle name="Финансовый 2 83 4 3 5" xfId="25333" xr:uid="{00000000-0005-0000-0000-0000E7640000}"/>
    <cellStyle name="Финансовый 2 83 4 3 6" xfId="22560" xr:uid="{00000000-0005-0000-0000-0000E8640000}"/>
    <cellStyle name="Финансовый 2 83 4 3 7" xfId="27288" xr:uid="{00000000-0005-0000-0000-0000E9640000}"/>
    <cellStyle name="Финансовый 2 83 4 3 8" xfId="33125" xr:uid="{00000000-0005-0000-0000-0000EA640000}"/>
    <cellStyle name="Финансовый 2 83 4 3 9" xfId="31591" xr:uid="{00000000-0005-0000-0000-0000EB640000}"/>
    <cellStyle name="Финансовый 2 83 4 4" xfId="17683" xr:uid="{00000000-0005-0000-0000-0000EC640000}"/>
    <cellStyle name="Финансовый 2 83 4 5" xfId="18995" xr:uid="{00000000-0005-0000-0000-0000ED640000}"/>
    <cellStyle name="Финансовый 2 83 4 5 2" xfId="23731" xr:uid="{00000000-0005-0000-0000-0000EE640000}"/>
    <cellStyle name="Финансовый 2 83 4 5 3" xfId="28138" xr:uid="{00000000-0005-0000-0000-0000EF640000}"/>
    <cellStyle name="Финансовый 2 83 4 5 4" xfId="29575" xr:uid="{00000000-0005-0000-0000-0000F0640000}"/>
    <cellStyle name="Финансовый 2 83 4 5 5" xfId="30881" xr:uid="{00000000-0005-0000-0000-0000F1640000}"/>
    <cellStyle name="Финансовый 2 83 4 5 6" xfId="34492" xr:uid="{00000000-0005-0000-0000-0000F2640000}"/>
    <cellStyle name="Финансовый 2 83 4 5 7" xfId="35828" xr:uid="{00000000-0005-0000-0000-0000F3640000}"/>
    <cellStyle name="Финансовый 2 83 5" xfId="11406" xr:uid="{00000000-0005-0000-0000-0000F4640000}"/>
    <cellStyle name="Финансовый 2 83 6" xfId="13959" xr:uid="{00000000-0005-0000-0000-0000F5640000}"/>
    <cellStyle name="Финансовый 2 83 7" xfId="14363" xr:uid="{00000000-0005-0000-0000-0000F6640000}"/>
    <cellStyle name="Финансовый 2 83 7 2" xfId="16617" xr:uid="{00000000-0005-0000-0000-0000F7640000}"/>
    <cellStyle name="Финансовый 2 83 7 3" xfId="20600" xr:uid="{00000000-0005-0000-0000-0000F8640000}"/>
    <cellStyle name="Финансовый 2 83 7 4" xfId="22016" xr:uid="{00000000-0005-0000-0000-0000F9640000}"/>
    <cellStyle name="Финансовый 2 83 7 5" xfId="27229" xr:uid="{00000000-0005-0000-0000-0000FA640000}"/>
    <cellStyle name="Финансовый 2 83 7 6" xfId="21584" xr:uid="{00000000-0005-0000-0000-0000FB640000}"/>
    <cellStyle name="Финансовый 2 83 7 7" xfId="25787" xr:uid="{00000000-0005-0000-0000-0000FC640000}"/>
    <cellStyle name="Финансовый 2 83 7 8" xfId="33773" xr:uid="{00000000-0005-0000-0000-0000FD640000}"/>
    <cellStyle name="Финансовый 2 83 7 9" xfId="31428" xr:uid="{00000000-0005-0000-0000-0000FE640000}"/>
    <cellStyle name="Финансовый 2 83 8" xfId="17035" xr:uid="{00000000-0005-0000-0000-0000FF640000}"/>
    <cellStyle name="Финансовый 2 83 9" xfId="18347" xr:uid="{00000000-0005-0000-0000-000000650000}"/>
    <cellStyle name="Финансовый 2 83 9 2" xfId="23708" xr:uid="{00000000-0005-0000-0000-000001650000}"/>
    <cellStyle name="Финансовый 2 83 9 3" xfId="27490" xr:uid="{00000000-0005-0000-0000-000002650000}"/>
    <cellStyle name="Финансовый 2 83 9 4" xfId="28927" xr:uid="{00000000-0005-0000-0000-000003650000}"/>
    <cellStyle name="Финансовый 2 83 9 5" xfId="30233" xr:uid="{00000000-0005-0000-0000-000004650000}"/>
    <cellStyle name="Финансовый 2 83 9 6" xfId="35140" xr:uid="{00000000-0005-0000-0000-000005650000}"/>
    <cellStyle name="Финансовый 2 83 9 7" xfId="36476" xr:uid="{00000000-0005-0000-0000-000006650000}"/>
    <cellStyle name="Финансовый 2 84" xfId="182" xr:uid="{00000000-0005-0000-0000-000007650000}"/>
    <cellStyle name="Финансовый 2 84 2" xfId="543" xr:uid="{00000000-0005-0000-0000-000008650000}"/>
    <cellStyle name="Финансовый 2 84 2 2" xfId="9104" xr:uid="{00000000-0005-0000-0000-000009650000}"/>
    <cellStyle name="Финансовый 2 84 2 3" xfId="10451" xr:uid="{00000000-0005-0000-0000-00000A650000}"/>
    <cellStyle name="Финансовый 2 84 3" xfId="1522" xr:uid="{00000000-0005-0000-0000-00000B650000}"/>
    <cellStyle name="Финансовый 2 84 3 2" xfId="7707" xr:uid="{00000000-0005-0000-0000-00000C650000}"/>
    <cellStyle name="Финансовый 2 84 3 2 2" xfId="13797" xr:uid="{00000000-0005-0000-0000-00000D650000}"/>
    <cellStyle name="Финансовый 2 84 3 2 3" xfId="14525" xr:uid="{00000000-0005-0000-0000-00000E650000}"/>
    <cellStyle name="Финансовый 2 84 3 2 3 2" xfId="16455" xr:uid="{00000000-0005-0000-0000-00000F650000}"/>
    <cellStyle name="Финансовый 2 84 3 2 3 3" xfId="20438" xr:uid="{00000000-0005-0000-0000-000010650000}"/>
    <cellStyle name="Финансовый 2 84 3 2 3 4" xfId="23101" xr:uid="{00000000-0005-0000-0000-000011650000}"/>
    <cellStyle name="Финансовый 2 84 3 2 3 5" xfId="26292" xr:uid="{00000000-0005-0000-0000-000012650000}"/>
    <cellStyle name="Финансовый 2 84 3 2 3 6" xfId="25639" xr:uid="{00000000-0005-0000-0000-000013650000}"/>
    <cellStyle name="Финансовый 2 84 3 2 3 7" xfId="26674" xr:uid="{00000000-0005-0000-0000-000014650000}"/>
    <cellStyle name="Финансовый 2 84 3 2 3 8" xfId="33611" xr:uid="{00000000-0005-0000-0000-000015650000}"/>
    <cellStyle name="Финансовый 2 84 3 2 3 9" xfId="31712" xr:uid="{00000000-0005-0000-0000-000016650000}"/>
    <cellStyle name="Финансовый 2 84 3 2 4" xfId="17197" xr:uid="{00000000-0005-0000-0000-000017650000}"/>
    <cellStyle name="Финансовый 2 84 3 2 5" xfId="18509" xr:uid="{00000000-0005-0000-0000-000018650000}"/>
    <cellStyle name="Финансовый 2 84 3 2 5 2" xfId="24916" xr:uid="{00000000-0005-0000-0000-000019650000}"/>
    <cellStyle name="Финансовый 2 84 3 2 5 3" xfId="27652" xr:uid="{00000000-0005-0000-0000-00001A650000}"/>
    <cellStyle name="Финансовый 2 84 3 2 5 4" xfId="29089" xr:uid="{00000000-0005-0000-0000-00001B650000}"/>
    <cellStyle name="Финансовый 2 84 3 2 5 5" xfId="30395" xr:uid="{00000000-0005-0000-0000-00001C650000}"/>
    <cellStyle name="Финансовый 2 84 3 2 5 6" xfId="34978" xr:uid="{00000000-0005-0000-0000-00001D650000}"/>
    <cellStyle name="Финансовый 2 84 3 2 5 7" xfId="36314" xr:uid="{00000000-0005-0000-0000-00001E650000}"/>
    <cellStyle name="Финансовый 2 84 3 3" xfId="12483" xr:uid="{00000000-0005-0000-0000-00001F650000}"/>
    <cellStyle name="Финансовый 2 84 3 3 2" xfId="13149" xr:uid="{00000000-0005-0000-0000-000020650000}"/>
    <cellStyle name="Финансовый 2 84 3 3 3" xfId="15173" xr:uid="{00000000-0005-0000-0000-000021650000}"/>
    <cellStyle name="Финансовый 2 84 3 3 3 2" xfId="15807" xr:uid="{00000000-0005-0000-0000-000022650000}"/>
    <cellStyle name="Финансовый 2 84 3 3 3 3" xfId="19790" xr:uid="{00000000-0005-0000-0000-000023650000}"/>
    <cellStyle name="Финансовый 2 84 3 3 3 4" xfId="24710" xr:uid="{00000000-0005-0000-0000-000024650000}"/>
    <cellStyle name="Финансовый 2 84 3 3 3 5" xfId="27079" xr:uid="{00000000-0005-0000-0000-000025650000}"/>
    <cellStyle name="Финансовый 2 84 3 3 3 6" xfId="22838" xr:uid="{00000000-0005-0000-0000-000026650000}"/>
    <cellStyle name="Финансовый 2 84 3 3 3 7" xfId="28651" xr:uid="{00000000-0005-0000-0000-000027650000}"/>
    <cellStyle name="Финансовый 2 84 3 3 3 8" xfId="32963" xr:uid="{00000000-0005-0000-0000-000028650000}"/>
    <cellStyle name="Финансовый 2 84 3 3 3 9" xfId="32341" xr:uid="{00000000-0005-0000-0000-000029650000}"/>
    <cellStyle name="Финансовый 2 84 3 3 4" xfId="17845" xr:uid="{00000000-0005-0000-0000-00002A650000}"/>
    <cellStyle name="Финансовый 2 84 3 3 5" xfId="19157" xr:uid="{00000000-0005-0000-0000-00002B650000}"/>
    <cellStyle name="Финансовый 2 84 3 3 5 2" xfId="23321" xr:uid="{00000000-0005-0000-0000-00002C650000}"/>
    <cellStyle name="Финансовый 2 84 3 3 5 3" xfId="28300" xr:uid="{00000000-0005-0000-0000-00002D650000}"/>
    <cellStyle name="Финансовый 2 84 3 3 5 4" xfId="29737" xr:uid="{00000000-0005-0000-0000-00002E650000}"/>
    <cellStyle name="Финансовый 2 84 3 3 5 5" xfId="31043" xr:uid="{00000000-0005-0000-0000-00002F650000}"/>
    <cellStyle name="Финансовый 2 84 3 3 5 6" xfId="34330" xr:uid="{00000000-0005-0000-0000-000030650000}"/>
    <cellStyle name="Финансовый 2 84 3 3 5 7" xfId="35666" xr:uid="{00000000-0005-0000-0000-000031650000}"/>
    <cellStyle name="Финансовый 2 84 4" xfId="10092" xr:uid="{00000000-0005-0000-0000-000032650000}"/>
    <cellStyle name="Финансовый 2 84 4 2" xfId="13310" xr:uid="{00000000-0005-0000-0000-000033650000}"/>
    <cellStyle name="Финансовый 2 84 4 3" xfId="15012" xr:uid="{00000000-0005-0000-0000-000034650000}"/>
    <cellStyle name="Финансовый 2 84 4 3 2" xfId="15968" xr:uid="{00000000-0005-0000-0000-000035650000}"/>
    <cellStyle name="Финансовый 2 84 4 3 3" xfId="19951" xr:uid="{00000000-0005-0000-0000-000036650000}"/>
    <cellStyle name="Финансовый 2 84 4 3 4" xfId="24303" xr:uid="{00000000-0005-0000-0000-000037650000}"/>
    <cellStyle name="Финансовый 2 84 4 3 5" xfId="27017" xr:uid="{00000000-0005-0000-0000-000038650000}"/>
    <cellStyle name="Финансовый 2 84 4 3 6" xfId="23418" xr:uid="{00000000-0005-0000-0000-000039650000}"/>
    <cellStyle name="Финансовый 2 84 4 3 7" xfId="28686" xr:uid="{00000000-0005-0000-0000-00003A650000}"/>
    <cellStyle name="Финансовый 2 84 4 3 8" xfId="33124" xr:uid="{00000000-0005-0000-0000-00003B650000}"/>
    <cellStyle name="Финансовый 2 84 4 3 9" xfId="31648" xr:uid="{00000000-0005-0000-0000-00003C650000}"/>
    <cellStyle name="Финансовый 2 84 4 4" xfId="17684" xr:uid="{00000000-0005-0000-0000-00003D650000}"/>
    <cellStyle name="Финансовый 2 84 4 5" xfId="18996" xr:uid="{00000000-0005-0000-0000-00003E650000}"/>
    <cellStyle name="Финансовый 2 84 4 5 2" xfId="23530" xr:uid="{00000000-0005-0000-0000-00003F650000}"/>
    <cellStyle name="Финансовый 2 84 4 5 3" xfId="28139" xr:uid="{00000000-0005-0000-0000-000040650000}"/>
    <cellStyle name="Финансовый 2 84 4 5 4" xfId="29576" xr:uid="{00000000-0005-0000-0000-000041650000}"/>
    <cellStyle name="Финансовый 2 84 4 5 5" xfId="30882" xr:uid="{00000000-0005-0000-0000-000042650000}"/>
    <cellStyle name="Финансовый 2 84 4 5 6" xfId="34491" xr:uid="{00000000-0005-0000-0000-000043650000}"/>
    <cellStyle name="Финансовый 2 84 4 5 7" xfId="35827" xr:uid="{00000000-0005-0000-0000-000044650000}"/>
    <cellStyle name="Финансовый 2 84 5" xfId="11407" xr:uid="{00000000-0005-0000-0000-000045650000}"/>
    <cellStyle name="Финансовый 2 84 6" xfId="13958" xr:uid="{00000000-0005-0000-0000-000046650000}"/>
    <cellStyle name="Финансовый 2 84 7" xfId="14364" xr:uid="{00000000-0005-0000-0000-000047650000}"/>
    <cellStyle name="Финансовый 2 84 7 2" xfId="16616" xr:uid="{00000000-0005-0000-0000-000048650000}"/>
    <cellStyle name="Финансовый 2 84 7 3" xfId="20599" xr:uid="{00000000-0005-0000-0000-000049650000}"/>
    <cellStyle name="Финансовый 2 84 7 4" xfId="21891" xr:uid="{00000000-0005-0000-0000-00004A650000}"/>
    <cellStyle name="Финансовый 2 84 7 5" xfId="24457" xr:uid="{00000000-0005-0000-0000-00004B650000}"/>
    <cellStyle name="Финансовый 2 84 7 6" xfId="26695" xr:uid="{00000000-0005-0000-0000-00004C650000}"/>
    <cellStyle name="Финансовый 2 84 7 7" xfId="23878" xr:uid="{00000000-0005-0000-0000-00004D650000}"/>
    <cellStyle name="Финансовый 2 84 7 8" xfId="33772" xr:uid="{00000000-0005-0000-0000-00004E650000}"/>
    <cellStyle name="Финансовый 2 84 7 9" xfId="32395" xr:uid="{00000000-0005-0000-0000-00004F650000}"/>
    <cellStyle name="Финансовый 2 84 8" xfId="17036" xr:uid="{00000000-0005-0000-0000-000050650000}"/>
    <cellStyle name="Финансовый 2 84 9" xfId="18348" xr:uid="{00000000-0005-0000-0000-000051650000}"/>
    <cellStyle name="Финансовый 2 84 9 2" xfId="23505" xr:uid="{00000000-0005-0000-0000-000052650000}"/>
    <cellStyle name="Финансовый 2 84 9 3" xfId="27491" xr:uid="{00000000-0005-0000-0000-000053650000}"/>
    <cellStyle name="Финансовый 2 84 9 4" xfId="28928" xr:uid="{00000000-0005-0000-0000-000054650000}"/>
    <cellStyle name="Финансовый 2 84 9 5" xfId="30234" xr:uid="{00000000-0005-0000-0000-000055650000}"/>
    <cellStyle name="Финансовый 2 84 9 6" xfId="35139" xr:uid="{00000000-0005-0000-0000-000056650000}"/>
    <cellStyle name="Финансовый 2 84 9 7" xfId="36475" xr:uid="{00000000-0005-0000-0000-000057650000}"/>
    <cellStyle name="Финансовый 2 85" xfId="183" xr:uid="{00000000-0005-0000-0000-000058650000}"/>
    <cellStyle name="Финансовый 2 85 2" xfId="544" xr:uid="{00000000-0005-0000-0000-000059650000}"/>
    <cellStyle name="Финансовый 2 85 2 2" xfId="9103" xr:uid="{00000000-0005-0000-0000-00005A650000}"/>
    <cellStyle name="Финансовый 2 85 2 3" xfId="10452" xr:uid="{00000000-0005-0000-0000-00005B650000}"/>
    <cellStyle name="Финансовый 2 85 3" xfId="1523" xr:uid="{00000000-0005-0000-0000-00005C650000}"/>
    <cellStyle name="Финансовый 2 85 3 2" xfId="8724" xr:uid="{00000000-0005-0000-0000-00005D650000}"/>
    <cellStyle name="Финансовый 2 85 3 2 2" xfId="13615" xr:uid="{00000000-0005-0000-0000-00005E650000}"/>
    <cellStyle name="Финансовый 2 85 3 2 3" xfId="14707" xr:uid="{00000000-0005-0000-0000-00005F650000}"/>
    <cellStyle name="Финансовый 2 85 3 2 3 2" xfId="16273" xr:uid="{00000000-0005-0000-0000-000060650000}"/>
    <cellStyle name="Финансовый 2 85 3 2 3 3" xfId="20256" xr:uid="{00000000-0005-0000-0000-000061650000}"/>
    <cellStyle name="Финансовый 2 85 3 2 3 4" xfId="23075" xr:uid="{00000000-0005-0000-0000-000062650000}"/>
    <cellStyle name="Финансовый 2 85 3 2 3 5" xfId="22188" xr:uid="{00000000-0005-0000-0000-000063650000}"/>
    <cellStyle name="Финансовый 2 85 3 2 3 6" xfId="26675" xr:uid="{00000000-0005-0000-0000-000064650000}"/>
    <cellStyle name="Финансовый 2 85 3 2 3 7" xfId="23441" xr:uid="{00000000-0005-0000-0000-000065650000}"/>
    <cellStyle name="Финансовый 2 85 3 2 3 8" xfId="33429" xr:uid="{00000000-0005-0000-0000-000066650000}"/>
    <cellStyle name="Финансовый 2 85 3 2 3 9" xfId="32112" xr:uid="{00000000-0005-0000-0000-000067650000}"/>
    <cellStyle name="Финансовый 2 85 3 2 4" xfId="17379" xr:uid="{00000000-0005-0000-0000-000068650000}"/>
    <cellStyle name="Финансовый 2 85 3 2 5" xfId="18691" xr:uid="{00000000-0005-0000-0000-000069650000}"/>
    <cellStyle name="Финансовый 2 85 3 2 5 2" xfId="22310" xr:uid="{00000000-0005-0000-0000-00006A650000}"/>
    <cellStyle name="Финансовый 2 85 3 2 5 3" xfId="27834" xr:uid="{00000000-0005-0000-0000-00006B650000}"/>
    <cellStyle name="Финансовый 2 85 3 2 5 4" xfId="29271" xr:uid="{00000000-0005-0000-0000-00006C650000}"/>
    <cellStyle name="Финансовый 2 85 3 2 5 5" xfId="30577" xr:uid="{00000000-0005-0000-0000-00006D650000}"/>
    <cellStyle name="Финансовый 2 85 3 2 5 6" xfId="34796" xr:uid="{00000000-0005-0000-0000-00006E650000}"/>
    <cellStyle name="Финансовый 2 85 3 2 5 7" xfId="36132" xr:uid="{00000000-0005-0000-0000-00006F650000}"/>
    <cellStyle name="Финансовый 2 85 3 3" xfId="12665" xr:uid="{00000000-0005-0000-0000-000070650000}"/>
    <cellStyle name="Финансовый 2 85 3 3 2" xfId="12967" xr:uid="{00000000-0005-0000-0000-000071650000}"/>
    <cellStyle name="Финансовый 2 85 3 3 3" xfId="15355" xr:uid="{00000000-0005-0000-0000-000072650000}"/>
    <cellStyle name="Финансовый 2 85 3 3 3 2" xfId="15625" xr:uid="{00000000-0005-0000-0000-000073650000}"/>
    <cellStyle name="Финансовый 2 85 3 3 3 3" xfId="19608" xr:uid="{00000000-0005-0000-0000-000074650000}"/>
    <cellStyle name="Финансовый 2 85 3 3 3 4" xfId="21433" xr:uid="{00000000-0005-0000-0000-000075650000}"/>
    <cellStyle name="Финансовый 2 85 3 3 3 5" xfId="26466" xr:uid="{00000000-0005-0000-0000-000076650000}"/>
    <cellStyle name="Финансовый 2 85 3 3 3 6" xfId="24063" xr:uid="{00000000-0005-0000-0000-000077650000}"/>
    <cellStyle name="Финансовый 2 85 3 3 3 7" xfId="24585" xr:uid="{00000000-0005-0000-0000-000078650000}"/>
    <cellStyle name="Финансовый 2 85 3 3 3 8" xfId="32781" xr:uid="{00000000-0005-0000-0000-000079650000}"/>
    <cellStyle name="Финансовый 2 85 3 3 3 9" xfId="31777" xr:uid="{00000000-0005-0000-0000-00007A650000}"/>
    <cellStyle name="Финансовый 2 85 3 3 4" xfId="18027" xr:uid="{00000000-0005-0000-0000-00007B650000}"/>
    <cellStyle name="Финансовый 2 85 3 3 5" xfId="19339" xr:uid="{00000000-0005-0000-0000-00007C650000}"/>
    <cellStyle name="Финансовый 2 85 3 3 5 2" xfId="23319" xr:uid="{00000000-0005-0000-0000-00007D650000}"/>
    <cellStyle name="Финансовый 2 85 3 3 5 3" xfId="28482" xr:uid="{00000000-0005-0000-0000-00007E650000}"/>
    <cellStyle name="Финансовый 2 85 3 3 5 4" xfId="29919" xr:uid="{00000000-0005-0000-0000-00007F650000}"/>
    <cellStyle name="Финансовый 2 85 3 3 5 5" xfId="31225" xr:uid="{00000000-0005-0000-0000-000080650000}"/>
    <cellStyle name="Финансовый 2 85 3 3 5 6" xfId="34148" xr:uid="{00000000-0005-0000-0000-000081650000}"/>
    <cellStyle name="Финансовый 2 85 3 3 5 7" xfId="35484" xr:uid="{00000000-0005-0000-0000-000082650000}"/>
    <cellStyle name="Финансовый 2 85 4" xfId="10093" xr:uid="{00000000-0005-0000-0000-000083650000}"/>
    <cellStyle name="Финансовый 2 85 4 2" xfId="13309" xr:uid="{00000000-0005-0000-0000-000084650000}"/>
    <cellStyle name="Финансовый 2 85 4 3" xfId="15013" xr:uid="{00000000-0005-0000-0000-000085650000}"/>
    <cellStyle name="Финансовый 2 85 4 3 2" xfId="15967" xr:uid="{00000000-0005-0000-0000-000086650000}"/>
    <cellStyle name="Финансовый 2 85 4 3 3" xfId="19950" xr:uid="{00000000-0005-0000-0000-000087650000}"/>
    <cellStyle name="Финансовый 2 85 4 3 4" xfId="24117" xr:uid="{00000000-0005-0000-0000-000088650000}"/>
    <cellStyle name="Финансовый 2 85 4 3 5" xfId="25039" xr:uid="{00000000-0005-0000-0000-000089650000}"/>
    <cellStyle name="Финансовый 2 85 4 3 6" xfId="23974" xr:uid="{00000000-0005-0000-0000-00008A650000}"/>
    <cellStyle name="Финансовый 2 85 4 3 7" xfId="28638" xr:uid="{00000000-0005-0000-0000-00008B650000}"/>
    <cellStyle name="Финансовый 2 85 4 3 8" xfId="33123" xr:uid="{00000000-0005-0000-0000-00008C650000}"/>
    <cellStyle name="Финансовый 2 85 4 3 9" xfId="31661" xr:uid="{00000000-0005-0000-0000-00008D650000}"/>
    <cellStyle name="Финансовый 2 85 4 4" xfId="17685" xr:uid="{00000000-0005-0000-0000-00008E650000}"/>
    <cellStyle name="Финансовый 2 85 4 5" xfId="18997" xr:uid="{00000000-0005-0000-0000-00008F650000}"/>
    <cellStyle name="Финансовый 2 85 4 5 2" xfId="23317" xr:uid="{00000000-0005-0000-0000-000090650000}"/>
    <cellStyle name="Финансовый 2 85 4 5 3" xfId="28140" xr:uid="{00000000-0005-0000-0000-000091650000}"/>
    <cellStyle name="Финансовый 2 85 4 5 4" xfId="29577" xr:uid="{00000000-0005-0000-0000-000092650000}"/>
    <cellStyle name="Финансовый 2 85 4 5 5" xfId="30883" xr:uid="{00000000-0005-0000-0000-000093650000}"/>
    <cellStyle name="Финансовый 2 85 4 5 6" xfId="34490" xr:uid="{00000000-0005-0000-0000-000094650000}"/>
    <cellStyle name="Финансовый 2 85 4 5 7" xfId="35826" xr:uid="{00000000-0005-0000-0000-000095650000}"/>
    <cellStyle name="Финансовый 2 85 5" xfId="11408" xr:uid="{00000000-0005-0000-0000-000096650000}"/>
    <cellStyle name="Финансовый 2 85 6" xfId="13957" xr:uid="{00000000-0005-0000-0000-000097650000}"/>
    <cellStyle name="Финансовый 2 85 7" xfId="14365" xr:uid="{00000000-0005-0000-0000-000098650000}"/>
    <cellStyle name="Финансовый 2 85 7 2" xfId="16615" xr:uid="{00000000-0005-0000-0000-000099650000}"/>
    <cellStyle name="Финансовый 2 85 7 3" xfId="20598" xr:uid="{00000000-0005-0000-0000-00009A650000}"/>
    <cellStyle name="Финансовый 2 85 7 4" xfId="21853" xr:uid="{00000000-0005-0000-0000-00009B650000}"/>
    <cellStyle name="Финансовый 2 85 7 5" xfId="21244" xr:uid="{00000000-0005-0000-0000-00009C650000}"/>
    <cellStyle name="Финансовый 2 85 7 6" xfId="25905" xr:uid="{00000000-0005-0000-0000-00009D650000}"/>
    <cellStyle name="Финансовый 2 85 7 7" xfId="22889" xr:uid="{00000000-0005-0000-0000-00009E650000}"/>
    <cellStyle name="Финансовый 2 85 7 8" xfId="33771" xr:uid="{00000000-0005-0000-0000-00009F650000}"/>
    <cellStyle name="Финансовый 2 85 7 9" xfId="32479" xr:uid="{00000000-0005-0000-0000-0000A0650000}"/>
    <cellStyle name="Финансовый 2 85 8" xfId="17037" xr:uid="{00000000-0005-0000-0000-0000A1650000}"/>
    <cellStyle name="Финансовый 2 85 9" xfId="18349" xr:uid="{00000000-0005-0000-0000-0000A2650000}"/>
    <cellStyle name="Финансовый 2 85 9 2" xfId="23294" xr:uid="{00000000-0005-0000-0000-0000A3650000}"/>
    <cellStyle name="Финансовый 2 85 9 3" xfId="27492" xr:uid="{00000000-0005-0000-0000-0000A4650000}"/>
    <cellStyle name="Финансовый 2 85 9 4" xfId="28929" xr:uid="{00000000-0005-0000-0000-0000A5650000}"/>
    <cellStyle name="Финансовый 2 85 9 5" xfId="30235" xr:uid="{00000000-0005-0000-0000-0000A6650000}"/>
    <cellStyle name="Финансовый 2 85 9 6" xfId="35138" xr:uid="{00000000-0005-0000-0000-0000A7650000}"/>
    <cellStyle name="Финансовый 2 85 9 7" xfId="36474" xr:uid="{00000000-0005-0000-0000-0000A8650000}"/>
    <cellStyle name="Финансовый 2 86" xfId="184" xr:uid="{00000000-0005-0000-0000-0000A9650000}"/>
    <cellStyle name="Финансовый 2 86 2" xfId="545" xr:uid="{00000000-0005-0000-0000-0000AA650000}"/>
    <cellStyle name="Финансовый 2 86 2 2" xfId="9056" xr:uid="{00000000-0005-0000-0000-0000AB650000}"/>
    <cellStyle name="Финансовый 2 86 2 3" xfId="10453" xr:uid="{00000000-0005-0000-0000-0000AC650000}"/>
    <cellStyle name="Финансовый 2 86 3" xfId="1524" xr:uid="{00000000-0005-0000-0000-0000AD650000}"/>
    <cellStyle name="Финансовый 2 86 3 2" xfId="8084" xr:uid="{00000000-0005-0000-0000-0000AE650000}"/>
    <cellStyle name="Финансовый 2 86 3 2 2" xfId="13696" xr:uid="{00000000-0005-0000-0000-0000AF650000}"/>
    <cellStyle name="Финансовый 2 86 3 2 3" xfId="14626" xr:uid="{00000000-0005-0000-0000-0000B0650000}"/>
    <cellStyle name="Финансовый 2 86 3 2 3 2" xfId="16354" xr:uid="{00000000-0005-0000-0000-0000B1650000}"/>
    <cellStyle name="Финансовый 2 86 3 2 3 3" xfId="20337" xr:uid="{00000000-0005-0000-0000-0000B2650000}"/>
    <cellStyle name="Финансовый 2 86 3 2 3 4" xfId="22786" xr:uid="{00000000-0005-0000-0000-0000B3650000}"/>
    <cellStyle name="Финансовый 2 86 3 2 3 5" xfId="26160" xr:uid="{00000000-0005-0000-0000-0000B4650000}"/>
    <cellStyle name="Финансовый 2 86 3 2 3 6" xfId="22244" xr:uid="{00000000-0005-0000-0000-0000B5650000}"/>
    <cellStyle name="Финансовый 2 86 3 2 3 7" xfId="28710" xr:uid="{00000000-0005-0000-0000-0000B6650000}"/>
    <cellStyle name="Финансовый 2 86 3 2 3 8" xfId="33510" xr:uid="{00000000-0005-0000-0000-0000B7650000}"/>
    <cellStyle name="Финансовый 2 86 3 2 3 9" xfId="31934" xr:uid="{00000000-0005-0000-0000-0000B8650000}"/>
    <cellStyle name="Финансовый 2 86 3 2 4" xfId="17298" xr:uid="{00000000-0005-0000-0000-0000B9650000}"/>
    <cellStyle name="Финансовый 2 86 3 2 5" xfId="18610" xr:uid="{00000000-0005-0000-0000-0000BA650000}"/>
    <cellStyle name="Финансовый 2 86 3 2 5 2" xfId="23436" xr:uid="{00000000-0005-0000-0000-0000BB650000}"/>
    <cellStyle name="Финансовый 2 86 3 2 5 3" xfId="27753" xr:uid="{00000000-0005-0000-0000-0000BC650000}"/>
    <cellStyle name="Финансовый 2 86 3 2 5 4" xfId="29190" xr:uid="{00000000-0005-0000-0000-0000BD650000}"/>
    <cellStyle name="Финансовый 2 86 3 2 5 5" xfId="30496" xr:uid="{00000000-0005-0000-0000-0000BE650000}"/>
    <cellStyle name="Финансовый 2 86 3 2 5 6" xfId="34877" xr:uid="{00000000-0005-0000-0000-0000BF650000}"/>
    <cellStyle name="Финансовый 2 86 3 2 5 7" xfId="36213" xr:uid="{00000000-0005-0000-0000-0000C0650000}"/>
    <cellStyle name="Финансовый 2 86 3 3" xfId="12584" xr:uid="{00000000-0005-0000-0000-0000C1650000}"/>
    <cellStyle name="Финансовый 2 86 3 3 2" xfId="13048" xr:uid="{00000000-0005-0000-0000-0000C2650000}"/>
    <cellStyle name="Финансовый 2 86 3 3 3" xfId="15274" xr:uid="{00000000-0005-0000-0000-0000C3650000}"/>
    <cellStyle name="Финансовый 2 86 3 3 3 2" xfId="15706" xr:uid="{00000000-0005-0000-0000-0000C4650000}"/>
    <cellStyle name="Финансовый 2 86 3 3 3 3" xfId="19689" xr:uid="{00000000-0005-0000-0000-0000C5650000}"/>
    <cellStyle name="Финансовый 2 86 3 3 3 4" xfId="23448" xr:uid="{00000000-0005-0000-0000-0000C6650000}"/>
    <cellStyle name="Финансовый 2 86 3 3 3 5" xfId="25636" xr:uid="{00000000-0005-0000-0000-0000C7650000}"/>
    <cellStyle name="Финансовый 2 86 3 3 3 6" xfId="25154" xr:uid="{00000000-0005-0000-0000-0000C8650000}"/>
    <cellStyle name="Финансовый 2 86 3 3 3 7" xfId="26748" xr:uid="{00000000-0005-0000-0000-0000C9650000}"/>
    <cellStyle name="Финансовый 2 86 3 3 3 8" xfId="32862" xr:uid="{00000000-0005-0000-0000-0000CA650000}"/>
    <cellStyle name="Финансовый 2 86 3 3 3 9" xfId="32612" xr:uid="{00000000-0005-0000-0000-0000CB650000}"/>
    <cellStyle name="Финансовый 2 86 3 3 4" xfId="17946" xr:uid="{00000000-0005-0000-0000-0000CC650000}"/>
    <cellStyle name="Финансовый 2 86 3 3 5" xfId="19258" xr:uid="{00000000-0005-0000-0000-0000CD650000}"/>
    <cellStyle name="Финансовый 2 86 3 3 5 2" xfId="22549" xr:uid="{00000000-0005-0000-0000-0000CE650000}"/>
    <cellStyle name="Финансовый 2 86 3 3 5 3" xfId="28401" xr:uid="{00000000-0005-0000-0000-0000CF650000}"/>
    <cellStyle name="Финансовый 2 86 3 3 5 4" xfId="29838" xr:uid="{00000000-0005-0000-0000-0000D0650000}"/>
    <cellStyle name="Финансовый 2 86 3 3 5 5" xfId="31144" xr:uid="{00000000-0005-0000-0000-0000D1650000}"/>
    <cellStyle name="Финансовый 2 86 3 3 5 6" xfId="34229" xr:uid="{00000000-0005-0000-0000-0000D2650000}"/>
    <cellStyle name="Финансовый 2 86 3 3 5 7" xfId="35565" xr:uid="{00000000-0005-0000-0000-0000D3650000}"/>
    <cellStyle name="Финансовый 2 86 4" xfId="10094" xr:uid="{00000000-0005-0000-0000-0000D4650000}"/>
    <cellStyle name="Финансовый 2 86 4 2" xfId="13308" xr:uid="{00000000-0005-0000-0000-0000D5650000}"/>
    <cellStyle name="Финансовый 2 86 4 3" xfId="15014" xr:uid="{00000000-0005-0000-0000-0000D6650000}"/>
    <cellStyle name="Финансовый 2 86 4 3 2" xfId="15966" xr:uid="{00000000-0005-0000-0000-0000D7650000}"/>
    <cellStyle name="Финансовый 2 86 4 3 3" xfId="19949" xr:uid="{00000000-0005-0000-0000-0000D8650000}"/>
    <cellStyle name="Финансовый 2 86 4 3 4" xfId="23717" xr:uid="{00000000-0005-0000-0000-0000D9650000}"/>
    <cellStyle name="Финансовый 2 86 4 3 5" xfId="26498" xr:uid="{00000000-0005-0000-0000-0000DA650000}"/>
    <cellStyle name="Финансовый 2 86 4 3 6" xfId="23388" xr:uid="{00000000-0005-0000-0000-0000DB650000}"/>
    <cellStyle name="Финансовый 2 86 4 3 7" xfId="26591" xr:uid="{00000000-0005-0000-0000-0000DC650000}"/>
    <cellStyle name="Финансовый 2 86 4 3 8" xfId="33122" xr:uid="{00000000-0005-0000-0000-0000DD650000}"/>
    <cellStyle name="Финансовый 2 86 4 3 9" xfId="31701" xr:uid="{00000000-0005-0000-0000-0000DE650000}"/>
    <cellStyle name="Финансовый 2 86 4 4" xfId="17686" xr:uid="{00000000-0005-0000-0000-0000DF650000}"/>
    <cellStyle name="Финансовый 2 86 4 5" xfId="18998" xr:uid="{00000000-0005-0000-0000-0000E0650000}"/>
    <cellStyle name="Финансовый 2 86 4 5 2" xfId="25368" xr:uid="{00000000-0005-0000-0000-0000E1650000}"/>
    <cellStyle name="Финансовый 2 86 4 5 3" xfId="28141" xr:uid="{00000000-0005-0000-0000-0000E2650000}"/>
    <cellStyle name="Финансовый 2 86 4 5 4" xfId="29578" xr:uid="{00000000-0005-0000-0000-0000E3650000}"/>
    <cellStyle name="Финансовый 2 86 4 5 5" xfId="30884" xr:uid="{00000000-0005-0000-0000-0000E4650000}"/>
    <cellStyle name="Финансовый 2 86 4 5 6" xfId="34489" xr:uid="{00000000-0005-0000-0000-0000E5650000}"/>
    <cellStyle name="Финансовый 2 86 4 5 7" xfId="35825" xr:uid="{00000000-0005-0000-0000-0000E6650000}"/>
    <cellStyle name="Финансовый 2 86 5" xfId="11409" xr:uid="{00000000-0005-0000-0000-0000E7650000}"/>
    <cellStyle name="Финансовый 2 86 6" xfId="13956" xr:uid="{00000000-0005-0000-0000-0000E8650000}"/>
    <cellStyle name="Финансовый 2 86 7" xfId="14366" xr:uid="{00000000-0005-0000-0000-0000E9650000}"/>
    <cellStyle name="Финансовый 2 86 7 2" xfId="16614" xr:uid="{00000000-0005-0000-0000-0000EA650000}"/>
    <cellStyle name="Финансовый 2 86 7 3" xfId="20597" xr:uid="{00000000-0005-0000-0000-0000EB650000}"/>
    <cellStyle name="Финансовый 2 86 7 4" xfId="21486" xr:uid="{00000000-0005-0000-0000-0000EC650000}"/>
    <cellStyle name="Финансовый 2 86 7 5" xfId="24967" xr:uid="{00000000-0005-0000-0000-0000ED650000}"/>
    <cellStyle name="Финансовый 2 86 7 6" xfId="25509" xr:uid="{00000000-0005-0000-0000-0000EE650000}"/>
    <cellStyle name="Финансовый 2 86 7 7" xfId="26931" xr:uid="{00000000-0005-0000-0000-0000EF650000}"/>
    <cellStyle name="Финансовый 2 86 7 8" xfId="33770" xr:uid="{00000000-0005-0000-0000-0000F0650000}"/>
    <cellStyle name="Финансовый 2 86 7 9" xfId="31446" xr:uid="{00000000-0005-0000-0000-0000F1650000}"/>
    <cellStyle name="Финансовый 2 86 8" xfId="17038" xr:uid="{00000000-0005-0000-0000-0000F2650000}"/>
    <cellStyle name="Финансовый 2 86 9" xfId="18350" xr:uid="{00000000-0005-0000-0000-0000F3650000}"/>
    <cellStyle name="Финансовый 2 86 9 2" xfId="25338" xr:uid="{00000000-0005-0000-0000-0000F4650000}"/>
    <cellStyle name="Финансовый 2 86 9 3" xfId="27493" xr:uid="{00000000-0005-0000-0000-0000F5650000}"/>
    <cellStyle name="Финансовый 2 86 9 4" xfId="28930" xr:uid="{00000000-0005-0000-0000-0000F6650000}"/>
    <cellStyle name="Финансовый 2 86 9 5" xfId="30236" xr:uid="{00000000-0005-0000-0000-0000F7650000}"/>
    <cellStyle name="Финансовый 2 86 9 6" xfId="35137" xr:uid="{00000000-0005-0000-0000-0000F8650000}"/>
    <cellStyle name="Финансовый 2 86 9 7" xfId="36473" xr:uid="{00000000-0005-0000-0000-0000F9650000}"/>
    <cellStyle name="Финансовый 2 87" xfId="185" xr:uid="{00000000-0005-0000-0000-0000FA650000}"/>
    <cellStyle name="Финансовый 2 87 2" xfId="546" xr:uid="{00000000-0005-0000-0000-0000FB650000}"/>
    <cellStyle name="Финансовый 2 87 2 2" xfId="9139" xr:uid="{00000000-0005-0000-0000-0000FC650000}"/>
    <cellStyle name="Финансовый 2 87 2 3" xfId="10454" xr:uid="{00000000-0005-0000-0000-0000FD650000}"/>
    <cellStyle name="Финансовый 2 87 3" xfId="1525" xr:uid="{00000000-0005-0000-0000-0000FE650000}"/>
    <cellStyle name="Финансовый 2 87 3 2" xfId="8823" xr:uid="{00000000-0005-0000-0000-0000FF650000}"/>
    <cellStyle name="Финансовый 2 87 3 2 2" xfId="13604" xr:uid="{00000000-0005-0000-0000-000000660000}"/>
    <cellStyle name="Финансовый 2 87 3 2 3" xfId="14718" xr:uid="{00000000-0005-0000-0000-000001660000}"/>
    <cellStyle name="Финансовый 2 87 3 2 3 2" xfId="16262" xr:uid="{00000000-0005-0000-0000-000002660000}"/>
    <cellStyle name="Финансовый 2 87 3 2 3 3" xfId="20245" xr:uid="{00000000-0005-0000-0000-000003660000}"/>
    <cellStyle name="Финансовый 2 87 3 2 3 4" xfId="22341" xr:uid="{00000000-0005-0000-0000-000004660000}"/>
    <cellStyle name="Финансовый 2 87 3 2 3 5" xfId="25873" xr:uid="{00000000-0005-0000-0000-000005660000}"/>
    <cellStyle name="Финансовый 2 87 3 2 3 6" xfId="24362" xr:uid="{00000000-0005-0000-0000-000006660000}"/>
    <cellStyle name="Финансовый 2 87 3 2 3 7" xfId="24570" xr:uid="{00000000-0005-0000-0000-000007660000}"/>
    <cellStyle name="Финансовый 2 87 3 2 3 8" xfId="33418" xr:uid="{00000000-0005-0000-0000-000008660000}"/>
    <cellStyle name="Финансовый 2 87 3 2 3 9" xfId="32604" xr:uid="{00000000-0005-0000-0000-000009660000}"/>
    <cellStyle name="Финансовый 2 87 3 2 4" xfId="17390" xr:uid="{00000000-0005-0000-0000-00000A660000}"/>
    <cellStyle name="Финансовый 2 87 3 2 5" xfId="18702" xr:uid="{00000000-0005-0000-0000-00000B660000}"/>
    <cellStyle name="Финансовый 2 87 3 2 5 2" xfId="22066" xr:uid="{00000000-0005-0000-0000-00000C660000}"/>
    <cellStyle name="Финансовый 2 87 3 2 5 3" xfId="27845" xr:uid="{00000000-0005-0000-0000-00000D660000}"/>
    <cellStyle name="Финансовый 2 87 3 2 5 4" xfId="29282" xr:uid="{00000000-0005-0000-0000-00000E660000}"/>
    <cellStyle name="Финансовый 2 87 3 2 5 5" xfId="30588" xr:uid="{00000000-0005-0000-0000-00000F660000}"/>
    <cellStyle name="Финансовый 2 87 3 2 5 6" xfId="34785" xr:uid="{00000000-0005-0000-0000-000010660000}"/>
    <cellStyle name="Финансовый 2 87 3 2 5 7" xfId="36121" xr:uid="{00000000-0005-0000-0000-000011660000}"/>
    <cellStyle name="Финансовый 2 87 3 3" xfId="12676" xr:uid="{00000000-0005-0000-0000-000012660000}"/>
    <cellStyle name="Финансовый 2 87 3 3 2" xfId="12956" xr:uid="{00000000-0005-0000-0000-000013660000}"/>
    <cellStyle name="Финансовый 2 87 3 3 3" xfId="15366" xr:uid="{00000000-0005-0000-0000-000014660000}"/>
    <cellStyle name="Финансовый 2 87 3 3 3 2" xfId="15614" xr:uid="{00000000-0005-0000-0000-000015660000}"/>
    <cellStyle name="Финансовый 2 87 3 3 3 3" xfId="19597" xr:uid="{00000000-0005-0000-0000-000016660000}"/>
    <cellStyle name="Финансовый 2 87 3 3 3 4" xfId="22664" xr:uid="{00000000-0005-0000-0000-000017660000}"/>
    <cellStyle name="Финансовый 2 87 3 3 3 5" xfId="24246" xr:uid="{00000000-0005-0000-0000-000018660000}"/>
    <cellStyle name="Финансовый 2 87 3 3 3 6" xfId="26963" xr:uid="{00000000-0005-0000-0000-000019660000}"/>
    <cellStyle name="Финансовый 2 87 3 3 3 7" xfId="24931" xr:uid="{00000000-0005-0000-0000-00001A660000}"/>
    <cellStyle name="Финансовый 2 87 3 3 3 8" xfId="32770" xr:uid="{00000000-0005-0000-0000-00001B660000}"/>
    <cellStyle name="Финансовый 2 87 3 3 3 9" xfId="31827" xr:uid="{00000000-0005-0000-0000-00001C660000}"/>
    <cellStyle name="Финансовый 2 87 3 3 4" xfId="18038" xr:uid="{00000000-0005-0000-0000-00001D660000}"/>
    <cellStyle name="Финансовый 2 87 3 3 5" xfId="19350" xr:uid="{00000000-0005-0000-0000-00001E660000}"/>
    <cellStyle name="Финансовый 2 87 3 3 5 2" xfId="23509" xr:uid="{00000000-0005-0000-0000-00001F660000}"/>
    <cellStyle name="Финансовый 2 87 3 3 5 3" xfId="28493" xr:uid="{00000000-0005-0000-0000-000020660000}"/>
    <cellStyle name="Финансовый 2 87 3 3 5 4" xfId="29930" xr:uid="{00000000-0005-0000-0000-000021660000}"/>
    <cellStyle name="Финансовый 2 87 3 3 5 5" xfId="31236" xr:uid="{00000000-0005-0000-0000-000022660000}"/>
    <cellStyle name="Финансовый 2 87 3 3 5 6" xfId="34137" xr:uid="{00000000-0005-0000-0000-000023660000}"/>
    <cellStyle name="Финансовый 2 87 3 3 5 7" xfId="35473" xr:uid="{00000000-0005-0000-0000-000024660000}"/>
    <cellStyle name="Финансовый 2 87 4" xfId="10095" xr:uid="{00000000-0005-0000-0000-000025660000}"/>
    <cellStyle name="Финансовый 2 87 4 2" xfId="13307" xr:uid="{00000000-0005-0000-0000-000026660000}"/>
    <cellStyle name="Финансовый 2 87 4 3" xfId="15015" xr:uid="{00000000-0005-0000-0000-000027660000}"/>
    <cellStyle name="Финансовый 2 87 4 3 2" xfId="15965" xr:uid="{00000000-0005-0000-0000-000028660000}"/>
    <cellStyle name="Финансовый 2 87 4 3 3" xfId="19948" xr:uid="{00000000-0005-0000-0000-000029660000}"/>
    <cellStyle name="Финансовый 2 87 4 3 4" xfId="23516" xr:uid="{00000000-0005-0000-0000-00002A660000}"/>
    <cellStyle name="Финансовый 2 87 4 3 5" xfId="25995" xr:uid="{00000000-0005-0000-0000-00002B660000}"/>
    <cellStyle name="Финансовый 2 87 4 3 6" xfId="23087" xr:uid="{00000000-0005-0000-0000-00002C660000}"/>
    <cellStyle name="Финансовый 2 87 4 3 7" xfId="26145" xr:uid="{00000000-0005-0000-0000-00002D660000}"/>
    <cellStyle name="Финансовый 2 87 4 3 8" xfId="33121" xr:uid="{00000000-0005-0000-0000-00002E660000}"/>
    <cellStyle name="Финансовый 2 87 4 3 9" xfId="31710" xr:uid="{00000000-0005-0000-0000-00002F660000}"/>
    <cellStyle name="Финансовый 2 87 4 4" xfId="17687" xr:uid="{00000000-0005-0000-0000-000030660000}"/>
    <cellStyle name="Финансовый 2 87 4 5" xfId="18999" xr:uid="{00000000-0005-0000-0000-000031660000}"/>
    <cellStyle name="Финансовый 2 87 4 5 2" xfId="23145" xr:uid="{00000000-0005-0000-0000-000032660000}"/>
    <cellStyle name="Финансовый 2 87 4 5 3" xfId="28142" xr:uid="{00000000-0005-0000-0000-000033660000}"/>
    <cellStyle name="Финансовый 2 87 4 5 4" xfId="29579" xr:uid="{00000000-0005-0000-0000-000034660000}"/>
    <cellStyle name="Финансовый 2 87 4 5 5" xfId="30885" xr:uid="{00000000-0005-0000-0000-000035660000}"/>
    <cellStyle name="Финансовый 2 87 4 5 6" xfId="34488" xr:uid="{00000000-0005-0000-0000-000036660000}"/>
    <cellStyle name="Финансовый 2 87 4 5 7" xfId="35824" xr:uid="{00000000-0005-0000-0000-000037660000}"/>
    <cellStyle name="Финансовый 2 87 5" xfId="11410" xr:uid="{00000000-0005-0000-0000-000038660000}"/>
    <cellStyle name="Финансовый 2 87 6" xfId="13955" xr:uid="{00000000-0005-0000-0000-000039660000}"/>
    <cellStyle name="Финансовый 2 87 7" xfId="14367" xr:uid="{00000000-0005-0000-0000-00003A660000}"/>
    <cellStyle name="Финансовый 2 87 7 2" xfId="16613" xr:uid="{00000000-0005-0000-0000-00003B660000}"/>
    <cellStyle name="Финансовый 2 87 7 3" xfId="20596" xr:uid="{00000000-0005-0000-0000-00003C660000}"/>
    <cellStyle name="Финансовый 2 87 7 4" xfId="25097" xr:uid="{00000000-0005-0000-0000-00003D660000}"/>
    <cellStyle name="Финансовый 2 87 7 5" xfId="26740" xr:uid="{00000000-0005-0000-0000-00003E660000}"/>
    <cellStyle name="Финансовый 2 87 7 6" xfId="22869" xr:uid="{00000000-0005-0000-0000-00003F660000}"/>
    <cellStyle name="Финансовый 2 87 7 7" xfId="27201" xr:uid="{00000000-0005-0000-0000-000040660000}"/>
    <cellStyle name="Финансовый 2 87 7 8" xfId="33769" xr:uid="{00000000-0005-0000-0000-000041660000}"/>
    <cellStyle name="Финансовый 2 87 7 9" xfId="32412" xr:uid="{00000000-0005-0000-0000-000042660000}"/>
    <cellStyle name="Финансовый 2 87 8" xfId="17039" xr:uid="{00000000-0005-0000-0000-000043660000}"/>
    <cellStyle name="Финансовый 2 87 9" xfId="18351" xr:uid="{00000000-0005-0000-0000-000044660000}"/>
    <cellStyle name="Финансовый 2 87 9 2" xfId="23120" xr:uid="{00000000-0005-0000-0000-000045660000}"/>
    <cellStyle name="Финансовый 2 87 9 3" xfId="27494" xr:uid="{00000000-0005-0000-0000-000046660000}"/>
    <cellStyle name="Финансовый 2 87 9 4" xfId="28931" xr:uid="{00000000-0005-0000-0000-000047660000}"/>
    <cellStyle name="Финансовый 2 87 9 5" xfId="30237" xr:uid="{00000000-0005-0000-0000-000048660000}"/>
    <cellStyle name="Финансовый 2 87 9 6" xfId="35136" xr:uid="{00000000-0005-0000-0000-000049660000}"/>
    <cellStyle name="Финансовый 2 87 9 7" xfId="36472" xr:uid="{00000000-0005-0000-0000-00004A660000}"/>
    <cellStyle name="Финансовый 2 88" xfId="186" xr:uid="{00000000-0005-0000-0000-00004B660000}"/>
    <cellStyle name="Финансовый 2 88 2" xfId="547" xr:uid="{00000000-0005-0000-0000-00004C660000}"/>
    <cellStyle name="Финансовый 2 88 2 2" xfId="9096" xr:uid="{00000000-0005-0000-0000-00004D660000}"/>
    <cellStyle name="Финансовый 2 88 2 3" xfId="10455" xr:uid="{00000000-0005-0000-0000-00004E660000}"/>
    <cellStyle name="Финансовый 2 88 3" xfId="1526" xr:uid="{00000000-0005-0000-0000-00004F660000}"/>
    <cellStyle name="Финансовый 2 88 3 2" xfId="7782" xr:uid="{00000000-0005-0000-0000-000050660000}"/>
    <cellStyle name="Финансовый 2 88 3 2 2" xfId="13776" xr:uid="{00000000-0005-0000-0000-000051660000}"/>
    <cellStyle name="Финансовый 2 88 3 2 3" xfId="14546" xr:uid="{00000000-0005-0000-0000-000052660000}"/>
    <cellStyle name="Финансовый 2 88 3 2 3 2" xfId="16434" xr:uid="{00000000-0005-0000-0000-000053660000}"/>
    <cellStyle name="Финансовый 2 88 3 2 3 3" xfId="20417" xr:uid="{00000000-0005-0000-0000-000054660000}"/>
    <cellStyle name="Финансовый 2 88 3 2 3 4" xfId="25292" xr:uid="{00000000-0005-0000-0000-000055660000}"/>
    <cellStyle name="Финансовый 2 88 3 2 3 5" xfId="25953" xr:uid="{00000000-0005-0000-0000-000056660000}"/>
    <cellStyle name="Финансовый 2 88 3 2 3 6" xfId="20963" xr:uid="{00000000-0005-0000-0000-000057660000}"/>
    <cellStyle name="Финансовый 2 88 3 2 3 7" xfId="27319" xr:uid="{00000000-0005-0000-0000-000058660000}"/>
    <cellStyle name="Финансовый 2 88 3 2 3 8" xfId="33590" xr:uid="{00000000-0005-0000-0000-000059660000}"/>
    <cellStyle name="Финансовый 2 88 3 2 3 9" xfId="31524" xr:uid="{00000000-0005-0000-0000-00005A660000}"/>
    <cellStyle name="Финансовый 2 88 3 2 4" xfId="17218" xr:uid="{00000000-0005-0000-0000-00005B660000}"/>
    <cellStyle name="Финансовый 2 88 3 2 5" xfId="18530" xr:uid="{00000000-0005-0000-0000-00005C660000}"/>
    <cellStyle name="Финансовый 2 88 3 2 5 2" xfId="21565" xr:uid="{00000000-0005-0000-0000-00005D660000}"/>
    <cellStyle name="Финансовый 2 88 3 2 5 3" xfId="27673" xr:uid="{00000000-0005-0000-0000-00005E660000}"/>
    <cellStyle name="Финансовый 2 88 3 2 5 4" xfId="29110" xr:uid="{00000000-0005-0000-0000-00005F660000}"/>
    <cellStyle name="Финансовый 2 88 3 2 5 5" xfId="30416" xr:uid="{00000000-0005-0000-0000-000060660000}"/>
    <cellStyle name="Финансовый 2 88 3 2 5 6" xfId="34957" xr:uid="{00000000-0005-0000-0000-000061660000}"/>
    <cellStyle name="Финансовый 2 88 3 2 5 7" xfId="36293" xr:uid="{00000000-0005-0000-0000-000062660000}"/>
    <cellStyle name="Финансовый 2 88 3 3" xfId="12504" xr:uid="{00000000-0005-0000-0000-000063660000}"/>
    <cellStyle name="Финансовый 2 88 3 3 2" xfId="13128" xr:uid="{00000000-0005-0000-0000-000064660000}"/>
    <cellStyle name="Финансовый 2 88 3 3 3" xfId="15194" xr:uid="{00000000-0005-0000-0000-000065660000}"/>
    <cellStyle name="Финансовый 2 88 3 3 3 2" xfId="15786" xr:uid="{00000000-0005-0000-0000-000066660000}"/>
    <cellStyle name="Финансовый 2 88 3 3 3 3" xfId="19769" xr:uid="{00000000-0005-0000-0000-000067660000}"/>
    <cellStyle name="Финансовый 2 88 3 3 3 4" xfId="22074" xr:uid="{00000000-0005-0000-0000-000068660000}"/>
    <cellStyle name="Финансовый 2 88 3 3 3 5" xfId="25763" xr:uid="{00000000-0005-0000-0000-000069660000}"/>
    <cellStyle name="Финансовый 2 88 3 3 3 6" xfId="26415" xr:uid="{00000000-0005-0000-0000-00006A660000}"/>
    <cellStyle name="Финансовый 2 88 3 3 3 7" xfId="22808" xr:uid="{00000000-0005-0000-0000-00006B660000}"/>
    <cellStyle name="Финансовый 2 88 3 3 3 8" xfId="32942" xr:uid="{00000000-0005-0000-0000-00006C660000}"/>
    <cellStyle name="Финансовый 2 88 3 3 3 9" xfId="31609" xr:uid="{00000000-0005-0000-0000-00006D660000}"/>
    <cellStyle name="Финансовый 2 88 3 3 4" xfId="17866" xr:uid="{00000000-0005-0000-0000-00006E660000}"/>
    <cellStyle name="Финансовый 2 88 3 3 5" xfId="19178" xr:uid="{00000000-0005-0000-0000-00006F660000}"/>
    <cellStyle name="Финансовый 2 88 3 3 5 2" xfId="23425" xr:uid="{00000000-0005-0000-0000-000070660000}"/>
    <cellStyle name="Финансовый 2 88 3 3 5 3" xfId="28321" xr:uid="{00000000-0005-0000-0000-000071660000}"/>
    <cellStyle name="Финансовый 2 88 3 3 5 4" xfId="29758" xr:uid="{00000000-0005-0000-0000-000072660000}"/>
    <cellStyle name="Финансовый 2 88 3 3 5 5" xfId="31064" xr:uid="{00000000-0005-0000-0000-000073660000}"/>
    <cellStyle name="Финансовый 2 88 3 3 5 6" xfId="34309" xr:uid="{00000000-0005-0000-0000-000074660000}"/>
    <cellStyle name="Финансовый 2 88 3 3 5 7" xfId="35645" xr:uid="{00000000-0005-0000-0000-000075660000}"/>
    <cellStyle name="Финансовый 2 88 4" xfId="10096" xr:uid="{00000000-0005-0000-0000-000076660000}"/>
    <cellStyle name="Финансовый 2 88 4 2" xfId="13306" xr:uid="{00000000-0005-0000-0000-000077660000}"/>
    <cellStyle name="Финансовый 2 88 4 3" xfId="15016" xr:uid="{00000000-0005-0000-0000-000078660000}"/>
    <cellStyle name="Финансовый 2 88 4 3 2" xfId="15964" xr:uid="{00000000-0005-0000-0000-000079660000}"/>
    <cellStyle name="Финансовый 2 88 4 3 3" xfId="19947" xr:uid="{00000000-0005-0000-0000-00007A660000}"/>
    <cellStyle name="Финансовый 2 88 4 3 4" xfId="23302" xr:uid="{00000000-0005-0000-0000-00007B660000}"/>
    <cellStyle name="Финансовый 2 88 4 3 5" xfId="26379" xr:uid="{00000000-0005-0000-0000-00007C660000}"/>
    <cellStyle name="Финансовый 2 88 4 3 6" xfId="24445" xr:uid="{00000000-0005-0000-0000-00007D660000}"/>
    <cellStyle name="Финансовый 2 88 4 3 7" xfId="24946" xr:uid="{00000000-0005-0000-0000-00007E660000}"/>
    <cellStyle name="Финансовый 2 88 4 3 8" xfId="33120" xr:uid="{00000000-0005-0000-0000-00007F660000}"/>
    <cellStyle name="Финансовый 2 88 4 3 9" xfId="31763" xr:uid="{00000000-0005-0000-0000-000080660000}"/>
    <cellStyle name="Финансовый 2 88 4 4" xfId="17688" xr:uid="{00000000-0005-0000-0000-000081660000}"/>
    <cellStyle name="Финансовый 2 88 4 5" xfId="19000" xr:uid="{00000000-0005-0000-0000-000082660000}"/>
    <cellStyle name="Финансовый 2 88 4 5 2" xfId="21610" xr:uid="{00000000-0005-0000-0000-000083660000}"/>
    <cellStyle name="Финансовый 2 88 4 5 3" xfId="28143" xr:uid="{00000000-0005-0000-0000-000084660000}"/>
    <cellStyle name="Финансовый 2 88 4 5 4" xfId="29580" xr:uid="{00000000-0005-0000-0000-000085660000}"/>
    <cellStyle name="Финансовый 2 88 4 5 5" xfId="30886" xr:uid="{00000000-0005-0000-0000-000086660000}"/>
    <cellStyle name="Финансовый 2 88 4 5 6" xfId="34487" xr:uid="{00000000-0005-0000-0000-000087660000}"/>
    <cellStyle name="Финансовый 2 88 4 5 7" xfId="35823" xr:uid="{00000000-0005-0000-0000-000088660000}"/>
    <cellStyle name="Финансовый 2 88 5" xfId="11411" xr:uid="{00000000-0005-0000-0000-000089660000}"/>
    <cellStyle name="Финансовый 2 88 6" xfId="13954" xr:uid="{00000000-0005-0000-0000-00008A660000}"/>
    <cellStyle name="Финансовый 2 88 7" xfId="14368" xr:uid="{00000000-0005-0000-0000-00008B660000}"/>
    <cellStyle name="Финансовый 2 88 7 2" xfId="16612" xr:uid="{00000000-0005-0000-0000-00008C660000}"/>
    <cellStyle name="Финансовый 2 88 7 3" xfId="20595" xr:uid="{00000000-0005-0000-0000-00008D660000}"/>
    <cellStyle name="Финансовый 2 88 7 4" xfId="21408" xr:uid="{00000000-0005-0000-0000-00008E660000}"/>
    <cellStyle name="Финансовый 2 88 7 5" xfId="25664" xr:uid="{00000000-0005-0000-0000-00008F660000}"/>
    <cellStyle name="Финансовый 2 88 7 6" xfId="22279" xr:uid="{00000000-0005-0000-0000-000090660000}"/>
    <cellStyle name="Финансовый 2 88 7 7" xfId="21990" xr:uid="{00000000-0005-0000-0000-000091660000}"/>
    <cellStyle name="Финансовый 2 88 7 8" xfId="33768" xr:uid="{00000000-0005-0000-0000-000092660000}"/>
    <cellStyle name="Финансовый 2 88 7 9" xfId="32496" xr:uid="{00000000-0005-0000-0000-000093660000}"/>
    <cellStyle name="Финансовый 2 88 8" xfId="17040" xr:uid="{00000000-0005-0000-0000-000094660000}"/>
    <cellStyle name="Финансовый 2 88 9" xfId="18352" xr:uid="{00000000-0005-0000-0000-000095660000}"/>
    <cellStyle name="Финансовый 2 88 9 2" xfId="21438" xr:uid="{00000000-0005-0000-0000-000096660000}"/>
    <cellStyle name="Финансовый 2 88 9 3" xfId="27495" xr:uid="{00000000-0005-0000-0000-000097660000}"/>
    <cellStyle name="Финансовый 2 88 9 4" xfId="28932" xr:uid="{00000000-0005-0000-0000-000098660000}"/>
    <cellStyle name="Финансовый 2 88 9 5" xfId="30238" xr:uid="{00000000-0005-0000-0000-000099660000}"/>
    <cellStyle name="Финансовый 2 88 9 6" xfId="35135" xr:uid="{00000000-0005-0000-0000-00009A660000}"/>
    <cellStyle name="Финансовый 2 88 9 7" xfId="36471" xr:uid="{00000000-0005-0000-0000-00009B660000}"/>
    <cellStyle name="Финансовый 2 89" xfId="187" xr:uid="{00000000-0005-0000-0000-00009C660000}"/>
    <cellStyle name="Финансовый 2 89 2" xfId="548" xr:uid="{00000000-0005-0000-0000-00009D660000}"/>
    <cellStyle name="Финансовый 2 89 2 2" xfId="9093" xr:uid="{00000000-0005-0000-0000-00009E660000}"/>
    <cellStyle name="Финансовый 2 89 2 3" xfId="10456" xr:uid="{00000000-0005-0000-0000-00009F660000}"/>
    <cellStyle name="Финансовый 2 89 3" xfId="1527" xr:uid="{00000000-0005-0000-0000-0000A0660000}"/>
    <cellStyle name="Финансовый 2 89 3 2" xfId="8879" xr:uid="{00000000-0005-0000-0000-0000A1660000}"/>
    <cellStyle name="Финансовый 2 89 3 2 2" xfId="13598" xr:uid="{00000000-0005-0000-0000-0000A2660000}"/>
    <cellStyle name="Финансовый 2 89 3 2 3" xfId="14724" xr:uid="{00000000-0005-0000-0000-0000A3660000}"/>
    <cellStyle name="Финансовый 2 89 3 2 3 2" xfId="16256" xr:uid="{00000000-0005-0000-0000-0000A4660000}"/>
    <cellStyle name="Финансовый 2 89 3 2 3 3" xfId="20239" xr:uid="{00000000-0005-0000-0000-0000A5660000}"/>
    <cellStyle name="Финансовый 2 89 3 2 3 4" xfId="23898" xr:uid="{00000000-0005-0000-0000-0000A6660000}"/>
    <cellStyle name="Финансовый 2 89 3 2 3 5" xfId="27145" xr:uid="{00000000-0005-0000-0000-0000A7660000}"/>
    <cellStyle name="Финансовый 2 89 3 2 3 6" xfId="24113" xr:uid="{00000000-0005-0000-0000-0000A8660000}"/>
    <cellStyle name="Финансовый 2 89 3 2 3 7" xfId="28684" xr:uid="{00000000-0005-0000-0000-0000A9660000}"/>
    <cellStyle name="Финансовый 2 89 3 2 3 8" xfId="33412" xr:uid="{00000000-0005-0000-0000-0000AA660000}"/>
    <cellStyle name="Финансовый 2 89 3 2 3 9" xfId="32389" xr:uid="{00000000-0005-0000-0000-0000AB660000}"/>
    <cellStyle name="Финансовый 2 89 3 2 4" xfId="17396" xr:uid="{00000000-0005-0000-0000-0000AC660000}"/>
    <cellStyle name="Финансовый 2 89 3 2 5" xfId="18708" xr:uid="{00000000-0005-0000-0000-0000AD660000}"/>
    <cellStyle name="Финансовый 2 89 3 2 5 2" xfId="22265" xr:uid="{00000000-0005-0000-0000-0000AE660000}"/>
    <cellStyle name="Финансовый 2 89 3 2 5 3" xfId="27851" xr:uid="{00000000-0005-0000-0000-0000AF660000}"/>
    <cellStyle name="Финансовый 2 89 3 2 5 4" xfId="29288" xr:uid="{00000000-0005-0000-0000-0000B0660000}"/>
    <cellStyle name="Финансовый 2 89 3 2 5 5" xfId="30594" xr:uid="{00000000-0005-0000-0000-0000B1660000}"/>
    <cellStyle name="Финансовый 2 89 3 2 5 6" xfId="34779" xr:uid="{00000000-0005-0000-0000-0000B2660000}"/>
    <cellStyle name="Финансовый 2 89 3 2 5 7" xfId="36115" xr:uid="{00000000-0005-0000-0000-0000B3660000}"/>
    <cellStyle name="Финансовый 2 89 3 3" xfId="12682" xr:uid="{00000000-0005-0000-0000-0000B4660000}"/>
    <cellStyle name="Финансовый 2 89 3 3 2" xfId="12950" xr:uid="{00000000-0005-0000-0000-0000B5660000}"/>
    <cellStyle name="Финансовый 2 89 3 3 3" xfId="15372" xr:uid="{00000000-0005-0000-0000-0000B6660000}"/>
    <cellStyle name="Финансовый 2 89 3 3 3 2" xfId="15608" xr:uid="{00000000-0005-0000-0000-0000B7660000}"/>
    <cellStyle name="Финансовый 2 89 3 3 3 3" xfId="19591" xr:uid="{00000000-0005-0000-0000-0000B8660000}"/>
    <cellStyle name="Финансовый 2 89 3 3 3 4" xfId="22648" xr:uid="{00000000-0005-0000-0000-0000B9660000}"/>
    <cellStyle name="Финансовый 2 89 3 3 3 5" xfId="25959" xr:uid="{00000000-0005-0000-0000-0000BA660000}"/>
    <cellStyle name="Финансовый 2 89 3 3 3 6" xfId="24906" xr:uid="{00000000-0005-0000-0000-0000BB660000}"/>
    <cellStyle name="Финансовый 2 89 3 3 3 7" xfId="24929" xr:uid="{00000000-0005-0000-0000-0000BC660000}"/>
    <cellStyle name="Финансовый 2 89 3 3 3 8" xfId="32764" xr:uid="{00000000-0005-0000-0000-0000BD660000}"/>
    <cellStyle name="Финансовый 2 89 3 3 3 9" xfId="31735" xr:uid="{00000000-0005-0000-0000-0000BE660000}"/>
    <cellStyle name="Финансовый 2 89 3 3 4" xfId="18044" xr:uid="{00000000-0005-0000-0000-0000BF660000}"/>
    <cellStyle name="Финансовый 2 89 3 3 5" xfId="19356" xr:uid="{00000000-0005-0000-0000-0000C0660000}"/>
    <cellStyle name="Финансовый 2 89 3 3 5 2" xfId="21153" xr:uid="{00000000-0005-0000-0000-0000C1660000}"/>
    <cellStyle name="Финансовый 2 89 3 3 5 3" xfId="28499" xr:uid="{00000000-0005-0000-0000-0000C2660000}"/>
    <cellStyle name="Финансовый 2 89 3 3 5 4" xfId="29936" xr:uid="{00000000-0005-0000-0000-0000C3660000}"/>
    <cellStyle name="Финансовый 2 89 3 3 5 5" xfId="31242" xr:uid="{00000000-0005-0000-0000-0000C4660000}"/>
    <cellStyle name="Финансовый 2 89 3 3 5 6" xfId="34131" xr:uid="{00000000-0005-0000-0000-0000C5660000}"/>
    <cellStyle name="Финансовый 2 89 3 3 5 7" xfId="35467" xr:uid="{00000000-0005-0000-0000-0000C6660000}"/>
    <cellStyle name="Финансовый 2 89 4" xfId="10097" xr:uid="{00000000-0005-0000-0000-0000C7660000}"/>
    <cellStyle name="Финансовый 2 89 4 2" xfId="13305" xr:uid="{00000000-0005-0000-0000-0000C8660000}"/>
    <cellStyle name="Финансовый 2 89 4 3" xfId="15017" xr:uid="{00000000-0005-0000-0000-0000C9660000}"/>
    <cellStyle name="Финансовый 2 89 4 3 2" xfId="15963" xr:uid="{00000000-0005-0000-0000-0000CA660000}"/>
    <cellStyle name="Финансовый 2 89 4 3 3" xfId="19946" xr:uid="{00000000-0005-0000-0000-0000CB660000}"/>
    <cellStyle name="Финансовый 2 89 4 3 4" xfId="25352" xr:uid="{00000000-0005-0000-0000-0000CC660000}"/>
    <cellStyle name="Финансовый 2 89 4 3 5" xfId="25852" xr:uid="{00000000-0005-0000-0000-0000CD660000}"/>
    <cellStyle name="Финансовый 2 89 4 3 6" xfId="23342" xr:uid="{00000000-0005-0000-0000-0000CE660000}"/>
    <cellStyle name="Финансовый 2 89 4 3 7" xfId="25978" xr:uid="{00000000-0005-0000-0000-0000CF660000}"/>
    <cellStyle name="Финансовый 2 89 4 3 8" xfId="33119" xr:uid="{00000000-0005-0000-0000-0000D0660000}"/>
    <cellStyle name="Финансовый 2 89 4 3 9" xfId="31372" xr:uid="{00000000-0005-0000-0000-0000D1660000}"/>
    <cellStyle name="Финансовый 2 89 4 4" xfId="17689" xr:uid="{00000000-0005-0000-0000-0000D2660000}"/>
    <cellStyle name="Финансовый 2 89 4 5" xfId="19001" xr:uid="{00000000-0005-0000-0000-0000D3660000}"/>
    <cellStyle name="Финансовый 2 89 4 5 2" xfId="25213" xr:uid="{00000000-0005-0000-0000-0000D4660000}"/>
    <cellStyle name="Финансовый 2 89 4 5 3" xfId="28144" xr:uid="{00000000-0005-0000-0000-0000D5660000}"/>
    <cellStyle name="Финансовый 2 89 4 5 4" xfId="29581" xr:uid="{00000000-0005-0000-0000-0000D6660000}"/>
    <cellStyle name="Финансовый 2 89 4 5 5" xfId="30887" xr:uid="{00000000-0005-0000-0000-0000D7660000}"/>
    <cellStyle name="Финансовый 2 89 4 5 6" xfId="34486" xr:uid="{00000000-0005-0000-0000-0000D8660000}"/>
    <cellStyle name="Финансовый 2 89 4 5 7" xfId="35822" xr:uid="{00000000-0005-0000-0000-0000D9660000}"/>
    <cellStyle name="Финансовый 2 89 5" xfId="11412" xr:uid="{00000000-0005-0000-0000-0000DA660000}"/>
    <cellStyle name="Финансовый 2 89 6" xfId="13953" xr:uid="{00000000-0005-0000-0000-0000DB660000}"/>
    <cellStyle name="Финансовый 2 89 7" xfId="14369" xr:uid="{00000000-0005-0000-0000-0000DC660000}"/>
    <cellStyle name="Финансовый 2 89 7 2" xfId="16611" xr:uid="{00000000-0005-0000-0000-0000DD660000}"/>
    <cellStyle name="Финансовый 2 89 7 3" xfId="20594" xr:uid="{00000000-0005-0000-0000-0000DE660000}"/>
    <cellStyle name="Финансовый 2 89 7 4" xfId="21214" xr:uid="{00000000-0005-0000-0000-0000DF660000}"/>
    <cellStyle name="Финансовый 2 89 7 5" xfId="23862" xr:uid="{00000000-0005-0000-0000-0000E0660000}"/>
    <cellStyle name="Финансовый 2 89 7 6" xfId="23823" xr:uid="{00000000-0005-0000-0000-0000E1660000}"/>
    <cellStyle name="Финансовый 2 89 7 7" xfId="26566" xr:uid="{00000000-0005-0000-0000-0000E2660000}"/>
    <cellStyle name="Финансовый 2 89 7 8" xfId="33767" xr:uid="{00000000-0005-0000-0000-0000E3660000}"/>
    <cellStyle name="Финансовый 2 89 7 9" xfId="32230" xr:uid="{00000000-0005-0000-0000-0000E4660000}"/>
    <cellStyle name="Финансовый 2 89 8" xfId="17041" xr:uid="{00000000-0005-0000-0000-0000E5660000}"/>
    <cellStyle name="Финансовый 2 89 9" xfId="18353" xr:uid="{00000000-0005-0000-0000-0000E6660000}"/>
    <cellStyle name="Финансовый 2 89 9 2" xfId="25121" xr:uid="{00000000-0005-0000-0000-0000E7660000}"/>
    <cellStyle name="Финансовый 2 89 9 3" xfId="27496" xr:uid="{00000000-0005-0000-0000-0000E8660000}"/>
    <cellStyle name="Финансовый 2 89 9 4" xfId="28933" xr:uid="{00000000-0005-0000-0000-0000E9660000}"/>
    <cellStyle name="Финансовый 2 89 9 5" xfId="30239" xr:uid="{00000000-0005-0000-0000-0000EA660000}"/>
    <cellStyle name="Финансовый 2 89 9 6" xfId="35134" xr:uid="{00000000-0005-0000-0000-0000EB660000}"/>
    <cellStyle name="Финансовый 2 89 9 7" xfId="36470" xr:uid="{00000000-0005-0000-0000-0000EC660000}"/>
    <cellStyle name="Финансовый 2 9" xfId="188" xr:uid="{00000000-0005-0000-0000-0000ED660000}"/>
    <cellStyle name="Финансовый 2 9 2" xfId="374" xr:uid="{00000000-0005-0000-0000-0000EE660000}"/>
    <cellStyle name="Финансовый 2 9 2 2" xfId="7741" xr:uid="{00000000-0005-0000-0000-0000EF660000}"/>
    <cellStyle name="Финансовый 2 9 2 3" xfId="10282" xr:uid="{00000000-0005-0000-0000-0000F0660000}"/>
    <cellStyle name="Финансовый 2 9 3" xfId="1275" xr:uid="{00000000-0005-0000-0000-0000F1660000}"/>
    <cellStyle name="Финансовый 2 9 3 2" xfId="7708" xr:uid="{00000000-0005-0000-0000-0000F2660000}"/>
    <cellStyle name="Финансовый 2 9 3 2 2" xfId="13796" xr:uid="{00000000-0005-0000-0000-0000F3660000}"/>
    <cellStyle name="Финансовый 2 9 3 2 3" xfId="14526" xr:uid="{00000000-0005-0000-0000-0000F4660000}"/>
    <cellStyle name="Финансовый 2 9 3 2 3 2" xfId="16454" xr:uid="{00000000-0005-0000-0000-0000F5660000}"/>
    <cellStyle name="Финансовый 2 9 3 2 3 3" xfId="20437" xr:uid="{00000000-0005-0000-0000-0000F6660000}"/>
    <cellStyle name="Финансовый 2 9 3 2 3 4" xfId="21428" xr:uid="{00000000-0005-0000-0000-0000F7660000}"/>
    <cellStyle name="Финансовый 2 9 3 2 3 5" xfId="24120" xr:uid="{00000000-0005-0000-0000-0000F8660000}"/>
    <cellStyle name="Финансовый 2 9 3 2 3 6" xfId="22097" xr:uid="{00000000-0005-0000-0000-0000F9660000}"/>
    <cellStyle name="Финансовый 2 9 3 2 3 7" xfId="20906" xr:uid="{00000000-0005-0000-0000-0000FA660000}"/>
    <cellStyle name="Финансовый 2 9 3 2 3 8" xfId="33610" xr:uid="{00000000-0005-0000-0000-0000FB660000}"/>
    <cellStyle name="Финансовый 2 9 3 2 3 9" xfId="31772" xr:uid="{00000000-0005-0000-0000-0000FC660000}"/>
    <cellStyle name="Финансовый 2 9 3 2 4" xfId="17198" xr:uid="{00000000-0005-0000-0000-0000FD660000}"/>
    <cellStyle name="Финансовый 2 9 3 2 5" xfId="18510" xr:uid="{00000000-0005-0000-0000-0000FE660000}"/>
    <cellStyle name="Финансовый 2 9 3 2 5 2" xfId="24528" xr:uid="{00000000-0005-0000-0000-0000FF660000}"/>
    <cellStyle name="Финансовый 2 9 3 2 5 3" xfId="27653" xr:uid="{00000000-0005-0000-0000-000000670000}"/>
    <cellStyle name="Финансовый 2 9 3 2 5 4" xfId="29090" xr:uid="{00000000-0005-0000-0000-000001670000}"/>
    <cellStyle name="Финансовый 2 9 3 2 5 5" xfId="30396" xr:uid="{00000000-0005-0000-0000-000002670000}"/>
    <cellStyle name="Финансовый 2 9 3 2 5 6" xfId="34977" xr:uid="{00000000-0005-0000-0000-000003670000}"/>
    <cellStyle name="Финансовый 2 9 3 2 5 7" xfId="36313" xr:uid="{00000000-0005-0000-0000-000004670000}"/>
    <cellStyle name="Финансовый 2 9 3 3" xfId="12484" xr:uid="{00000000-0005-0000-0000-000005670000}"/>
    <cellStyle name="Финансовый 2 9 3 3 2" xfId="13148" xr:uid="{00000000-0005-0000-0000-000006670000}"/>
    <cellStyle name="Финансовый 2 9 3 3 3" xfId="15174" xr:uid="{00000000-0005-0000-0000-000007670000}"/>
    <cellStyle name="Финансовый 2 9 3 3 3 2" xfId="15806" xr:uid="{00000000-0005-0000-0000-000008670000}"/>
    <cellStyle name="Финансовый 2 9 3 3 3 3" xfId="19789" xr:uid="{00000000-0005-0000-0000-000009670000}"/>
    <cellStyle name="Финансовый 2 9 3 3 3 4" xfId="24277" xr:uid="{00000000-0005-0000-0000-00000A670000}"/>
    <cellStyle name="Финансовый 2 9 3 3 3 5" xfId="26919" xr:uid="{00000000-0005-0000-0000-00000B670000}"/>
    <cellStyle name="Финансовый 2 9 3 3 3 6" xfId="24228" xr:uid="{00000000-0005-0000-0000-00000C670000}"/>
    <cellStyle name="Финансовый 2 9 3 3 3 7" xfId="24665" xr:uid="{00000000-0005-0000-0000-00000D670000}"/>
    <cellStyle name="Финансовый 2 9 3 3 3 8" xfId="32962" xr:uid="{00000000-0005-0000-0000-00000E670000}"/>
    <cellStyle name="Финансовый 2 9 3 3 3 9" xfId="32400" xr:uid="{00000000-0005-0000-0000-00000F670000}"/>
    <cellStyle name="Финансовый 2 9 3 3 4" xfId="17846" xr:uid="{00000000-0005-0000-0000-000010670000}"/>
    <cellStyle name="Финансовый 2 9 3 3 5" xfId="19158" xr:uid="{00000000-0005-0000-0000-000011670000}"/>
    <cellStyle name="Финансовый 2 9 3 3 5 2" xfId="25372" xr:uid="{00000000-0005-0000-0000-000012670000}"/>
    <cellStyle name="Финансовый 2 9 3 3 5 3" xfId="28301" xr:uid="{00000000-0005-0000-0000-000013670000}"/>
    <cellStyle name="Финансовый 2 9 3 3 5 4" xfId="29738" xr:uid="{00000000-0005-0000-0000-000014670000}"/>
    <cellStyle name="Финансовый 2 9 3 3 5 5" xfId="31044" xr:uid="{00000000-0005-0000-0000-000015670000}"/>
    <cellStyle name="Финансовый 2 9 3 3 5 6" xfId="34329" xr:uid="{00000000-0005-0000-0000-000016670000}"/>
    <cellStyle name="Финансовый 2 9 3 3 5 7" xfId="35665" xr:uid="{00000000-0005-0000-0000-000017670000}"/>
    <cellStyle name="Финансовый 2 9 4" xfId="10098" xr:uid="{00000000-0005-0000-0000-000018670000}"/>
    <cellStyle name="Финансовый 2 9 4 2" xfId="13304" xr:uid="{00000000-0005-0000-0000-000019670000}"/>
    <cellStyle name="Финансовый 2 9 4 3" xfId="15018" xr:uid="{00000000-0005-0000-0000-00001A670000}"/>
    <cellStyle name="Финансовый 2 9 4 3 2" xfId="15962" xr:uid="{00000000-0005-0000-0000-00001B670000}"/>
    <cellStyle name="Финансовый 2 9 4 3 3" xfId="19945" xr:uid="{00000000-0005-0000-0000-00001C670000}"/>
    <cellStyle name="Финансовый 2 9 4 3 4" xfId="23130" xr:uid="{00000000-0005-0000-0000-00001D670000}"/>
    <cellStyle name="Финансовый 2 9 4 3 5" xfId="25842" xr:uid="{00000000-0005-0000-0000-00001E670000}"/>
    <cellStyle name="Финансовый 2 9 4 3 6" xfId="20969" xr:uid="{00000000-0005-0000-0000-00001F670000}"/>
    <cellStyle name="Финансовый 2 9 4 3 7" xfId="20848" xr:uid="{00000000-0005-0000-0000-000020670000}"/>
    <cellStyle name="Финансовый 2 9 4 3 8" xfId="33118" xr:uid="{00000000-0005-0000-0000-000021670000}"/>
    <cellStyle name="Финансовый 2 9 4 3 9" xfId="31663" xr:uid="{00000000-0005-0000-0000-000022670000}"/>
    <cellStyle name="Финансовый 2 9 4 4" xfId="17690" xr:uid="{00000000-0005-0000-0000-000023670000}"/>
    <cellStyle name="Финансовый 2 9 4 5" xfId="19002" xr:uid="{00000000-0005-0000-0000-000024670000}"/>
    <cellStyle name="Финансовый 2 9 4 5 2" xfId="21181" xr:uid="{00000000-0005-0000-0000-000025670000}"/>
    <cellStyle name="Финансовый 2 9 4 5 3" xfId="28145" xr:uid="{00000000-0005-0000-0000-000026670000}"/>
    <cellStyle name="Финансовый 2 9 4 5 4" xfId="29582" xr:uid="{00000000-0005-0000-0000-000027670000}"/>
    <cellStyle name="Финансовый 2 9 4 5 5" xfId="30888" xr:uid="{00000000-0005-0000-0000-000028670000}"/>
    <cellStyle name="Финансовый 2 9 4 5 6" xfId="34485" xr:uid="{00000000-0005-0000-0000-000029670000}"/>
    <cellStyle name="Финансовый 2 9 4 5 7" xfId="35821" xr:uid="{00000000-0005-0000-0000-00002A670000}"/>
    <cellStyle name="Финансовый 2 9 5" xfId="11160" xr:uid="{00000000-0005-0000-0000-00002B670000}"/>
    <cellStyle name="Финансовый 2 9 6" xfId="13952" xr:uid="{00000000-0005-0000-0000-00002C670000}"/>
    <cellStyle name="Финансовый 2 9 7" xfId="14157" xr:uid="{00000000-0005-0000-0000-00002D670000}"/>
    <cellStyle name="Финансовый 2 9 7 2" xfId="16610" xr:uid="{00000000-0005-0000-0000-00002E670000}"/>
    <cellStyle name="Финансовый 2 9 7 3" xfId="20593" xr:uid="{00000000-0005-0000-0000-00002F670000}"/>
    <cellStyle name="Финансовый 2 9 7 4" xfId="25000" xr:uid="{00000000-0005-0000-0000-000030670000}"/>
    <cellStyle name="Финансовый 2 9 7 5" xfId="23267" xr:uid="{00000000-0005-0000-0000-000031670000}"/>
    <cellStyle name="Финансовый 2 9 7 6" xfId="24233" xr:uid="{00000000-0005-0000-0000-000032670000}"/>
    <cellStyle name="Финансовый 2 9 7 7" xfId="24972" xr:uid="{00000000-0005-0000-0000-000033670000}"/>
    <cellStyle name="Финансовый 2 9 7 8" xfId="33766" xr:uid="{00000000-0005-0000-0000-000034670000}"/>
    <cellStyle name="Финансовый 2 9 7 9" xfId="32424" xr:uid="{00000000-0005-0000-0000-000035670000}"/>
    <cellStyle name="Финансовый 2 9 8" xfId="14370" xr:uid="{00000000-0005-0000-0000-000036670000}"/>
    <cellStyle name="Финансовый 2 9 8 2" xfId="17042" xr:uid="{00000000-0005-0000-0000-000037670000}"/>
    <cellStyle name="Финансовый 2 9 8 3" xfId="20808" xr:uid="{00000000-0005-0000-0000-000038670000}"/>
    <cellStyle name="Финансовый 2 9 8 4" xfId="24756" xr:uid="{00000000-0005-0000-0000-000039670000}"/>
    <cellStyle name="Финансовый 2 9 8 5" xfId="23932" xr:uid="{00000000-0005-0000-0000-00003A670000}"/>
    <cellStyle name="Финансовый 2 9 8 6" xfId="26373" xr:uid="{00000000-0005-0000-0000-00003B670000}"/>
    <cellStyle name="Финансовый 2 9 8 7" xfId="23038" xr:uid="{00000000-0005-0000-0000-00003C670000}"/>
    <cellStyle name="Финансовый 2 9 8 8" xfId="33981" xr:uid="{00000000-0005-0000-0000-00003D670000}"/>
    <cellStyle name="Финансовый 2 9 8 9" xfId="35342" xr:uid="{00000000-0005-0000-0000-00003E670000}"/>
    <cellStyle name="Финансовый 2 9 9" xfId="18354" xr:uid="{00000000-0005-0000-0000-00003F670000}"/>
    <cellStyle name="Финансовый 2 9 9 2" xfId="21147" xr:uid="{00000000-0005-0000-0000-000040670000}"/>
    <cellStyle name="Финансовый 2 9 9 3" xfId="27497" xr:uid="{00000000-0005-0000-0000-000041670000}"/>
    <cellStyle name="Финансовый 2 9 9 4" xfId="28934" xr:uid="{00000000-0005-0000-0000-000042670000}"/>
    <cellStyle name="Финансовый 2 9 9 5" xfId="30240" xr:uid="{00000000-0005-0000-0000-000043670000}"/>
    <cellStyle name="Финансовый 2 9 9 6" xfId="35133" xr:uid="{00000000-0005-0000-0000-000044670000}"/>
    <cellStyle name="Финансовый 2 9 9 7" xfId="36469" xr:uid="{00000000-0005-0000-0000-000045670000}"/>
    <cellStyle name="Финансовый 2 90" xfId="189" xr:uid="{00000000-0005-0000-0000-000046670000}"/>
    <cellStyle name="Финансовый 2 90 2" xfId="549" xr:uid="{00000000-0005-0000-0000-000047670000}"/>
    <cellStyle name="Финансовый 2 90 2 2" xfId="9092" xr:uid="{00000000-0005-0000-0000-000048670000}"/>
    <cellStyle name="Финансовый 2 90 2 3" xfId="10457" xr:uid="{00000000-0005-0000-0000-000049670000}"/>
    <cellStyle name="Финансовый 2 90 3" xfId="1528" xr:uid="{00000000-0005-0000-0000-00004A670000}"/>
    <cellStyle name="Финансовый 2 90 3 2" xfId="8725" xr:uid="{00000000-0005-0000-0000-00004B670000}"/>
    <cellStyle name="Финансовый 2 90 3 2 2" xfId="13614" xr:uid="{00000000-0005-0000-0000-00004C670000}"/>
    <cellStyle name="Финансовый 2 90 3 2 3" xfId="14708" xr:uid="{00000000-0005-0000-0000-00004D670000}"/>
    <cellStyle name="Финансовый 2 90 3 2 3 2" xfId="16272" xr:uid="{00000000-0005-0000-0000-00004E670000}"/>
    <cellStyle name="Финансовый 2 90 3 2 3 3" xfId="20255" xr:uid="{00000000-0005-0000-0000-00004F670000}"/>
    <cellStyle name="Финансовый 2 90 3 2 3 4" xfId="21512" xr:uid="{00000000-0005-0000-0000-000050670000}"/>
    <cellStyle name="Финансовый 2 90 3 2 3 5" xfId="26370" xr:uid="{00000000-0005-0000-0000-000051670000}"/>
    <cellStyle name="Финансовый 2 90 3 2 3 6" xfId="23741" xr:uid="{00000000-0005-0000-0000-000052670000}"/>
    <cellStyle name="Финансовый 2 90 3 2 3 7" xfId="21835" xr:uid="{00000000-0005-0000-0000-000053670000}"/>
    <cellStyle name="Финансовый 2 90 3 2 3 8" xfId="33428" xr:uid="{00000000-0005-0000-0000-000054670000}"/>
    <cellStyle name="Финансовый 2 90 3 2 3 9" xfId="32173" xr:uid="{00000000-0005-0000-0000-000055670000}"/>
    <cellStyle name="Финансовый 2 90 3 2 4" xfId="17380" xr:uid="{00000000-0005-0000-0000-000056670000}"/>
    <cellStyle name="Финансовый 2 90 3 2 5" xfId="18692" xr:uid="{00000000-0005-0000-0000-000057670000}"/>
    <cellStyle name="Финансовый 2 90 3 2 5 2" xfId="22126" xr:uid="{00000000-0005-0000-0000-000058670000}"/>
    <cellStyle name="Финансовый 2 90 3 2 5 3" xfId="27835" xr:uid="{00000000-0005-0000-0000-000059670000}"/>
    <cellStyle name="Финансовый 2 90 3 2 5 4" xfId="29272" xr:uid="{00000000-0005-0000-0000-00005A670000}"/>
    <cellStyle name="Финансовый 2 90 3 2 5 5" xfId="30578" xr:uid="{00000000-0005-0000-0000-00005B670000}"/>
    <cellStyle name="Финансовый 2 90 3 2 5 6" xfId="34795" xr:uid="{00000000-0005-0000-0000-00005C670000}"/>
    <cellStyle name="Финансовый 2 90 3 2 5 7" xfId="36131" xr:uid="{00000000-0005-0000-0000-00005D670000}"/>
    <cellStyle name="Финансовый 2 90 3 3" xfId="12666" xr:uid="{00000000-0005-0000-0000-00005E670000}"/>
    <cellStyle name="Финансовый 2 90 3 3 2" xfId="12966" xr:uid="{00000000-0005-0000-0000-00005F670000}"/>
    <cellStyle name="Финансовый 2 90 3 3 3" xfId="15356" xr:uid="{00000000-0005-0000-0000-000060670000}"/>
    <cellStyle name="Финансовый 2 90 3 3 3 2" xfId="15624" xr:uid="{00000000-0005-0000-0000-000061670000}"/>
    <cellStyle name="Финансовый 2 90 3 3 3 3" xfId="19607" xr:uid="{00000000-0005-0000-0000-000062670000}"/>
    <cellStyle name="Финансовый 2 90 3 3 3 4" xfId="21451" xr:uid="{00000000-0005-0000-0000-000063670000}"/>
    <cellStyle name="Финансовый 2 90 3 3 3 5" xfId="27294" xr:uid="{00000000-0005-0000-0000-000064670000}"/>
    <cellStyle name="Финансовый 2 90 3 3 3 6" xfId="23034" xr:uid="{00000000-0005-0000-0000-000065670000}"/>
    <cellStyle name="Финансовый 2 90 3 3 3 7" xfId="26905" xr:uid="{00000000-0005-0000-0000-000066670000}"/>
    <cellStyle name="Финансовый 2 90 3 3 3 8" xfId="32780" xr:uid="{00000000-0005-0000-0000-000067670000}"/>
    <cellStyle name="Финансовый 2 90 3 3 3 9" xfId="31796" xr:uid="{00000000-0005-0000-0000-000068670000}"/>
    <cellStyle name="Финансовый 2 90 3 3 4" xfId="18028" xr:uid="{00000000-0005-0000-0000-000069670000}"/>
    <cellStyle name="Финансовый 2 90 3 3 5" xfId="19340" xr:uid="{00000000-0005-0000-0000-00006A670000}"/>
    <cellStyle name="Финансовый 2 90 3 3 5 2" xfId="25370" xr:uid="{00000000-0005-0000-0000-00006B670000}"/>
    <cellStyle name="Финансовый 2 90 3 3 5 3" xfId="28483" xr:uid="{00000000-0005-0000-0000-00006C670000}"/>
    <cellStyle name="Финансовый 2 90 3 3 5 4" xfId="29920" xr:uid="{00000000-0005-0000-0000-00006D670000}"/>
    <cellStyle name="Финансовый 2 90 3 3 5 5" xfId="31226" xr:uid="{00000000-0005-0000-0000-00006E670000}"/>
    <cellStyle name="Финансовый 2 90 3 3 5 6" xfId="34147" xr:uid="{00000000-0005-0000-0000-00006F670000}"/>
    <cellStyle name="Финансовый 2 90 3 3 5 7" xfId="35483" xr:uid="{00000000-0005-0000-0000-000070670000}"/>
    <cellStyle name="Финансовый 2 90 4" xfId="10099" xr:uid="{00000000-0005-0000-0000-000071670000}"/>
    <cellStyle name="Финансовый 2 90 4 2" xfId="13303" xr:uid="{00000000-0005-0000-0000-000072670000}"/>
    <cellStyle name="Финансовый 2 90 4 3" xfId="15019" xr:uid="{00000000-0005-0000-0000-000073670000}"/>
    <cellStyle name="Финансовый 2 90 4 3 2" xfId="15961" xr:uid="{00000000-0005-0000-0000-000074670000}"/>
    <cellStyle name="Финансовый 2 90 4 3 3" xfId="19944" xr:uid="{00000000-0005-0000-0000-000075670000}"/>
    <cellStyle name="Финансовый 2 90 4 3 4" xfId="21648" xr:uid="{00000000-0005-0000-0000-000076670000}"/>
    <cellStyle name="Финансовый 2 90 4 3 5" xfId="25697" xr:uid="{00000000-0005-0000-0000-000077670000}"/>
    <cellStyle name="Финансовый 2 90 4 3 6" xfId="25269" xr:uid="{00000000-0005-0000-0000-000078670000}"/>
    <cellStyle name="Финансовый 2 90 4 3 7" xfId="25691" xr:uid="{00000000-0005-0000-0000-000079670000}"/>
    <cellStyle name="Финансовый 2 90 4 3 8" xfId="33117" xr:uid="{00000000-0005-0000-0000-00007A670000}"/>
    <cellStyle name="Финансовый 2 90 4 3 9" xfId="31679" xr:uid="{00000000-0005-0000-0000-00007B670000}"/>
    <cellStyle name="Финансовый 2 90 4 4" xfId="17691" xr:uid="{00000000-0005-0000-0000-00007C670000}"/>
    <cellStyle name="Финансовый 2 90 4 5" xfId="19003" xr:uid="{00000000-0005-0000-0000-00007D670000}"/>
    <cellStyle name="Финансовый 2 90 4 5 2" xfId="24883" xr:uid="{00000000-0005-0000-0000-00007E670000}"/>
    <cellStyle name="Финансовый 2 90 4 5 3" xfId="28146" xr:uid="{00000000-0005-0000-0000-00007F670000}"/>
    <cellStyle name="Финансовый 2 90 4 5 4" xfId="29583" xr:uid="{00000000-0005-0000-0000-000080670000}"/>
    <cellStyle name="Финансовый 2 90 4 5 5" xfId="30889" xr:uid="{00000000-0005-0000-0000-000081670000}"/>
    <cellStyle name="Финансовый 2 90 4 5 6" xfId="34484" xr:uid="{00000000-0005-0000-0000-000082670000}"/>
    <cellStyle name="Финансовый 2 90 4 5 7" xfId="35820" xr:uid="{00000000-0005-0000-0000-000083670000}"/>
    <cellStyle name="Финансовый 2 90 5" xfId="11413" xr:uid="{00000000-0005-0000-0000-000084670000}"/>
    <cellStyle name="Финансовый 2 90 6" xfId="13951" xr:uid="{00000000-0005-0000-0000-000085670000}"/>
    <cellStyle name="Финансовый 2 90 7" xfId="14371" xr:uid="{00000000-0005-0000-0000-000086670000}"/>
    <cellStyle name="Финансовый 2 90 7 2" xfId="16609" xr:uid="{00000000-0005-0000-0000-000087670000}"/>
    <cellStyle name="Финансовый 2 90 7 3" xfId="20592" xr:uid="{00000000-0005-0000-0000-000088670000}"/>
    <cellStyle name="Финансовый 2 90 7 4" xfId="24374" xr:uid="{00000000-0005-0000-0000-000089670000}"/>
    <cellStyle name="Финансовый 2 90 7 5" xfId="23673" xr:uid="{00000000-0005-0000-0000-00008A670000}"/>
    <cellStyle name="Финансовый 2 90 7 6" xfId="26259" xr:uid="{00000000-0005-0000-0000-00008B670000}"/>
    <cellStyle name="Финансовый 2 90 7 7" xfId="21630" xr:uid="{00000000-0005-0000-0000-00008C670000}"/>
    <cellStyle name="Финансовый 2 90 7 8" xfId="33765" xr:uid="{00000000-0005-0000-0000-00008D670000}"/>
    <cellStyle name="Финансовый 2 90 7 9" xfId="31879" xr:uid="{00000000-0005-0000-0000-00008E670000}"/>
    <cellStyle name="Финансовый 2 90 8" xfId="17043" xr:uid="{00000000-0005-0000-0000-00008F670000}"/>
    <cellStyle name="Финансовый 2 90 9" xfId="18355" xr:uid="{00000000-0005-0000-0000-000090670000}"/>
    <cellStyle name="Финансовый 2 90 9 2" xfId="24182" xr:uid="{00000000-0005-0000-0000-000091670000}"/>
    <cellStyle name="Финансовый 2 90 9 3" xfId="27498" xr:uid="{00000000-0005-0000-0000-000092670000}"/>
    <cellStyle name="Финансовый 2 90 9 4" xfId="28935" xr:uid="{00000000-0005-0000-0000-000093670000}"/>
    <cellStyle name="Финансовый 2 90 9 5" xfId="30241" xr:uid="{00000000-0005-0000-0000-000094670000}"/>
    <cellStyle name="Финансовый 2 90 9 6" xfId="35132" xr:uid="{00000000-0005-0000-0000-000095670000}"/>
    <cellStyle name="Финансовый 2 90 9 7" xfId="36468" xr:uid="{00000000-0005-0000-0000-000096670000}"/>
    <cellStyle name="Финансовый 2 91" xfId="190" xr:uid="{00000000-0005-0000-0000-000097670000}"/>
    <cellStyle name="Финансовый 2 91 2" xfId="550" xr:uid="{00000000-0005-0000-0000-000098670000}"/>
    <cellStyle name="Финансовый 2 91 2 2" xfId="9027" xr:uid="{00000000-0005-0000-0000-000099670000}"/>
    <cellStyle name="Финансовый 2 91 2 3" xfId="10458" xr:uid="{00000000-0005-0000-0000-00009A670000}"/>
    <cellStyle name="Финансовый 2 91 3" xfId="1529" xr:uid="{00000000-0005-0000-0000-00009B670000}"/>
    <cellStyle name="Финансовый 2 91 3 2" xfId="8085" xr:uid="{00000000-0005-0000-0000-00009C670000}"/>
    <cellStyle name="Финансовый 2 91 3 2 2" xfId="13695" xr:uid="{00000000-0005-0000-0000-00009D670000}"/>
    <cellStyle name="Финансовый 2 91 3 2 3" xfId="14627" xr:uid="{00000000-0005-0000-0000-00009E670000}"/>
    <cellStyle name="Финансовый 2 91 3 2 3 2" xfId="16353" xr:uid="{00000000-0005-0000-0000-00009F670000}"/>
    <cellStyle name="Финансовый 2 91 3 2 3 3" xfId="20336" xr:uid="{00000000-0005-0000-0000-0000A0670000}"/>
    <cellStyle name="Финансовый 2 91 3 2 3 4" xfId="22723" xr:uid="{00000000-0005-0000-0000-0000A1670000}"/>
    <cellStyle name="Финансовый 2 91 3 2 3 5" xfId="25393" xr:uid="{00000000-0005-0000-0000-0000A2670000}"/>
    <cellStyle name="Финансовый 2 91 3 2 3 6" xfId="25346" xr:uid="{00000000-0005-0000-0000-0000A3670000}"/>
    <cellStyle name="Финансовый 2 91 3 2 3 7" xfId="24621" xr:uid="{00000000-0005-0000-0000-0000A4670000}"/>
    <cellStyle name="Финансовый 2 91 3 2 3 8" xfId="33509" xr:uid="{00000000-0005-0000-0000-0000A5670000}"/>
    <cellStyle name="Финансовый 2 91 3 2 3 9" xfId="31950" xr:uid="{00000000-0005-0000-0000-0000A6670000}"/>
    <cellStyle name="Финансовый 2 91 3 2 4" xfId="17299" xr:uid="{00000000-0005-0000-0000-0000A7670000}"/>
    <cellStyle name="Финансовый 2 91 3 2 5" xfId="18611" xr:uid="{00000000-0005-0000-0000-0000A8670000}"/>
    <cellStyle name="Финансовый 2 91 3 2 5 2" xfId="23229" xr:uid="{00000000-0005-0000-0000-0000A9670000}"/>
    <cellStyle name="Финансовый 2 91 3 2 5 3" xfId="27754" xr:uid="{00000000-0005-0000-0000-0000AA670000}"/>
    <cellStyle name="Финансовый 2 91 3 2 5 4" xfId="29191" xr:uid="{00000000-0005-0000-0000-0000AB670000}"/>
    <cellStyle name="Финансовый 2 91 3 2 5 5" xfId="30497" xr:uid="{00000000-0005-0000-0000-0000AC670000}"/>
    <cellStyle name="Финансовый 2 91 3 2 5 6" xfId="34876" xr:uid="{00000000-0005-0000-0000-0000AD670000}"/>
    <cellStyle name="Финансовый 2 91 3 2 5 7" xfId="36212" xr:uid="{00000000-0005-0000-0000-0000AE670000}"/>
    <cellStyle name="Финансовый 2 91 3 3" xfId="12585" xr:uid="{00000000-0005-0000-0000-0000AF670000}"/>
    <cellStyle name="Финансовый 2 91 3 3 2" xfId="13047" xr:uid="{00000000-0005-0000-0000-0000B0670000}"/>
    <cellStyle name="Финансовый 2 91 3 3 3" xfId="15275" xr:uid="{00000000-0005-0000-0000-0000B1670000}"/>
    <cellStyle name="Финансовый 2 91 3 3 3 2" xfId="15705" xr:uid="{00000000-0005-0000-0000-0000B2670000}"/>
    <cellStyle name="Финансовый 2 91 3 3 3 3" xfId="19688" xr:uid="{00000000-0005-0000-0000-0000B3670000}"/>
    <cellStyle name="Финансовый 2 91 3 3 3 4" xfId="23243" xr:uid="{00000000-0005-0000-0000-0000B4670000}"/>
    <cellStyle name="Финансовый 2 91 3 3 3 5" xfId="25918" xr:uid="{00000000-0005-0000-0000-0000B5670000}"/>
    <cellStyle name="Финансовый 2 91 3 3 3 6" xfId="22320" xr:uid="{00000000-0005-0000-0000-0000B6670000}"/>
    <cellStyle name="Финансовый 2 91 3 3 3 7" xfId="28712" xr:uid="{00000000-0005-0000-0000-0000B7670000}"/>
    <cellStyle name="Финансовый 2 91 3 3 3 8" xfId="32861" xr:uid="{00000000-0005-0000-0000-0000B8670000}"/>
    <cellStyle name="Финансовый 2 91 3 3 3 9" xfId="32082" xr:uid="{00000000-0005-0000-0000-0000B9670000}"/>
    <cellStyle name="Финансовый 2 91 3 3 4" xfId="17947" xr:uid="{00000000-0005-0000-0000-0000BA670000}"/>
    <cellStyle name="Финансовый 2 91 3 3 5" xfId="19259" xr:uid="{00000000-0005-0000-0000-0000BB670000}"/>
    <cellStyle name="Финансовый 2 91 3 3 5 2" xfId="22496" xr:uid="{00000000-0005-0000-0000-0000BC670000}"/>
    <cellStyle name="Финансовый 2 91 3 3 5 3" xfId="28402" xr:uid="{00000000-0005-0000-0000-0000BD670000}"/>
    <cellStyle name="Финансовый 2 91 3 3 5 4" xfId="29839" xr:uid="{00000000-0005-0000-0000-0000BE670000}"/>
    <cellStyle name="Финансовый 2 91 3 3 5 5" xfId="31145" xr:uid="{00000000-0005-0000-0000-0000BF670000}"/>
    <cellStyle name="Финансовый 2 91 3 3 5 6" xfId="34228" xr:uid="{00000000-0005-0000-0000-0000C0670000}"/>
    <cellStyle name="Финансовый 2 91 3 3 5 7" xfId="35564" xr:uid="{00000000-0005-0000-0000-0000C1670000}"/>
    <cellStyle name="Финансовый 2 91 4" xfId="10100" xr:uid="{00000000-0005-0000-0000-0000C2670000}"/>
    <cellStyle name="Финансовый 2 91 4 2" xfId="13302" xr:uid="{00000000-0005-0000-0000-0000C3670000}"/>
    <cellStyle name="Финансовый 2 91 4 3" xfId="15020" xr:uid="{00000000-0005-0000-0000-0000C4670000}"/>
    <cellStyle name="Финансовый 2 91 4 3 2" xfId="15960" xr:uid="{00000000-0005-0000-0000-0000C5670000}"/>
    <cellStyle name="Финансовый 2 91 4 3 3" xfId="19943" xr:uid="{00000000-0005-0000-0000-0000C6670000}"/>
    <cellStyle name="Финансовый 2 91 4 3 4" xfId="25232" xr:uid="{00000000-0005-0000-0000-0000C7670000}"/>
    <cellStyle name="Финансовый 2 91 4 3 5" xfId="22421" xr:uid="{00000000-0005-0000-0000-0000C8670000}"/>
    <cellStyle name="Финансовый 2 91 4 3 6" xfId="26457" xr:uid="{00000000-0005-0000-0000-0000C9670000}"/>
    <cellStyle name="Финансовый 2 91 4 3 7" xfId="25801" xr:uid="{00000000-0005-0000-0000-0000CA670000}"/>
    <cellStyle name="Финансовый 2 91 4 3 8" xfId="33116" xr:uid="{00000000-0005-0000-0000-0000CB670000}"/>
    <cellStyle name="Финансовый 2 91 4 3 9" xfId="31715" xr:uid="{00000000-0005-0000-0000-0000CC670000}"/>
    <cellStyle name="Финансовый 2 91 4 4" xfId="17692" xr:uid="{00000000-0005-0000-0000-0000CD670000}"/>
    <cellStyle name="Финансовый 2 91 4 5" xfId="19004" xr:uid="{00000000-0005-0000-0000-0000CE670000}"/>
    <cellStyle name="Финансовый 2 91 4 5 2" xfId="24499" xr:uid="{00000000-0005-0000-0000-0000CF670000}"/>
    <cellStyle name="Финансовый 2 91 4 5 3" xfId="28147" xr:uid="{00000000-0005-0000-0000-0000D0670000}"/>
    <cellStyle name="Финансовый 2 91 4 5 4" xfId="29584" xr:uid="{00000000-0005-0000-0000-0000D1670000}"/>
    <cellStyle name="Финансовый 2 91 4 5 5" xfId="30890" xr:uid="{00000000-0005-0000-0000-0000D2670000}"/>
    <cellStyle name="Финансовый 2 91 4 5 6" xfId="34483" xr:uid="{00000000-0005-0000-0000-0000D3670000}"/>
    <cellStyle name="Финансовый 2 91 4 5 7" xfId="35819" xr:uid="{00000000-0005-0000-0000-0000D4670000}"/>
    <cellStyle name="Финансовый 2 91 5" xfId="11414" xr:uid="{00000000-0005-0000-0000-0000D5670000}"/>
    <cellStyle name="Финансовый 2 91 6" xfId="13950" xr:uid="{00000000-0005-0000-0000-0000D6670000}"/>
    <cellStyle name="Финансовый 2 91 7" xfId="14372" xr:uid="{00000000-0005-0000-0000-0000D7670000}"/>
    <cellStyle name="Финансовый 2 91 7 2" xfId="16608" xr:uid="{00000000-0005-0000-0000-0000D8670000}"/>
    <cellStyle name="Финансовый 2 91 7 3" xfId="20591" xr:uid="{00000000-0005-0000-0000-0000D9670000}"/>
    <cellStyle name="Финансовый 2 91 7 4" xfId="24169" xr:uid="{00000000-0005-0000-0000-0000DA670000}"/>
    <cellStyle name="Финансовый 2 91 7 5" xfId="21262" xr:uid="{00000000-0005-0000-0000-0000DB670000}"/>
    <cellStyle name="Финансовый 2 91 7 6" xfId="21682" xr:uid="{00000000-0005-0000-0000-0000DC670000}"/>
    <cellStyle name="Финансовый 2 91 7 7" xfId="25906" xr:uid="{00000000-0005-0000-0000-0000DD670000}"/>
    <cellStyle name="Финансовый 2 91 7 8" xfId="33764" xr:uid="{00000000-0005-0000-0000-0000DE670000}"/>
    <cellStyle name="Финансовый 2 91 7 9" xfId="31896" xr:uid="{00000000-0005-0000-0000-0000DF670000}"/>
    <cellStyle name="Финансовый 2 91 8" xfId="17044" xr:uid="{00000000-0005-0000-0000-0000E0670000}"/>
    <cellStyle name="Финансовый 2 91 9" xfId="18356" xr:uid="{00000000-0005-0000-0000-0000E1670000}"/>
    <cellStyle name="Финансовый 2 91 9 2" xfId="23989" xr:uid="{00000000-0005-0000-0000-0000E2670000}"/>
    <cellStyle name="Финансовый 2 91 9 3" xfId="27499" xr:uid="{00000000-0005-0000-0000-0000E3670000}"/>
    <cellStyle name="Финансовый 2 91 9 4" xfId="28936" xr:uid="{00000000-0005-0000-0000-0000E4670000}"/>
    <cellStyle name="Финансовый 2 91 9 5" xfId="30242" xr:uid="{00000000-0005-0000-0000-0000E5670000}"/>
    <cellStyle name="Финансовый 2 91 9 6" xfId="35131" xr:uid="{00000000-0005-0000-0000-0000E6670000}"/>
    <cellStyle name="Финансовый 2 91 9 7" xfId="36467" xr:uid="{00000000-0005-0000-0000-0000E7670000}"/>
    <cellStyle name="Финансовый 2 92" xfId="191" xr:uid="{00000000-0005-0000-0000-0000E8670000}"/>
    <cellStyle name="Финансовый 2 92 2" xfId="551" xr:uid="{00000000-0005-0000-0000-0000E9670000}"/>
    <cellStyle name="Финансовый 2 92 2 2" xfId="9143" xr:uid="{00000000-0005-0000-0000-0000EA670000}"/>
    <cellStyle name="Финансовый 2 92 2 3" xfId="10459" xr:uid="{00000000-0005-0000-0000-0000EB670000}"/>
    <cellStyle name="Финансовый 2 92 3" xfId="1530" xr:uid="{00000000-0005-0000-0000-0000EC670000}"/>
    <cellStyle name="Финансовый 2 92 3 2" xfId="7888" xr:uid="{00000000-0005-0000-0000-0000ED670000}"/>
    <cellStyle name="Финансовый 2 92 3 2 2" xfId="13746" xr:uid="{00000000-0005-0000-0000-0000EE670000}"/>
    <cellStyle name="Финансовый 2 92 3 2 3" xfId="14576" xr:uid="{00000000-0005-0000-0000-0000EF670000}"/>
    <cellStyle name="Финансовый 2 92 3 2 3 2" xfId="16404" xr:uid="{00000000-0005-0000-0000-0000F0670000}"/>
    <cellStyle name="Финансовый 2 92 3 2 3 3" xfId="20387" xr:uid="{00000000-0005-0000-0000-0000F1670000}"/>
    <cellStyle name="Финансовый 2 92 3 2 3 4" xfId="21406" xr:uid="{00000000-0005-0000-0000-0000F2670000}"/>
    <cellStyle name="Финансовый 2 92 3 2 3 5" xfId="25314" xr:uid="{00000000-0005-0000-0000-0000F3670000}"/>
    <cellStyle name="Финансовый 2 92 3 2 3 6" xfId="26361" xr:uid="{00000000-0005-0000-0000-0000F4670000}"/>
    <cellStyle name="Финансовый 2 92 3 2 3 7" xfId="23888" xr:uid="{00000000-0005-0000-0000-0000F5670000}"/>
    <cellStyle name="Финансовый 2 92 3 2 3 8" xfId="33560" xr:uid="{00000000-0005-0000-0000-0000F6670000}"/>
    <cellStyle name="Финансовый 2 92 3 2 3 9" xfId="32322" xr:uid="{00000000-0005-0000-0000-0000F7670000}"/>
    <cellStyle name="Финансовый 2 92 3 2 4" xfId="17248" xr:uid="{00000000-0005-0000-0000-0000F8670000}"/>
    <cellStyle name="Финансовый 2 92 3 2 5" xfId="18560" xr:uid="{00000000-0005-0000-0000-0000F9670000}"/>
    <cellStyle name="Финансовый 2 92 3 2 5 2" xfId="22461" xr:uid="{00000000-0005-0000-0000-0000FA670000}"/>
    <cellStyle name="Финансовый 2 92 3 2 5 3" xfId="27703" xr:uid="{00000000-0005-0000-0000-0000FB670000}"/>
    <cellStyle name="Финансовый 2 92 3 2 5 4" xfId="29140" xr:uid="{00000000-0005-0000-0000-0000FC670000}"/>
    <cellStyle name="Финансовый 2 92 3 2 5 5" xfId="30446" xr:uid="{00000000-0005-0000-0000-0000FD670000}"/>
    <cellStyle name="Финансовый 2 92 3 2 5 6" xfId="34927" xr:uid="{00000000-0005-0000-0000-0000FE670000}"/>
    <cellStyle name="Финансовый 2 92 3 2 5 7" xfId="36263" xr:uid="{00000000-0005-0000-0000-0000FF670000}"/>
    <cellStyle name="Финансовый 2 92 3 3" xfId="12534" xr:uid="{00000000-0005-0000-0000-000000680000}"/>
    <cellStyle name="Финансовый 2 92 3 3 2" xfId="13098" xr:uid="{00000000-0005-0000-0000-000001680000}"/>
    <cellStyle name="Финансовый 2 92 3 3 3" xfId="15224" xr:uid="{00000000-0005-0000-0000-000002680000}"/>
    <cellStyle name="Финансовый 2 92 3 3 3 2" xfId="15756" xr:uid="{00000000-0005-0000-0000-000003680000}"/>
    <cellStyle name="Финансовый 2 92 3 3 3 3" xfId="19739" xr:uid="{00000000-0005-0000-0000-000004680000}"/>
    <cellStyle name="Финансовый 2 92 3 3 3 4" xfId="22019" xr:uid="{00000000-0005-0000-0000-000005680000}"/>
    <cellStyle name="Финансовый 2 92 3 3 3 5" xfId="22915" xr:uid="{00000000-0005-0000-0000-000006680000}"/>
    <cellStyle name="Финансовый 2 92 3 3 3 6" xfId="26307" xr:uid="{00000000-0005-0000-0000-000007680000}"/>
    <cellStyle name="Финансовый 2 92 3 3 3 7" xfId="26461" xr:uid="{00000000-0005-0000-0000-000008680000}"/>
    <cellStyle name="Финансовый 2 92 3 3 3 8" xfId="32912" xr:uid="{00000000-0005-0000-0000-000009680000}"/>
    <cellStyle name="Финансовый 2 92 3 3 3 9" xfId="32105" xr:uid="{00000000-0005-0000-0000-00000A680000}"/>
    <cellStyle name="Финансовый 2 92 3 3 4" xfId="17896" xr:uid="{00000000-0005-0000-0000-00000B680000}"/>
    <cellStyle name="Финансовый 2 92 3 3 5" xfId="19208" xr:uid="{00000000-0005-0000-0000-00000C680000}"/>
    <cellStyle name="Финансовый 2 92 3 3 5 2" xfId="21717" xr:uid="{00000000-0005-0000-0000-00000D680000}"/>
    <cellStyle name="Финансовый 2 92 3 3 5 3" xfId="28351" xr:uid="{00000000-0005-0000-0000-00000E680000}"/>
    <cellStyle name="Финансовый 2 92 3 3 5 4" xfId="29788" xr:uid="{00000000-0005-0000-0000-00000F680000}"/>
    <cellStyle name="Финансовый 2 92 3 3 5 5" xfId="31094" xr:uid="{00000000-0005-0000-0000-000010680000}"/>
    <cellStyle name="Финансовый 2 92 3 3 5 6" xfId="34279" xr:uid="{00000000-0005-0000-0000-000011680000}"/>
    <cellStyle name="Финансовый 2 92 3 3 5 7" xfId="35615" xr:uid="{00000000-0005-0000-0000-000012680000}"/>
    <cellStyle name="Финансовый 2 92 4" xfId="10101" xr:uid="{00000000-0005-0000-0000-000013680000}"/>
    <cellStyle name="Финансовый 2 92 4 2" xfId="13301" xr:uid="{00000000-0005-0000-0000-000014680000}"/>
    <cellStyle name="Финансовый 2 92 4 3" xfId="15021" xr:uid="{00000000-0005-0000-0000-000015680000}"/>
    <cellStyle name="Финансовый 2 92 4 3 2" xfId="15959" xr:uid="{00000000-0005-0000-0000-000016680000}"/>
    <cellStyle name="Финансовый 2 92 4 3 3" xfId="19942" xr:uid="{00000000-0005-0000-0000-000017680000}"/>
    <cellStyle name="Финансовый 2 92 4 3 4" xfId="21161" xr:uid="{00000000-0005-0000-0000-000018680000}"/>
    <cellStyle name="Финансовый 2 92 4 3 5" xfId="23681" xr:uid="{00000000-0005-0000-0000-000019680000}"/>
    <cellStyle name="Финансовый 2 92 4 3 6" xfId="25770" xr:uid="{00000000-0005-0000-0000-00001A680000}"/>
    <cellStyle name="Финансовый 2 92 4 3 7" xfId="24984" xr:uid="{00000000-0005-0000-0000-00001B680000}"/>
    <cellStyle name="Финансовый 2 92 4 3 8" xfId="33115" xr:uid="{00000000-0005-0000-0000-00001C680000}"/>
    <cellStyle name="Финансовый 2 92 4 3 9" xfId="31731" xr:uid="{00000000-0005-0000-0000-00001D680000}"/>
    <cellStyle name="Финансовый 2 92 4 4" xfId="17693" xr:uid="{00000000-0005-0000-0000-00001E680000}"/>
    <cellStyle name="Финансовый 2 92 4 5" xfId="19005" xr:uid="{00000000-0005-0000-0000-00001F680000}"/>
    <cellStyle name="Финансовый 2 92 4 5 2" xfId="24289" xr:uid="{00000000-0005-0000-0000-000020680000}"/>
    <cellStyle name="Финансовый 2 92 4 5 3" xfId="28148" xr:uid="{00000000-0005-0000-0000-000021680000}"/>
    <cellStyle name="Финансовый 2 92 4 5 4" xfId="29585" xr:uid="{00000000-0005-0000-0000-000022680000}"/>
    <cellStyle name="Финансовый 2 92 4 5 5" xfId="30891" xr:uid="{00000000-0005-0000-0000-000023680000}"/>
    <cellStyle name="Финансовый 2 92 4 5 6" xfId="34482" xr:uid="{00000000-0005-0000-0000-000024680000}"/>
    <cellStyle name="Финансовый 2 92 4 5 7" xfId="35818" xr:uid="{00000000-0005-0000-0000-000025680000}"/>
    <cellStyle name="Финансовый 2 92 5" xfId="11415" xr:uid="{00000000-0005-0000-0000-000026680000}"/>
    <cellStyle name="Финансовый 2 92 6" xfId="13949" xr:uid="{00000000-0005-0000-0000-000027680000}"/>
    <cellStyle name="Финансовый 2 92 7" xfId="14373" xr:uid="{00000000-0005-0000-0000-000028680000}"/>
    <cellStyle name="Финансовый 2 92 7 2" xfId="16607" xr:uid="{00000000-0005-0000-0000-000029680000}"/>
    <cellStyle name="Финансовый 2 92 7 3" xfId="20590" xr:uid="{00000000-0005-0000-0000-00002A680000}"/>
    <cellStyle name="Финансовый 2 92 7 4" xfId="23977" xr:uid="{00000000-0005-0000-0000-00002B680000}"/>
    <cellStyle name="Финансовый 2 92 7 5" xfId="25533" xr:uid="{00000000-0005-0000-0000-00002C680000}"/>
    <cellStyle name="Финансовый 2 92 7 6" xfId="21229" xr:uid="{00000000-0005-0000-0000-00002D680000}"/>
    <cellStyle name="Финансовый 2 92 7 7" xfId="23648" xr:uid="{00000000-0005-0000-0000-00002E680000}"/>
    <cellStyle name="Финансовый 2 92 7 8" xfId="33763" xr:uid="{00000000-0005-0000-0000-00002F680000}"/>
    <cellStyle name="Финансовый 2 92 7 9" xfId="31885" xr:uid="{00000000-0005-0000-0000-000030680000}"/>
    <cellStyle name="Финансовый 2 92 8" xfId="17045" xr:uid="{00000000-0005-0000-0000-000031680000}"/>
    <cellStyle name="Финансовый 2 92 9" xfId="18357" xr:uid="{00000000-0005-0000-0000-000032680000}"/>
    <cellStyle name="Финансовый 2 92 9 2" xfId="23639" xr:uid="{00000000-0005-0000-0000-000033680000}"/>
    <cellStyle name="Финансовый 2 92 9 3" xfId="27500" xr:uid="{00000000-0005-0000-0000-000034680000}"/>
    <cellStyle name="Финансовый 2 92 9 4" xfId="28937" xr:uid="{00000000-0005-0000-0000-000035680000}"/>
    <cellStyle name="Финансовый 2 92 9 5" xfId="30243" xr:uid="{00000000-0005-0000-0000-000036680000}"/>
    <cellStyle name="Финансовый 2 92 9 6" xfId="35130" xr:uid="{00000000-0005-0000-0000-000037680000}"/>
    <cellStyle name="Финансовый 2 92 9 7" xfId="36466" xr:uid="{00000000-0005-0000-0000-000038680000}"/>
    <cellStyle name="Финансовый 2 93" xfId="192" xr:uid="{00000000-0005-0000-0000-000039680000}"/>
    <cellStyle name="Финансовый 2 93 2" xfId="552" xr:uid="{00000000-0005-0000-0000-00003A680000}"/>
    <cellStyle name="Финансовый 2 93 2 2" xfId="9085" xr:uid="{00000000-0005-0000-0000-00003B680000}"/>
    <cellStyle name="Финансовый 2 93 2 3" xfId="10460" xr:uid="{00000000-0005-0000-0000-00003C680000}"/>
    <cellStyle name="Финансовый 2 93 3" xfId="1531" xr:uid="{00000000-0005-0000-0000-00003D680000}"/>
    <cellStyle name="Финансовый 2 93 3 2" xfId="7709" xr:uid="{00000000-0005-0000-0000-00003E680000}"/>
    <cellStyle name="Финансовый 2 93 3 2 2" xfId="13795" xr:uid="{00000000-0005-0000-0000-00003F680000}"/>
    <cellStyle name="Финансовый 2 93 3 2 3" xfId="14527" xr:uid="{00000000-0005-0000-0000-000040680000}"/>
    <cellStyle name="Финансовый 2 93 3 2 3 2" xfId="16453" xr:uid="{00000000-0005-0000-0000-000041680000}"/>
    <cellStyle name="Финансовый 2 93 3 2 3 3" xfId="20436" xr:uid="{00000000-0005-0000-0000-000042680000}"/>
    <cellStyle name="Финансовый 2 93 3 2 3 4" xfId="25117" xr:uid="{00000000-0005-0000-0000-000043680000}"/>
    <cellStyle name="Финансовый 2 93 3 2 3 5" xfId="26045" xr:uid="{00000000-0005-0000-0000-000044680000}"/>
    <cellStyle name="Финансовый 2 93 3 2 3 6" xfId="26955" xr:uid="{00000000-0005-0000-0000-000045680000}"/>
    <cellStyle name="Финансовый 2 93 3 2 3 7" xfId="21523" xr:uid="{00000000-0005-0000-0000-000046680000}"/>
    <cellStyle name="Финансовый 2 93 3 2 3 8" xfId="33609" xr:uid="{00000000-0005-0000-0000-000047680000}"/>
    <cellStyle name="Финансовый 2 93 3 2 3 9" xfId="31783" xr:uid="{00000000-0005-0000-0000-000048680000}"/>
    <cellStyle name="Финансовый 2 93 3 2 4" xfId="17199" xr:uid="{00000000-0005-0000-0000-000049680000}"/>
    <cellStyle name="Финансовый 2 93 3 2 5" xfId="18511" xr:uid="{00000000-0005-0000-0000-00004A680000}"/>
    <cellStyle name="Финансовый 2 93 3 2 5 2" xfId="24323" xr:uid="{00000000-0005-0000-0000-00004B680000}"/>
    <cellStyle name="Финансовый 2 93 3 2 5 3" xfId="27654" xr:uid="{00000000-0005-0000-0000-00004C680000}"/>
    <cellStyle name="Финансовый 2 93 3 2 5 4" xfId="29091" xr:uid="{00000000-0005-0000-0000-00004D680000}"/>
    <cellStyle name="Финансовый 2 93 3 2 5 5" xfId="30397" xr:uid="{00000000-0005-0000-0000-00004E680000}"/>
    <cellStyle name="Финансовый 2 93 3 2 5 6" xfId="34976" xr:uid="{00000000-0005-0000-0000-00004F680000}"/>
    <cellStyle name="Финансовый 2 93 3 2 5 7" xfId="36312" xr:uid="{00000000-0005-0000-0000-000050680000}"/>
    <cellStyle name="Финансовый 2 93 3 3" xfId="12485" xr:uid="{00000000-0005-0000-0000-000051680000}"/>
    <cellStyle name="Финансовый 2 93 3 3 2" xfId="13147" xr:uid="{00000000-0005-0000-0000-000052680000}"/>
    <cellStyle name="Финансовый 2 93 3 3 3" xfId="15175" xr:uid="{00000000-0005-0000-0000-000053680000}"/>
    <cellStyle name="Финансовый 2 93 3 3 3 2" xfId="15805" xr:uid="{00000000-0005-0000-0000-000054680000}"/>
    <cellStyle name="Финансовый 2 93 3 3 3 3" xfId="19788" xr:uid="{00000000-0005-0000-0000-000055680000}"/>
    <cellStyle name="Финансовый 2 93 3 3 3 4" xfId="24048" xr:uid="{00000000-0005-0000-0000-000056680000}"/>
    <cellStyle name="Финансовый 2 93 3 3 3 5" xfId="24493" xr:uid="{00000000-0005-0000-0000-000057680000}"/>
    <cellStyle name="Финансовый 2 93 3 3 3 6" xfId="24116" xr:uid="{00000000-0005-0000-0000-000058680000}"/>
    <cellStyle name="Финансовый 2 93 3 3 3 7" xfId="28720" xr:uid="{00000000-0005-0000-0000-000059680000}"/>
    <cellStyle name="Финансовый 2 93 3 3 3 8" xfId="32961" xr:uid="{00000000-0005-0000-0000-00005A680000}"/>
    <cellStyle name="Финансовый 2 93 3 3 3 9" xfId="32484" xr:uid="{00000000-0005-0000-0000-00005B680000}"/>
    <cellStyle name="Финансовый 2 93 3 3 4" xfId="17847" xr:uid="{00000000-0005-0000-0000-00005C680000}"/>
    <cellStyle name="Финансовый 2 93 3 3 5" xfId="19159" xr:uid="{00000000-0005-0000-0000-00005D680000}"/>
    <cellStyle name="Финансовый 2 93 3 3 5 2" xfId="23149" xr:uid="{00000000-0005-0000-0000-00005E680000}"/>
    <cellStyle name="Финансовый 2 93 3 3 5 3" xfId="28302" xr:uid="{00000000-0005-0000-0000-00005F680000}"/>
    <cellStyle name="Финансовый 2 93 3 3 5 4" xfId="29739" xr:uid="{00000000-0005-0000-0000-000060680000}"/>
    <cellStyle name="Финансовый 2 93 3 3 5 5" xfId="31045" xr:uid="{00000000-0005-0000-0000-000061680000}"/>
    <cellStyle name="Финансовый 2 93 3 3 5 6" xfId="34328" xr:uid="{00000000-0005-0000-0000-000062680000}"/>
    <cellStyle name="Финансовый 2 93 3 3 5 7" xfId="35664" xr:uid="{00000000-0005-0000-0000-000063680000}"/>
    <cellStyle name="Финансовый 2 93 4" xfId="10102" xr:uid="{00000000-0005-0000-0000-000064680000}"/>
    <cellStyle name="Финансовый 2 93 4 2" xfId="13300" xr:uid="{00000000-0005-0000-0000-000065680000}"/>
    <cellStyle name="Финансовый 2 93 4 3" xfId="15022" xr:uid="{00000000-0005-0000-0000-000066680000}"/>
    <cellStyle name="Финансовый 2 93 4 3 2" xfId="15958" xr:uid="{00000000-0005-0000-0000-000067680000}"/>
    <cellStyle name="Финансовый 2 93 4 3 3" xfId="19941" xr:uid="{00000000-0005-0000-0000-000068680000}"/>
    <cellStyle name="Финансовый 2 93 4 3 4" xfId="24858" xr:uid="{00000000-0005-0000-0000-000069680000}"/>
    <cellStyle name="Финансовый 2 93 4 3 5" xfId="23857" xr:uid="{00000000-0005-0000-0000-00006A680000}"/>
    <cellStyle name="Финансовый 2 93 4 3 6" xfId="24664" xr:uid="{00000000-0005-0000-0000-00006B680000}"/>
    <cellStyle name="Финансовый 2 93 4 3 7" xfId="24969" xr:uid="{00000000-0005-0000-0000-00006C680000}"/>
    <cellStyle name="Финансовый 2 93 4 3 8" xfId="33114" xr:uid="{00000000-0005-0000-0000-00006D680000}"/>
    <cellStyle name="Финансовый 2 93 4 3 9" xfId="31787" xr:uid="{00000000-0005-0000-0000-00006E680000}"/>
    <cellStyle name="Финансовый 2 93 4 4" xfId="17694" xr:uid="{00000000-0005-0000-0000-00006F680000}"/>
    <cellStyle name="Финансовый 2 93 4 5" xfId="19006" xr:uid="{00000000-0005-0000-0000-000070680000}"/>
    <cellStyle name="Финансовый 2 93 4 5 2" xfId="24104" xr:uid="{00000000-0005-0000-0000-000071680000}"/>
    <cellStyle name="Финансовый 2 93 4 5 3" xfId="28149" xr:uid="{00000000-0005-0000-0000-000072680000}"/>
    <cellStyle name="Финансовый 2 93 4 5 4" xfId="29586" xr:uid="{00000000-0005-0000-0000-000073680000}"/>
    <cellStyle name="Финансовый 2 93 4 5 5" xfId="30892" xr:uid="{00000000-0005-0000-0000-000074680000}"/>
    <cellStyle name="Финансовый 2 93 4 5 6" xfId="34481" xr:uid="{00000000-0005-0000-0000-000075680000}"/>
    <cellStyle name="Финансовый 2 93 4 5 7" xfId="35817" xr:uid="{00000000-0005-0000-0000-000076680000}"/>
    <cellStyle name="Финансовый 2 93 5" xfId="11416" xr:uid="{00000000-0005-0000-0000-000077680000}"/>
    <cellStyle name="Финансовый 2 93 6" xfId="13948" xr:uid="{00000000-0005-0000-0000-000078680000}"/>
    <cellStyle name="Финансовый 2 93 7" xfId="14374" xr:uid="{00000000-0005-0000-0000-000079680000}"/>
    <cellStyle name="Финансовый 2 93 7 2" xfId="16606" xr:uid="{00000000-0005-0000-0000-00007A680000}"/>
    <cellStyle name="Финансовый 2 93 7 3" xfId="20589" xr:uid="{00000000-0005-0000-0000-00007B680000}"/>
    <cellStyle name="Финансовый 2 93 7 4" xfId="23629" xr:uid="{00000000-0005-0000-0000-00007C680000}"/>
    <cellStyle name="Финансовый 2 93 7 5" xfId="22405" xr:uid="{00000000-0005-0000-0000-00007D680000}"/>
    <cellStyle name="Финансовый 2 93 7 6" xfId="21207" xr:uid="{00000000-0005-0000-0000-00007E680000}"/>
    <cellStyle name="Финансовый 2 93 7 7" xfId="25164" xr:uid="{00000000-0005-0000-0000-00007F680000}"/>
    <cellStyle name="Финансовый 2 93 7 8" xfId="33762" xr:uid="{00000000-0005-0000-0000-000080680000}"/>
    <cellStyle name="Финансовый 2 93 7 9" xfId="31975" xr:uid="{00000000-0005-0000-0000-000081680000}"/>
    <cellStyle name="Финансовый 2 93 8" xfId="17046" xr:uid="{00000000-0005-0000-0000-000082680000}"/>
    <cellStyle name="Финансовый 2 93 9" xfId="18358" xr:uid="{00000000-0005-0000-0000-000083680000}"/>
    <cellStyle name="Финансовый 2 93 9 2" xfId="23435" xr:uid="{00000000-0005-0000-0000-000084680000}"/>
    <cellStyle name="Финансовый 2 93 9 3" xfId="27501" xr:uid="{00000000-0005-0000-0000-000085680000}"/>
    <cellStyle name="Финансовый 2 93 9 4" xfId="28938" xr:uid="{00000000-0005-0000-0000-000086680000}"/>
    <cellStyle name="Финансовый 2 93 9 5" xfId="30244" xr:uid="{00000000-0005-0000-0000-000087680000}"/>
    <cellStyle name="Финансовый 2 93 9 6" xfId="35129" xr:uid="{00000000-0005-0000-0000-000088680000}"/>
    <cellStyle name="Финансовый 2 93 9 7" xfId="36465" xr:uid="{00000000-0005-0000-0000-000089680000}"/>
    <cellStyle name="Финансовый 2 94" xfId="193" xr:uid="{00000000-0005-0000-0000-00008A680000}"/>
    <cellStyle name="Финансовый 2 94 2" xfId="553" xr:uid="{00000000-0005-0000-0000-00008B680000}"/>
    <cellStyle name="Финансовый 2 94 2 2" xfId="9081" xr:uid="{00000000-0005-0000-0000-00008C680000}"/>
    <cellStyle name="Финансовый 2 94 2 3" xfId="10461" xr:uid="{00000000-0005-0000-0000-00008D680000}"/>
    <cellStyle name="Финансовый 2 94 3" xfId="1532" xr:uid="{00000000-0005-0000-0000-00008E680000}"/>
    <cellStyle name="Финансовый 2 94 3 2" xfId="8219" xr:uid="{00000000-0005-0000-0000-00008F680000}"/>
    <cellStyle name="Финансовый 2 94 3 2 2" xfId="13652" xr:uid="{00000000-0005-0000-0000-000090680000}"/>
    <cellStyle name="Финансовый 2 94 3 2 3" xfId="14670" xr:uid="{00000000-0005-0000-0000-000091680000}"/>
    <cellStyle name="Финансовый 2 94 3 2 3 2" xfId="16310" xr:uid="{00000000-0005-0000-0000-000092680000}"/>
    <cellStyle name="Финансовый 2 94 3 2 3 3" xfId="20293" xr:uid="{00000000-0005-0000-0000-000093680000}"/>
    <cellStyle name="Финансовый 2 94 3 2 3 4" xfId="23420" xr:uid="{00000000-0005-0000-0000-000094680000}"/>
    <cellStyle name="Финансовый 2 94 3 2 3 5" xfId="27117" xr:uid="{00000000-0005-0000-0000-000095680000}"/>
    <cellStyle name="Финансовый 2 94 3 2 3 6" xfId="24595" xr:uid="{00000000-0005-0000-0000-000096680000}"/>
    <cellStyle name="Финансовый 2 94 3 2 3 7" xfId="25898" xr:uid="{00000000-0005-0000-0000-000097680000}"/>
    <cellStyle name="Финансовый 2 94 3 2 3 8" xfId="33466" xr:uid="{00000000-0005-0000-0000-000098680000}"/>
    <cellStyle name="Финансовый 2 94 3 2 3 9" xfId="32307" xr:uid="{00000000-0005-0000-0000-000099680000}"/>
    <cellStyle name="Финансовый 2 94 3 2 4" xfId="17342" xr:uid="{00000000-0005-0000-0000-00009A680000}"/>
    <cellStyle name="Финансовый 2 94 3 2 5" xfId="18654" xr:uid="{00000000-0005-0000-0000-00009B680000}"/>
    <cellStyle name="Финансовый 2 94 3 2 5 2" xfId="23362" xr:uid="{00000000-0005-0000-0000-00009C680000}"/>
    <cellStyle name="Финансовый 2 94 3 2 5 3" xfId="27797" xr:uid="{00000000-0005-0000-0000-00009D680000}"/>
    <cellStyle name="Финансовый 2 94 3 2 5 4" xfId="29234" xr:uid="{00000000-0005-0000-0000-00009E680000}"/>
    <cellStyle name="Финансовый 2 94 3 2 5 5" xfId="30540" xr:uid="{00000000-0005-0000-0000-00009F680000}"/>
    <cellStyle name="Финансовый 2 94 3 2 5 6" xfId="34833" xr:uid="{00000000-0005-0000-0000-0000A0680000}"/>
    <cellStyle name="Финансовый 2 94 3 2 5 7" xfId="36169" xr:uid="{00000000-0005-0000-0000-0000A1680000}"/>
    <cellStyle name="Финансовый 2 94 3 3" xfId="12628" xr:uid="{00000000-0005-0000-0000-0000A2680000}"/>
    <cellStyle name="Финансовый 2 94 3 3 2" xfId="13004" xr:uid="{00000000-0005-0000-0000-0000A3680000}"/>
    <cellStyle name="Финансовый 2 94 3 3 3" xfId="15318" xr:uid="{00000000-0005-0000-0000-0000A4680000}"/>
    <cellStyle name="Финансовый 2 94 3 3 3 2" xfId="15662" xr:uid="{00000000-0005-0000-0000-0000A5680000}"/>
    <cellStyle name="Финансовый 2 94 3 3 3 3" xfId="19645" xr:uid="{00000000-0005-0000-0000-0000A6680000}"/>
    <cellStyle name="Финансовый 2 94 3 3 3 4" xfId="21810" xr:uid="{00000000-0005-0000-0000-0000A7680000}"/>
    <cellStyle name="Финансовый 2 94 3 3 3 5" xfId="23901" xr:uid="{00000000-0005-0000-0000-0000A8680000}"/>
    <cellStyle name="Финансовый 2 94 3 3 3 6" xfId="25392" xr:uid="{00000000-0005-0000-0000-0000A9680000}"/>
    <cellStyle name="Финансовый 2 94 3 3 3 7" xfId="25398" xr:uid="{00000000-0005-0000-0000-0000AA680000}"/>
    <cellStyle name="Финансовый 2 94 3 3 3 8" xfId="32818" xr:uid="{00000000-0005-0000-0000-0000AB680000}"/>
    <cellStyle name="Финансовый 2 94 3 3 3 9" xfId="31418" xr:uid="{00000000-0005-0000-0000-0000AC680000}"/>
    <cellStyle name="Финансовый 2 94 3 3 4" xfId="17990" xr:uid="{00000000-0005-0000-0000-0000AD680000}"/>
    <cellStyle name="Финансовый 2 94 3 3 5" xfId="19302" xr:uid="{00000000-0005-0000-0000-0000AE680000}"/>
    <cellStyle name="Финансовый 2 94 3 3 5 2" xfId="22044" xr:uid="{00000000-0005-0000-0000-0000AF680000}"/>
    <cellStyle name="Финансовый 2 94 3 3 5 3" xfId="28445" xr:uid="{00000000-0005-0000-0000-0000B0680000}"/>
    <cellStyle name="Финансовый 2 94 3 3 5 4" xfId="29882" xr:uid="{00000000-0005-0000-0000-0000B1680000}"/>
    <cellStyle name="Финансовый 2 94 3 3 5 5" xfId="31188" xr:uid="{00000000-0005-0000-0000-0000B2680000}"/>
    <cellStyle name="Финансовый 2 94 3 3 5 6" xfId="34185" xr:uid="{00000000-0005-0000-0000-0000B3680000}"/>
    <cellStyle name="Финансовый 2 94 3 3 5 7" xfId="35521" xr:uid="{00000000-0005-0000-0000-0000B4680000}"/>
    <cellStyle name="Финансовый 2 94 4" xfId="10103" xr:uid="{00000000-0005-0000-0000-0000B5680000}"/>
    <cellStyle name="Финансовый 2 94 4 2" xfId="13299" xr:uid="{00000000-0005-0000-0000-0000B6680000}"/>
    <cellStyle name="Финансовый 2 94 4 3" xfId="15023" xr:uid="{00000000-0005-0000-0000-0000B7680000}"/>
    <cellStyle name="Финансовый 2 94 4 3 2" xfId="15957" xr:uid="{00000000-0005-0000-0000-0000B8680000}"/>
    <cellStyle name="Финансовый 2 94 4 3 3" xfId="19940" xr:uid="{00000000-0005-0000-0000-0000B9680000}"/>
    <cellStyle name="Финансовый 2 94 4 3 4" xfId="24476" xr:uid="{00000000-0005-0000-0000-0000BA680000}"/>
    <cellStyle name="Финансовый 2 94 4 3 5" xfId="26080" xr:uid="{00000000-0005-0000-0000-0000BB680000}"/>
    <cellStyle name="Финансовый 2 94 4 3 6" xfId="26403" xr:uid="{00000000-0005-0000-0000-0000BC680000}"/>
    <cellStyle name="Финансовый 2 94 4 3 7" xfId="22329" xr:uid="{00000000-0005-0000-0000-0000BD680000}"/>
    <cellStyle name="Финансовый 2 94 4 3 8" xfId="33113" xr:uid="{00000000-0005-0000-0000-0000BE680000}"/>
    <cellStyle name="Финансовый 2 94 4 3 9" xfId="31807" xr:uid="{00000000-0005-0000-0000-0000BF680000}"/>
    <cellStyle name="Финансовый 2 94 4 4" xfId="17695" xr:uid="{00000000-0005-0000-0000-0000C0680000}"/>
    <cellStyle name="Финансовый 2 94 4 5" xfId="19007" xr:uid="{00000000-0005-0000-0000-0000C1680000}"/>
    <cellStyle name="Финансовый 2 94 4 5 2" xfId="23710" xr:uid="{00000000-0005-0000-0000-0000C2680000}"/>
    <cellStyle name="Финансовый 2 94 4 5 3" xfId="28150" xr:uid="{00000000-0005-0000-0000-0000C3680000}"/>
    <cellStyle name="Финансовый 2 94 4 5 4" xfId="29587" xr:uid="{00000000-0005-0000-0000-0000C4680000}"/>
    <cellStyle name="Финансовый 2 94 4 5 5" xfId="30893" xr:uid="{00000000-0005-0000-0000-0000C5680000}"/>
    <cellStyle name="Финансовый 2 94 4 5 6" xfId="34480" xr:uid="{00000000-0005-0000-0000-0000C6680000}"/>
    <cellStyle name="Финансовый 2 94 4 5 7" xfId="35816" xr:uid="{00000000-0005-0000-0000-0000C7680000}"/>
    <cellStyle name="Финансовый 2 94 5" xfId="11417" xr:uid="{00000000-0005-0000-0000-0000C8680000}"/>
    <cellStyle name="Финансовый 2 94 6" xfId="13947" xr:uid="{00000000-0005-0000-0000-0000C9680000}"/>
    <cellStyle name="Финансовый 2 94 7" xfId="14375" xr:uid="{00000000-0005-0000-0000-0000CA680000}"/>
    <cellStyle name="Финансовый 2 94 7 2" xfId="16605" xr:uid="{00000000-0005-0000-0000-0000CB680000}"/>
    <cellStyle name="Финансовый 2 94 7 3" xfId="20588" xr:uid="{00000000-0005-0000-0000-0000CC680000}"/>
    <cellStyle name="Финансовый 2 94 7 4" xfId="23424" xr:uid="{00000000-0005-0000-0000-0000CD680000}"/>
    <cellStyle name="Финансовый 2 94 7 5" xfId="26007" xr:uid="{00000000-0005-0000-0000-0000CE680000}"/>
    <cellStyle name="Финансовый 2 94 7 6" xfId="27316" xr:uid="{00000000-0005-0000-0000-0000CF680000}"/>
    <cellStyle name="Финансовый 2 94 7 7" xfId="25803" xr:uid="{00000000-0005-0000-0000-0000D0680000}"/>
    <cellStyle name="Финансовый 2 94 7 8" xfId="33761" xr:uid="{00000000-0005-0000-0000-0000D1680000}"/>
    <cellStyle name="Финансовый 2 94 7 9" xfId="31971" xr:uid="{00000000-0005-0000-0000-0000D2680000}"/>
    <cellStyle name="Финансовый 2 94 8" xfId="17047" xr:uid="{00000000-0005-0000-0000-0000D3680000}"/>
    <cellStyle name="Финансовый 2 94 9" xfId="18359" xr:uid="{00000000-0005-0000-0000-0000D4680000}"/>
    <cellStyle name="Финансовый 2 94 9 2" xfId="25380" xr:uid="{00000000-0005-0000-0000-0000D5680000}"/>
    <cellStyle name="Финансовый 2 94 9 3" xfId="27502" xr:uid="{00000000-0005-0000-0000-0000D6680000}"/>
    <cellStyle name="Финансовый 2 94 9 4" xfId="28939" xr:uid="{00000000-0005-0000-0000-0000D7680000}"/>
    <cellStyle name="Финансовый 2 94 9 5" xfId="30245" xr:uid="{00000000-0005-0000-0000-0000D8680000}"/>
    <cellStyle name="Финансовый 2 94 9 6" xfId="35128" xr:uid="{00000000-0005-0000-0000-0000D9680000}"/>
    <cellStyle name="Финансовый 2 94 9 7" xfId="36464" xr:uid="{00000000-0005-0000-0000-0000DA680000}"/>
    <cellStyle name="Финансовый 2 95" xfId="194" xr:uid="{00000000-0005-0000-0000-0000DB680000}"/>
    <cellStyle name="Финансовый 2 95 2" xfId="554" xr:uid="{00000000-0005-0000-0000-0000DC680000}"/>
    <cellStyle name="Финансовый 2 95 2 2" xfId="9080" xr:uid="{00000000-0005-0000-0000-0000DD680000}"/>
    <cellStyle name="Финансовый 2 95 2 3" xfId="10462" xr:uid="{00000000-0005-0000-0000-0000DE680000}"/>
    <cellStyle name="Финансовый 2 95 3" xfId="1533" xr:uid="{00000000-0005-0000-0000-0000DF680000}"/>
    <cellStyle name="Финансовый 2 95 3 2" xfId="8086" xr:uid="{00000000-0005-0000-0000-0000E0680000}"/>
    <cellStyle name="Финансовый 2 95 3 2 2" xfId="13694" xr:uid="{00000000-0005-0000-0000-0000E1680000}"/>
    <cellStyle name="Финансовый 2 95 3 2 3" xfId="14628" xr:uid="{00000000-0005-0000-0000-0000E2680000}"/>
    <cellStyle name="Финансовый 2 95 3 2 3 2" xfId="16352" xr:uid="{00000000-0005-0000-0000-0000E3680000}"/>
    <cellStyle name="Финансовый 2 95 3 2 3 3" xfId="20335" xr:uid="{00000000-0005-0000-0000-0000E4680000}"/>
    <cellStyle name="Финансовый 2 95 3 2 3 4" xfId="22558" xr:uid="{00000000-0005-0000-0000-0000E5680000}"/>
    <cellStyle name="Финансовый 2 95 3 2 3 5" xfId="26040" xr:uid="{00000000-0005-0000-0000-0000E6680000}"/>
    <cellStyle name="Финансовый 2 95 3 2 3 6" xfId="21076" xr:uid="{00000000-0005-0000-0000-0000E7680000}"/>
    <cellStyle name="Финансовый 2 95 3 2 3 7" xfId="26136" xr:uid="{00000000-0005-0000-0000-0000E8680000}"/>
    <cellStyle name="Финансовый 2 95 3 2 3 8" xfId="33508" xr:uid="{00000000-0005-0000-0000-0000E9680000}"/>
    <cellStyle name="Финансовый 2 95 3 2 3 9" xfId="31398" xr:uid="{00000000-0005-0000-0000-0000EA680000}"/>
    <cellStyle name="Финансовый 2 95 3 2 4" xfId="17300" xr:uid="{00000000-0005-0000-0000-0000EB680000}"/>
    <cellStyle name="Финансовый 2 95 3 2 5" xfId="18612" xr:uid="{00000000-0005-0000-0000-0000EC680000}"/>
    <cellStyle name="Финансовый 2 95 3 2 5 2" xfId="25273" xr:uid="{00000000-0005-0000-0000-0000ED680000}"/>
    <cellStyle name="Финансовый 2 95 3 2 5 3" xfId="27755" xr:uid="{00000000-0005-0000-0000-0000EE680000}"/>
    <cellStyle name="Финансовый 2 95 3 2 5 4" xfId="29192" xr:uid="{00000000-0005-0000-0000-0000EF680000}"/>
    <cellStyle name="Финансовый 2 95 3 2 5 5" xfId="30498" xr:uid="{00000000-0005-0000-0000-0000F0680000}"/>
    <cellStyle name="Финансовый 2 95 3 2 5 6" xfId="34875" xr:uid="{00000000-0005-0000-0000-0000F1680000}"/>
    <cellStyle name="Финансовый 2 95 3 2 5 7" xfId="36211" xr:uid="{00000000-0005-0000-0000-0000F2680000}"/>
    <cellStyle name="Финансовый 2 95 3 3" xfId="12586" xr:uid="{00000000-0005-0000-0000-0000F3680000}"/>
    <cellStyle name="Финансовый 2 95 3 3 2" xfId="13046" xr:uid="{00000000-0005-0000-0000-0000F4680000}"/>
    <cellStyle name="Финансовый 2 95 3 3 3" xfId="15276" xr:uid="{00000000-0005-0000-0000-0000F5680000}"/>
    <cellStyle name="Финансовый 2 95 3 3 3 2" xfId="15704" xr:uid="{00000000-0005-0000-0000-0000F6680000}"/>
    <cellStyle name="Финансовый 2 95 3 3 3 3" xfId="19687" xr:uid="{00000000-0005-0000-0000-0000F7680000}"/>
    <cellStyle name="Финансовый 2 95 3 3 3 4" xfId="25283" xr:uid="{00000000-0005-0000-0000-0000F8680000}"/>
    <cellStyle name="Финансовый 2 95 3 3 3 5" xfId="23752" xr:uid="{00000000-0005-0000-0000-0000F9680000}"/>
    <cellStyle name="Финансовый 2 95 3 3 3 6" xfId="26925" xr:uid="{00000000-0005-0000-0000-0000FA680000}"/>
    <cellStyle name="Финансовый 2 95 3 3 3 7" xfId="22995" xr:uid="{00000000-0005-0000-0000-0000FB680000}"/>
    <cellStyle name="Финансовый 2 95 3 3 3 8" xfId="32860" xr:uid="{00000000-0005-0000-0000-0000FC680000}"/>
    <cellStyle name="Финансовый 2 95 3 3 3 9" xfId="32143" xr:uid="{00000000-0005-0000-0000-0000FD680000}"/>
    <cellStyle name="Финансовый 2 95 3 3 4" xfId="17948" xr:uid="{00000000-0005-0000-0000-0000FE680000}"/>
    <cellStyle name="Финансовый 2 95 3 3 5" xfId="19260" xr:uid="{00000000-0005-0000-0000-0000FF680000}"/>
    <cellStyle name="Финансовый 2 95 3 3 5 2" xfId="22446" xr:uid="{00000000-0005-0000-0000-000000690000}"/>
    <cellStyle name="Финансовый 2 95 3 3 5 3" xfId="28403" xr:uid="{00000000-0005-0000-0000-000001690000}"/>
    <cellStyle name="Финансовый 2 95 3 3 5 4" xfId="29840" xr:uid="{00000000-0005-0000-0000-000002690000}"/>
    <cellStyle name="Финансовый 2 95 3 3 5 5" xfId="31146" xr:uid="{00000000-0005-0000-0000-000003690000}"/>
    <cellStyle name="Финансовый 2 95 3 3 5 6" xfId="34227" xr:uid="{00000000-0005-0000-0000-000004690000}"/>
    <cellStyle name="Финансовый 2 95 3 3 5 7" xfId="35563" xr:uid="{00000000-0005-0000-0000-000005690000}"/>
    <cellStyle name="Финансовый 2 95 4" xfId="10104" xr:uid="{00000000-0005-0000-0000-000006690000}"/>
    <cellStyle name="Финансовый 2 95 4 2" xfId="13298" xr:uid="{00000000-0005-0000-0000-000007690000}"/>
    <cellStyle name="Финансовый 2 95 4 3" xfId="15024" xr:uid="{00000000-0005-0000-0000-000008690000}"/>
    <cellStyle name="Финансовый 2 95 4 3 2" xfId="15956" xr:uid="{00000000-0005-0000-0000-000009690000}"/>
    <cellStyle name="Финансовый 2 95 4 3 3" xfId="19939" xr:uid="{00000000-0005-0000-0000-00000A690000}"/>
    <cellStyle name="Финансовый 2 95 4 3 4" xfId="24266" xr:uid="{00000000-0005-0000-0000-00000B690000}"/>
    <cellStyle name="Финансовый 2 95 4 3 5" xfId="26424" xr:uid="{00000000-0005-0000-0000-00000C690000}"/>
    <cellStyle name="Финансовый 2 95 4 3 6" xfId="23415" xr:uid="{00000000-0005-0000-0000-00000D690000}"/>
    <cellStyle name="Финансовый 2 95 4 3 7" xfId="28758" xr:uid="{00000000-0005-0000-0000-00000E690000}"/>
    <cellStyle name="Финансовый 2 95 4 3 8" xfId="33112" xr:uid="{00000000-0005-0000-0000-00000F690000}"/>
    <cellStyle name="Финансовый 2 95 4 3 9" xfId="31825" xr:uid="{00000000-0005-0000-0000-000010690000}"/>
    <cellStyle name="Финансовый 2 95 4 4" xfId="17696" xr:uid="{00000000-0005-0000-0000-000011690000}"/>
    <cellStyle name="Финансовый 2 95 4 5" xfId="19008" xr:uid="{00000000-0005-0000-0000-000012690000}"/>
    <cellStyle name="Финансовый 2 95 4 5 2" xfId="23507" xr:uid="{00000000-0005-0000-0000-000013690000}"/>
    <cellStyle name="Финансовый 2 95 4 5 3" xfId="28151" xr:uid="{00000000-0005-0000-0000-000014690000}"/>
    <cellStyle name="Финансовый 2 95 4 5 4" xfId="29588" xr:uid="{00000000-0005-0000-0000-000015690000}"/>
    <cellStyle name="Финансовый 2 95 4 5 5" xfId="30894" xr:uid="{00000000-0005-0000-0000-000016690000}"/>
    <cellStyle name="Финансовый 2 95 4 5 6" xfId="34479" xr:uid="{00000000-0005-0000-0000-000017690000}"/>
    <cellStyle name="Финансовый 2 95 4 5 7" xfId="35815" xr:uid="{00000000-0005-0000-0000-000018690000}"/>
    <cellStyle name="Финансовый 2 95 5" xfId="11418" xr:uid="{00000000-0005-0000-0000-000019690000}"/>
    <cellStyle name="Финансовый 2 95 6" xfId="13946" xr:uid="{00000000-0005-0000-0000-00001A690000}"/>
    <cellStyle name="Финансовый 2 95 7" xfId="14376" xr:uid="{00000000-0005-0000-0000-00001B690000}"/>
    <cellStyle name="Финансовый 2 95 7 2" xfId="16604" xr:uid="{00000000-0005-0000-0000-00001C690000}"/>
    <cellStyle name="Финансовый 2 95 7 3" xfId="20587" xr:uid="{00000000-0005-0000-0000-00001D690000}"/>
    <cellStyle name="Финансовый 2 95 7 4" xfId="23217" xr:uid="{00000000-0005-0000-0000-00001E690000}"/>
    <cellStyle name="Финансовый 2 95 7 5" xfId="26180" xr:uid="{00000000-0005-0000-0000-00001F690000}"/>
    <cellStyle name="Финансовый 2 95 7 6" xfId="22959" xr:uid="{00000000-0005-0000-0000-000020690000}"/>
    <cellStyle name="Финансовый 2 95 7 7" xfId="26820" xr:uid="{00000000-0005-0000-0000-000021690000}"/>
    <cellStyle name="Финансовый 2 95 7 8" xfId="33760" xr:uid="{00000000-0005-0000-0000-000022690000}"/>
    <cellStyle name="Финансовый 2 95 7 9" xfId="32093" xr:uid="{00000000-0005-0000-0000-000023690000}"/>
    <cellStyle name="Финансовый 2 95 8" xfId="17048" xr:uid="{00000000-0005-0000-0000-000024690000}"/>
    <cellStyle name="Финансовый 2 95 9" xfId="18360" xr:uid="{00000000-0005-0000-0000-000025690000}"/>
    <cellStyle name="Финансовый 2 95 9 2" xfId="23228" xr:uid="{00000000-0005-0000-0000-000026690000}"/>
    <cellStyle name="Финансовый 2 95 9 3" xfId="27503" xr:uid="{00000000-0005-0000-0000-000027690000}"/>
    <cellStyle name="Финансовый 2 95 9 4" xfId="28940" xr:uid="{00000000-0005-0000-0000-000028690000}"/>
    <cellStyle name="Финансовый 2 95 9 5" xfId="30246" xr:uid="{00000000-0005-0000-0000-000029690000}"/>
    <cellStyle name="Финансовый 2 95 9 6" xfId="35127" xr:uid="{00000000-0005-0000-0000-00002A690000}"/>
    <cellStyle name="Финансовый 2 95 9 7" xfId="36463" xr:uid="{00000000-0005-0000-0000-00002B690000}"/>
    <cellStyle name="Финансовый 2 96" xfId="195" xr:uid="{00000000-0005-0000-0000-00002C690000}"/>
    <cellStyle name="Финансовый 2 96 2" xfId="555" xr:uid="{00000000-0005-0000-0000-00002D690000}"/>
    <cellStyle name="Финансовый 2 96 2 2" xfId="9008" xr:uid="{00000000-0005-0000-0000-00002E690000}"/>
    <cellStyle name="Финансовый 2 96 2 3" xfId="10463" xr:uid="{00000000-0005-0000-0000-00002F690000}"/>
    <cellStyle name="Финансовый 2 96 3" xfId="1534" xr:uid="{00000000-0005-0000-0000-000030690000}"/>
    <cellStyle name="Финансовый 2 96 3 2" xfId="7899" xr:uid="{00000000-0005-0000-0000-000031690000}"/>
    <cellStyle name="Финансовый 2 96 3 2 2" xfId="13745" xr:uid="{00000000-0005-0000-0000-000032690000}"/>
    <cellStyle name="Финансовый 2 96 3 2 3" xfId="14577" xr:uid="{00000000-0005-0000-0000-000033690000}"/>
    <cellStyle name="Финансовый 2 96 3 2 3 2" xfId="16403" xr:uid="{00000000-0005-0000-0000-000034690000}"/>
    <cellStyle name="Финансовый 2 96 3 2 3 3" xfId="20386" xr:uid="{00000000-0005-0000-0000-000035690000}"/>
    <cellStyle name="Финансовый 2 96 3 2 3 4" xfId="25095" xr:uid="{00000000-0005-0000-0000-000036690000}"/>
    <cellStyle name="Финансовый 2 96 3 2 3 5" xfId="26643" xr:uid="{00000000-0005-0000-0000-000037690000}"/>
    <cellStyle name="Финансовый 2 96 3 2 3 6" xfId="26985" xr:uid="{00000000-0005-0000-0000-000038690000}"/>
    <cellStyle name="Финансовый 2 96 3 2 3 7" xfId="23757" xr:uid="{00000000-0005-0000-0000-000039690000}"/>
    <cellStyle name="Финансовый 2 96 3 2 3 8" xfId="33559" xr:uid="{00000000-0005-0000-0000-00003A690000}"/>
    <cellStyle name="Финансовый 2 96 3 2 3 9" xfId="32431" xr:uid="{00000000-0005-0000-0000-00003B690000}"/>
    <cellStyle name="Финансовый 2 96 3 2 4" xfId="17249" xr:uid="{00000000-0005-0000-0000-00003C690000}"/>
    <cellStyle name="Финансовый 2 96 3 2 5" xfId="18561" xr:uid="{00000000-0005-0000-0000-00003D690000}"/>
    <cellStyle name="Финансовый 2 96 3 2 5 2" xfId="22400" xr:uid="{00000000-0005-0000-0000-00003E690000}"/>
    <cellStyle name="Финансовый 2 96 3 2 5 3" xfId="27704" xr:uid="{00000000-0005-0000-0000-00003F690000}"/>
    <cellStyle name="Финансовый 2 96 3 2 5 4" xfId="29141" xr:uid="{00000000-0005-0000-0000-000040690000}"/>
    <cellStyle name="Финансовый 2 96 3 2 5 5" xfId="30447" xr:uid="{00000000-0005-0000-0000-000041690000}"/>
    <cellStyle name="Финансовый 2 96 3 2 5 6" xfId="34926" xr:uid="{00000000-0005-0000-0000-000042690000}"/>
    <cellStyle name="Финансовый 2 96 3 2 5 7" xfId="36262" xr:uid="{00000000-0005-0000-0000-000043690000}"/>
    <cellStyle name="Финансовый 2 96 3 3" xfId="12535" xr:uid="{00000000-0005-0000-0000-000044690000}"/>
    <cellStyle name="Финансовый 2 96 3 3 2" xfId="13097" xr:uid="{00000000-0005-0000-0000-000045690000}"/>
    <cellStyle name="Финансовый 2 96 3 3 3" xfId="15225" xr:uid="{00000000-0005-0000-0000-000046690000}"/>
    <cellStyle name="Финансовый 2 96 3 3 3 2" xfId="15755" xr:uid="{00000000-0005-0000-0000-000047690000}"/>
    <cellStyle name="Финансовый 2 96 3 3 3 3" xfId="19738" xr:uid="{00000000-0005-0000-0000-000048690000}"/>
    <cellStyle name="Финансовый 2 96 3 3 3 4" xfId="21888" xr:uid="{00000000-0005-0000-0000-000049690000}"/>
    <cellStyle name="Финансовый 2 96 3 3 3 5" xfId="22425" xr:uid="{00000000-0005-0000-0000-00004A690000}"/>
    <cellStyle name="Финансовый 2 96 3 3 3 6" xfId="25560" xr:uid="{00000000-0005-0000-0000-00004B690000}"/>
    <cellStyle name="Финансовый 2 96 3 3 3 7" xfId="21740" xr:uid="{00000000-0005-0000-0000-00004C690000}"/>
    <cellStyle name="Финансовый 2 96 3 3 3 8" xfId="32911" xr:uid="{00000000-0005-0000-0000-00004D690000}"/>
    <cellStyle name="Финансовый 2 96 3 3 3 9" xfId="32166" xr:uid="{00000000-0005-0000-0000-00004E690000}"/>
    <cellStyle name="Финансовый 2 96 3 3 4" xfId="17897" xr:uid="{00000000-0005-0000-0000-00004F690000}"/>
    <cellStyle name="Финансовый 2 96 3 3 5" xfId="19209" xr:uid="{00000000-0005-0000-0000-000050690000}"/>
    <cellStyle name="Финансовый 2 96 3 3 5 2" xfId="21660" xr:uid="{00000000-0005-0000-0000-000051690000}"/>
    <cellStyle name="Финансовый 2 96 3 3 5 3" xfId="28352" xr:uid="{00000000-0005-0000-0000-000052690000}"/>
    <cellStyle name="Финансовый 2 96 3 3 5 4" xfId="29789" xr:uid="{00000000-0005-0000-0000-000053690000}"/>
    <cellStyle name="Финансовый 2 96 3 3 5 5" xfId="31095" xr:uid="{00000000-0005-0000-0000-000054690000}"/>
    <cellStyle name="Финансовый 2 96 3 3 5 6" xfId="34278" xr:uid="{00000000-0005-0000-0000-000055690000}"/>
    <cellStyle name="Финансовый 2 96 3 3 5 7" xfId="35614" xr:uid="{00000000-0005-0000-0000-000056690000}"/>
    <cellStyle name="Финансовый 2 96 4" xfId="10105" xr:uid="{00000000-0005-0000-0000-000057690000}"/>
    <cellStyle name="Финансовый 2 96 4 2" xfId="13297" xr:uid="{00000000-0005-0000-0000-000058690000}"/>
    <cellStyle name="Финансовый 2 96 4 3" xfId="15025" xr:uid="{00000000-0005-0000-0000-000059690000}"/>
    <cellStyle name="Финансовый 2 96 4 3 2" xfId="15955" xr:uid="{00000000-0005-0000-0000-00005A690000}"/>
    <cellStyle name="Финансовый 2 96 4 3 3" xfId="19938" xr:uid="{00000000-0005-0000-0000-00005B690000}"/>
    <cellStyle name="Финансовый 2 96 4 3 4" xfId="24081" xr:uid="{00000000-0005-0000-0000-00005C690000}"/>
    <cellStyle name="Финансовый 2 96 4 3 5" xfId="26130" xr:uid="{00000000-0005-0000-0000-00005D690000}"/>
    <cellStyle name="Финансовый 2 96 4 3 6" xfId="23156" xr:uid="{00000000-0005-0000-0000-00005E690000}"/>
    <cellStyle name="Финансовый 2 96 4 3 7" xfId="28655" xr:uid="{00000000-0005-0000-0000-00005F690000}"/>
    <cellStyle name="Финансовый 2 96 4 3 8" xfId="33111" xr:uid="{00000000-0005-0000-0000-000060690000}"/>
    <cellStyle name="Финансовый 2 96 4 3 9" xfId="31843" xr:uid="{00000000-0005-0000-0000-000061690000}"/>
    <cellStyle name="Финансовый 2 96 4 4" xfId="17697" xr:uid="{00000000-0005-0000-0000-000062690000}"/>
    <cellStyle name="Финансовый 2 96 4 5" xfId="19009" xr:uid="{00000000-0005-0000-0000-000063690000}"/>
    <cellStyle name="Финансовый 2 96 4 5 2" xfId="23296" xr:uid="{00000000-0005-0000-0000-000064690000}"/>
    <cellStyle name="Финансовый 2 96 4 5 3" xfId="28152" xr:uid="{00000000-0005-0000-0000-000065690000}"/>
    <cellStyle name="Финансовый 2 96 4 5 4" xfId="29589" xr:uid="{00000000-0005-0000-0000-000066690000}"/>
    <cellStyle name="Финансовый 2 96 4 5 5" xfId="30895" xr:uid="{00000000-0005-0000-0000-000067690000}"/>
    <cellStyle name="Финансовый 2 96 4 5 6" xfId="34478" xr:uid="{00000000-0005-0000-0000-000068690000}"/>
    <cellStyle name="Финансовый 2 96 4 5 7" xfId="35814" xr:uid="{00000000-0005-0000-0000-000069690000}"/>
    <cellStyle name="Финансовый 2 96 5" xfId="11419" xr:uid="{00000000-0005-0000-0000-00006A690000}"/>
    <cellStyle name="Финансовый 2 96 6" xfId="13945" xr:uid="{00000000-0005-0000-0000-00006B690000}"/>
    <cellStyle name="Финансовый 2 96 7" xfId="14377" xr:uid="{00000000-0005-0000-0000-00006C690000}"/>
    <cellStyle name="Финансовый 2 96 7 2" xfId="16603" xr:uid="{00000000-0005-0000-0000-00006D690000}"/>
    <cellStyle name="Финансовый 2 96 7 3" xfId="20586" xr:uid="{00000000-0005-0000-0000-00006E690000}"/>
    <cellStyle name="Финансовый 2 96 7 4" xfId="25261" xr:uid="{00000000-0005-0000-0000-00006F690000}"/>
    <cellStyle name="Финансовый 2 96 7 5" xfId="24723" xr:uid="{00000000-0005-0000-0000-000070690000}"/>
    <cellStyle name="Финансовый 2 96 7 6" xfId="21619" xr:uid="{00000000-0005-0000-0000-000071690000}"/>
    <cellStyle name="Финансовый 2 96 7 7" xfId="25442" xr:uid="{00000000-0005-0000-0000-000072690000}"/>
    <cellStyle name="Финансовый 2 96 7 8" xfId="33759" xr:uid="{00000000-0005-0000-0000-000073690000}"/>
    <cellStyle name="Финансовый 2 96 7 9" xfId="32154" xr:uid="{00000000-0005-0000-0000-000074690000}"/>
    <cellStyle name="Финансовый 2 96 8" xfId="17049" xr:uid="{00000000-0005-0000-0000-000075690000}"/>
    <cellStyle name="Финансовый 2 96 9" xfId="18361" xr:uid="{00000000-0005-0000-0000-000076690000}"/>
    <cellStyle name="Финансовый 2 96 9 2" xfId="21456" xr:uid="{00000000-0005-0000-0000-000077690000}"/>
    <cellStyle name="Финансовый 2 96 9 3" xfId="27504" xr:uid="{00000000-0005-0000-0000-000078690000}"/>
    <cellStyle name="Финансовый 2 96 9 4" xfId="28941" xr:uid="{00000000-0005-0000-0000-000079690000}"/>
    <cellStyle name="Финансовый 2 96 9 5" xfId="30247" xr:uid="{00000000-0005-0000-0000-00007A690000}"/>
    <cellStyle name="Финансовый 2 96 9 6" xfId="35126" xr:uid="{00000000-0005-0000-0000-00007B690000}"/>
    <cellStyle name="Финансовый 2 96 9 7" xfId="36462" xr:uid="{00000000-0005-0000-0000-00007C690000}"/>
    <cellStyle name="Финансовый 2 97" xfId="196" xr:uid="{00000000-0005-0000-0000-00007D690000}"/>
    <cellStyle name="Финансовый 2 97 2" xfId="556" xr:uid="{00000000-0005-0000-0000-00007E690000}"/>
    <cellStyle name="Финансовый 2 97 2 2" xfId="9148" xr:uid="{00000000-0005-0000-0000-00007F690000}"/>
    <cellStyle name="Финансовый 2 97 2 3" xfId="10464" xr:uid="{00000000-0005-0000-0000-000080690000}"/>
    <cellStyle name="Финансовый 2 97 3" xfId="1535" xr:uid="{00000000-0005-0000-0000-000081690000}"/>
    <cellStyle name="Финансовый 2 97 3 2" xfId="7710" xr:uid="{00000000-0005-0000-0000-000082690000}"/>
    <cellStyle name="Финансовый 2 97 3 2 2" xfId="13794" xr:uid="{00000000-0005-0000-0000-000083690000}"/>
    <cellStyle name="Финансовый 2 97 3 2 3" xfId="14528" xr:uid="{00000000-0005-0000-0000-000084690000}"/>
    <cellStyle name="Финансовый 2 97 3 2 3 2" xfId="16452" xr:uid="{00000000-0005-0000-0000-000085690000}"/>
    <cellStyle name="Финансовый 2 97 3 2 3 3" xfId="20435" xr:uid="{00000000-0005-0000-0000-000086690000}"/>
    <cellStyle name="Финансовый 2 97 3 2 3 4" xfId="21119" xr:uid="{00000000-0005-0000-0000-000087690000}"/>
    <cellStyle name="Финансовый 2 97 3 2 3 5" xfId="25825" xr:uid="{00000000-0005-0000-0000-000088690000}"/>
    <cellStyle name="Финансовый 2 97 3 2 3 6" xfId="24005" xr:uid="{00000000-0005-0000-0000-000089690000}"/>
    <cellStyle name="Финансовый 2 97 3 2 3 7" xfId="24839" xr:uid="{00000000-0005-0000-0000-00008A690000}"/>
    <cellStyle name="Финансовый 2 97 3 2 3 8" xfId="33608" xr:uid="{00000000-0005-0000-0000-00008B690000}"/>
    <cellStyle name="Финансовый 2 97 3 2 3 9" xfId="31778" xr:uid="{00000000-0005-0000-0000-00008C690000}"/>
    <cellStyle name="Финансовый 2 97 3 2 4" xfId="17200" xr:uid="{00000000-0005-0000-0000-00008D690000}"/>
    <cellStyle name="Финансовый 2 97 3 2 5" xfId="18512" xr:uid="{00000000-0005-0000-0000-00008E690000}"/>
    <cellStyle name="Финансовый 2 97 3 2 5 2" xfId="24141" xr:uid="{00000000-0005-0000-0000-00008F690000}"/>
    <cellStyle name="Финансовый 2 97 3 2 5 3" xfId="27655" xr:uid="{00000000-0005-0000-0000-000090690000}"/>
    <cellStyle name="Финансовый 2 97 3 2 5 4" xfId="29092" xr:uid="{00000000-0005-0000-0000-000091690000}"/>
    <cellStyle name="Финансовый 2 97 3 2 5 5" xfId="30398" xr:uid="{00000000-0005-0000-0000-000092690000}"/>
    <cellStyle name="Финансовый 2 97 3 2 5 6" xfId="34975" xr:uid="{00000000-0005-0000-0000-000093690000}"/>
    <cellStyle name="Финансовый 2 97 3 2 5 7" xfId="36311" xr:uid="{00000000-0005-0000-0000-000094690000}"/>
    <cellStyle name="Финансовый 2 97 3 3" xfId="12486" xr:uid="{00000000-0005-0000-0000-000095690000}"/>
    <cellStyle name="Финансовый 2 97 3 3 2" xfId="13146" xr:uid="{00000000-0005-0000-0000-000096690000}"/>
    <cellStyle name="Финансовый 2 97 3 3 3" xfId="15176" xr:uid="{00000000-0005-0000-0000-000097690000}"/>
    <cellStyle name="Финансовый 2 97 3 3 3 2" xfId="15804" xr:uid="{00000000-0005-0000-0000-000098690000}"/>
    <cellStyle name="Финансовый 2 97 3 3 3 3" xfId="19787" xr:uid="{00000000-0005-0000-0000-000099690000}"/>
    <cellStyle name="Финансовый 2 97 3 3 3 4" xfId="23917" xr:uid="{00000000-0005-0000-0000-00009A690000}"/>
    <cellStyle name="Финансовый 2 97 3 3 3 5" xfId="23247" xr:uid="{00000000-0005-0000-0000-00009B690000}"/>
    <cellStyle name="Финансовый 2 97 3 3 3 6" xfId="25952" xr:uid="{00000000-0005-0000-0000-00009C690000}"/>
    <cellStyle name="Финансовый 2 97 3 3 3 7" xfId="25348" xr:uid="{00000000-0005-0000-0000-00009D690000}"/>
    <cellStyle name="Финансовый 2 97 3 3 3 8" xfId="32960" xr:uid="{00000000-0005-0000-0000-00009E690000}"/>
    <cellStyle name="Финансовый 2 97 3 3 3 9" xfId="31491" xr:uid="{00000000-0005-0000-0000-00009F690000}"/>
    <cellStyle name="Финансовый 2 97 3 3 4" xfId="17848" xr:uid="{00000000-0005-0000-0000-0000A0690000}"/>
    <cellStyle name="Финансовый 2 97 3 3 5" xfId="19160" xr:uid="{00000000-0005-0000-0000-0000A1690000}"/>
    <cellStyle name="Финансовый 2 97 3 3 5 2" xfId="21477" xr:uid="{00000000-0005-0000-0000-0000A2690000}"/>
    <cellStyle name="Финансовый 2 97 3 3 5 3" xfId="28303" xr:uid="{00000000-0005-0000-0000-0000A3690000}"/>
    <cellStyle name="Финансовый 2 97 3 3 5 4" xfId="29740" xr:uid="{00000000-0005-0000-0000-0000A4690000}"/>
    <cellStyle name="Финансовый 2 97 3 3 5 5" xfId="31046" xr:uid="{00000000-0005-0000-0000-0000A5690000}"/>
    <cellStyle name="Финансовый 2 97 3 3 5 6" xfId="34327" xr:uid="{00000000-0005-0000-0000-0000A6690000}"/>
    <cellStyle name="Финансовый 2 97 3 3 5 7" xfId="35663" xr:uid="{00000000-0005-0000-0000-0000A7690000}"/>
    <cellStyle name="Финансовый 2 97 4" xfId="10106" xr:uid="{00000000-0005-0000-0000-0000A8690000}"/>
    <cellStyle name="Финансовый 2 97 4 2" xfId="13296" xr:uid="{00000000-0005-0000-0000-0000A9690000}"/>
    <cellStyle name="Финансовый 2 97 4 3" xfId="15026" xr:uid="{00000000-0005-0000-0000-0000AA690000}"/>
    <cellStyle name="Финансовый 2 97 4 3 2" xfId="15954" xr:uid="{00000000-0005-0000-0000-0000AB690000}"/>
    <cellStyle name="Финансовый 2 97 4 3 3" xfId="19937" xr:uid="{00000000-0005-0000-0000-0000AC690000}"/>
    <cellStyle name="Финансовый 2 97 4 3 4" xfId="23698" xr:uid="{00000000-0005-0000-0000-0000AD690000}"/>
    <cellStyle name="Финансовый 2 97 4 3 5" xfId="27046" xr:uid="{00000000-0005-0000-0000-0000AE690000}"/>
    <cellStyle name="Финансовый 2 97 4 3 6" xfId="22294" xr:uid="{00000000-0005-0000-0000-0000AF690000}"/>
    <cellStyle name="Финансовый 2 97 4 3 7" xfId="26949" xr:uid="{00000000-0005-0000-0000-0000B0690000}"/>
    <cellStyle name="Финансовый 2 97 4 3 8" xfId="33110" xr:uid="{00000000-0005-0000-0000-0000B1690000}"/>
    <cellStyle name="Финансовый 2 97 4 3 9" xfId="31859" xr:uid="{00000000-0005-0000-0000-0000B2690000}"/>
    <cellStyle name="Финансовый 2 97 4 4" xfId="17698" xr:uid="{00000000-0005-0000-0000-0000B3690000}"/>
    <cellStyle name="Финансовый 2 97 4 5" xfId="19010" xr:uid="{00000000-0005-0000-0000-0000B4690000}"/>
    <cellStyle name="Финансовый 2 97 4 5 2" xfId="25340" xr:uid="{00000000-0005-0000-0000-0000B5690000}"/>
    <cellStyle name="Финансовый 2 97 4 5 3" xfId="28153" xr:uid="{00000000-0005-0000-0000-0000B6690000}"/>
    <cellStyle name="Финансовый 2 97 4 5 4" xfId="29590" xr:uid="{00000000-0005-0000-0000-0000B7690000}"/>
    <cellStyle name="Финансовый 2 97 4 5 5" xfId="30896" xr:uid="{00000000-0005-0000-0000-0000B8690000}"/>
    <cellStyle name="Финансовый 2 97 4 5 6" xfId="34477" xr:uid="{00000000-0005-0000-0000-0000B9690000}"/>
    <cellStyle name="Финансовый 2 97 4 5 7" xfId="35813" xr:uid="{00000000-0005-0000-0000-0000BA690000}"/>
    <cellStyle name="Финансовый 2 97 5" xfId="11420" xr:uid="{00000000-0005-0000-0000-0000BB690000}"/>
    <cellStyle name="Финансовый 2 97 6" xfId="13944" xr:uid="{00000000-0005-0000-0000-0000BC690000}"/>
    <cellStyle name="Финансовый 2 97 7" xfId="14378" xr:uid="{00000000-0005-0000-0000-0000BD690000}"/>
    <cellStyle name="Финансовый 2 97 7 2" xfId="16602" xr:uid="{00000000-0005-0000-0000-0000BE690000}"/>
    <cellStyle name="Финансовый 2 97 7 3" xfId="20585" xr:uid="{00000000-0005-0000-0000-0000BF690000}"/>
    <cellStyle name="Финансовый 2 97 7 4" xfId="23045" xr:uid="{00000000-0005-0000-0000-0000C0690000}"/>
    <cellStyle name="Финансовый 2 97 7 5" xfId="26718" xr:uid="{00000000-0005-0000-0000-0000C1690000}"/>
    <cellStyle name="Финансовый 2 97 7 6" xfId="27180" xr:uid="{00000000-0005-0000-0000-0000C2690000}"/>
    <cellStyle name="Финансовый 2 97 7 7" xfId="28728" xr:uid="{00000000-0005-0000-0000-0000C3690000}"/>
    <cellStyle name="Финансовый 2 97 7 8" xfId="33758" xr:uid="{00000000-0005-0000-0000-0000C4690000}"/>
    <cellStyle name="Финансовый 2 97 7 9" xfId="32224" xr:uid="{00000000-0005-0000-0000-0000C5690000}"/>
    <cellStyle name="Финансовый 2 97 8" xfId="17050" xr:uid="{00000000-0005-0000-0000-0000C6690000}"/>
    <cellStyle name="Финансовый 2 97 9" xfId="18362" xr:uid="{00000000-0005-0000-0000-0000C7690000}"/>
    <cellStyle name="Финансовый 2 97 9 2" xfId="24914" xr:uid="{00000000-0005-0000-0000-0000C8690000}"/>
    <cellStyle name="Финансовый 2 97 9 3" xfId="27505" xr:uid="{00000000-0005-0000-0000-0000C9690000}"/>
    <cellStyle name="Финансовый 2 97 9 4" xfId="28942" xr:uid="{00000000-0005-0000-0000-0000CA690000}"/>
    <cellStyle name="Финансовый 2 97 9 5" xfId="30248" xr:uid="{00000000-0005-0000-0000-0000CB690000}"/>
    <cellStyle name="Финансовый 2 97 9 6" xfId="35125" xr:uid="{00000000-0005-0000-0000-0000CC690000}"/>
    <cellStyle name="Финансовый 2 97 9 7" xfId="36461" xr:uid="{00000000-0005-0000-0000-0000CD690000}"/>
    <cellStyle name="Финансовый 2 98" xfId="197" xr:uid="{00000000-0005-0000-0000-0000CE690000}"/>
    <cellStyle name="Финансовый 2 98 2" xfId="557" xr:uid="{00000000-0005-0000-0000-0000CF690000}"/>
    <cellStyle name="Финансовый 2 98 2 2" xfId="9073" xr:uid="{00000000-0005-0000-0000-0000D0690000}"/>
    <cellStyle name="Финансовый 2 98 2 3" xfId="10465" xr:uid="{00000000-0005-0000-0000-0000D1690000}"/>
    <cellStyle name="Финансовый 2 98 3" xfId="1536" xr:uid="{00000000-0005-0000-0000-0000D2690000}"/>
    <cellStyle name="Финансовый 2 98 3 2" xfId="8228" xr:uid="{00000000-0005-0000-0000-0000D3690000}"/>
    <cellStyle name="Финансовый 2 98 3 2 2" xfId="13651" xr:uid="{00000000-0005-0000-0000-0000D4690000}"/>
    <cellStyle name="Финансовый 2 98 3 2 3" xfId="14671" xr:uid="{00000000-0005-0000-0000-0000D5690000}"/>
    <cellStyle name="Финансовый 2 98 3 2 3 2" xfId="16309" xr:uid="{00000000-0005-0000-0000-0000D6690000}"/>
    <cellStyle name="Финансовый 2 98 3 2 3 3" xfId="20292" xr:uid="{00000000-0005-0000-0000-0000D7690000}"/>
    <cellStyle name="Финансовый 2 98 3 2 3 4" xfId="23213" xr:uid="{00000000-0005-0000-0000-0000D8690000}"/>
    <cellStyle name="Финансовый 2 98 3 2 3 5" xfId="24096" xr:uid="{00000000-0005-0000-0000-0000D9690000}"/>
    <cellStyle name="Финансовый 2 98 3 2 3 6" xfId="21519" xr:uid="{00000000-0005-0000-0000-0000DA690000}"/>
    <cellStyle name="Финансовый 2 98 3 2 3 7" xfId="24659" xr:uid="{00000000-0005-0000-0000-0000DB690000}"/>
    <cellStyle name="Финансовый 2 98 3 2 3 8" xfId="33465" xr:uid="{00000000-0005-0000-0000-0000DC690000}"/>
    <cellStyle name="Финансовый 2 98 3 2 3 9" xfId="32348" xr:uid="{00000000-0005-0000-0000-0000DD690000}"/>
    <cellStyle name="Финансовый 2 98 3 2 4" xfId="17343" xr:uid="{00000000-0005-0000-0000-0000DE690000}"/>
    <cellStyle name="Финансовый 2 98 3 2 5" xfId="18655" xr:uid="{00000000-0005-0000-0000-0000DF690000}"/>
    <cellStyle name="Финансовый 2 98 3 2 5 2" xfId="23160" xr:uid="{00000000-0005-0000-0000-0000E0690000}"/>
    <cellStyle name="Финансовый 2 98 3 2 5 3" xfId="27798" xr:uid="{00000000-0005-0000-0000-0000E1690000}"/>
    <cellStyle name="Финансовый 2 98 3 2 5 4" xfId="29235" xr:uid="{00000000-0005-0000-0000-0000E2690000}"/>
    <cellStyle name="Финансовый 2 98 3 2 5 5" xfId="30541" xr:uid="{00000000-0005-0000-0000-0000E3690000}"/>
    <cellStyle name="Финансовый 2 98 3 2 5 6" xfId="34832" xr:uid="{00000000-0005-0000-0000-0000E4690000}"/>
    <cellStyle name="Финансовый 2 98 3 2 5 7" xfId="36168" xr:uid="{00000000-0005-0000-0000-0000E5690000}"/>
    <cellStyle name="Финансовый 2 98 3 3" xfId="12629" xr:uid="{00000000-0005-0000-0000-0000E6690000}"/>
    <cellStyle name="Финансовый 2 98 3 3 2" xfId="13003" xr:uid="{00000000-0005-0000-0000-0000E7690000}"/>
    <cellStyle name="Финансовый 2 98 3 3 3" xfId="15319" xr:uid="{00000000-0005-0000-0000-0000E8690000}"/>
    <cellStyle name="Финансовый 2 98 3 3 3 2" xfId="15661" xr:uid="{00000000-0005-0000-0000-0000E9690000}"/>
    <cellStyle name="Финансовый 2 98 3 3 3 3" xfId="19644" xr:uid="{00000000-0005-0000-0000-0000EA690000}"/>
    <cellStyle name="Финансовый 2 98 3 3 3 4" xfId="21751" xr:uid="{00000000-0005-0000-0000-0000EB690000}"/>
    <cellStyle name="Финансовый 2 98 3 3 3 5" xfId="26492" xr:uid="{00000000-0005-0000-0000-0000EC690000}"/>
    <cellStyle name="Финансовый 2 98 3 3 3 6" xfId="27019" xr:uid="{00000000-0005-0000-0000-0000ED690000}"/>
    <cellStyle name="Финансовый 2 98 3 3 3 7" xfId="24041" xr:uid="{00000000-0005-0000-0000-0000EE690000}"/>
    <cellStyle name="Финансовый 2 98 3 3 3 8" xfId="32817" xr:uid="{00000000-0005-0000-0000-0000EF690000}"/>
    <cellStyle name="Финансовый 2 98 3 3 3 9" xfId="34005" xr:uid="{00000000-0005-0000-0000-0000F0690000}"/>
    <cellStyle name="Финансовый 2 98 3 3 4" xfId="17991" xr:uid="{00000000-0005-0000-0000-0000F1690000}"/>
    <cellStyle name="Финансовый 2 98 3 3 5" xfId="19303" xr:uid="{00000000-0005-0000-0000-0000F2690000}"/>
    <cellStyle name="Финансовый 2 98 3 3 5 2" xfId="20892" xr:uid="{00000000-0005-0000-0000-0000F3690000}"/>
    <cellStyle name="Финансовый 2 98 3 3 5 3" xfId="28446" xr:uid="{00000000-0005-0000-0000-0000F4690000}"/>
    <cellStyle name="Финансовый 2 98 3 3 5 4" xfId="29883" xr:uid="{00000000-0005-0000-0000-0000F5690000}"/>
    <cellStyle name="Финансовый 2 98 3 3 5 5" xfId="31189" xr:uid="{00000000-0005-0000-0000-0000F6690000}"/>
    <cellStyle name="Финансовый 2 98 3 3 5 6" xfId="34184" xr:uid="{00000000-0005-0000-0000-0000F7690000}"/>
    <cellStyle name="Финансовый 2 98 3 3 5 7" xfId="35520" xr:uid="{00000000-0005-0000-0000-0000F8690000}"/>
    <cellStyle name="Финансовый 2 98 4" xfId="10107" xr:uid="{00000000-0005-0000-0000-0000F9690000}"/>
    <cellStyle name="Финансовый 2 98 4 2" xfId="13295" xr:uid="{00000000-0005-0000-0000-0000FA690000}"/>
    <cellStyle name="Финансовый 2 98 4 3" xfId="15027" xr:uid="{00000000-0005-0000-0000-0000FB690000}"/>
    <cellStyle name="Финансовый 2 98 4 3 2" xfId="15953" xr:uid="{00000000-0005-0000-0000-0000FC690000}"/>
    <cellStyle name="Финансовый 2 98 4 3 3" xfId="19936" xr:uid="{00000000-0005-0000-0000-0000FD690000}"/>
    <cellStyle name="Финансовый 2 98 4 3 4" xfId="23492" xr:uid="{00000000-0005-0000-0000-0000FE690000}"/>
    <cellStyle name="Финансовый 2 98 4 3 5" xfId="25553" xr:uid="{00000000-0005-0000-0000-0000FF690000}"/>
    <cellStyle name="Финансовый 2 98 4 3 6" xfId="27159" xr:uid="{00000000-0005-0000-0000-0000006A0000}"/>
    <cellStyle name="Финансовый 2 98 4 3 7" xfId="25993" xr:uid="{00000000-0005-0000-0000-0000016A0000}"/>
    <cellStyle name="Финансовый 2 98 4 3 8" xfId="33109" xr:uid="{00000000-0005-0000-0000-0000026A0000}"/>
    <cellStyle name="Финансовый 2 98 4 3 9" xfId="31902" xr:uid="{00000000-0005-0000-0000-0000036A0000}"/>
    <cellStyle name="Финансовый 2 98 4 4" xfId="17699" xr:uid="{00000000-0005-0000-0000-0000046A0000}"/>
    <cellStyle name="Финансовый 2 98 4 5" xfId="19011" xr:uid="{00000000-0005-0000-0000-0000056A0000}"/>
    <cellStyle name="Финансовый 2 98 4 5 2" xfId="23122" xr:uid="{00000000-0005-0000-0000-0000066A0000}"/>
    <cellStyle name="Финансовый 2 98 4 5 3" xfId="28154" xr:uid="{00000000-0005-0000-0000-0000076A0000}"/>
    <cellStyle name="Финансовый 2 98 4 5 4" xfId="29591" xr:uid="{00000000-0005-0000-0000-0000086A0000}"/>
    <cellStyle name="Финансовый 2 98 4 5 5" xfId="30897" xr:uid="{00000000-0005-0000-0000-0000096A0000}"/>
    <cellStyle name="Финансовый 2 98 4 5 6" xfId="34476" xr:uid="{00000000-0005-0000-0000-00000A6A0000}"/>
    <cellStyle name="Финансовый 2 98 4 5 7" xfId="35812" xr:uid="{00000000-0005-0000-0000-00000B6A0000}"/>
    <cellStyle name="Финансовый 2 98 5" xfId="11421" xr:uid="{00000000-0005-0000-0000-00000C6A0000}"/>
    <cellStyle name="Финансовый 2 98 6" xfId="13943" xr:uid="{00000000-0005-0000-0000-00000D6A0000}"/>
    <cellStyle name="Финансовый 2 98 7" xfId="14379" xr:uid="{00000000-0005-0000-0000-00000E6A0000}"/>
    <cellStyle name="Финансовый 2 98 7 2" xfId="16601" xr:uid="{00000000-0005-0000-0000-00000F6A0000}"/>
    <cellStyle name="Финансовый 2 98 7 3" xfId="20584" xr:uid="{00000000-0005-0000-0000-0000106A0000}"/>
    <cellStyle name="Финансовый 2 98 7 4" xfId="21388" xr:uid="{00000000-0005-0000-0000-0000116A0000}"/>
    <cellStyle name="Финансовый 2 98 7 5" xfId="26644" xr:uid="{00000000-0005-0000-0000-0000126A0000}"/>
    <cellStyle name="Финансовый 2 98 7 6" xfId="22359" xr:uid="{00000000-0005-0000-0000-0000136A0000}"/>
    <cellStyle name="Финансовый 2 98 7 7" xfId="28688" xr:uid="{00000000-0005-0000-0000-0000146A0000}"/>
    <cellStyle name="Финансовый 2 98 7 8" xfId="33757" xr:uid="{00000000-0005-0000-0000-0000156A0000}"/>
    <cellStyle name="Финансовый 2 98 7 9" xfId="32217" xr:uid="{00000000-0005-0000-0000-0000166A0000}"/>
    <cellStyle name="Финансовый 2 98 8" xfId="17051" xr:uid="{00000000-0005-0000-0000-0000176A0000}"/>
    <cellStyle name="Финансовый 2 98 9" xfId="18363" xr:uid="{00000000-0005-0000-0000-0000186A0000}"/>
    <cellStyle name="Финансовый 2 98 9 2" xfId="24527" xr:uid="{00000000-0005-0000-0000-0000196A0000}"/>
    <cellStyle name="Финансовый 2 98 9 3" xfId="27506" xr:uid="{00000000-0005-0000-0000-00001A6A0000}"/>
    <cellStyle name="Финансовый 2 98 9 4" xfId="28943" xr:uid="{00000000-0005-0000-0000-00001B6A0000}"/>
    <cellStyle name="Финансовый 2 98 9 5" xfId="30249" xr:uid="{00000000-0005-0000-0000-00001C6A0000}"/>
    <cellStyle name="Финансовый 2 98 9 6" xfId="35124" xr:uid="{00000000-0005-0000-0000-00001D6A0000}"/>
    <cellStyle name="Финансовый 2 98 9 7" xfId="36460" xr:uid="{00000000-0005-0000-0000-00001E6A0000}"/>
    <cellStyle name="Финансовый 2 99" xfId="198" xr:uid="{00000000-0005-0000-0000-00001F6A0000}"/>
    <cellStyle name="Финансовый 2 99 2" xfId="558" xr:uid="{00000000-0005-0000-0000-0000206A0000}"/>
    <cellStyle name="Финансовый 2 99 2 2" xfId="9071" xr:uid="{00000000-0005-0000-0000-0000216A0000}"/>
    <cellStyle name="Финансовый 2 99 2 3" xfId="10466" xr:uid="{00000000-0005-0000-0000-0000226A0000}"/>
    <cellStyle name="Финансовый 2 99 3" xfId="1537" xr:uid="{00000000-0005-0000-0000-0000236A0000}"/>
    <cellStyle name="Финансовый 2 99 3 2" xfId="8087" xr:uid="{00000000-0005-0000-0000-0000246A0000}"/>
    <cellStyle name="Финансовый 2 99 3 2 2" xfId="13693" xr:uid="{00000000-0005-0000-0000-0000256A0000}"/>
    <cellStyle name="Финансовый 2 99 3 2 3" xfId="14629" xr:uid="{00000000-0005-0000-0000-0000266A0000}"/>
    <cellStyle name="Финансовый 2 99 3 2 3 2" xfId="16351" xr:uid="{00000000-0005-0000-0000-0000276A0000}"/>
    <cellStyle name="Финансовый 2 99 3 2 3 3" xfId="20334" xr:uid="{00000000-0005-0000-0000-0000286A0000}"/>
    <cellStyle name="Финансовый 2 99 3 2 3 4" xfId="22506" xr:uid="{00000000-0005-0000-0000-0000296A0000}"/>
    <cellStyle name="Финансовый 2 99 3 2 3 5" xfId="24673" xr:uid="{00000000-0005-0000-0000-00002A6A0000}"/>
    <cellStyle name="Финансовый 2 99 3 2 3 6" xfId="21692" xr:uid="{00000000-0005-0000-0000-00002B6A0000}"/>
    <cellStyle name="Финансовый 2 99 3 2 3 7" xfId="28703" xr:uid="{00000000-0005-0000-0000-00002C6A0000}"/>
    <cellStyle name="Финансовый 2 99 3 2 3 8" xfId="33507" xr:uid="{00000000-0005-0000-0000-00002D6A0000}"/>
    <cellStyle name="Финансовый 2 99 3 2 3 9" xfId="32557" xr:uid="{00000000-0005-0000-0000-00002E6A0000}"/>
    <cellStyle name="Финансовый 2 99 3 2 4" xfId="17301" xr:uid="{00000000-0005-0000-0000-00002F6A0000}"/>
    <cellStyle name="Финансовый 2 99 3 2 5" xfId="18613" xr:uid="{00000000-0005-0000-0000-0000306A0000}"/>
    <cellStyle name="Финансовый 2 99 3 2 5 2" xfId="23056" xr:uid="{00000000-0005-0000-0000-0000316A0000}"/>
    <cellStyle name="Финансовый 2 99 3 2 5 3" xfId="27756" xr:uid="{00000000-0005-0000-0000-0000326A0000}"/>
    <cellStyle name="Финансовый 2 99 3 2 5 4" xfId="29193" xr:uid="{00000000-0005-0000-0000-0000336A0000}"/>
    <cellStyle name="Финансовый 2 99 3 2 5 5" xfId="30499" xr:uid="{00000000-0005-0000-0000-0000346A0000}"/>
    <cellStyle name="Финансовый 2 99 3 2 5 6" xfId="34874" xr:uid="{00000000-0005-0000-0000-0000356A0000}"/>
    <cellStyle name="Финансовый 2 99 3 2 5 7" xfId="36210" xr:uid="{00000000-0005-0000-0000-0000366A0000}"/>
    <cellStyle name="Финансовый 2 99 3 3" xfId="12587" xr:uid="{00000000-0005-0000-0000-0000376A0000}"/>
    <cellStyle name="Финансовый 2 99 3 3 2" xfId="13045" xr:uid="{00000000-0005-0000-0000-0000386A0000}"/>
    <cellStyle name="Финансовый 2 99 3 3 3" xfId="15277" xr:uid="{00000000-0005-0000-0000-0000396A0000}"/>
    <cellStyle name="Финансовый 2 99 3 3 3 2" xfId="15703" xr:uid="{00000000-0005-0000-0000-00003A6A0000}"/>
    <cellStyle name="Финансовый 2 99 3 3 3 3" xfId="19686" xr:uid="{00000000-0005-0000-0000-00003B6A0000}"/>
    <cellStyle name="Финансовый 2 99 3 3 3 4" xfId="23067" xr:uid="{00000000-0005-0000-0000-00003C6A0000}"/>
    <cellStyle name="Финансовый 2 99 3 3 3 5" xfId="25680" xr:uid="{00000000-0005-0000-0000-00003D6A0000}"/>
    <cellStyle name="Финансовый 2 99 3 3 3 6" xfId="25299" xr:uid="{00000000-0005-0000-0000-00003E6A0000}"/>
    <cellStyle name="Финансовый 2 99 3 3 3 7" xfId="26028" xr:uid="{00000000-0005-0000-0000-00003F6A0000}"/>
    <cellStyle name="Финансовый 2 99 3 3 3 8" xfId="32859" xr:uid="{00000000-0005-0000-0000-0000406A0000}"/>
    <cellStyle name="Финансовый 2 99 3 3 3 9" xfId="32203" xr:uid="{00000000-0005-0000-0000-0000416A0000}"/>
    <cellStyle name="Финансовый 2 99 3 3 4" xfId="17949" xr:uid="{00000000-0005-0000-0000-0000426A0000}"/>
    <cellStyle name="Финансовый 2 99 3 3 5" xfId="19261" xr:uid="{00000000-0005-0000-0000-0000436A0000}"/>
    <cellStyle name="Финансовый 2 99 3 3 5 2" xfId="22386" xr:uid="{00000000-0005-0000-0000-0000446A0000}"/>
    <cellStyle name="Финансовый 2 99 3 3 5 3" xfId="28404" xr:uid="{00000000-0005-0000-0000-0000456A0000}"/>
    <cellStyle name="Финансовый 2 99 3 3 5 4" xfId="29841" xr:uid="{00000000-0005-0000-0000-0000466A0000}"/>
    <cellStyle name="Финансовый 2 99 3 3 5 5" xfId="31147" xr:uid="{00000000-0005-0000-0000-0000476A0000}"/>
    <cellStyle name="Финансовый 2 99 3 3 5 6" xfId="34226" xr:uid="{00000000-0005-0000-0000-0000486A0000}"/>
    <cellStyle name="Финансовый 2 99 3 3 5 7" xfId="35562" xr:uid="{00000000-0005-0000-0000-0000496A0000}"/>
    <cellStyle name="Финансовый 2 99 4" xfId="10108" xr:uid="{00000000-0005-0000-0000-00004A6A0000}"/>
    <cellStyle name="Финансовый 2 99 4 2" xfId="13294" xr:uid="{00000000-0005-0000-0000-00004B6A0000}"/>
    <cellStyle name="Финансовый 2 99 4 3" xfId="15028" xr:uid="{00000000-0005-0000-0000-00004C6A0000}"/>
    <cellStyle name="Финансовый 2 99 4 3 2" xfId="15952" xr:uid="{00000000-0005-0000-0000-00004D6A0000}"/>
    <cellStyle name="Финансовый 2 99 4 3 3" xfId="19935" xr:uid="{00000000-0005-0000-0000-00004E6A0000}"/>
    <cellStyle name="Финансовый 2 99 4 3 4" xfId="23283" xr:uid="{00000000-0005-0000-0000-00004F6A0000}"/>
    <cellStyle name="Финансовый 2 99 4 3 5" xfId="26170" xr:uid="{00000000-0005-0000-0000-0000506A0000}"/>
    <cellStyle name="Финансовый 2 99 4 3 6" xfId="24485" xr:uid="{00000000-0005-0000-0000-0000516A0000}"/>
    <cellStyle name="Финансовый 2 99 4 3 7" xfId="27105" xr:uid="{00000000-0005-0000-0000-0000526A0000}"/>
    <cellStyle name="Финансовый 2 99 4 3 8" xfId="33108" xr:uid="{00000000-0005-0000-0000-0000536A0000}"/>
    <cellStyle name="Финансовый 2 99 4 3 9" xfId="31373" xr:uid="{00000000-0005-0000-0000-0000546A0000}"/>
    <cellStyle name="Финансовый 2 99 4 4" xfId="17700" xr:uid="{00000000-0005-0000-0000-0000556A0000}"/>
    <cellStyle name="Финансовый 2 99 4 5" xfId="19012" xr:uid="{00000000-0005-0000-0000-0000566A0000}"/>
    <cellStyle name="Финансовый 2 99 4 5 2" xfId="21542" xr:uid="{00000000-0005-0000-0000-0000576A0000}"/>
    <cellStyle name="Финансовый 2 99 4 5 3" xfId="28155" xr:uid="{00000000-0005-0000-0000-0000586A0000}"/>
    <cellStyle name="Финансовый 2 99 4 5 4" xfId="29592" xr:uid="{00000000-0005-0000-0000-0000596A0000}"/>
    <cellStyle name="Финансовый 2 99 4 5 5" xfId="30898" xr:uid="{00000000-0005-0000-0000-00005A6A0000}"/>
    <cellStyle name="Финансовый 2 99 4 5 6" xfId="34475" xr:uid="{00000000-0005-0000-0000-00005B6A0000}"/>
    <cellStyle name="Финансовый 2 99 4 5 7" xfId="35811" xr:uid="{00000000-0005-0000-0000-00005C6A0000}"/>
    <cellStyle name="Финансовый 2 99 5" xfId="11422" xr:uid="{00000000-0005-0000-0000-00005D6A0000}"/>
    <cellStyle name="Финансовый 2 99 6" xfId="13942" xr:uid="{00000000-0005-0000-0000-00005E6A0000}"/>
    <cellStyle name="Финансовый 2 99 7" xfId="14380" xr:uid="{00000000-0005-0000-0000-00005F6A0000}"/>
    <cellStyle name="Финансовый 2 99 7 2" xfId="16600" xr:uid="{00000000-0005-0000-0000-0000606A0000}"/>
    <cellStyle name="Финансовый 2 99 7 3" xfId="20583" xr:uid="{00000000-0005-0000-0000-0000616A0000}"/>
    <cellStyle name="Финансовый 2 99 7 4" xfId="25079" xr:uid="{00000000-0005-0000-0000-0000626A0000}"/>
    <cellStyle name="Финансовый 2 99 7 5" xfId="26034" xr:uid="{00000000-0005-0000-0000-0000636A0000}"/>
    <cellStyle name="Финансовый 2 99 7 6" xfId="24069" xr:uid="{00000000-0005-0000-0000-0000646A0000}"/>
    <cellStyle name="Финансовый 2 99 7 7" xfId="23261" xr:uid="{00000000-0005-0000-0000-0000656A0000}"/>
    <cellStyle name="Финансовый 2 99 7 8" xfId="33756" xr:uid="{00000000-0005-0000-0000-0000666A0000}"/>
    <cellStyle name="Финансовый 2 99 7 9" xfId="32231" xr:uid="{00000000-0005-0000-0000-0000676A0000}"/>
    <cellStyle name="Финансовый 2 99 8" xfId="17052" xr:uid="{00000000-0005-0000-0000-0000686A0000}"/>
    <cellStyle name="Финансовый 2 99 9" xfId="18364" xr:uid="{00000000-0005-0000-0000-0000696A0000}"/>
    <cellStyle name="Финансовый 2 99 9 2" xfId="21175" xr:uid="{00000000-0005-0000-0000-00006A6A0000}"/>
    <cellStyle name="Финансовый 2 99 9 3" xfId="27507" xr:uid="{00000000-0005-0000-0000-00006B6A0000}"/>
    <cellStyle name="Финансовый 2 99 9 4" xfId="28944" xr:uid="{00000000-0005-0000-0000-00006C6A0000}"/>
    <cellStyle name="Финансовый 2 99 9 5" xfId="30250" xr:uid="{00000000-0005-0000-0000-00006D6A0000}"/>
    <cellStyle name="Финансовый 2 99 9 6" xfId="35123" xr:uid="{00000000-0005-0000-0000-00006E6A0000}"/>
    <cellStyle name="Финансовый 2 99 9 7" xfId="36459" xr:uid="{00000000-0005-0000-0000-00006F6A0000}"/>
    <cellStyle name="Финансовый 3" xfId="12786" xr:uid="{00000000-0005-0000-0000-0000706A0000}"/>
    <cellStyle name="Финансовый 3 2" xfId="207" xr:uid="{00000000-0005-0000-0000-0000716A0000}"/>
    <cellStyle name="Финансовый 3 2 10" xfId="278" xr:uid="{00000000-0005-0000-0000-0000726A0000}"/>
    <cellStyle name="Финансовый 3 2 10 2" xfId="614" xr:uid="{00000000-0005-0000-0000-0000736A0000}"/>
    <cellStyle name="Финансовый 3 2 10 2 2" xfId="8762" xr:uid="{00000000-0005-0000-0000-0000746A0000}"/>
    <cellStyle name="Финансовый 3 2 10 2 3" xfId="10522" xr:uid="{00000000-0005-0000-0000-0000756A0000}"/>
    <cellStyle name="Финансовый 3 2 10 3" xfId="1370" xr:uid="{00000000-0005-0000-0000-0000766A0000}"/>
    <cellStyle name="Финансовый 3 2 10 3 2" xfId="8015" xr:uid="{00000000-0005-0000-0000-0000776A0000}"/>
    <cellStyle name="Финансовый 3 2 10 3 2 2" xfId="13727" xr:uid="{00000000-0005-0000-0000-0000786A0000}"/>
    <cellStyle name="Финансовый 3 2 10 3 2 3" xfId="14595" xr:uid="{00000000-0005-0000-0000-0000796A0000}"/>
    <cellStyle name="Финансовый 3 2 10 3 2 3 2" xfId="16385" xr:uid="{00000000-0005-0000-0000-00007A6A0000}"/>
    <cellStyle name="Финансовый 3 2 10 3 2 3 3" xfId="20368" xr:uid="{00000000-0005-0000-0000-00007B6A0000}"/>
    <cellStyle name="Финансовый 3 2 10 3 2 3 4" xfId="23656" xr:uid="{00000000-0005-0000-0000-00007C6A0000}"/>
    <cellStyle name="Финансовый 3 2 10 3 2 3 5" xfId="25955" xr:uid="{00000000-0005-0000-0000-00007D6A0000}"/>
    <cellStyle name="Финансовый 3 2 10 3 2 3 6" xfId="24156" xr:uid="{00000000-0005-0000-0000-00007E6A0000}"/>
    <cellStyle name="Финансовый 3 2 10 3 2 3 7" xfId="28749" xr:uid="{00000000-0005-0000-0000-00007F6A0000}"/>
    <cellStyle name="Финансовый 3 2 10 3 2 3 8" xfId="33541" xr:uid="{00000000-0005-0000-0000-0000806A0000}"/>
    <cellStyle name="Финансовый 3 2 10 3 2 3 9" xfId="31932" xr:uid="{00000000-0005-0000-0000-0000816A0000}"/>
    <cellStyle name="Финансовый 3 2 10 3 2 4" xfId="17267" xr:uid="{00000000-0005-0000-0000-0000826A0000}"/>
    <cellStyle name="Финансовый 3 2 10 3 2 5" xfId="18579" xr:uid="{00000000-0005-0000-0000-0000836A0000}"/>
    <cellStyle name="Финансовый 3 2 10 3 2 5 2" xfId="21675" xr:uid="{00000000-0005-0000-0000-0000846A0000}"/>
    <cellStyle name="Финансовый 3 2 10 3 2 5 3" xfId="27722" xr:uid="{00000000-0005-0000-0000-0000856A0000}"/>
    <cellStyle name="Финансовый 3 2 10 3 2 5 4" xfId="29159" xr:uid="{00000000-0005-0000-0000-0000866A0000}"/>
    <cellStyle name="Финансовый 3 2 10 3 2 5 5" xfId="30465" xr:uid="{00000000-0005-0000-0000-0000876A0000}"/>
    <cellStyle name="Финансовый 3 2 10 3 2 5 6" xfId="34908" xr:uid="{00000000-0005-0000-0000-0000886A0000}"/>
    <cellStyle name="Финансовый 3 2 10 3 2 5 7" xfId="36244" xr:uid="{00000000-0005-0000-0000-0000896A0000}"/>
    <cellStyle name="Финансовый 3 2 10 3 3" xfId="12553" xr:uid="{00000000-0005-0000-0000-00008A6A0000}"/>
    <cellStyle name="Финансовый 3 2 10 3 3 2" xfId="13079" xr:uid="{00000000-0005-0000-0000-00008B6A0000}"/>
    <cellStyle name="Финансовый 3 2 10 3 3 3" xfId="15243" xr:uid="{00000000-0005-0000-0000-00008C6A0000}"/>
    <cellStyle name="Финансовый 3 2 10 3 3 3 2" xfId="15737" xr:uid="{00000000-0005-0000-0000-00008D6A0000}"/>
    <cellStyle name="Финансовый 3 2 10 3 3 3 3" xfId="19720" xr:uid="{00000000-0005-0000-0000-00008E6A0000}"/>
    <cellStyle name="Финансовый 3 2 10 3 3 3 4" xfId="21167" xr:uid="{00000000-0005-0000-0000-00008F6A0000}"/>
    <cellStyle name="Финансовый 3 2 10 3 3 3 5" xfId="24240" xr:uid="{00000000-0005-0000-0000-0000906A0000}"/>
    <cellStyle name="Финансовый 3 2 10 3 3 3 6" xfId="20883" xr:uid="{00000000-0005-0000-0000-0000916A0000}"/>
    <cellStyle name="Финансовый 3 2 10 3 3 3 7" xfId="20834" xr:uid="{00000000-0005-0000-0000-0000926A0000}"/>
    <cellStyle name="Финансовый 3 2 10 3 3 3 8" xfId="32893" xr:uid="{00000000-0005-0000-0000-0000936A0000}"/>
    <cellStyle name="Финансовый 3 2 10 3 3 3 9" xfId="32416" xr:uid="{00000000-0005-0000-0000-0000946A0000}"/>
    <cellStyle name="Финансовый 3 2 10 3 3 4" xfId="17915" xr:uid="{00000000-0005-0000-0000-0000956A0000}"/>
    <cellStyle name="Финансовый 3 2 10 3 3 5" xfId="19227" xr:uid="{00000000-0005-0000-0000-0000966A0000}"/>
    <cellStyle name="Финансовый 3 2 10 3 3 5 2" xfId="22576" xr:uid="{00000000-0005-0000-0000-0000976A0000}"/>
    <cellStyle name="Финансовый 3 2 10 3 3 5 3" xfId="28370" xr:uid="{00000000-0005-0000-0000-0000986A0000}"/>
    <cellStyle name="Финансовый 3 2 10 3 3 5 4" xfId="29807" xr:uid="{00000000-0005-0000-0000-0000996A0000}"/>
    <cellStyle name="Финансовый 3 2 10 3 3 5 5" xfId="31113" xr:uid="{00000000-0005-0000-0000-00009A6A0000}"/>
    <cellStyle name="Финансовый 3 2 10 3 3 5 6" xfId="34260" xr:uid="{00000000-0005-0000-0000-00009B6A0000}"/>
    <cellStyle name="Финансовый 3 2 10 3 3 5 7" xfId="35596" xr:uid="{00000000-0005-0000-0000-00009C6A0000}"/>
    <cellStyle name="Финансовый 3 2 10 4" xfId="10186" xr:uid="{00000000-0005-0000-0000-00009D6A0000}"/>
    <cellStyle name="Финансовый 3 2 10 4 2" xfId="13251" xr:uid="{00000000-0005-0000-0000-00009E6A0000}"/>
    <cellStyle name="Финансовый 3 2 10 4 3" xfId="15071" xr:uid="{00000000-0005-0000-0000-00009F6A0000}"/>
    <cellStyle name="Финансовый 3 2 10 4 3 2" xfId="15909" xr:uid="{00000000-0005-0000-0000-0000A06A0000}"/>
    <cellStyle name="Финансовый 3 2 10 4 3 3" xfId="19892" xr:uid="{00000000-0005-0000-0000-0000A16A0000}"/>
    <cellStyle name="Финансовый 3 2 10 4 3 4" xfId="23344" xr:uid="{00000000-0005-0000-0000-0000A26A0000}"/>
    <cellStyle name="Финансовый 3 2 10 4 3 5" xfId="25671" xr:uid="{00000000-0005-0000-0000-0000A36A0000}"/>
    <cellStyle name="Финансовый 3 2 10 4 3 6" xfId="22406" xr:uid="{00000000-0005-0000-0000-0000A46A0000}"/>
    <cellStyle name="Финансовый 3 2 10 4 3 7" xfId="28738" xr:uid="{00000000-0005-0000-0000-0000A56A0000}"/>
    <cellStyle name="Финансовый 3 2 10 4 3 8" xfId="33065" xr:uid="{00000000-0005-0000-0000-0000A66A0000}"/>
    <cellStyle name="Финансовый 3 2 10 4 3 9" xfId="32126" xr:uid="{00000000-0005-0000-0000-0000A76A0000}"/>
    <cellStyle name="Финансовый 3 2 10 4 4" xfId="17743" xr:uid="{00000000-0005-0000-0000-0000A86A0000}"/>
    <cellStyle name="Финансовый 3 2 10 4 5" xfId="19055" xr:uid="{00000000-0005-0000-0000-0000A96A0000}"/>
    <cellStyle name="Финансовый 3 2 10 4 5 2" xfId="22408" xr:uid="{00000000-0005-0000-0000-0000AA6A0000}"/>
    <cellStyle name="Финансовый 3 2 10 4 5 3" xfId="28198" xr:uid="{00000000-0005-0000-0000-0000AB6A0000}"/>
    <cellStyle name="Финансовый 3 2 10 4 5 4" xfId="29635" xr:uid="{00000000-0005-0000-0000-0000AC6A0000}"/>
    <cellStyle name="Финансовый 3 2 10 4 5 5" xfId="30941" xr:uid="{00000000-0005-0000-0000-0000AD6A0000}"/>
    <cellStyle name="Финансовый 3 2 10 4 5 6" xfId="34432" xr:uid="{00000000-0005-0000-0000-0000AE6A0000}"/>
    <cellStyle name="Финансовый 3 2 10 4 5 7" xfId="35768" xr:uid="{00000000-0005-0000-0000-0000AF6A0000}"/>
    <cellStyle name="Финансовый 3 2 10 5" xfId="11255" xr:uid="{00000000-0005-0000-0000-0000B06A0000}"/>
    <cellStyle name="Финансовый 3 2 10 6" xfId="13899" xr:uid="{00000000-0005-0000-0000-0000B16A0000}"/>
    <cellStyle name="Финансовый 3 2 10 7" xfId="14423" xr:uid="{00000000-0005-0000-0000-0000B26A0000}"/>
    <cellStyle name="Финансовый 3 2 10 7 2" xfId="16557" xr:uid="{00000000-0005-0000-0000-0000B36A0000}"/>
    <cellStyle name="Финансовый 3 2 10 7 3" xfId="20540" xr:uid="{00000000-0005-0000-0000-0000B46A0000}"/>
    <cellStyle name="Финансовый 3 2 10 7 4" xfId="20859" xr:uid="{00000000-0005-0000-0000-0000B56A0000}"/>
    <cellStyle name="Финансовый 3 2 10 7 5" xfId="25626" xr:uid="{00000000-0005-0000-0000-0000B66A0000}"/>
    <cellStyle name="Финансовый 3 2 10 7 6" xfId="27000" xr:uid="{00000000-0005-0000-0000-0000B76A0000}"/>
    <cellStyle name="Финансовый 3 2 10 7 7" xfId="21963" xr:uid="{00000000-0005-0000-0000-0000B86A0000}"/>
    <cellStyle name="Финансовый 3 2 10 7 8" xfId="33713" xr:uid="{00000000-0005-0000-0000-0000B96A0000}"/>
    <cellStyle name="Финансовый 3 2 10 7 9" xfId="32408" xr:uid="{00000000-0005-0000-0000-0000BA6A0000}"/>
    <cellStyle name="Финансовый 3 2 10 8" xfId="17095" xr:uid="{00000000-0005-0000-0000-0000BB6A0000}"/>
    <cellStyle name="Финансовый 3 2 10 9" xfId="18407" xr:uid="{00000000-0005-0000-0000-0000BC6A0000}"/>
    <cellStyle name="Финансовый 3 2 10 9 2" xfId="22578" xr:uid="{00000000-0005-0000-0000-0000BD6A0000}"/>
    <cellStyle name="Финансовый 3 2 10 9 3" xfId="27550" xr:uid="{00000000-0005-0000-0000-0000BE6A0000}"/>
    <cellStyle name="Финансовый 3 2 10 9 4" xfId="28987" xr:uid="{00000000-0005-0000-0000-0000BF6A0000}"/>
    <cellStyle name="Финансовый 3 2 10 9 5" xfId="30293" xr:uid="{00000000-0005-0000-0000-0000C06A0000}"/>
    <cellStyle name="Финансовый 3 2 10 9 6" xfId="35080" xr:uid="{00000000-0005-0000-0000-0000C16A0000}"/>
    <cellStyle name="Финансовый 3 2 10 9 7" xfId="36416" xr:uid="{00000000-0005-0000-0000-0000C26A0000}"/>
    <cellStyle name="Финансовый 3 2 11" xfId="326" xr:uid="{00000000-0005-0000-0000-0000C36A0000}"/>
    <cellStyle name="Финансовый 3 2 11 2" xfId="640" xr:uid="{00000000-0005-0000-0000-0000C46A0000}"/>
    <cellStyle name="Финансовый 3 2 11 2 2" xfId="9214" xr:uid="{00000000-0005-0000-0000-0000C56A0000}"/>
    <cellStyle name="Финансовый 3 2 11 2 3" xfId="10548" xr:uid="{00000000-0005-0000-0000-0000C66A0000}"/>
    <cellStyle name="Финансовый 3 2 11 3" xfId="1610" xr:uid="{00000000-0005-0000-0000-0000C76A0000}"/>
    <cellStyle name="Финансовый 3 2 11 3 2" xfId="7730" xr:uid="{00000000-0005-0000-0000-0000C86A0000}"/>
    <cellStyle name="Финансовый 3 2 11 3 2 2" xfId="13787" xr:uid="{00000000-0005-0000-0000-0000C96A0000}"/>
    <cellStyle name="Финансовый 3 2 11 3 2 3" xfId="14535" xr:uid="{00000000-0005-0000-0000-0000CA6A0000}"/>
    <cellStyle name="Финансовый 3 2 11 3 2 3 2" xfId="16445" xr:uid="{00000000-0005-0000-0000-0000CB6A0000}"/>
    <cellStyle name="Финансовый 3 2 11 3 2 3 3" xfId="20428" xr:uid="{00000000-0005-0000-0000-0000CC6A0000}"/>
    <cellStyle name="Финансовый 3 2 11 3 2 3 4" xfId="23335" xr:uid="{00000000-0005-0000-0000-0000CD6A0000}"/>
    <cellStyle name="Финансовый 3 2 11 3 2 3 5" xfId="26879" xr:uid="{00000000-0005-0000-0000-0000CE6A0000}"/>
    <cellStyle name="Финансовый 3 2 11 3 2 3 6" xfId="21722" xr:uid="{00000000-0005-0000-0000-0000CF6A0000}"/>
    <cellStyle name="Финансовый 3 2 11 3 2 3 7" xfId="27217" xr:uid="{00000000-0005-0000-0000-0000D06A0000}"/>
    <cellStyle name="Финансовый 3 2 11 3 2 3 8" xfId="33601" xr:uid="{00000000-0005-0000-0000-0000D16A0000}"/>
    <cellStyle name="Финансовый 3 2 11 3 2 3 9" xfId="32527" xr:uid="{00000000-0005-0000-0000-0000D26A0000}"/>
    <cellStyle name="Финансовый 3 2 11 3 2 4" xfId="17207" xr:uid="{00000000-0005-0000-0000-0000D36A0000}"/>
    <cellStyle name="Финансовый 3 2 11 3 2 5" xfId="18519" xr:uid="{00000000-0005-0000-0000-0000D46A0000}"/>
    <cellStyle name="Финансовый 3 2 11 3 2 5 2" xfId="25229" xr:uid="{00000000-0005-0000-0000-0000D56A0000}"/>
    <cellStyle name="Финансовый 3 2 11 3 2 5 3" xfId="27662" xr:uid="{00000000-0005-0000-0000-0000D66A0000}"/>
    <cellStyle name="Финансовый 3 2 11 3 2 5 4" xfId="29099" xr:uid="{00000000-0005-0000-0000-0000D76A0000}"/>
    <cellStyle name="Финансовый 3 2 11 3 2 5 5" xfId="30405" xr:uid="{00000000-0005-0000-0000-0000D86A0000}"/>
    <cellStyle name="Финансовый 3 2 11 3 2 5 6" xfId="34968" xr:uid="{00000000-0005-0000-0000-0000D96A0000}"/>
    <cellStyle name="Финансовый 3 2 11 3 2 5 7" xfId="36304" xr:uid="{00000000-0005-0000-0000-0000DA6A0000}"/>
    <cellStyle name="Финансовый 3 2 11 3 3" xfId="12493" xr:uid="{00000000-0005-0000-0000-0000DB6A0000}"/>
    <cellStyle name="Финансовый 3 2 11 3 3 2" xfId="13139" xr:uid="{00000000-0005-0000-0000-0000DC6A0000}"/>
    <cellStyle name="Финансовый 3 2 11 3 3 3" xfId="15183" xr:uid="{00000000-0005-0000-0000-0000DD6A0000}"/>
    <cellStyle name="Финансовый 3 2 11 3 3 3 2" xfId="15797" xr:uid="{00000000-0005-0000-0000-0000DE6A0000}"/>
    <cellStyle name="Финансовый 3 2 11 3 3 3 3" xfId="19780" xr:uid="{00000000-0005-0000-0000-0000DF6A0000}"/>
    <cellStyle name="Финансовый 3 2 11 3 3 3 4" xfId="24424" xr:uid="{00000000-0005-0000-0000-0000E06A0000}"/>
    <cellStyle name="Финансовый 3 2 11 3 3 3 5" xfId="23787" xr:uid="{00000000-0005-0000-0000-0000E16A0000}"/>
    <cellStyle name="Финансовый 3 2 11 3 3 3 6" xfId="21625" xr:uid="{00000000-0005-0000-0000-0000E26A0000}"/>
    <cellStyle name="Финансовый 3 2 11 3 3 3 7" xfId="24563" xr:uid="{00000000-0005-0000-0000-0000E36A0000}"/>
    <cellStyle name="Финансовый 3 2 11 3 3 3 8" xfId="32953" xr:uid="{00000000-0005-0000-0000-0000E46A0000}"/>
    <cellStyle name="Финансовый 3 2 11 3 3 3 9" xfId="32425" xr:uid="{00000000-0005-0000-0000-0000E56A0000}"/>
    <cellStyle name="Финансовый 3 2 11 3 3 4" xfId="17855" xr:uid="{00000000-0005-0000-0000-0000E66A0000}"/>
    <cellStyle name="Финансовый 3 2 11 3 3 5" xfId="19167" xr:uid="{00000000-0005-0000-0000-0000E76A0000}"/>
    <cellStyle name="Финансовый 3 2 11 3 3 5 2" xfId="23714" xr:uid="{00000000-0005-0000-0000-0000E86A0000}"/>
    <cellStyle name="Финансовый 3 2 11 3 3 5 3" xfId="28310" xr:uid="{00000000-0005-0000-0000-0000E96A0000}"/>
    <cellStyle name="Финансовый 3 2 11 3 3 5 4" xfId="29747" xr:uid="{00000000-0005-0000-0000-0000EA6A0000}"/>
    <cellStyle name="Финансовый 3 2 11 3 3 5 5" xfId="31053" xr:uid="{00000000-0005-0000-0000-0000EB6A0000}"/>
    <cellStyle name="Финансовый 3 2 11 3 3 5 6" xfId="34320" xr:uid="{00000000-0005-0000-0000-0000EC6A0000}"/>
    <cellStyle name="Финансовый 3 2 11 3 3 5 7" xfId="35656" xr:uid="{00000000-0005-0000-0000-0000ED6A0000}"/>
    <cellStyle name="Финансовый 3 2 11 4" xfId="10234" xr:uid="{00000000-0005-0000-0000-0000EE6A0000}"/>
    <cellStyle name="Финансовый 3 2 11 4 2" xfId="13247" xr:uid="{00000000-0005-0000-0000-0000EF6A0000}"/>
    <cellStyle name="Финансовый 3 2 11 4 3" xfId="15075" xr:uid="{00000000-0005-0000-0000-0000F06A0000}"/>
    <cellStyle name="Финансовый 3 2 11 4 3 2" xfId="15905" xr:uid="{00000000-0005-0000-0000-0000F16A0000}"/>
    <cellStyle name="Финансовый 3 2 11 4 3 3" xfId="19888" xr:uid="{00000000-0005-0000-0000-0000F26A0000}"/>
    <cellStyle name="Финансовый 3 2 11 4 3 4" xfId="22691" xr:uid="{00000000-0005-0000-0000-0000F36A0000}"/>
    <cellStyle name="Финансовый 3 2 11 4 3 5" xfId="24870" xr:uid="{00000000-0005-0000-0000-0000F46A0000}"/>
    <cellStyle name="Финансовый 3 2 11 4 3 6" xfId="26331" xr:uid="{00000000-0005-0000-0000-0000F56A0000}"/>
    <cellStyle name="Финансовый 3 2 11 4 3 7" xfId="26784" xr:uid="{00000000-0005-0000-0000-0000F66A0000}"/>
    <cellStyle name="Финансовый 3 2 11 4 3 8" xfId="33061" xr:uid="{00000000-0005-0000-0000-0000F76A0000}"/>
    <cellStyle name="Финансовый 3 2 11 4 3 9" xfId="32374" xr:uid="{00000000-0005-0000-0000-0000F86A0000}"/>
    <cellStyle name="Финансовый 3 2 11 4 4" xfId="17747" xr:uid="{00000000-0005-0000-0000-0000F96A0000}"/>
    <cellStyle name="Финансовый 3 2 11 4 5" xfId="19059" xr:uid="{00000000-0005-0000-0000-0000FA6A0000}"/>
    <cellStyle name="Финансовый 3 2 11 4 5 2" xfId="20987" xr:uid="{00000000-0005-0000-0000-0000FB6A0000}"/>
    <cellStyle name="Финансовый 3 2 11 4 5 3" xfId="28202" xr:uid="{00000000-0005-0000-0000-0000FC6A0000}"/>
    <cellStyle name="Финансовый 3 2 11 4 5 4" xfId="29639" xr:uid="{00000000-0005-0000-0000-0000FD6A0000}"/>
    <cellStyle name="Финансовый 3 2 11 4 5 5" xfId="30945" xr:uid="{00000000-0005-0000-0000-0000FE6A0000}"/>
    <cellStyle name="Финансовый 3 2 11 4 5 6" xfId="34428" xr:uid="{00000000-0005-0000-0000-0000FF6A0000}"/>
    <cellStyle name="Финансовый 3 2 11 4 5 7" xfId="35764" xr:uid="{00000000-0005-0000-0000-0000006B0000}"/>
    <cellStyle name="Финансовый 3 2 11 5" xfId="11492" xr:uid="{00000000-0005-0000-0000-0000016B0000}"/>
    <cellStyle name="Финансовый 3 2 11 6" xfId="13895" xr:uid="{00000000-0005-0000-0000-0000026B0000}"/>
    <cellStyle name="Финансовый 3 2 11 7" xfId="14427" xr:uid="{00000000-0005-0000-0000-0000036B0000}"/>
    <cellStyle name="Финансовый 3 2 11 7 2" xfId="16553" xr:uid="{00000000-0005-0000-0000-0000046B0000}"/>
    <cellStyle name="Финансовый 3 2 11 7 3" xfId="20536" xr:uid="{00000000-0005-0000-0000-0000056B0000}"/>
    <cellStyle name="Финансовый 3 2 11 7 4" xfId="22189" xr:uid="{00000000-0005-0000-0000-0000066B0000}"/>
    <cellStyle name="Финансовый 3 2 11 7 5" xfId="23937" xr:uid="{00000000-0005-0000-0000-0000076B0000}"/>
    <cellStyle name="Финансовый 3 2 11 7 6" xfId="26802" xr:uid="{00000000-0005-0000-0000-0000086B0000}"/>
    <cellStyle name="Финансовый 3 2 11 7 7" xfId="27056" xr:uid="{00000000-0005-0000-0000-0000096B0000}"/>
    <cellStyle name="Финансовый 3 2 11 7 8" xfId="33709" xr:uid="{00000000-0005-0000-0000-00000A6B0000}"/>
    <cellStyle name="Финансовый 3 2 11 7 9" xfId="32621" xr:uid="{00000000-0005-0000-0000-00000B6B0000}"/>
    <cellStyle name="Финансовый 3 2 11 8" xfId="17099" xr:uid="{00000000-0005-0000-0000-00000C6B0000}"/>
    <cellStyle name="Финансовый 3 2 11 9" xfId="18411" xr:uid="{00000000-0005-0000-0000-00000D6B0000}"/>
    <cellStyle name="Финансовый 3 2 11 9 2" xfId="22353" xr:uid="{00000000-0005-0000-0000-00000E6B0000}"/>
    <cellStyle name="Финансовый 3 2 11 9 3" xfId="27554" xr:uid="{00000000-0005-0000-0000-00000F6B0000}"/>
    <cellStyle name="Финансовый 3 2 11 9 4" xfId="28991" xr:uid="{00000000-0005-0000-0000-0000106B0000}"/>
    <cellStyle name="Финансовый 3 2 11 9 5" xfId="30297" xr:uid="{00000000-0005-0000-0000-0000116B0000}"/>
    <cellStyle name="Финансовый 3 2 11 9 6" xfId="35076" xr:uid="{00000000-0005-0000-0000-0000126B0000}"/>
    <cellStyle name="Финансовый 3 2 11 9 7" xfId="36412" xr:uid="{00000000-0005-0000-0000-0000136B0000}"/>
    <cellStyle name="Финансовый 3 2 12" xfId="375" xr:uid="{00000000-0005-0000-0000-0000146B0000}"/>
    <cellStyle name="Финансовый 3 2 12 2" xfId="8752" xr:uid="{00000000-0005-0000-0000-0000156B0000}"/>
    <cellStyle name="Финансовый 3 2 12 3" xfId="10283" xr:uid="{00000000-0005-0000-0000-0000166B0000}"/>
    <cellStyle name="Финансовый 3 2 13" xfId="663" xr:uid="{00000000-0005-0000-0000-0000176B0000}"/>
    <cellStyle name="Финансовый 3 2 13 2" xfId="1688" xr:uid="{00000000-0005-0000-0000-0000186B0000}"/>
    <cellStyle name="Финансовый 3 2 13 2 2" xfId="8911" xr:uid="{00000000-0005-0000-0000-0000196B0000}"/>
    <cellStyle name="Финансовый 3 2 13 2 2 2" xfId="13592" xr:uid="{00000000-0005-0000-0000-00001A6B0000}"/>
    <cellStyle name="Финансовый 3 2 13 2 2 3" xfId="14730" xr:uid="{00000000-0005-0000-0000-00001B6B0000}"/>
    <cellStyle name="Финансовый 3 2 13 2 2 3 2" xfId="16250" xr:uid="{00000000-0005-0000-0000-00001C6B0000}"/>
    <cellStyle name="Финансовый 3 2 13 2 2 3 3" xfId="20233" xr:uid="{00000000-0005-0000-0000-00001D6B0000}"/>
    <cellStyle name="Финансовый 3 2 13 2 2 3 4" xfId="22811" xr:uid="{00000000-0005-0000-0000-00001E6B0000}"/>
    <cellStyle name="Финансовый 3 2 13 2 2 3 5" xfId="26849" xr:uid="{00000000-0005-0000-0000-00001F6B0000}"/>
    <cellStyle name="Финансовый 3 2 13 2 2 3 6" xfId="23686" xr:uid="{00000000-0005-0000-0000-0000206B0000}"/>
    <cellStyle name="Финансовый 3 2 13 2 2 3 7" xfId="26568" xr:uid="{00000000-0005-0000-0000-0000216B0000}"/>
    <cellStyle name="Финансовый 3 2 13 2 2 3 8" xfId="33406" xr:uid="{00000000-0005-0000-0000-0000226B0000}"/>
    <cellStyle name="Финансовый 3 2 13 2 2 3 9" xfId="32615" xr:uid="{00000000-0005-0000-0000-0000236B0000}"/>
    <cellStyle name="Финансовый 3 2 13 2 2 4" xfId="17402" xr:uid="{00000000-0005-0000-0000-0000246B0000}"/>
    <cellStyle name="Финансовый 3 2 13 2 2 5" xfId="18714" xr:uid="{00000000-0005-0000-0000-0000256B0000}"/>
    <cellStyle name="Финансовый 3 2 13 2 2 5 2" xfId="21847" xr:uid="{00000000-0005-0000-0000-0000266B0000}"/>
    <cellStyle name="Финансовый 3 2 13 2 2 5 3" xfId="27857" xr:uid="{00000000-0005-0000-0000-0000276B0000}"/>
    <cellStyle name="Финансовый 3 2 13 2 2 5 4" xfId="29294" xr:uid="{00000000-0005-0000-0000-0000286B0000}"/>
    <cellStyle name="Финансовый 3 2 13 2 2 5 5" xfId="30600" xr:uid="{00000000-0005-0000-0000-0000296B0000}"/>
    <cellStyle name="Финансовый 3 2 13 2 2 5 6" xfId="34773" xr:uid="{00000000-0005-0000-0000-00002A6B0000}"/>
    <cellStyle name="Финансовый 3 2 13 2 2 5 7" xfId="36109" xr:uid="{00000000-0005-0000-0000-00002B6B0000}"/>
    <cellStyle name="Финансовый 3 2 13 2 3" xfId="12688" xr:uid="{00000000-0005-0000-0000-00002C6B0000}"/>
    <cellStyle name="Финансовый 3 2 13 2 3 2" xfId="12944" xr:uid="{00000000-0005-0000-0000-00002D6B0000}"/>
    <cellStyle name="Финансовый 3 2 13 2 3 3" xfId="15378" xr:uid="{00000000-0005-0000-0000-00002E6B0000}"/>
    <cellStyle name="Финансовый 3 2 13 2 3 3 2" xfId="15602" xr:uid="{00000000-0005-0000-0000-00002F6B0000}"/>
    <cellStyle name="Финансовый 3 2 13 2 3 3 3" xfId="19585" xr:uid="{00000000-0005-0000-0000-0000306B0000}"/>
    <cellStyle name="Финансовый 3 2 13 2 3 3 4" xfId="22002" xr:uid="{00000000-0005-0000-0000-0000316B0000}"/>
    <cellStyle name="Финансовый 3 2 13 2 3 3 5" xfId="23028" xr:uid="{00000000-0005-0000-0000-0000326B0000}"/>
    <cellStyle name="Финансовый 3 2 13 2 3 3 6" xfId="26118" xr:uid="{00000000-0005-0000-0000-0000336B0000}"/>
    <cellStyle name="Финансовый 3 2 13 2 3 3 7" xfId="23111" xr:uid="{00000000-0005-0000-0000-0000346B0000}"/>
    <cellStyle name="Финансовый 3 2 13 2 3 3 8" xfId="32758" xr:uid="{00000000-0005-0000-0000-0000356B0000}"/>
    <cellStyle name="Финансовый 3 2 13 2 3 3 9" xfId="31906" xr:uid="{00000000-0005-0000-0000-0000366B0000}"/>
    <cellStyle name="Финансовый 3 2 13 2 3 4" xfId="18050" xr:uid="{00000000-0005-0000-0000-0000376B0000}"/>
    <cellStyle name="Финансовый 3 2 13 2 3 5" xfId="19362" xr:uid="{00000000-0005-0000-0000-0000386B0000}"/>
    <cellStyle name="Финансовый 3 2 13 2 3 5 2" xfId="23601" xr:uid="{00000000-0005-0000-0000-0000396B0000}"/>
    <cellStyle name="Финансовый 3 2 13 2 3 5 3" xfId="28505" xr:uid="{00000000-0005-0000-0000-00003A6B0000}"/>
    <cellStyle name="Финансовый 3 2 13 2 3 5 4" xfId="29942" xr:uid="{00000000-0005-0000-0000-00003B6B0000}"/>
    <cellStyle name="Финансовый 3 2 13 2 3 5 5" xfId="31248" xr:uid="{00000000-0005-0000-0000-00003C6B0000}"/>
    <cellStyle name="Финансовый 3 2 13 2 3 5 6" xfId="34125" xr:uid="{00000000-0005-0000-0000-00003D6B0000}"/>
    <cellStyle name="Финансовый 3 2 13 2 3 5 7" xfId="35461" xr:uid="{00000000-0005-0000-0000-00003E6B0000}"/>
    <cellStyle name="Финансовый 3 2 13 3" xfId="10571" xr:uid="{00000000-0005-0000-0000-00003F6B0000}"/>
    <cellStyle name="Финансовый 3 2 13 3 2" xfId="13234" xr:uid="{00000000-0005-0000-0000-0000406B0000}"/>
    <cellStyle name="Финансовый 3 2 13 3 3" xfId="15088" xr:uid="{00000000-0005-0000-0000-0000416B0000}"/>
    <cellStyle name="Финансовый 3 2 13 3 3 2" xfId="15892" xr:uid="{00000000-0005-0000-0000-0000426B0000}"/>
    <cellStyle name="Финансовый 3 2 13 3 3 3" xfId="19875" xr:uid="{00000000-0005-0000-0000-0000436B0000}"/>
    <cellStyle name="Финансовый 3 2 13 3 3 4" xfId="23303" xr:uid="{00000000-0005-0000-0000-0000446B0000}"/>
    <cellStyle name="Финансовый 3 2 13 3 3 5" xfId="26321" xr:uid="{00000000-0005-0000-0000-0000456B0000}"/>
    <cellStyle name="Финансовый 3 2 13 3 3 6" xfId="23723" xr:uid="{00000000-0005-0000-0000-0000466B0000}"/>
    <cellStyle name="Финансовый 3 2 13 3 3 7" xfId="26832" xr:uid="{00000000-0005-0000-0000-0000476B0000}"/>
    <cellStyle name="Финансовый 3 2 13 3 3 8" xfId="33048" xr:uid="{00000000-0005-0000-0000-0000486B0000}"/>
    <cellStyle name="Финансовый 3 2 13 3 3 9" xfId="32328" xr:uid="{00000000-0005-0000-0000-0000496B0000}"/>
    <cellStyle name="Финансовый 3 2 13 3 4" xfId="17760" xr:uid="{00000000-0005-0000-0000-00004A6B0000}"/>
    <cellStyle name="Финансовый 3 2 13 3 5" xfId="19072" xr:uid="{00000000-0005-0000-0000-00004B6B0000}"/>
    <cellStyle name="Финансовый 3 2 13 3 5 2" xfId="21794" xr:uid="{00000000-0005-0000-0000-00004C6B0000}"/>
    <cellStyle name="Финансовый 3 2 13 3 5 3" xfId="28215" xr:uid="{00000000-0005-0000-0000-00004D6B0000}"/>
    <cellStyle name="Финансовый 3 2 13 3 5 4" xfId="29652" xr:uid="{00000000-0005-0000-0000-00004E6B0000}"/>
    <cellStyle name="Финансовый 3 2 13 3 5 5" xfId="30958" xr:uid="{00000000-0005-0000-0000-00004F6B0000}"/>
    <cellStyle name="Финансовый 3 2 13 3 5 6" xfId="34415" xr:uid="{00000000-0005-0000-0000-0000506B0000}"/>
    <cellStyle name="Финансовый 3 2 13 3 5 7" xfId="35751" xr:uid="{00000000-0005-0000-0000-0000516B0000}"/>
    <cellStyle name="Финансовый 3 2 13 4" xfId="11570" xr:uid="{00000000-0005-0000-0000-0000526B0000}"/>
    <cellStyle name="Финансовый 3 2 13 5" xfId="13882" xr:uid="{00000000-0005-0000-0000-0000536B0000}"/>
    <cellStyle name="Финансовый 3 2 13 6" xfId="14440" xr:uid="{00000000-0005-0000-0000-0000546B0000}"/>
    <cellStyle name="Финансовый 3 2 13 6 2" xfId="16540" xr:uid="{00000000-0005-0000-0000-0000556B0000}"/>
    <cellStyle name="Финансовый 3 2 13 6 3" xfId="20523" xr:uid="{00000000-0005-0000-0000-0000566B0000}"/>
    <cellStyle name="Финансовый 3 2 13 6 4" xfId="21237" xr:uid="{00000000-0005-0000-0000-0000576B0000}"/>
    <cellStyle name="Финансовый 3 2 13 6 5" xfId="21792" xr:uid="{00000000-0005-0000-0000-0000586B0000}"/>
    <cellStyle name="Финансовый 3 2 13 6 6" xfId="25521" xr:uid="{00000000-0005-0000-0000-0000596B0000}"/>
    <cellStyle name="Финансовый 3 2 13 6 7" xfId="26330" xr:uid="{00000000-0005-0000-0000-00005A6B0000}"/>
    <cellStyle name="Финансовый 3 2 13 6 8" xfId="33696" xr:uid="{00000000-0005-0000-0000-00005B6B0000}"/>
    <cellStyle name="Финансовый 3 2 13 6 9" xfId="32138" xr:uid="{00000000-0005-0000-0000-00005C6B0000}"/>
    <cellStyle name="Финансовый 3 2 13 7" xfId="17112" xr:uid="{00000000-0005-0000-0000-00005D6B0000}"/>
    <cellStyle name="Финансовый 3 2 13 8" xfId="18424" xr:uid="{00000000-0005-0000-0000-00005E6B0000}"/>
    <cellStyle name="Финансовый 3 2 13 8 2" xfId="24189" xr:uid="{00000000-0005-0000-0000-00005F6B0000}"/>
    <cellStyle name="Финансовый 3 2 13 8 3" xfId="27567" xr:uid="{00000000-0005-0000-0000-0000606B0000}"/>
    <cellStyle name="Финансовый 3 2 13 8 4" xfId="29004" xr:uid="{00000000-0005-0000-0000-0000616B0000}"/>
    <cellStyle name="Финансовый 3 2 13 8 5" xfId="30310" xr:uid="{00000000-0005-0000-0000-0000626B0000}"/>
    <cellStyle name="Финансовый 3 2 13 8 6" xfId="35063" xr:uid="{00000000-0005-0000-0000-0000636B0000}"/>
    <cellStyle name="Финансовый 3 2 13 8 7" xfId="36399" xr:uid="{00000000-0005-0000-0000-0000646B0000}"/>
    <cellStyle name="Финансовый 3 2 14" xfId="735" xr:uid="{00000000-0005-0000-0000-0000656B0000}"/>
    <cellStyle name="Финансовый 3 2 14 2" xfId="2189" xr:uid="{00000000-0005-0000-0000-0000666B0000}"/>
    <cellStyle name="Финансовый 3 2 14 2 2" xfId="9405" xr:uid="{00000000-0005-0000-0000-0000676B0000}"/>
    <cellStyle name="Финансовый 3 2 14 2 2 2" xfId="13546" xr:uid="{00000000-0005-0000-0000-0000686B0000}"/>
    <cellStyle name="Финансовый 3 2 14 2 2 3" xfId="14776" xr:uid="{00000000-0005-0000-0000-0000696B0000}"/>
    <cellStyle name="Финансовый 3 2 14 2 2 3 2" xfId="16204" xr:uid="{00000000-0005-0000-0000-00006A6B0000}"/>
    <cellStyle name="Финансовый 3 2 14 2 2 3 3" xfId="20187" xr:uid="{00000000-0005-0000-0000-00006B6B0000}"/>
    <cellStyle name="Финансовый 3 2 14 2 2 3 4" xfId="24197" xr:uid="{00000000-0005-0000-0000-00006C6B0000}"/>
    <cellStyle name="Финансовый 3 2 14 2 2 3 5" xfId="21647" xr:uid="{00000000-0005-0000-0000-00006D6B0000}"/>
    <cellStyle name="Финансовый 3 2 14 2 2 3 6" xfId="25808" xr:uid="{00000000-0005-0000-0000-00006E6B0000}"/>
    <cellStyle name="Финансовый 3 2 14 2 2 3 7" xfId="21344" xr:uid="{00000000-0005-0000-0000-00006F6B0000}"/>
    <cellStyle name="Финансовый 3 2 14 2 2 3 8" xfId="33360" xr:uid="{00000000-0005-0000-0000-0000706B0000}"/>
    <cellStyle name="Финансовый 3 2 14 2 2 3 9" xfId="32442" xr:uid="{00000000-0005-0000-0000-0000716B0000}"/>
    <cellStyle name="Финансовый 3 2 14 2 2 4" xfId="17448" xr:uid="{00000000-0005-0000-0000-0000726B0000}"/>
    <cellStyle name="Финансовый 3 2 14 2 2 5" xfId="18760" xr:uid="{00000000-0005-0000-0000-0000736B0000}"/>
    <cellStyle name="Финансовый 3 2 14 2 2 5 2" xfId="25341" xr:uid="{00000000-0005-0000-0000-0000746B0000}"/>
    <cellStyle name="Финансовый 3 2 14 2 2 5 3" xfId="27903" xr:uid="{00000000-0005-0000-0000-0000756B0000}"/>
    <cellStyle name="Финансовый 3 2 14 2 2 5 4" xfId="29340" xr:uid="{00000000-0005-0000-0000-0000766B0000}"/>
    <cellStyle name="Финансовый 3 2 14 2 2 5 5" xfId="30646" xr:uid="{00000000-0005-0000-0000-0000776B0000}"/>
    <cellStyle name="Финансовый 3 2 14 2 2 5 6" xfId="34727" xr:uid="{00000000-0005-0000-0000-0000786B0000}"/>
    <cellStyle name="Финансовый 3 2 14 2 2 5 7" xfId="36063" xr:uid="{00000000-0005-0000-0000-0000796B0000}"/>
    <cellStyle name="Финансовый 3 2 14 2 3" xfId="12733" xr:uid="{00000000-0005-0000-0000-00007A6B0000}"/>
    <cellStyle name="Финансовый 3 2 14 2 3 2" xfId="12899" xr:uid="{00000000-0005-0000-0000-00007B6B0000}"/>
    <cellStyle name="Финансовый 3 2 14 2 3 3" xfId="15423" xr:uid="{00000000-0005-0000-0000-00007C6B0000}"/>
    <cellStyle name="Финансовый 3 2 14 2 3 3 2" xfId="15557" xr:uid="{00000000-0005-0000-0000-00007D6B0000}"/>
    <cellStyle name="Финансовый 3 2 14 2 3 3 3" xfId="19540" xr:uid="{00000000-0005-0000-0000-00007E6B0000}"/>
    <cellStyle name="Финансовый 3 2 14 2 3 3 4" xfId="24480" xr:uid="{00000000-0005-0000-0000-00007F6B0000}"/>
    <cellStyle name="Финансовый 3 2 14 2 3 3 5" xfId="26871" xr:uid="{00000000-0005-0000-0000-0000806B0000}"/>
    <cellStyle name="Финансовый 3 2 14 2 3 3 6" xfId="22627" xr:uid="{00000000-0005-0000-0000-0000816B0000}"/>
    <cellStyle name="Финансовый 3 2 14 2 3 3 7" xfId="25869" xr:uid="{00000000-0005-0000-0000-0000826B0000}"/>
    <cellStyle name="Финансовый 3 2 14 2 3 3 8" xfId="32713" xr:uid="{00000000-0005-0000-0000-0000836B0000}"/>
    <cellStyle name="Финансовый 3 2 14 2 3 3 9" xfId="31913" xr:uid="{00000000-0005-0000-0000-0000846B0000}"/>
    <cellStyle name="Финансовый 3 2 14 2 3 4" xfId="18095" xr:uid="{00000000-0005-0000-0000-0000856B0000}"/>
    <cellStyle name="Финансовый 3 2 14 2 3 5" xfId="19407" xr:uid="{00000000-0005-0000-0000-0000866B0000}"/>
    <cellStyle name="Финансовый 3 2 14 2 3 5 2" xfId="24331" xr:uid="{00000000-0005-0000-0000-0000876B0000}"/>
    <cellStyle name="Финансовый 3 2 14 2 3 5 3" xfId="28550" xr:uid="{00000000-0005-0000-0000-0000886B0000}"/>
    <cellStyle name="Финансовый 3 2 14 2 3 5 4" xfId="29987" xr:uid="{00000000-0005-0000-0000-0000896B0000}"/>
    <cellStyle name="Финансовый 3 2 14 2 3 5 5" xfId="31293" xr:uid="{00000000-0005-0000-0000-00008A6B0000}"/>
    <cellStyle name="Финансовый 3 2 14 2 3 5 6" xfId="34080" xr:uid="{00000000-0005-0000-0000-00008B6B0000}"/>
    <cellStyle name="Финансовый 3 2 14 2 3 5 7" xfId="35416" xr:uid="{00000000-0005-0000-0000-00008C6B0000}"/>
    <cellStyle name="Финансовый 3 2 14 3" xfId="10643" xr:uid="{00000000-0005-0000-0000-00008D6B0000}"/>
    <cellStyle name="Финансовый 3 2 14 3 2" xfId="13222" xr:uid="{00000000-0005-0000-0000-00008E6B0000}"/>
    <cellStyle name="Финансовый 3 2 14 3 3" xfId="15100" xr:uid="{00000000-0005-0000-0000-00008F6B0000}"/>
    <cellStyle name="Финансовый 3 2 14 3 3 2" xfId="15880" xr:uid="{00000000-0005-0000-0000-0000906B0000}"/>
    <cellStyle name="Финансовый 3 2 14 3 3 3" xfId="19863" xr:uid="{00000000-0005-0000-0000-0000916B0000}"/>
    <cellStyle name="Финансовый 3 2 14 3 3 4" xfId="23284" xr:uid="{00000000-0005-0000-0000-0000926B0000}"/>
    <cellStyle name="Финансовый 3 2 14 3 3 5" xfId="26649" xr:uid="{00000000-0005-0000-0000-0000936B0000}"/>
    <cellStyle name="Финансовый 3 2 14 3 3 6" xfId="22572" xr:uid="{00000000-0005-0000-0000-0000946B0000}"/>
    <cellStyle name="Финансовый 3 2 14 3 3 7" xfId="25858" xr:uid="{00000000-0005-0000-0000-0000956B0000}"/>
    <cellStyle name="Финансовый 3 2 14 3 3 8" xfId="33036" xr:uid="{00000000-0005-0000-0000-0000966B0000}"/>
    <cellStyle name="Финансовый 3 2 14 3 3 9" xfId="32342" xr:uid="{00000000-0005-0000-0000-0000976B0000}"/>
    <cellStyle name="Финансовый 3 2 14 3 4" xfId="17772" xr:uid="{00000000-0005-0000-0000-0000986B0000}"/>
    <cellStyle name="Финансовый 3 2 14 3 5" xfId="19084" xr:uid="{00000000-0005-0000-0000-0000996B0000}"/>
    <cellStyle name="Финансовый 3 2 14 3 5 2" xfId="24056" xr:uid="{00000000-0005-0000-0000-00009A6B0000}"/>
    <cellStyle name="Финансовый 3 2 14 3 5 3" xfId="28227" xr:uid="{00000000-0005-0000-0000-00009B6B0000}"/>
    <cellStyle name="Финансовый 3 2 14 3 5 4" xfId="29664" xr:uid="{00000000-0005-0000-0000-00009C6B0000}"/>
    <cellStyle name="Финансовый 3 2 14 3 5 5" xfId="30970" xr:uid="{00000000-0005-0000-0000-00009D6B0000}"/>
    <cellStyle name="Финансовый 3 2 14 3 5 6" xfId="34403" xr:uid="{00000000-0005-0000-0000-00009E6B0000}"/>
    <cellStyle name="Финансовый 3 2 14 3 5 7" xfId="35739" xr:uid="{00000000-0005-0000-0000-00009F6B0000}"/>
    <cellStyle name="Финансовый 3 2 14 4" xfId="11915" xr:uid="{00000000-0005-0000-0000-0000A06B0000}"/>
    <cellStyle name="Финансовый 3 2 14 5" xfId="13870" xr:uid="{00000000-0005-0000-0000-0000A16B0000}"/>
    <cellStyle name="Финансовый 3 2 14 6" xfId="14452" xr:uid="{00000000-0005-0000-0000-0000A26B0000}"/>
    <cellStyle name="Финансовый 3 2 14 6 2" xfId="16528" xr:uid="{00000000-0005-0000-0000-0000A36B0000}"/>
    <cellStyle name="Финансовый 3 2 14 6 3" xfId="20511" xr:uid="{00000000-0005-0000-0000-0000A46B0000}"/>
    <cellStyle name="Финансовый 3 2 14 6 4" xfId="21010" xr:uid="{00000000-0005-0000-0000-0000A56B0000}"/>
    <cellStyle name="Финансовый 3 2 14 6 5" xfId="22929" xr:uid="{00000000-0005-0000-0000-0000A66B0000}"/>
    <cellStyle name="Финансовый 3 2 14 6 6" xfId="27088" xr:uid="{00000000-0005-0000-0000-0000A76B0000}"/>
    <cellStyle name="Финансовый 3 2 14 6 7" xfId="24179" xr:uid="{00000000-0005-0000-0000-0000A86B0000}"/>
    <cellStyle name="Финансовый 3 2 14 6 8" xfId="33684" xr:uid="{00000000-0005-0000-0000-0000A96B0000}"/>
    <cellStyle name="Финансовый 3 2 14 6 9" xfId="32642" xr:uid="{00000000-0005-0000-0000-0000AA6B0000}"/>
    <cellStyle name="Финансовый 3 2 14 7" xfId="17124" xr:uid="{00000000-0005-0000-0000-0000AB6B0000}"/>
    <cellStyle name="Финансовый 3 2 14 8" xfId="18436" xr:uid="{00000000-0005-0000-0000-0000AC6B0000}"/>
    <cellStyle name="Финансовый 3 2 14 8 2" xfId="22774" xr:uid="{00000000-0005-0000-0000-0000AD6B0000}"/>
    <cellStyle name="Финансовый 3 2 14 8 3" xfId="27579" xr:uid="{00000000-0005-0000-0000-0000AE6B0000}"/>
    <cellStyle name="Финансовый 3 2 14 8 4" xfId="29016" xr:uid="{00000000-0005-0000-0000-0000AF6B0000}"/>
    <cellStyle name="Финансовый 3 2 14 8 5" xfId="30322" xr:uid="{00000000-0005-0000-0000-0000B06B0000}"/>
    <cellStyle name="Финансовый 3 2 14 8 6" xfId="35051" xr:uid="{00000000-0005-0000-0000-0000B16B0000}"/>
    <cellStyle name="Финансовый 3 2 14 8 7" xfId="36387" xr:uid="{00000000-0005-0000-0000-0000B26B0000}"/>
    <cellStyle name="Финансовый 3 2 15" xfId="1081" xr:uid="{00000000-0005-0000-0000-0000B36B0000}"/>
    <cellStyle name="Финансовый 3 2 15 2" xfId="6144" xr:uid="{00000000-0005-0000-0000-0000B46B0000}"/>
    <cellStyle name="Финансовый 3 2 15 2 2" xfId="9742" xr:uid="{00000000-0005-0000-0000-0000B56B0000}"/>
    <cellStyle name="Финансовый 3 2 15 2 2 2" xfId="13532" xr:uid="{00000000-0005-0000-0000-0000B66B0000}"/>
    <cellStyle name="Финансовый 3 2 15 2 2 3" xfId="14790" xr:uid="{00000000-0005-0000-0000-0000B76B0000}"/>
    <cellStyle name="Финансовый 3 2 15 2 2 3 2" xfId="16190" xr:uid="{00000000-0005-0000-0000-0000B86B0000}"/>
    <cellStyle name="Финансовый 3 2 15 2 2 3 3" xfId="20173" xr:uid="{00000000-0005-0000-0000-0000B96B0000}"/>
    <cellStyle name="Финансовый 3 2 15 2 2 3 4" xfId="23250" xr:uid="{00000000-0005-0000-0000-0000BA6B0000}"/>
    <cellStyle name="Финансовый 3 2 15 2 2 3 5" xfId="23817" xr:uid="{00000000-0005-0000-0000-0000BB6B0000}"/>
    <cellStyle name="Финансовый 3 2 15 2 2 3 6" xfId="23875" xr:uid="{00000000-0005-0000-0000-0000BC6B0000}"/>
    <cellStyle name="Финансовый 3 2 15 2 2 3 7" xfId="25864" xr:uid="{00000000-0005-0000-0000-0000BD6B0000}"/>
    <cellStyle name="Финансовый 3 2 15 2 2 3 8" xfId="33346" xr:uid="{00000000-0005-0000-0000-0000BE6B0000}"/>
    <cellStyle name="Финансовый 3 2 15 2 2 3 9" xfId="31439" xr:uid="{00000000-0005-0000-0000-0000BF6B0000}"/>
    <cellStyle name="Финансовый 3 2 15 2 2 4" xfId="17462" xr:uid="{00000000-0005-0000-0000-0000C06B0000}"/>
    <cellStyle name="Финансовый 3 2 15 2 2 5" xfId="18774" xr:uid="{00000000-0005-0000-0000-0000C16B0000}"/>
    <cellStyle name="Финансовый 3 2 15 2 2 5 2" xfId="21179" xr:uid="{00000000-0005-0000-0000-0000C26B0000}"/>
    <cellStyle name="Финансовый 3 2 15 2 2 5 3" xfId="27917" xr:uid="{00000000-0005-0000-0000-0000C36B0000}"/>
    <cellStyle name="Финансовый 3 2 15 2 2 5 4" xfId="29354" xr:uid="{00000000-0005-0000-0000-0000C46B0000}"/>
    <cellStyle name="Финансовый 3 2 15 2 2 5 5" xfId="30660" xr:uid="{00000000-0005-0000-0000-0000C56B0000}"/>
    <cellStyle name="Финансовый 3 2 15 2 2 5 6" xfId="34713" xr:uid="{00000000-0005-0000-0000-0000C66B0000}"/>
    <cellStyle name="Финансовый 3 2 15 2 2 5 7" xfId="36049" xr:uid="{00000000-0005-0000-0000-0000C76B0000}"/>
    <cellStyle name="Финансовый 3 2 15 2 3" xfId="12739" xr:uid="{00000000-0005-0000-0000-0000C86B0000}"/>
    <cellStyle name="Финансовый 3 2 15 2 3 2" xfId="12893" xr:uid="{00000000-0005-0000-0000-0000C96B0000}"/>
    <cellStyle name="Финансовый 3 2 15 2 3 3" xfId="15429" xr:uid="{00000000-0005-0000-0000-0000CA6B0000}"/>
    <cellStyle name="Финансовый 3 2 15 2 3 3 2" xfId="15551" xr:uid="{00000000-0005-0000-0000-0000CB6B0000}"/>
    <cellStyle name="Финансовый 3 2 15 2 3 3 3" xfId="19534" xr:uid="{00000000-0005-0000-0000-0000CC6B0000}"/>
    <cellStyle name="Финансовый 3 2 15 2 3 3 4" xfId="25326" xr:uid="{00000000-0005-0000-0000-0000CD6B0000}"/>
    <cellStyle name="Финансовый 3 2 15 2 3 3 5" xfId="23850" xr:uid="{00000000-0005-0000-0000-0000CE6B0000}"/>
    <cellStyle name="Финансовый 3 2 15 2 3 3 6" xfId="24446" xr:uid="{00000000-0005-0000-0000-0000CF6B0000}"/>
    <cellStyle name="Финансовый 3 2 15 2 3 3 7" xfId="25629" xr:uid="{00000000-0005-0000-0000-0000D06B0000}"/>
    <cellStyle name="Финансовый 3 2 15 2 3 3 8" xfId="32707" xr:uid="{00000000-0005-0000-0000-0000D16B0000}"/>
    <cellStyle name="Финансовый 3 2 15 2 3 3 9" xfId="31963" xr:uid="{00000000-0005-0000-0000-0000D26B0000}"/>
    <cellStyle name="Финансовый 3 2 15 2 3 4" xfId="18101" xr:uid="{00000000-0005-0000-0000-0000D36B0000}"/>
    <cellStyle name="Финансовый 3 2 15 2 3 5" xfId="19413" xr:uid="{00000000-0005-0000-0000-0000D46B0000}"/>
    <cellStyle name="Финансовый 3 2 15 2 3 5 2" xfId="23148" xr:uid="{00000000-0005-0000-0000-0000D56B0000}"/>
    <cellStyle name="Финансовый 3 2 15 2 3 5 3" xfId="28556" xr:uid="{00000000-0005-0000-0000-0000D66B0000}"/>
    <cellStyle name="Финансовый 3 2 15 2 3 5 4" xfId="29993" xr:uid="{00000000-0005-0000-0000-0000D76B0000}"/>
    <cellStyle name="Финансовый 3 2 15 2 3 5 5" xfId="31299" xr:uid="{00000000-0005-0000-0000-0000D86B0000}"/>
    <cellStyle name="Финансовый 3 2 15 2 3 5 6" xfId="34074" xr:uid="{00000000-0005-0000-0000-0000D96B0000}"/>
    <cellStyle name="Финансовый 3 2 15 2 3 5 7" xfId="35410" xr:uid="{00000000-0005-0000-0000-0000DA6B0000}"/>
    <cellStyle name="Финансовый 3 2 15 3" xfId="10973" xr:uid="{00000000-0005-0000-0000-0000DB6B0000}"/>
    <cellStyle name="Финансовый 3 2 15 3 2" xfId="13215" xr:uid="{00000000-0005-0000-0000-0000DC6B0000}"/>
    <cellStyle name="Финансовый 3 2 15 3 3" xfId="15107" xr:uid="{00000000-0005-0000-0000-0000DD6B0000}"/>
    <cellStyle name="Финансовый 3 2 15 3 3 2" xfId="15873" xr:uid="{00000000-0005-0000-0000-0000DE6B0000}"/>
    <cellStyle name="Финансовый 3 2 15 3 3 3" xfId="19856" xr:uid="{00000000-0005-0000-0000-0000DF6B0000}"/>
    <cellStyle name="Финансовый 3 2 15 3 3 4" xfId="24423" xr:uid="{00000000-0005-0000-0000-0000E06B0000}"/>
    <cellStyle name="Финансовый 3 2 15 3 3 5" xfId="24819" xr:uid="{00000000-0005-0000-0000-0000E16B0000}"/>
    <cellStyle name="Финансовый 3 2 15 3 3 6" xfId="20832" xr:uid="{00000000-0005-0000-0000-0000E26B0000}"/>
    <cellStyle name="Финансовый 3 2 15 3 3 7" xfId="21846" xr:uid="{00000000-0005-0000-0000-0000E36B0000}"/>
    <cellStyle name="Финансовый 3 2 15 3 3 8" xfId="33029" xr:uid="{00000000-0005-0000-0000-0000E46B0000}"/>
    <cellStyle name="Финансовый 3 2 15 3 3 9" xfId="31626" xr:uid="{00000000-0005-0000-0000-0000E56B0000}"/>
    <cellStyle name="Финансовый 3 2 15 3 4" xfId="17779" xr:uid="{00000000-0005-0000-0000-0000E66B0000}"/>
    <cellStyle name="Финансовый 3 2 15 3 5" xfId="19091" xr:uid="{00000000-0005-0000-0000-0000E76B0000}"/>
    <cellStyle name="Финансовый 3 2 15 3 5 2" xfId="24768" xr:uid="{00000000-0005-0000-0000-0000E86B0000}"/>
    <cellStyle name="Финансовый 3 2 15 3 5 3" xfId="28234" xr:uid="{00000000-0005-0000-0000-0000E96B0000}"/>
    <cellStyle name="Финансовый 3 2 15 3 5 4" xfId="29671" xr:uid="{00000000-0005-0000-0000-0000EA6B0000}"/>
    <cellStyle name="Финансовый 3 2 15 3 5 5" xfId="30977" xr:uid="{00000000-0005-0000-0000-0000EB6B0000}"/>
    <cellStyle name="Финансовый 3 2 15 3 5 6" xfId="34396" xr:uid="{00000000-0005-0000-0000-0000EC6B0000}"/>
    <cellStyle name="Финансовый 3 2 15 3 5 7" xfId="35732" xr:uid="{00000000-0005-0000-0000-0000ED6B0000}"/>
    <cellStyle name="Финансовый 3 2 15 4" xfId="12313" xr:uid="{00000000-0005-0000-0000-0000EE6B0000}"/>
    <cellStyle name="Финансовый 3 2 15 5" xfId="13863" xr:uid="{00000000-0005-0000-0000-0000EF6B0000}"/>
    <cellStyle name="Финансовый 3 2 15 6" xfId="14459" xr:uid="{00000000-0005-0000-0000-0000F06B0000}"/>
    <cellStyle name="Финансовый 3 2 15 6 2" xfId="16521" xr:uid="{00000000-0005-0000-0000-0000F16B0000}"/>
    <cellStyle name="Финансовый 3 2 15 6 3" xfId="20504" xr:uid="{00000000-0005-0000-0000-0000F26B0000}"/>
    <cellStyle name="Финансовый 3 2 15 6 4" xfId="23278" xr:uid="{00000000-0005-0000-0000-0000F36B0000}"/>
    <cellStyle name="Финансовый 3 2 15 6 5" xfId="25205" xr:uid="{00000000-0005-0000-0000-0000F46B0000}"/>
    <cellStyle name="Финансовый 3 2 15 6 6" xfId="24341" xr:uid="{00000000-0005-0000-0000-0000F56B0000}"/>
    <cellStyle name="Финансовый 3 2 15 6 7" xfId="26384" xr:uid="{00000000-0005-0000-0000-0000F66B0000}"/>
    <cellStyle name="Финансовый 3 2 15 6 8" xfId="33677" xr:uid="{00000000-0005-0000-0000-0000F76B0000}"/>
    <cellStyle name="Финансовый 3 2 15 6 9" xfId="32209" xr:uid="{00000000-0005-0000-0000-0000F86B0000}"/>
    <cellStyle name="Финансовый 3 2 15 7" xfId="17131" xr:uid="{00000000-0005-0000-0000-0000F96B0000}"/>
    <cellStyle name="Финансовый 3 2 15 8" xfId="18443" xr:uid="{00000000-0005-0000-0000-0000FA6B0000}"/>
    <cellStyle name="Финансовый 3 2 15 8 2" xfId="22136" xr:uid="{00000000-0005-0000-0000-0000FB6B0000}"/>
    <cellStyle name="Финансовый 3 2 15 8 3" xfId="27586" xr:uid="{00000000-0005-0000-0000-0000FC6B0000}"/>
    <cellStyle name="Финансовый 3 2 15 8 4" xfId="29023" xr:uid="{00000000-0005-0000-0000-0000FD6B0000}"/>
    <cellStyle name="Финансовый 3 2 15 8 5" xfId="30329" xr:uid="{00000000-0005-0000-0000-0000FE6B0000}"/>
    <cellStyle name="Финансовый 3 2 15 8 6" xfId="35044" xr:uid="{00000000-0005-0000-0000-0000FF6B0000}"/>
    <cellStyle name="Финансовый 3 2 15 8 7" xfId="36380" xr:uid="{00000000-0005-0000-0000-0000006C0000}"/>
    <cellStyle name="Финансовый 3 2 16" xfId="1184" xr:uid="{00000000-0005-0000-0000-0000016C0000}"/>
    <cellStyle name="Финансовый 3 2 16 2" xfId="6210" xr:uid="{00000000-0005-0000-0000-0000026C0000}"/>
    <cellStyle name="Финансовый 3 2 16 2 2" xfId="9841" xr:uid="{00000000-0005-0000-0000-0000036C0000}"/>
    <cellStyle name="Финансовый 3 2 16 2 2 2" xfId="13508" xr:uid="{00000000-0005-0000-0000-0000046C0000}"/>
    <cellStyle name="Финансовый 3 2 16 2 2 3" xfId="14814" xr:uid="{00000000-0005-0000-0000-0000056C0000}"/>
    <cellStyle name="Финансовый 3 2 16 2 2 3 2" xfId="16166" xr:uid="{00000000-0005-0000-0000-0000066C0000}"/>
    <cellStyle name="Финансовый 3 2 16 2 2 3 3" xfId="20149" xr:uid="{00000000-0005-0000-0000-0000076C0000}"/>
    <cellStyle name="Финансовый 3 2 16 2 2 3 4" xfId="22063" xr:uid="{00000000-0005-0000-0000-0000086C0000}"/>
    <cellStyle name="Финансовый 3 2 16 2 2 3 5" xfId="23152" xr:uid="{00000000-0005-0000-0000-0000096C0000}"/>
    <cellStyle name="Финансовый 3 2 16 2 2 3 6" xfId="22454" xr:uid="{00000000-0005-0000-0000-00000A6C0000}"/>
    <cellStyle name="Финансовый 3 2 16 2 2 3 7" xfId="28645" xr:uid="{00000000-0005-0000-0000-00000B6C0000}"/>
    <cellStyle name="Финансовый 3 2 16 2 2 3 8" xfId="33322" xr:uid="{00000000-0005-0000-0000-00000C6C0000}"/>
    <cellStyle name="Финансовый 3 2 16 2 2 3 9" xfId="31769" xr:uid="{00000000-0005-0000-0000-00000D6C0000}"/>
    <cellStyle name="Финансовый 3 2 16 2 2 4" xfId="17486" xr:uid="{00000000-0005-0000-0000-00000E6C0000}"/>
    <cellStyle name="Финансовый 3 2 16 2 2 5" xfId="18798" xr:uid="{00000000-0005-0000-0000-00000F6C0000}"/>
    <cellStyle name="Финансовый 3 2 16 2 2 5 2" xfId="21718" xr:uid="{00000000-0005-0000-0000-0000106C0000}"/>
    <cellStyle name="Финансовый 3 2 16 2 2 5 3" xfId="27941" xr:uid="{00000000-0005-0000-0000-0000116C0000}"/>
    <cellStyle name="Финансовый 3 2 16 2 2 5 4" xfId="29378" xr:uid="{00000000-0005-0000-0000-0000126C0000}"/>
    <cellStyle name="Финансовый 3 2 16 2 2 5 5" xfId="30684" xr:uid="{00000000-0005-0000-0000-0000136C0000}"/>
    <cellStyle name="Финансовый 3 2 16 2 2 5 6" xfId="34689" xr:uid="{00000000-0005-0000-0000-0000146C0000}"/>
    <cellStyle name="Финансовый 3 2 16 2 2 5 7" xfId="36025" xr:uid="{00000000-0005-0000-0000-0000156C0000}"/>
    <cellStyle name="Финансовый 3 2 16 2 3" xfId="12760" xr:uid="{00000000-0005-0000-0000-0000166C0000}"/>
    <cellStyle name="Финансовый 3 2 16 2 3 2" xfId="12872" xr:uid="{00000000-0005-0000-0000-0000176C0000}"/>
    <cellStyle name="Финансовый 3 2 16 2 3 3" xfId="15450" xr:uid="{00000000-0005-0000-0000-0000186C0000}"/>
    <cellStyle name="Финансовый 3 2 16 2 3 3 2" xfId="15530" xr:uid="{00000000-0005-0000-0000-0000196C0000}"/>
    <cellStyle name="Финансовый 3 2 16 2 3 3 3" xfId="19513" xr:uid="{00000000-0005-0000-0000-00001A6C0000}"/>
    <cellStyle name="Финансовый 3 2 16 2 3 3 4" xfId="23241" xr:uid="{00000000-0005-0000-0000-00001B6C0000}"/>
    <cellStyle name="Финансовый 3 2 16 2 3 3 5" xfId="25728" xr:uid="{00000000-0005-0000-0000-00001C6C0000}"/>
    <cellStyle name="Финансовый 3 2 16 2 3 3 6" xfId="23469" xr:uid="{00000000-0005-0000-0000-00001D6C0000}"/>
    <cellStyle name="Финансовый 3 2 16 2 3 3 7" xfId="25966" xr:uid="{00000000-0005-0000-0000-00001E6C0000}"/>
    <cellStyle name="Финансовый 3 2 16 2 3 3 8" xfId="32686" xr:uid="{00000000-0005-0000-0000-00001F6C0000}"/>
    <cellStyle name="Финансовый 3 2 16 2 3 3 9" xfId="31538" xr:uid="{00000000-0005-0000-0000-0000206C0000}"/>
    <cellStyle name="Финансовый 3 2 16 2 3 4" xfId="18122" xr:uid="{00000000-0005-0000-0000-0000216C0000}"/>
    <cellStyle name="Финансовый 3 2 16 2 3 5" xfId="19434" xr:uid="{00000000-0005-0000-0000-0000226C0000}"/>
    <cellStyle name="Финансовый 3 2 16 2 3 5 2" xfId="23426" xr:uid="{00000000-0005-0000-0000-0000236C0000}"/>
    <cellStyle name="Финансовый 3 2 16 2 3 5 3" xfId="28577" xr:uid="{00000000-0005-0000-0000-0000246C0000}"/>
    <cellStyle name="Финансовый 3 2 16 2 3 5 4" xfId="30014" xr:uid="{00000000-0005-0000-0000-0000256C0000}"/>
    <cellStyle name="Финансовый 3 2 16 2 3 5 5" xfId="31320" xr:uid="{00000000-0005-0000-0000-0000266C0000}"/>
    <cellStyle name="Финансовый 3 2 16 2 3 5 6" xfId="34053" xr:uid="{00000000-0005-0000-0000-0000276C0000}"/>
    <cellStyle name="Финансовый 3 2 16 2 3 5 7" xfId="35389" xr:uid="{00000000-0005-0000-0000-0000286C0000}"/>
    <cellStyle name="Финансовый 3 2 16 3" xfId="11070" xr:uid="{00000000-0005-0000-0000-0000296C0000}"/>
    <cellStyle name="Финансовый 3 2 16 3 2" xfId="13193" xr:uid="{00000000-0005-0000-0000-00002A6C0000}"/>
    <cellStyle name="Финансовый 3 2 16 3 3" xfId="15129" xr:uid="{00000000-0005-0000-0000-00002B6C0000}"/>
    <cellStyle name="Финансовый 3 2 16 3 3 2" xfId="15851" xr:uid="{00000000-0005-0000-0000-00002C6C0000}"/>
    <cellStyle name="Финансовый 3 2 16 3 3 3" xfId="19834" xr:uid="{00000000-0005-0000-0000-00002D6C0000}"/>
    <cellStyle name="Финансовый 3 2 16 3 3 4" xfId="24351" xr:uid="{00000000-0005-0000-0000-00002E6C0000}"/>
    <cellStyle name="Финансовый 3 2 16 3 3 5" xfId="21917" xr:uid="{00000000-0005-0000-0000-00002F6C0000}"/>
    <cellStyle name="Финансовый 3 2 16 3 3 6" xfId="27166" xr:uid="{00000000-0005-0000-0000-0000306C0000}"/>
    <cellStyle name="Финансовый 3 2 16 3 3 7" xfId="21869" xr:uid="{00000000-0005-0000-0000-0000316C0000}"/>
    <cellStyle name="Финансовый 3 2 16 3 3 8" xfId="33007" xr:uid="{00000000-0005-0000-0000-0000326C0000}"/>
    <cellStyle name="Финансовый 3 2 16 3 3 9" xfId="31945" xr:uid="{00000000-0005-0000-0000-0000336C0000}"/>
    <cellStyle name="Финансовый 3 2 16 3 4" xfId="17801" xr:uid="{00000000-0005-0000-0000-0000346C0000}"/>
    <cellStyle name="Финансовый 3 2 16 3 5" xfId="19113" xr:uid="{00000000-0005-0000-0000-0000356C0000}"/>
    <cellStyle name="Финансовый 3 2 16 3 5 2" xfId="21948" xr:uid="{00000000-0005-0000-0000-0000366C0000}"/>
    <cellStyle name="Финансовый 3 2 16 3 5 3" xfId="28256" xr:uid="{00000000-0005-0000-0000-0000376C0000}"/>
    <cellStyle name="Финансовый 3 2 16 3 5 4" xfId="29693" xr:uid="{00000000-0005-0000-0000-0000386C0000}"/>
    <cellStyle name="Финансовый 3 2 16 3 5 5" xfId="30999" xr:uid="{00000000-0005-0000-0000-0000396C0000}"/>
    <cellStyle name="Финансовый 3 2 16 3 5 6" xfId="34374" xr:uid="{00000000-0005-0000-0000-00003A6C0000}"/>
    <cellStyle name="Финансовый 3 2 16 3 5 7" xfId="35710" xr:uid="{00000000-0005-0000-0000-00003B6C0000}"/>
    <cellStyle name="Финансовый 3 2 16 4" xfId="12379" xr:uid="{00000000-0005-0000-0000-00003C6C0000}"/>
    <cellStyle name="Финансовый 3 2 16 5" xfId="13841" xr:uid="{00000000-0005-0000-0000-00003D6C0000}"/>
    <cellStyle name="Финансовый 3 2 16 6" xfId="14481" xr:uid="{00000000-0005-0000-0000-00003E6C0000}"/>
    <cellStyle name="Финансовый 3 2 16 6 2" xfId="16499" xr:uid="{00000000-0005-0000-0000-00003F6C0000}"/>
    <cellStyle name="Финансовый 3 2 16 6 3" xfId="20482" xr:uid="{00000000-0005-0000-0000-0000406C0000}"/>
    <cellStyle name="Финансовый 3 2 16 6 4" xfId="23254" xr:uid="{00000000-0005-0000-0000-0000416C0000}"/>
    <cellStyle name="Финансовый 3 2 16 6 5" xfId="24409" xr:uid="{00000000-0005-0000-0000-0000426C0000}"/>
    <cellStyle name="Финансовый 3 2 16 6 6" xfId="27268" xr:uid="{00000000-0005-0000-0000-0000436C0000}"/>
    <cellStyle name="Финансовый 3 2 16 6 7" xfId="27098" xr:uid="{00000000-0005-0000-0000-0000446C0000}"/>
    <cellStyle name="Финансовый 3 2 16 6 8" xfId="33655" xr:uid="{00000000-0005-0000-0000-0000456C0000}"/>
    <cellStyle name="Финансовый 3 2 16 6 9" xfId="32624" xr:uid="{00000000-0005-0000-0000-0000466C0000}"/>
    <cellStyle name="Финансовый 3 2 16 7" xfId="17153" xr:uid="{00000000-0005-0000-0000-0000476C0000}"/>
    <cellStyle name="Финансовый 3 2 16 8" xfId="18465" xr:uid="{00000000-0005-0000-0000-0000486C0000}"/>
    <cellStyle name="Финансовый 3 2 16 8 2" xfId="22785" xr:uid="{00000000-0005-0000-0000-0000496C0000}"/>
    <cellStyle name="Финансовый 3 2 16 8 3" xfId="27608" xr:uid="{00000000-0005-0000-0000-00004A6C0000}"/>
    <cellStyle name="Финансовый 3 2 16 8 4" xfId="29045" xr:uid="{00000000-0005-0000-0000-00004B6C0000}"/>
    <cellStyle name="Финансовый 3 2 16 8 5" xfId="30351" xr:uid="{00000000-0005-0000-0000-00004C6C0000}"/>
    <cellStyle name="Финансовый 3 2 16 8 6" xfId="35022" xr:uid="{00000000-0005-0000-0000-00004D6C0000}"/>
    <cellStyle name="Финансовый 3 2 16 8 7" xfId="36358" xr:uid="{00000000-0005-0000-0000-00004E6C0000}"/>
    <cellStyle name="Финансовый 3 2 17" xfId="1245" xr:uid="{00000000-0005-0000-0000-00004F6C0000}"/>
    <cellStyle name="Финансовый 3 2 17 2" xfId="6251" xr:uid="{00000000-0005-0000-0000-0000506C0000}"/>
    <cellStyle name="Финансовый 3 2 17 2 2" xfId="9902" xr:uid="{00000000-0005-0000-0000-0000516C0000}"/>
    <cellStyle name="Финансовый 3 2 17 2 2 2" xfId="13493" xr:uid="{00000000-0005-0000-0000-0000526C0000}"/>
    <cellStyle name="Финансовый 3 2 17 2 2 3" xfId="14829" xr:uid="{00000000-0005-0000-0000-0000536C0000}"/>
    <cellStyle name="Финансовый 3 2 17 2 2 3 2" xfId="16151" xr:uid="{00000000-0005-0000-0000-0000546C0000}"/>
    <cellStyle name="Финансовый 3 2 17 2 2 3 3" xfId="20134" xr:uid="{00000000-0005-0000-0000-0000556C0000}"/>
    <cellStyle name="Финансовый 3 2 17 2 2 3 4" xfId="25185" xr:uid="{00000000-0005-0000-0000-0000566C0000}"/>
    <cellStyle name="Финансовый 3 2 17 2 2 3 5" xfId="25641" xr:uid="{00000000-0005-0000-0000-0000576C0000}"/>
    <cellStyle name="Финансовый 3 2 17 2 2 3 6" xfId="25466" xr:uid="{00000000-0005-0000-0000-0000586C0000}"/>
    <cellStyle name="Финансовый 3 2 17 2 2 3 7" xfId="27205" xr:uid="{00000000-0005-0000-0000-0000596C0000}"/>
    <cellStyle name="Финансовый 3 2 17 2 2 3 8" xfId="33307" xr:uid="{00000000-0005-0000-0000-00005A6C0000}"/>
    <cellStyle name="Финансовый 3 2 17 2 2 3 9" xfId="32156" xr:uid="{00000000-0005-0000-0000-00005B6C0000}"/>
    <cellStyle name="Финансовый 3 2 17 2 2 4" xfId="17501" xr:uid="{00000000-0005-0000-0000-00005C6C0000}"/>
    <cellStyle name="Финансовый 3 2 17 2 2 5" xfId="18813" xr:uid="{00000000-0005-0000-0000-00005D6C0000}"/>
    <cellStyle name="Финансовый 3 2 17 2 2 5 2" xfId="21396" xr:uid="{00000000-0005-0000-0000-00005E6C0000}"/>
    <cellStyle name="Финансовый 3 2 17 2 2 5 3" xfId="27956" xr:uid="{00000000-0005-0000-0000-00005F6C0000}"/>
    <cellStyle name="Финансовый 3 2 17 2 2 5 4" xfId="29393" xr:uid="{00000000-0005-0000-0000-0000606C0000}"/>
    <cellStyle name="Финансовый 3 2 17 2 2 5 5" xfId="30699" xr:uid="{00000000-0005-0000-0000-0000616C0000}"/>
    <cellStyle name="Финансовый 3 2 17 2 2 5 6" xfId="34674" xr:uid="{00000000-0005-0000-0000-0000626C0000}"/>
    <cellStyle name="Финансовый 3 2 17 2 2 5 7" xfId="36010" xr:uid="{00000000-0005-0000-0000-0000636C0000}"/>
    <cellStyle name="Финансовый 3 2 17 2 3" xfId="12773" xr:uid="{00000000-0005-0000-0000-0000646C0000}"/>
    <cellStyle name="Финансовый 3 2 17 2 3 2" xfId="12859" xr:uid="{00000000-0005-0000-0000-0000656C0000}"/>
    <cellStyle name="Финансовый 3 2 17 2 3 3" xfId="15463" xr:uid="{00000000-0005-0000-0000-0000666C0000}"/>
    <cellStyle name="Финансовый 3 2 17 2 3 3 2" xfId="15517" xr:uid="{00000000-0005-0000-0000-0000676C0000}"/>
    <cellStyle name="Финансовый 3 2 17 2 3 3 3" xfId="19500" xr:uid="{00000000-0005-0000-0000-0000686C0000}"/>
    <cellStyle name="Финансовый 3 2 17 2 3 3 4" xfId="22339" xr:uid="{00000000-0005-0000-0000-0000696C0000}"/>
    <cellStyle name="Финансовый 3 2 17 2 3 3 5" xfId="20927" xr:uid="{00000000-0005-0000-0000-00006A6C0000}"/>
    <cellStyle name="Финансовый 3 2 17 2 3 3 6" xfId="23964" xr:uid="{00000000-0005-0000-0000-00006B6C0000}"/>
    <cellStyle name="Финансовый 3 2 17 2 3 3 7" xfId="28757" xr:uid="{00000000-0005-0000-0000-00006C6C0000}"/>
    <cellStyle name="Финансовый 3 2 17 2 3 3 8" xfId="32673" xr:uid="{00000000-0005-0000-0000-00006D6C0000}"/>
    <cellStyle name="Финансовый 3 2 17 2 3 3 9" xfId="32015" xr:uid="{00000000-0005-0000-0000-00006E6C0000}"/>
    <cellStyle name="Финансовый 3 2 17 2 3 4" xfId="18135" xr:uid="{00000000-0005-0000-0000-00006F6C0000}"/>
    <cellStyle name="Финансовый 3 2 17 2 3 5" xfId="19447" xr:uid="{00000000-0005-0000-0000-0000706C0000}"/>
    <cellStyle name="Финансовый 3 2 17 2 3 5 2" xfId="21710" xr:uid="{00000000-0005-0000-0000-0000716C0000}"/>
    <cellStyle name="Финансовый 3 2 17 2 3 5 3" xfId="28590" xr:uid="{00000000-0005-0000-0000-0000726C0000}"/>
    <cellStyle name="Финансовый 3 2 17 2 3 5 4" xfId="30027" xr:uid="{00000000-0005-0000-0000-0000736C0000}"/>
    <cellStyle name="Финансовый 3 2 17 2 3 5 5" xfId="31333" xr:uid="{00000000-0005-0000-0000-0000746C0000}"/>
    <cellStyle name="Финансовый 3 2 17 2 3 5 6" xfId="34040" xr:uid="{00000000-0005-0000-0000-0000756C0000}"/>
    <cellStyle name="Финансовый 3 2 17 2 3 5 7" xfId="35376" xr:uid="{00000000-0005-0000-0000-0000766C0000}"/>
    <cellStyle name="Финансовый 3 2 17 3" xfId="11130" xr:uid="{00000000-0005-0000-0000-0000776C0000}"/>
    <cellStyle name="Финансовый 3 2 17 3 2" xfId="13179" xr:uid="{00000000-0005-0000-0000-0000786C0000}"/>
    <cellStyle name="Финансовый 3 2 17 3 3" xfId="15143" xr:uid="{00000000-0005-0000-0000-0000796C0000}"/>
    <cellStyle name="Финансовый 3 2 17 3 3 2" xfId="15837" xr:uid="{00000000-0005-0000-0000-00007A6C0000}"/>
    <cellStyle name="Финансовый 3 2 17 3 3 3" xfId="19820" xr:uid="{00000000-0005-0000-0000-00007B6C0000}"/>
    <cellStyle name="Финансовый 3 2 17 3 3 4" xfId="22573" xr:uid="{00000000-0005-0000-0000-00007C6C0000}"/>
    <cellStyle name="Финансовый 3 2 17 3 3 5" xfId="26460" xr:uid="{00000000-0005-0000-0000-00007D6C0000}"/>
    <cellStyle name="Финансовый 3 2 17 3 3 6" xfId="26898" xr:uid="{00000000-0005-0000-0000-00007E6C0000}"/>
    <cellStyle name="Финансовый 3 2 17 3 3 7" xfId="22941" xr:uid="{00000000-0005-0000-0000-00007F6C0000}"/>
    <cellStyle name="Финансовый 3 2 17 3 3 8" xfId="32993" xr:uid="{00000000-0005-0000-0000-0000806C0000}"/>
    <cellStyle name="Финансовый 3 2 17 3 3 9" xfId="31993" xr:uid="{00000000-0005-0000-0000-0000816C0000}"/>
    <cellStyle name="Финансовый 3 2 17 3 4" xfId="17815" xr:uid="{00000000-0005-0000-0000-0000826C0000}"/>
    <cellStyle name="Финансовый 3 2 17 3 5" xfId="19127" xr:uid="{00000000-0005-0000-0000-0000836C0000}"/>
    <cellStyle name="Финансовый 3 2 17 3 5 2" xfId="22438" xr:uid="{00000000-0005-0000-0000-0000846C0000}"/>
    <cellStyle name="Финансовый 3 2 17 3 5 3" xfId="28270" xr:uid="{00000000-0005-0000-0000-0000856C0000}"/>
    <cellStyle name="Финансовый 3 2 17 3 5 4" xfId="29707" xr:uid="{00000000-0005-0000-0000-0000866C0000}"/>
    <cellStyle name="Финансовый 3 2 17 3 5 5" xfId="31013" xr:uid="{00000000-0005-0000-0000-0000876C0000}"/>
    <cellStyle name="Финансовый 3 2 17 3 5 6" xfId="34360" xr:uid="{00000000-0005-0000-0000-0000886C0000}"/>
    <cellStyle name="Финансовый 3 2 17 3 5 7" xfId="35696" xr:uid="{00000000-0005-0000-0000-0000896C0000}"/>
    <cellStyle name="Финансовый 3 2 17 4" xfId="12420" xr:uid="{00000000-0005-0000-0000-00008A6C0000}"/>
    <cellStyle name="Финансовый 3 2 17 5" xfId="13827" xr:uid="{00000000-0005-0000-0000-00008B6C0000}"/>
    <cellStyle name="Финансовый 3 2 17 6" xfId="14495" xr:uid="{00000000-0005-0000-0000-00008C6C0000}"/>
    <cellStyle name="Финансовый 3 2 17 6 2" xfId="16485" xr:uid="{00000000-0005-0000-0000-00008D6C0000}"/>
    <cellStyle name="Финансовый 3 2 17 6 3" xfId="20468" xr:uid="{00000000-0005-0000-0000-00008E6C0000}"/>
    <cellStyle name="Финансовый 3 2 17 6 4" xfId="22007" xr:uid="{00000000-0005-0000-0000-00008F6C0000}"/>
    <cellStyle name="Финансовый 3 2 17 6 5" xfId="23760" xr:uid="{00000000-0005-0000-0000-0000906C0000}"/>
    <cellStyle name="Финансовый 3 2 17 6 6" xfId="24553" xr:uid="{00000000-0005-0000-0000-0000916C0000}"/>
    <cellStyle name="Финансовый 3 2 17 6 7" xfId="25884" xr:uid="{00000000-0005-0000-0000-0000926C0000}"/>
    <cellStyle name="Финансовый 3 2 17 6 8" xfId="33641" xr:uid="{00000000-0005-0000-0000-0000936C0000}"/>
    <cellStyle name="Финансовый 3 2 17 6 9" xfId="31754" xr:uid="{00000000-0005-0000-0000-0000946C0000}"/>
    <cellStyle name="Финансовый 3 2 17 7" xfId="17167" xr:uid="{00000000-0005-0000-0000-0000956C0000}"/>
    <cellStyle name="Финансовый 3 2 17 8" xfId="18479" xr:uid="{00000000-0005-0000-0000-0000966C0000}"/>
    <cellStyle name="Финансовый 3 2 17 8 2" xfId="20890" xr:uid="{00000000-0005-0000-0000-0000976C0000}"/>
    <cellStyle name="Финансовый 3 2 17 8 3" xfId="27622" xr:uid="{00000000-0005-0000-0000-0000986C0000}"/>
    <cellStyle name="Финансовый 3 2 17 8 4" xfId="29059" xr:uid="{00000000-0005-0000-0000-0000996C0000}"/>
    <cellStyle name="Финансовый 3 2 17 8 5" xfId="30365" xr:uid="{00000000-0005-0000-0000-00009A6C0000}"/>
    <cellStyle name="Финансовый 3 2 17 8 6" xfId="35008" xr:uid="{00000000-0005-0000-0000-00009B6C0000}"/>
    <cellStyle name="Финансовый 3 2 17 8 7" xfId="36344" xr:uid="{00000000-0005-0000-0000-00009C6C0000}"/>
    <cellStyle name="Финансовый 3 2 18" xfId="1289" xr:uid="{00000000-0005-0000-0000-00009D6C0000}"/>
    <cellStyle name="Финансовый 3 2 18 2" xfId="7917" xr:uid="{00000000-0005-0000-0000-00009E6C0000}"/>
    <cellStyle name="Финансовый 3 2 18 2 2" xfId="13741" xr:uid="{00000000-0005-0000-0000-00009F6C0000}"/>
    <cellStyle name="Финансовый 3 2 18 2 3" xfId="14581" xr:uid="{00000000-0005-0000-0000-0000A06C0000}"/>
    <cellStyle name="Финансовый 3 2 18 2 3 2" xfId="16399" xr:uid="{00000000-0005-0000-0000-0000A16C0000}"/>
    <cellStyle name="Финансовый 3 2 18 2 3 3" xfId="20382" xr:uid="{00000000-0005-0000-0000-0000A26C0000}"/>
    <cellStyle name="Финансовый 3 2 18 2 3 4" xfId="24265" xr:uid="{00000000-0005-0000-0000-0000A36C0000}"/>
    <cellStyle name="Финансовый 3 2 18 2 3 5" xfId="24541" xr:uid="{00000000-0005-0000-0000-0000A46C0000}"/>
    <cellStyle name="Финансовый 3 2 18 2 3 6" xfId="25381" xr:uid="{00000000-0005-0000-0000-0000A56C0000}"/>
    <cellStyle name="Финансовый 3 2 18 2 3 7" xfId="26732" xr:uid="{00000000-0005-0000-0000-0000A66C0000}"/>
    <cellStyle name="Финансовый 3 2 18 2 3 8" xfId="33555" xr:uid="{00000000-0005-0000-0000-0000A76C0000}"/>
    <cellStyle name="Финансовый 3 2 18 2 3 9" xfId="31579" xr:uid="{00000000-0005-0000-0000-0000A86C0000}"/>
    <cellStyle name="Финансовый 3 2 18 2 4" xfId="17253" xr:uid="{00000000-0005-0000-0000-0000A96C0000}"/>
    <cellStyle name="Финансовый 3 2 18 2 5" xfId="18565" xr:uid="{00000000-0005-0000-0000-0000AA6C0000}"/>
    <cellStyle name="Финансовый 3 2 18 2 5 2" xfId="20979" xr:uid="{00000000-0005-0000-0000-0000AB6C0000}"/>
    <cellStyle name="Финансовый 3 2 18 2 5 3" xfId="27708" xr:uid="{00000000-0005-0000-0000-0000AC6C0000}"/>
    <cellStyle name="Финансовый 3 2 18 2 5 4" xfId="29145" xr:uid="{00000000-0005-0000-0000-0000AD6C0000}"/>
    <cellStyle name="Финансовый 3 2 18 2 5 5" xfId="30451" xr:uid="{00000000-0005-0000-0000-0000AE6C0000}"/>
    <cellStyle name="Финансовый 3 2 18 2 5 6" xfId="34922" xr:uid="{00000000-0005-0000-0000-0000AF6C0000}"/>
    <cellStyle name="Финансовый 3 2 18 2 5 7" xfId="36258" xr:uid="{00000000-0005-0000-0000-0000B06C0000}"/>
    <cellStyle name="Финансовый 3 2 18 3" xfId="12539" xr:uid="{00000000-0005-0000-0000-0000B16C0000}"/>
    <cellStyle name="Финансовый 3 2 18 3 2" xfId="13093" xr:uid="{00000000-0005-0000-0000-0000B26C0000}"/>
    <cellStyle name="Финансовый 3 2 18 3 3" xfId="15229" xr:uid="{00000000-0005-0000-0000-0000B36C0000}"/>
    <cellStyle name="Финансовый 3 2 18 3 3 2" xfId="15751" xr:uid="{00000000-0005-0000-0000-0000B46C0000}"/>
    <cellStyle name="Финансовый 3 2 18 3 3 3" xfId="19734" xr:uid="{00000000-0005-0000-0000-0000B56C0000}"/>
    <cellStyle name="Финансовый 3 2 18 3 3 4" xfId="25076" xr:uid="{00000000-0005-0000-0000-0000B66C0000}"/>
    <cellStyle name="Финансовый 3 2 18 3 3 5" xfId="25908" xr:uid="{00000000-0005-0000-0000-0000B76C0000}"/>
    <cellStyle name="Финансовый 3 2 18 3 3 6" xfId="23360" xr:uid="{00000000-0005-0000-0000-0000B86C0000}"/>
    <cellStyle name="Финансовый 3 2 18 3 3 7" xfId="26018" xr:uid="{00000000-0005-0000-0000-0000B96C0000}"/>
    <cellStyle name="Финансовый 3 2 18 3 3 8" xfId="32907" xr:uid="{00000000-0005-0000-0000-0000BA6C0000}"/>
    <cellStyle name="Финансовый 3 2 18 3 3 9" xfId="32434" xr:uid="{00000000-0005-0000-0000-0000BB6C0000}"/>
    <cellStyle name="Финансовый 3 2 18 3 4" xfId="17901" xr:uid="{00000000-0005-0000-0000-0000BC6C0000}"/>
    <cellStyle name="Финансовый 3 2 18 3 5" xfId="19213" xr:uid="{00000000-0005-0000-0000-0000BD6C0000}"/>
    <cellStyle name="Финансовый 3 2 18 3 5 2" xfId="24355" xr:uid="{00000000-0005-0000-0000-0000BE6C0000}"/>
    <cellStyle name="Финансовый 3 2 18 3 5 3" xfId="28356" xr:uid="{00000000-0005-0000-0000-0000BF6C0000}"/>
    <cellStyle name="Финансовый 3 2 18 3 5 4" xfId="29793" xr:uid="{00000000-0005-0000-0000-0000C06C0000}"/>
    <cellStyle name="Финансовый 3 2 18 3 5 5" xfId="31099" xr:uid="{00000000-0005-0000-0000-0000C16C0000}"/>
    <cellStyle name="Финансовый 3 2 18 3 5 6" xfId="34274" xr:uid="{00000000-0005-0000-0000-0000C26C0000}"/>
    <cellStyle name="Финансовый 3 2 18 3 5 7" xfId="35610" xr:uid="{00000000-0005-0000-0000-0000C36C0000}"/>
    <cellStyle name="Финансовый 3 2 19" xfId="10115" xr:uid="{00000000-0005-0000-0000-0000C46C0000}"/>
    <cellStyle name="Финансовый 3 2 19 2" xfId="13288" xr:uid="{00000000-0005-0000-0000-0000C56C0000}"/>
    <cellStyle name="Финансовый 3 2 19 3" xfId="15034" xr:uid="{00000000-0005-0000-0000-0000C66C0000}"/>
    <cellStyle name="Финансовый 3 2 19 3 2" xfId="15946" xr:uid="{00000000-0005-0000-0000-0000C76C0000}"/>
    <cellStyle name="Финансовый 3 2 19 3 3" xfId="19929" xr:uid="{00000000-0005-0000-0000-0000C86C0000}"/>
    <cellStyle name="Финансовый 3 2 19 3 4" xfId="25048" xr:uid="{00000000-0005-0000-0000-0000C96C0000}"/>
    <cellStyle name="Финансовый 3 2 19 3 5" xfId="24679" xr:uid="{00000000-0005-0000-0000-0000CA6C0000}"/>
    <cellStyle name="Финансовый 3 2 19 3 6" xfId="23667" xr:uid="{00000000-0005-0000-0000-0000CB6C0000}"/>
    <cellStyle name="Финансовый 3 2 19 3 7" xfId="27256" xr:uid="{00000000-0005-0000-0000-0000CC6C0000}"/>
    <cellStyle name="Финансовый 3 2 19 3 8" xfId="33102" xr:uid="{00000000-0005-0000-0000-0000CD6C0000}"/>
    <cellStyle name="Финансовый 3 2 19 3 9" xfId="31826" xr:uid="{00000000-0005-0000-0000-0000CE6C0000}"/>
    <cellStyle name="Финансовый 3 2 19 4" xfId="17706" xr:uid="{00000000-0005-0000-0000-0000CF6C0000}"/>
    <cellStyle name="Финансовый 3 2 19 5" xfId="19018" xr:uid="{00000000-0005-0000-0000-0000D06C0000}"/>
    <cellStyle name="Финансовый 3 2 19 5 2" xfId="23984" xr:uid="{00000000-0005-0000-0000-0000D16C0000}"/>
    <cellStyle name="Финансовый 3 2 19 5 3" xfId="28161" xr:uid="{00000000-0005-0000-0000-0000D26C0000}"/>
    <cellStyle name="Финансовый 3 2 19 5 4" xfId="29598" xr:uid="{00000000-0005-0000-0000-0000D36C0000}"/>
    <cellStyle name="Финансовый 3 2 19 5 5" xfId="30904" xr:uid="{00000000-0005-0000-0000-0000D46C0000}"/>
    <cellStyle name="Финансовый 3 2 19 5 6" xfId="34469" xr:uid="{00000000-0005-0000-0000-0000D56C0000}"/>
    <cellStyle name="Финансовый 3 2 19 5 7" xfId="35805" xr:uid="{00000000-0005-0000-0000-0000D66C0000}"/>
    <cellStyle name="Финансовый 3 2 2" xfId="211" xr:uid="{00000000-0005-0000-0000-0000D76C0000}"/>
    <cellStyle name="Финансовый 3 2 2 10" xfId="17061" xr:uid="{00000000-0005-0000-0000-0000D86C0000}"/>
    <cellStyle name="Финансовый 3 2 2 11" xfId="18373" xr:uid="{00000000-0005-0000-0000-0000D96C0000}"/>
    <cellStyle name="Финансовый 3 2 2 11 2" xfId="23438" xr:uid="{00000000-0005-0000-0000-0000DA6C0000}"/>
    <cellStyle name="Финансовый 3 2 2 11 3" xfId="27516" xr:uid="{00000000-0005-0000-0000-0000DB6C0000}"/>
    <cellStyle name="Финансовый 3 2 2 11 4" xfId="28953" xr:uid="{00000000-0005-0000-0000-0000DC6C0000}"/>
    <cellStyle name="Финансовый 3 2 2 11 5" xfId="30259" xr:uid="{00000000-0005-0000-0000-0000DD6C0000}"/>
    <cellStyle name="Финансовый 3 2 2 11 6" xfId="35114" xr:uid="{00000000-0005-0000-0000-0000DE6C0000}"/>
    <cellStyle name="Финансовый 3 2 2 11 7" xfId="36450" xr:uid="{00000000-0005-0000-0000-0000DF6C0000}"/>
    <cellStyle name="Финансовый 3 2 2 2" xfId="563" xr:uid="{00000000-0005-0000-0000-0000E06C0000}"/>
    <cellStyle name="Финансовый 3 2 2 2 2" xfId="567" xr:uid="{00000000-0005-0000-0000-0000E16C0000}"/>
    <cellStyle name="Финансовый 3 2 2 2 2 2" xfId="1086" xr:uid="{00000000-0005-0000-0000-0000E26C0000}"/>
    <cellStyle name="Финансовый 3 2 2 2 2 2 2" xfId="9747" xr:uid="{00000000-0005-0000-0000-0000E36C0000}"/>
    <cellStyle name="Финансовый 3 2 2 2 2 2 3" xfId="10978" xr:uid="{00000000-0005-0000-0000-0000E46C0000}"/>
    <cellStyle name="Финансовый 3 2 2 2 2 3" xfId="1087" xr:uid="{00000000-0005-0000-0000-0000E56C0000}"/>
    <cellStyle name="Финансовый 3 2 2 2 2 3 2" xfId="9748" xr:uid="{00000000-0005-0000-0000-0000E66C0000}"/>
    <cellStyle name="Финансовый 3 2 2 2 2 3 3" xfId="10979" xr:uid="{00000000-0005-0000-0000-0000E76C0000}"/>
    <cellStyle name="Финансовый 3 2 2 2 2 4" xfId="9055" xr:uid="{00000000-0005-0000-0000-0000E86C0000}"/>
    <cellStyle name="Финансовый 3 2 2 2 2 5" xfId="10475" xr:uid="{00000000-0005-0000-0000-0000E96C0000}"/>
    <cellStyle name="Финансовый 3 2 2 2 3" xfId="672" xr:uid="{00000000-0005-0000-0000-0000EA6C0000}"/>
    <cellStyle name="Финансовый 3 2 2 2 3 2" xfId="1697" xr:uid="{00000000-0005-0000-0000-0000EB6C0000}"/>
    <cellStyle name="Финансовый 3 2 2 2 3 2 2" xfId="9257" xr:uid="{00000000-0005-0000-0000-0000EC6C0000}"/>
    <cellStyle name="Финансовый 3 2 2 2 3 2 2 2" xfId="13570" xr:uid="{00000000-0005-0000-0000-0000ED6C0000}"/>
    <cellStyle name="Финансовый 3 2 2 2 3 2 2 3" xfId="14752" xr:uid="{00000000-0005-0000-0000-0000EE6C0000}"/>
    <cellStyle name="Финансовый 3 2 2 2 3 2 2 3 2" xfId="16228" xr:uid="{00000000-0005-0000-0000-0000EF6C0000}"/>
    <cellStyle name="Финансовый 3 2 2 2 3 2 2 3 3" xfId="20211" xr:uid="{00000000-0005-0000-0000-0000F06C0000}"/>
    <cellStyle name="Финансовый 3 2 2 2 3 2 2 3 4" xfId="24264" xr:uid="{00000000-0005-0000-0000-0000F16C0000}"/>
    <cellStyle name="Финансовый 3 2 2 2 3 2 2 3 5" xfId="25848" xr:uid="{00000000-0005-0000-0000-0000F26C0000}"/>
    <cellStyle name="Финансовый 3 2 2 2 3 2 2 3 6" xfId="24315" xr:uid="{00000000-0005-0000-0000-0000F36C0000}"/>
    <cellStyle name="Финансовый 3 2 2 2 3 2 2 3 7" xfId="25766" xr:uid="{00000000-0005-0000-0000-0000F46C0000}"/>
    <cellStyle name="Финансовый 3 2 2 2 3 2 2 3 8" xfId="33384" xr:uid="{00000000-0005-0000-0000-0000F56C0000}"/>
    <cellStyle name="Финансовый 3 2 2 2 3 2 2 3 9" xfId="31874" xr:uid="{00000000-0005-0000-0000-0000F66C0000}"/>
    <cellStyle name="Финансовый 3 2 2 2 3 2 2 4" xfId="17424" xr:uid="{00000000-0005-0000-0000-0000F76C0000}"/>
    <cellStyle name="Финансовый 3 2 2 2 3 2 2 5" xfId="18736" xr:uid="{00000000-0005-0000-0000-0000F86C0000}"/>
    <cellStyle name="Финансовый 3 2 2 2 3 2 2 5 2" xfId="23791" xr:uid="{00000000-0005-0000-0000-0000F96C0000}"/>
    <cellStyle name="Финансовый 3 2 2 2 3 2 2 5 3" xfId="27879" xr:uid="{00000000-0005-0000-0000-0000FA6C0000}"/>
    <cellStyle name="Финансовый 3 2 2 2 3 2 2 5 4" xfId="29316" xr:uid="{00000000-0005-0000-0000-0000FB6C0000}"/>
    <cellStyle name="Финансовый 3 2 2 2 3 2 2 5 5" xfId="30622" xr:uid="{00000000-0005-0000-0000-0000FC6C0000}"/>
    <cellStyle name="Финансовый 3 2 2 2 3 2 2 5 6" xfId="34751" xr:uid="{00000000-0005-0000-0000-0000FD6C0000}"/>
    <cellStyle name="Финансовый 3 2 2 2 3 2 2 5 7" xfId="36087" xr:uid="{00000000-0005-0000-0000-0000FE6C0000}"/>
    <cellStyle name="Финансовый 3 2 2 2 3 2 3" xfId="12709" xr:uid="{00000000-0005-0000-0000-0000FF6C0000}"/>
    <cellStyle name="Финансовый 3 2 2 2 3 2 3 2" xfId="12923" xr:uid="{00000000-0005-0000-0000-0000006D0000}"/>
    <cellStyle name="Финансовый 3 2 2 2 3 2 3 3" xfId="15399" xr:uid="{00000000-0005-0000-0000-0000016D0000}"/>
    <cellStyle name="Финансовый 3 2 2 2 3 2 3 3 2" xfId="15581" xr:uid="{00000000-0005-0000-0000-0000026D0000}"/>
    <cellStyle name="Финансовый 3 2 2 2 3 2 3 3 3" xfId="19564" xr:uid="{00000000-0005-0000-0000-0000036D0000}"/>
    <cellStyle name="Финансовый 3 2 2 2 3 2 3 3 4" xfId="24420" xr:uid="{00000000-0005-0000-0000-0000046D0000}"/>
    <cellStyle name="Финансовый 3 2 2 2 3 2 3 3 5" xfId="21107" xr:uid="{00000000-0005-0000-0000-0000056D0000}"/>
    <cellStyle name="Финансовый 3 2 2 2 3 2 3 3 6" xfId="26713" xr:uid="{00000000-0005-0000-0000-0000066D0000}"/>
    <cellStyle name="Финансовый 3 2 2 2 3 2 3 3 7" xfId="25772" xr:uid="{00000000-0005-0000-0000-0000076D0000}"/>
    <cellStyle name="Финансовый 3 2 2 2 3 2 3 3 8" xfId="32737" xr:uid="{00000000-0005-0000-0000-0000086D0000}"/>
    <cellStyle name="Финансовый 3 2 2 2 3 2 3 3 9" xfId="32570" xr:uid="{00000000-0005-0000-0000-0000096D0000}"/>
    <cellStyle name="Финансовый 3 2 2 2 3 2 3 4" xfId="18071" xr:uid="{00000000-0005-0000-0000-00000A6D0000}"/>
    <cellStyle name="Финансовый 3 2 2 2 3 2 3 5" xfId="19383" xr:uid="{00000000-0005-0000-0000-00000B6D0000}"/>
    <cellStyle name="Финансовый 3 2 2 2 3 2 3 5 2" xfId="22507" xr:uid="{00000000-0005-0000-0000-00000C6D0000}"/>
    <cellStyle name="Финансовый 3 2 2 2 3 2 3 5 3" xfId="28526" xr:uid="{00000000-0005-0000-0000-00000D6D0000}"/>
    <cellStyle name="Финансовый 3 2 2 2 3 2 3 5 4" xfId="29963" xr:uid="{00000000-0005-0000-0000-00000E6D0000}"/>
    <cellStyle name="Финансовый 3 2 2 2 3 2 3 5 5" xfId="31269" xr:uid="{00000000-0005-0000-0000-00000F6D0000}"/>
    <cellStyle name="Финансовый 3 2 2 2 3 2 3 5 6" xfId="34104" xr:uid="{00000000-0005-0000-0000-0000106D0000}"/>
    <cellStyle name="Финансовый 3 2 2 2 3 2 3 5 7" xfId="35440" xr:uid="{00000000-0005-0000-0000-0000116D0000}"/>
    <cellStyle name="Финансовый 3 2 2 2 3 3" xfId="10580" xr:uid="{00000000-0005-0000-0000-0000126D0000}"/>
    <cellStyle name="Финансовый 3 2 2 2 3 3 2" xfId="13226" xr:uid="{00000000-0005-0000-0000-0000136D0000}"/>
    <cellStyle name="Финансовый 3 2 2 2 3 3 3" xfId="15096" xr:uid="{00000000-0005-0000-0000-0000146D0000}"/>
    <cellStyle name="Финансовый 3 2 2 2 3 3 3 2" xfId="15884" xr:uid="{00000000-0005-0000-0000-0000156D0000}"/>
    <cellStyle name="Финансовый 3 2 2 2 3 3 3 3" xfId="19867" xr:uid="{00000000-0005-0000-0000-0000166D0000}"/>
    <cellStyle name="Финансовый 3 2 2 2 3 3 3 4" xfId="24267" xr:uid="{00000000-0005-0000-0000-0000176D0000}"/>
    <cellStyle name="Финансовый 3 2 2 2 3 3 3 5" xfId="26593" xr:uid="{00000000-0005-0000-0000-0000186D0000}"/>
    <cellStyle name="Финансовый 3 2 2 2 3 3 3 6" xfId="25676" xr:uid="{00000000-0005-0000-0000-0000196D0000}"/>
    <cellStyle name="Финансовый 3 2 2 2 3 3 3 7" xfId="27270" xr:uid="{00000000-0005-0000-0000-00001A6D0000}"/>
    <cellStyle name="Финансовый 3 2 2 2 3 3 3 8" xfId="33040" xr:uid="{00000000-0005-0000-0000-00001B6D0000}"/>
    <cellStyle name="Финансовый 3 2 2 2 3 3 3 9" xfId="32081" xr:uid="{00000000-0005-0000-0000-00001C6D0000}"/>
    <cellStyle name="Финансовый 3 2 2 2 3 3 4" xfId="17768" xr:uid="{00000000-0005-0000-0000-00001D6D0000}"/>
    <cellStyle name="Финансовый 3 2 2 2 3 3 5" xfId="19080" xr:uid="{00000000-0005-0000-0000-00001E6D0000}"/>
    <cellStyle name="Финансовый 3 2 2 2 3 3 5 2" xfId="21025" xr:uid="{00000000-0005-0000-0000-00001F6D0000}"/>
    <cellStyle name="Финансовый 3 2 2 2 3 3 5 3" xfId="28223" xr:uid="{00000000-0005-0000-0000-0000206D0000}"/>
    <cellStyle name="Финансовый 3 2 2 2 3 3 5 4" xfId="29660" xr:uid="{00000000-0005-0000-0000-0000216D0000}"/>
    <cellStyle name="Финансовый 3 2 2 2 3 3 5 5" xfId="30966" xr:uid="{00000000-0005-0000-0000-0000226D0000}"/>
    <cellStyle name="Финансовый 3 2 2 2 3 3 5 6" xfId="34407" xr:uid="{00000000-0005-0000-0000-0000236D0000}"/>
    <cellStyle name="Финансовый 3 2 2 2 3 3 5 7" xfId="35743" xr:uid="{00000000-0005-0000-0000-0000246D0000}"/>
    <cellStyle name="Финансовый 3 2 2 2 3 4" xfId="11579" xr:uid="{00000000-0005-0000-0000-0000256D0000}"/>
    <cellStyle name="Финансовый 3 2 2 2 3 5" xfId="13874" xr:uid="{00000000-0005-0000-0000-0000266D0000}"/>
    <cellStyle name="Финансовый 3 2 2 2 3 6" xfId="14448" xr:uid="{00000000-0005-0000-0000-0000276D0000}"/>
    <cellStyle name="Финансовый 3 2 2 2 3 6 2" xfId="16532" xr:uid="{00000000-0005-0000-0000-0000286D0000}"/>
    <cellStyle name="Финансовый 3 2 2 2 3 6 3" xfId="20515" xr:uid="{00000000-0005-0000-0000-0000296D0000}"/>
    <cellStyle name="Финансовый 3 2 2 2 3 6 4" xfId="25260" xr:uid="{00000000-0005-0000-0000-00002A6D0000}"/>
    <cellStyle name="Финансовый 3 2 2 2 3 6 5" xfId="23389" xr:uid="{00000000-0005-0000-0000-00002B6D0000}"/>
    <cellStyle name="Финансовый 3 2 2 2 3 6 6" xfId="26483" xr:uid="{00000000-0005-0000-0000-00002C6D0000}"/>
    <cellStyle name="Финансовый 3 2 2 2 3 6 7" xfId="22809" xr:uid="{00000000-0005-0000-0000-00002D6D0000}"/>
    <cellStyle name="Финансовый 3 2 2 2 3 6 8" xfId="33688" xr:uid="{00000000-0005-0000-0000-00002E6D0000}"/>
    <cellStyle name="Финансовый 3 2 2 2 3 6 9" xfId="32633" xr:uid="{00000000-0005-0000-0000-00002F6D0000}"/>
    <cellStyle name="Финансовый 3 2 2 2 3 7" xfId="17120" xr:uid="{00000000-0005-0000-0000-0000306D0000}"/>
    <cellStyle name="Финансовый 3 2 2 2 3 8" xfId="18432" xr:uid="{00000000-0005-0000-0000-0000316D0000}"/>
    <cellStyle name="Финансовый 3 2 2 2 3 8 2" xfId="25151" xr:uid="{00000000-0005-0000-0000-0000326D0000}"/>
    <cellStyle name="Финансовый 3 2 2 2 3 8 3" xfId="27575" xr:uid="{00000000-0005-0000-0000-0000336D0000}"/>
    <cellStyle name="Финансовый 3 2 2 2 3 8 4" xfId="29012" xr:uid="{00000000-0005-0000-0000-0000346D0000}"/>
    <cellStyle name="Финансовый 3 2 2 2 3 8 5" xfId="30318" xr:uid="{00000000-0005-0000-0000-0000356D0000}"/>
    <cellStyle name="Финансовый 3 2 2 2 3 8 6" xfId="35055" xr:uid="{00000000-0005-0000-0000-0000366D0000}"/>
    <cellStyle name="Финансовый 3 2 2 2 3 8 7" xfId="36391" xr:uid="{00000000-0005-0000-0000-0000376D0000}"/>
    <cellStyle name="Финансовый 3 2 2 2 4" xfId="1085" xr:uid="{00000000-0005-0000-0000-0000386D0000}"/>
    <cellStyle name="Финансовый 3 2 2 2 4 10" xfId="17132" xr:uid="{00000000-0005-0000-0000-0000396D0000}"/>
    <cellStyle name="Финансовый 3 2 2 2 4 11" xfId="18444" xr:uid="{00000000-0005-0000-0000-00003A6D0000}"/>
    <cellStyle name="Финансовый 3 2 2 2 4 11 2" xfId="22080" xr:uid="{00000000-0005-0000-0000-00003B6D0000}"/>
    <cellStyle name="Финансовый 3 2 2 2 4 11 3" xfId="27587" xr:uid="{00000000-0005-0000-0000-00003C6D0000}"/>
    <cellStyle name="Финансовый 3 2 2 2 4 11 4" xfId="29024" xr:uid="{00000000-0005-0000-0000-00003D6D0000}"/>
    <cellStyle name="Финансовый 3 2 2 2 4 11 5" xfId="30330" xr:uid="{00000000-0005-0000-0000-00003E6D0000}"/>
    <cellStyle name="Финансовый 3 2 2 2 4 11 6" xfId="35043" xr:uid="{00000000-0005-0000-0000-00003F6D0000}"/>
    <cellStyle name="Финансовый 3 2 2 2 4 11 7" xfId="36379" xr:uid="{00000000-0005-0000-0000-0000406D0000}"/>
    <cellStyle name="Финансовый 3 2 2 2 4 2" xfId="1088" xr:uid="{00000000-0005-0000-0000-0000416D0000}"/>
    <cellStyle name="Финансовый 3 2 2 2 4 2 2" xfId="9749" xr:uid="{00000000-0005-0000-0000-0000426D0000}"/>
    <cellStyle name="Финансовый 3 2 2 2 4 2 3" xfId="10980" xr:uid="{00000000-0005-0000-0000-0000436D0000}"/>
    <cellStyle name="Финансовый 3 2 2 2 4 3" xfId="1189" xr:uid="{00000000-0005-0000-0000-0000446D0000}"/>
    <cellStyle name="Финансовый 3 2 2 2 4 3 2" xfId="9846" xr:uid="{00000000-0005-0000-0000-0000456D0000}"/>
    <cellStyle name="Финансовый 3 2 2 2 4 3 3" xfId="11075" xr:uid="{00000000-0005-0000-0000-0000466D0000}"/>
    <cellStyle name="Финансовый 3 2 2 2 4 4" xfId="1247" xr:uid="{00000000-0005-0000-0000-0000476D0000}"/>
    <cellStyle name="Финансовый 3 2 2 2 4 4 2" xfId="9904" xr:uid="{00000000-0005-0000-0000-0000486D0000}"/>
    <cellStyle name="Финансовый 3 2 2 2 4 4 3" xfId="11132" xr:uid="{00000000-0005-0000-0000-0000496D0000}"/>
    <cellStyle name="Финансовый 3 2 2 2 4 5" xfId="6147" xr:uid="{00000000-0005-0000-0000-00004A6D0000}"/>
    <cellStyle name="Финансовый 3 2 2 2 4 5 2" xfId="9746" xr:uid="{00000000-0005-0000-0000-00004B6D0000}"/>
    <cellStyle name="Финансовый 3 2 2 2 4 5 2 2" xfId="13531" xr:uid="{00000000-0005-0000-0000-00004C6D0000}"/>
    <cellStyle name="Финансовый 3 2 2 2 4 5 2 3" xfId="14791" xr:uid="{00000000-0005-0000-0000-00004D6D0000}"/>
    <cellStyle name="Финансовый 3 2 2 2 4 5 2 3 2" xfId="16189" xr:uid="{00000000-0005-0000-0000-00004E6D0000}"/>
    <cellStyle name="Финансовый 3 2 2 2 4 5 2 3 3" xfId="20172" xr:uid="{00000000-0005-0000-0000-00004F6D0000}"/>
    <cellStyle name="Финансовый 3 2 2 2 4 5 2 3 4" xfId="25289" xr:uid="{00000000-0005-0000-0000-0000506D0000}"/>
    <cellStyle name="Финансовый 3 2 2 2 4 5 2 3 5" xfId="23668" xr:uid="{00000000-0005-0000-0000-0000516D0000}"/>
    <cellStyle name="Финансовый 3 2 2 2 4 5 2 3 6" xfId="25717" xr:uid="{00000000-0005-0000-0000-0000526D0000}"/>
    <cellStyle name="Финансовый 3 2 2 2 4 5 2 3 7" xfId="22948" xr:uid="{00000000-0005-0000-0000-0000536D0000}"/>
    <cellStyle name="Финансовый 3 2 2 2 4 5 2 3 8" xfId="33345" xr:uid="{00000000-0005-0000-0000-0000546D0000}"/>
    <cellStyle name="Финансовый 3 2 2 2 4 5 2 3 9" xfId="32574" xr:uid="{00000000-0005-0000-0000-0000556D0000}"/>
    <cellStyle name="Финансовый 3 2 2 2 4 5 2 4" xfId="17463" xr:uid="{00000000-0005-0000-0000-0000566D0000}"/>
    <cellStyle name="Финансовый 3 2 2 2 4 5 2 5" xfId="18775" xr:uid="{00000000-0005-0000-0000-0000576D0000}"/>
    <cellStyle name="Финансовый 3 2 2 2 4 5 2 5 2" xfId="24881" xr:uid="{00000000-0005-0000-0000-0000586D0000}"/>
    <cellStyle name="Финансовый 3 2 2 2 4 5 2 5 3" xfId="27918" xr:uid="{00000000-0005-0000-0000-0000596D0000}"/>
    <cellStyle name="Финансовый 3 2 2 2 4 5 2 5 4" xfId="29355" xr:uid="{00000000-0005-0000-0000-00005A6D0000}"/>
    <cellStyle name="Финансовый 3 2 2 2 4 5 2 5 5" xfId="30661" xr:uid="{00000000-0005-0000-0000-00005B6D0000}"/>
    <cellStyle name="Финансовый 3 2 2 2 4 5 2 5 6" xfId="34712" xr:uid="{00000000-0005-0000-0000-00005C6D0000}"/>
    <cellStyle name="Финансовый 3 2 2 2 4 5 2 5 7" xfId="36048" xr:uid="{00000000-0005-0000-0000-00005D6D0000}"/>
    <cellStyle name="Финансовый 3 2 2 2 4 5 3" xfId="12740" xr:uid="{00000000-0005-0000-0000-00005E6D0000}"/>
    <cellStyle name="Финансовый 3 2 2 2 4 5 3 2" xfId="12892" xr:uid="{00000000-0005-0000-0000-00005F6D0000}"/>
    <cellStyle name="Финансовый 3 2 2 2 4 5 3 3" xfId="15430" xr:uid="{00000000-0005-0000-0000-0000606D0000}"/>
    <cellStyle name="Финансовый 3 2 2 2 4 5 3 3 2" xfId="15550" xr:uid="{00000000-0005-0000-0000-0000616D0000}"/>
    <cellStyle name="Финансовый 3 2 2 2 4 5 3 3 3" xfId="19533" xr:uid="{00000000-0005-0000-0000-0000626D0000}"/>
    <cellStyle name="Финансовый 3 2 2 2 4 5 3 3 4" xfId="23108" xr:uid="{00000000-0005-0000-0000-0000636D0000}"/>
    <cellStyle name="Финансовый 3 2 2 2 4 5 3 3 5" xfId="22319" xr:uid="{00000000-0005-0000-0000-0000646D0000}"/>
    <cellStyle name="Финансовый 3 2 2 2 4 5 3 3 6" xfId="26359" xr:uid="{00000000-0005-0000-0000-0000656D0000}"/>
    <cellStyle name="Финансовый 3 2 2 2 4 5 3 3 7" xfId="24365" xr:uid="{00000000-0005-0000-0000-0000666D0000}"/>
    <cellStyle name="Финансовый 3 2 2 2 4 5 3 3 8" xfId="32706" xr:uid="{00000000-0005-0000-0000-0000676D0000}"/>
    <cellStyle name="Финансовый 3 2 2 2 4 5 3 3 9" xfId="31995" xr:uid="{00000000-0005-0000-0000-0000686D0000}"/>
    <cellStyle name="Финансовый 3 2 2 2 4 5 3 4" xfId="18102" xr:uid="{00000000-0005-0000-0000-0000696D0000}"/>
    <cellStyle name="Финансовый 3 2 2 2 4 5 3 5" xfId="19414" xr:uid="{00000000-0005-0000-0000-00006A6D0000}"/>
    <cellStyle name="Финансовый 3 2 2 2 4 5 3 5 2" xfId="21609" xr:uid="{00000000-0005-0000-0000-00006B6D0000}"/>
    <cellStyle name="Финансовый 3 2 2 2 4 5 3 5 3" xfId="28557" xr:uid="{00000000-0005-0000-0000-00006C6D0000}"/>
    <cellStyle name="Финансовый 3 2 2 2 4 5 3 5 4" xfId="29994" xr:uid="{00000000-0005-0000-0000-00006D6D0000}"/>
    <cellStyle name="Финансовый 3 2 2 2 4 5 3 5 5" xfId="31300" xr:uid="{00000000-0005-0000-0000-00006E6D0000}"/>
    <cellStyle name="Финансовый 3 2 2 2 4 5 3 5 6" xfId="34073" xr:uid="{00000000-0005-0000-0000-00006F6D0000}"/>
    <cellStyle name="Финансовый 3 2 2 2 4 5 3 5 7" xfId="35409" xr:uid="{00000000-0005-0000-0000-0000706D0000}"/>
    <cellStyle name="Финансовый 3 2 2 2 4 6" xfId="10977" xr:uid="{00000000-0005-0000-0000-0000716D0000}"/>
    <cellStyle name="Финансовый 3 2 2 2 4 6 2" xfId="13214" xr:uid="{00000000-0005-0000-0000-0000726D0000}"/>
    <cellStyle name="Финансовый 3 2 2 2 4 6 3" xfId="15108" xr:uid="{00000000-0005-0000-0000-0000736D0000}"/>
    <cellStyle name="Финансовый 3 2 2 2 4 6 3 2" xfId="15872" xr:uid="{00000000-0005-0000-0000-0000746D0000}"/>
    <cellStyle name="Финансовый 3 2 2 2 4 6 3 3" xfId="19855" xr:uid="{00000000-0005-0000-0000-0000756D0000}"/>
    <cellStyle name="Финансовый 3 2 2 2 4 6 3 4" xfId="24205" xr:uid="{00000000-0005-0000-0000-0000766D0000}"/>
    <cellStyle name="Финансовый 3 2 2 2 4 6 3 5" xfId="20822" xr:uid="{00000000-0005-0000-0000-0000776D0000}"/>
    <cellStyle name="Финансовый 3 2 2 2 4 6 3 6" xfId="26383" xr:uid="{00000000-0005-0000-0000-0000786D0000}"/>
    <cellStyle name="Финансовый 3 2 2 2 4 6 3 7" xfId="22968" xr:uid="{00000000-0005-0000-0000-0000796D0000}"/>
    <cellStyle name="Финансовый 3 2 2 2 4 6 3 8" xfId="33028" xr:uid="{00000000-0005-0000-0000-00007A6D0000}"/>
    <cellStyle name="Финансовый 3 2 2 2 4 6 3 9" xfId="31664" xr:uid="{00000000-0005-0000-0000-00007B6D0000}"/>
    <cellStyle name="Финансовый 3 2 2 2 4 6 4" xfId="17780" xr:uid="{00000000-0005-0000-0000-00007C6D0000}"/>
    <cellStyle name="Финансовый 3 2 2 2 4 6 5" xfId="19092" xr:uid="{00000000-0005-0000-0000-00007D6D0000}"/>
    <cellStyle name="Финансовый 3 2 2 2 4 6 5 2" xfId="24388" xr:uid="{00000000-0005-0000-0000-00007E6D0000}"/>
    <cellStyle name="Финансовый 3 2 2 2 4 6 5 3" xfId="28235" xr:uid="{00000000-0005-0000-0000-00007F6D0000}"/>
    <cellStyle name="Финансовый 3 2 2 2 4 6 5 4" xfId="29672" xr:uid="{00000000-0005-0000-0000-0000806D0000}"/>
    <cellStyle name="Финансовый 3 2 2 2 4 6 5 5" xfId="30978" xr:uid="{00000000-0005-0000-0000-0000816D0000}"/>
    <cellStyle name="Финансовый 3 2 2 2 4 6 5 6" xfId="34395" xr:uid="{00000000-0005-0000-0000-0000826D0000}"/>
    <cellStyle name="Финансовый 3 2 2 2 4 6 5 7" xfId="35731" xr:uid="{00000000-0005-0000-0000-0000836D0000}"/>
    <cellStyle name="Финансовый 3 2 2 2 4 7" xfId="12316" xr:uid="{00000000-0005-0000-0000-0000846D0000}"/>
    <cellStyle name="Финансовый 3 2 2 2 4 8" xfId="13862" xr:uid="{00000000-0005-0000-0000-0000856D0000}"/>
    <cellStyle name="Финансовый 3 2 2 2 4 9" xfId="14460" xr:uid="{00000000-0005-0000-0000-0000866D0000}"/>
    <cellStyle name="Финансовый 3 2 2 2 4 9 2" xfId="16520" xr:uid="{00000000-0005-0000-0000-0000876D0000}"/>
    <cellStyle name="Финансовый 3 2 2 2 4 9 3" xfId="20503" xr:uid="{00000000-0005-0000-0000-0000886D0000}"/>
    <cellStyle name="Финансовый 3 2 2 2 4 9 4" xfId="25318" xr:uid="{00000000-0005-0000-0000-0000896D0000}"/>
    <cellStyle name="Финансовый 3 2 2 2 4 9 5" xfId="26209" xr:uid="{00000000-0005-0000-0000-00008A6D0000}"/>
    <cellStyle name="Финансовый 3 2 2 2 4 9 6" xfId="21435" xr:uid="{00000000-0005-0000-0000-00008B6D0000}"/>
    <cellStyle name="Финансовый 3 2 2 2 4 9 7" xfId="24415" xr:uid="{00000000-0005-0000-0000-00008C6D0000}"/>
    <cellStyle name="Финансовый 3 2 2 2 4 9 8" xfId="33676" xr:uid="{00000000-0005-0000-0000-00008D6D0000}"/>
    <cellStyle name="Финансовый 3 2 2 2 4 9 9" xfId="32310" xr:uid="{00000000-0005-0000-0000-00008E6D0000}"/>
    <cellStyle name="Финансовый 3 2 2 2 5" xfId="1188" xr:uid="{00000000-0005-0000-0000-00008F6D0000}"/>
    <cellStyle name="Финансовый 3 2 2 2 5 2" xfId="6213" xr:uid="{00000000-0005-0000-0000-0000906D0000}"/>
    <cellStyle name="Финансовый 3 2 2 2 5 2 2" xfId="9845" xr:uid="{00000000-0005-0000-0000-0000916D0000}"/>
    <cellStyle name="Финансовый 3 2 2 2 5 2 2 2" xfId="13507" xr:uid="{00000000-0005-0000-0000-0000926D0000}"/>
    <cellStyle name="Финансовый 3 2 2 2 5 2 2 3" xfId="14815" xr:uid="{00000000-0005-0000-0000-0000936D0000}"/>
    <cellStyle name="Финансовый 3 2 2 2 5 2 2 3 2" xfId="16165" xr:uid="{00000000-0005-0000-0000-0000946D0000}"/>
    <cellStyle name="Финансовый 3 2 2 2 5 2 2 3 3" xfId="20148" xr:uid="{00000000-0005-0000-0000-0000956D0000}"/>
    <cellStyle name="Финансовый 3 2 2 2 5 2 2 3 4" xfId="21945" xr:uid="{00000000-0005-0000-0000-0000966D0000}"/>
    <cellStyle name="Финансовый 3 2 2 2 5 2 2 3 5" xfId="21095" xr:uid="{00000000-0005-0000-0000-0000976D0000}"/>
    <cellStyle name="Финансовый 3 2 2 2 5 2 2 3 6" xfId="25408" xr:uid="{00000000-0005-0000-0000-0000986D0000}"/>
    <cellStyle name="Финансовый 3 2 2 2 5 2 2 3 7" xfId="22841" xr:uid="{00000000-0005-0000-0000-0000996D0000}"/>
    <cellStyle name="Финансовый 3 2 2 2 5 2 2 3 8" xfId="33321" xr:uid="{00000000-0005-0000-0000-00009A6D0000}"/>
    <cellStyle name="Финансовый 3 2 2 2 5 2 2 3 9" xfId="31774" xr:uid="{00000000-0005-0000-0000-00009B6D0000}"/>
    <cellStyle name="Финансовый 3 2 2 2 5 2 2 4" xfId="17487" xr:uid="{00000000-0005-0000-0000-00009C6D0000}"/>
    <cellStyle name="Финансовый 3 2 2 2 5 2 2 5" xfId="18799" xr:uid="{00000000-0005-0000-0000-00009D6D0000}"/>
    <cellStyle name="Финансовый 3 2 2 2 5 2 2 5 2" xfId="21661" xr:uid="{00000000-0005-0000-0000-00009E6D0000}"/>
    <cellStyle name="Финансовый 3 2 2 2 5 2 2 5 3" xfId="27942" xr:uid="{00000000-0005-0000-0000-00009F6D0000}"/>
    <cellStyle name="Финансовый 3 2 2 2 5 2 2 5 4" xfId="29379" xr:uid="{00000000-0005-0000-0000-0000A06D0000}"/>
    <cellStyle name="Финансовый 3 2 2 2 5 2 2 5 5" xfId="30685" xr:uid="{00000000-0005-0000-0000-0000A16D0000}"/>
    <cellStyle name="Финансовый 3 2 2 2 5 2 2 5 6" xfId="34688" xr:uid="{00000000-0005-0000-0000-0000A26D0000}"/>
    <cellStyle name="Финансовый 3 2 2 2 5 2 2 5 7" xfId="36024" xr:uid="{00000000-0005-0000-0000-0000A36D0000}"/>
    <cellStyle name="Финансовый 3 2 2 2 5 2 3" xfId="12761" xr:uid="{00000000-0005-0000-0000-0000A46D0000}"/>
    <cellStyle name="Финансовый 3 2 2 2 5 2 3 2" xfId="12871" xr:uid="{00000000-0005-0000-0000-0000A56D0000}"/>
    <cellStyle name="Финансовый 3 2 2 2 5 2 3 3" xfId="15451" xr:uid="{00000000-0005-0000-0000-0000A66D0000}"/>
    <cellStyle name="Финансовый 3 2 2 2 5 2 3 3 2" xfId="15529" xr:uid="{00000000-0005-0000-0000-0000A76D0000}"/>
    <cellStyle name="Финансовый 3 2 2 2 5 2 3 3 3" xfId="19512" xr:uid="{00000000-0005-0000-0000-0000A86D0000}"/>
    <cellStyle name="Финансовый 3 2 2 2 5 2 3 3 4" xfId="25281" xr:uid="{00000000-0005-0000-0000-0000A96D0000}"/>
    <cellStyle name="Финансовый 3 2 2 2 5 2 3 3 5" xfId="21217" xr:uid="{00000000-0005-0000-0000-0000AA6D0000}"/>
    <cellStyle name="Финансовый 3 2 2 2 5 2 3 3 6" xfId="21292" xr:uid="{00000000-0005-0000-0000-0000AB6D0000}"/>
    <cellStyle name="Финансовый 3 2 2 2 5 2 3 3 7" xfId="23846" xr:uid="{00000000-0005-0000-0000-0000AC6D0000}"/>
    <cellStyle name="Финансовый 3 2 2 2 5 2 3 3 8" xfId="32685" xr:uid="{00000000-0005-0000-0000-0000AD6D0000}"/>
    <cellStyle name="Финансовый 3 2 2 2 5 2 3 3 9" xfId="32014" xr:uid="{00000000-0005-0000-0000-0000AE6D0000}"/>
    <cellStyle name="Финансовый 3 2 2 2 5 2 3 4" xfId="18123" xr:uid="{00000000-0005-0000-0000-0000AF6D0000}"/>
    <cellStyle name="Финансовый 3 2 2 2 5 2 3 5" xfId="19435" xr:uid="{00000000-0005-0000-0000-0000B06D0000}"/>
    <cellStyle name="Финансовый 3 2 2 2 5 2 3 5 2" xfId="23219" xr:uid="{00000000-0005-0000-0000-0000B16D0000}"/>
    <cellStyle name="Финансовый 3 2 2 2 5 2 3 5 3" xfId="28578" xr:uid="{00000000-0005-0000-0000-0000B26D0000}"/>
    <cellStyle name="Финансовый 3 2 2 2 5 2 3 5 4" xfId="30015" xr:uid="{00000000-0005-0000-0000-0000B36D0000}"/>
    <cellStyle name="Финансовый 3 2 2 2 5 2 3 5 5" xfId="31321" xr:uid="{00000000-0005-0000-0000-0000B46D0000}"/>
    <cellStyle name="Финансовый 3 2 2 2 5 2 3 5 6" xfId="34052" xr:uid="{00000000-0005-0000-0000-0000B56D0000}"/>
    <cellStyle name="Финансовый 3 2 2 2 5 2 3 5 7" xfId="35388" xr:uid="{00000000-0005-0000-0000-0000B66D0000}"/>
    <cellStyle name="Финансовый 3 2 2 2 5 3" xfId="11074" xr:uid="{00000000-0005-0000-0000-0000B76D0000}"/>
    <cellStyle name="Финансовый 3 2 2 2 5 3 2" xfId="13192" xr:uid="{00000000-0005-0000-0000-0000B86D0000}"/>
    <cellStyle name="Финансовый 3 2 2 2 5 3 3" xfId="15130" xr:uid="{00000000-0005-0000-0000-0000B96D0000}"/>
    <cellStyle name="Финансовый 3 2 2 2 5 3 3 2" xfId="15850" xr:uid="{00000000-0005-0000-0000-0000BA6D0000}"/>
    <cellStyle name="Финансовый 3 2 2 2 5 3 3 3" xfId="19833" xr:uid="{00000000-0005-0000-0000-0000BB6D0000}"/>
    <cellStyle name="Финансовый 3 2 2 2 5 3 3 4" xfId="24002" xr:uid="{00000000-0005-0000-0000-0000BC6D0000}"/>
    <cellStyle name="Финансовый 3 2 2 2 5 3 3 5" xfId="25638" xr:uid="{00000000-0005-0000-0000-0000BD6D0000}"/>
    <cellStyle name="Финансовый 3 2 2 2 5 3 3 6" xfId="23689" xr:uid="{00000000-0005-0000-0000-0000BE6D0000}"/>
    <cellStyle name="Финансовый 3 2 2 2 5 3 3 7" xfId="26630" xr:uid="{00000000-0005-0000-0000-0000BF6D0000}"/>
    <cellStyle name="Финансовый 3 2 2 2 5 3 3 8" xfId="33006" xr:uid="{00000000-0005-0000-0000-0000C06D0000}"/>
    <cellStyle name="Финансовый 3 2 2 2 5 3 3 9" xfId="31407" xr:uid="{00000000-0005-0000-0000-0000C16D0000}"/>
    <cellStyle name="Финансовый 3 2 2 2 5 3 4" xfId="17802" xr:uid="{00000000-0005-0000-0000-0000C26D0000}"/>
    <cellStyle name="Финансовый 3 2 2 2 5 3 5" xfId="19114" xr:uid="{00000000-0005-0000-0000-0000C36D0000}"/>
    <cellStyle name="Финансовый 3 2 2 2 5 3 5 2" xfId="21896" xr:uid="{00000000-0005-0000-0000-0000C46D0000}"/>
    <cellStyle name="Финансовый 3 2 2 2 5 3 5 3" xfId="28257" xr:uid="{00000000-0005-0000-0000-0000C56D0000}"/>
    <cellStyle name="Финансовый 3 2 2 2 5 3 5 4" xfId="29694" xr:uid="{00000000-0005-0000-0000-0000C66D0000}"/>
    <cellStyle name="Финансовый 3 2 2 2 5 3 5 5" xfId="31000" xr:uid="{00000000-0005-0000-0000-0000C76D0000}"/>
    <cellStyle name="Финансовый 3 2 2 2 5 3 5 6" xfId="34373" xr:uid="{00000000-0005-0000-0000-0000C86D0000}"/>
    <cellStyle name="Финансовый 3 2 2 2 5 3 5 7" xfId="35709" xr:uid="{00000000-0005-0000-0000-0000C96D0000}"/>
    <cellStyle name="Финансовый 3 2 2 2 5 4" xfId="12382" xr:uid="{00000000-0005-0000-0000-0000CA6D0000}"/>
    <cellStyle name="Финансовый 3 2 2 2 5 5" xfId="13840" xr:uid="{00000000-0005-0000-0000-0000CB6D0000}"/>
    <cellStyle name="Финансовый 3 2 2 2 5 6" xfId="14482" xr:uid="{00000000-0005-0000-0000-0000CC6D0000}"/>
    <cellStyle name="Финансовый 3 2 2 2 5 6 2" xfId="16498" xr:uid="{00000000-0005-0000-0000-0000CD6D0000}"/>
    <cellStyle name="Финансовый 3 2 2 2 5 6 3" xfId="20481" xr:uid="{00000000-0005-0000-0000-0000CE6D0000}"/>
    <cellStyle name="Финансовый 3 2 2 2 5 6 4" xfId="25293" xr:uid="{00000000-0005-0000-0000-0000CF6D0000}"/>
    <cellStyle name="Финансовый 3 2 2 2 5 6 5" xfId="26805" xr:uid="{00000000-0005-0000-0000-0000D06D0000}"/>
    <cellStyle name="Финансовый 3 2 2 2 5 6 6" xfId="22251" xr:uid="{00000000-0005-0000-0000-0000D16D0000}"/>
    <cellStyle name="Финансовый 3 2 2 2 5 6 7" xfId="25758" xr:uid="{00000000-0005-0000-0000-0000D26D0000}"/>
    <cellStyle name="Финансовый 3 2 2 2 5 6 8" xfId="33654" xr:uid="{00000000-0005-0000-0000-0000D36D0000}"/>
    <cellStyle name="Финансовый 3 2 2 2 5 6 9" xfId="32631" xr:uid="{00000000-0005-0000-0000-0000D46D0000}"/>
    <cellStyle name="Финансовый 3 2 2 2 5 7" xfId="17154" xr:uid="{00000000-0005-0000-0000-0000D56D0000}"/>
    <cellStyle name="Финансовый 3 2 2 2 5 8" xfId="18466" xr:uid="{00000000-0005-0000-0000-0000D66D0000}"/>
    <cellStyle name="Финансовый 3 2 2 2 5 8 2" xfId="25108" xr:uid="{00000000-0005-0000-0000-0000D76D0000}"/>
    <cellStyle name="Финансовый 3 2 2 2 5 8 3" xfId="27609" xr:uid="{00000000-0005-0000-0000-0000D86D0000}"/>
    <cellStyle name="Финансовый 3 2 2 2 5 8 4" xfId="29046" xr:uid="{00000000-0005-0000-0000-0000D96D0000}"/>
    <cellStyle name="Финансовый 3 2 2 2 5 8 5" xfId="30352" xr:uid="{00000000-0005-0000-0000-0000DA6D0000}"/>
    <cellStyle name="Финансовый 3 2 2 2 5 8 6" xfId="35021" xr:uid="{00000000-0005-0000-0000-0000DB6D0000}"/>
    <cellStyle name="Финансовый 3 2 2 2 5 8 7" xfId="36357" xr:uid="{00000000-0005-0000-0000-0000DC6D0000}"/>
    <cellStyle name="Финансовый 3 2 2 2 6" xfId="1246" xr:uid="{00000000-0005-0000-0000-0000DD6D0000}"/>
    <cellStyle name="Финансовый 3 2 2 2 6 2" xfId="6252" xr:uid="{00000000-0005-0000-0000-0000DE6D0000}"/>
    <cellStyle name="Финансовый 3 2 2 2 6 2 2" xfId="9903" xr:uid="{00000000-0005-0000-0000-0000DF6D0000}"/>
    <cellStyle name="Финансовый 3 2 2 2 6 2 2 2" xfId="13492" xr:uid="{00000000-0005-0000-0000-0000E06D0000}"/>
    <cellStyle name="Финансовый 3 2 2 2 6 2 2 3" xfId="14830" xr:uid="{00000000-0005-0000-0000-0000E16D0000}"/>
    <cellStyle name="Финансовый 3 2 2 2 6 2 2 3 2" xfId="16150" xr:uid="{00000000-0005-0000-0000-0000E26D0000}"/>
    <cellStyle name="Финансовый 3 2 2 2 6 2 2 3 3" xfId="20133" xr:uid="{00000000-0005-0000-0000-0000E36D0000}"/>
    <cellStyle name="Финансовый 3 2 2 2 6 2 2 3 4" xfId="21536" xr:uid="{00000000-0005-0000-0000-0000E46D0000}"/>
    <cellStyle name="Финансовый 3 2 2 2 6 2 2 3 5" xfId="25876" xr:uid="{00000000-0005-0000-0000-0000E56D0000}"/>
    <cellStyle name="Финансовый 3 2 2 2 6 2 2 3 6" xfId="23617" xr:uid="{00000000-0005-0000-0000-0000E66D0000}"/>
    <cellStyle name="Финансовый 3 2 2 2 6 2 2 3 7" xfId="25882" xr:uid="{00000000-0005-0000-0000-0000E76D0000}"/>
    <cellStyle name="Финансовый 3 2 2 2 6 2 2 3 8" xfId="33306" xr:uid="{00000000-0005-0000-0000-0000E86D0000}"/>
    <cellStyle name="Финансовый 3 2 2 2 6 2 2 3 9" xfId="32226" xr:uid="{00000000-0005-0000-0000-0000E96D0000}"/>
    <cellStyle name="Финансовый 3 2 2 2 6 2 2 4" xfId="17502" xr:uid="{00000000-0005-0000-0000-0000EA6D0000}"/>
    <cellStyle name="Финансовый 3 2 2 2 6 2 2 5" xfId="18814" xr:uid="{00000000-0005-0000-0000-0000EB6D0000}"/>
    <cellStyle name="Финансовый 3 2 2 2 6 2 2 5 2" xfId="22858" xr:uid="{00000000-0005-0000-0000-0000EC6D0000}"/>
    <cellStyle name="Финансовый 3 2 2 2 6 2 2 5 3" xfId="27957" xr:uid="{00000000-0005-0000-0000-0000ED6D0000}"/>
    <cellStyle name="Финансовый 3 2 2 2 6 2 2 5 4" xfId="29394" xr:uid="{00000000-0005-0000-0000-0000EE6D0000}"/>
    <cellStyle name="Финансовый 3 2 2 2 6 2 2 5 5" xfId="30700" xr:uid="{00000000-0005-0000-0000-0000EF6D0000}"/>
    <cellStyle name="Финансовый 3 2 2 2 6 2 2 5 6" xfId="34673" xr:uid="{00000000-0005-0000-0000-0000F06D0000}"/>
    <cellStyle name="Финансовый 3 2 2 2 6 2 2 5 7" xfId="36009" xr:uid="{00000000-0005-0000-0000-0000F16D0000}"/>
    <cellStyle name="Финансовый 3 2 2 2 6 2 3" xfId="12774" xr:uid="{00000000-0005-0000-0000-0000F26D0000}"/>
    <cellStyle name="Финансовый 3 2 2 2 6 2 3 2" xfId="12858" xr:uid="{00000000-0005-0000-0000-0000F36D0000}"/>
    <cellStyle name="Финансовый 3 2 2 2 6 2 3 3" xfId="15464" xr:uid="{00000000-0005-0000-0000-0000F46D0000}"/>
    <cellStyle name="Финансовый 3 2 2 2 6 2 3 3 2" xfId="15516" xr:uid="{00000000-0005-0000-0000-0000F56D0000}"/>
    <cellStyle name="Финансовый 3 2 2 2 6 2 3 3 3" xfId="19499" xr:uid="{00000000-0005-0000-0000-0000F66D0000}"/>
    <cellStyle name="Финансовый 3 2 2 2 6 2 3 3 4" xfId="22147" xr:uid="{00000000-0005-0000-0000-0000F76D0000}"/>
    <cellStyle name="Финансовый 3 2 2 2 6 2 3 3 5" xfId="23083" xr:uid="{00000000-0005-0000-0000-0000F86D0000}"/>
    <cellStyle name="Финансовый 3 2 2 2 6 2 3 3 6" xfId="27296" xr:uid="{00000000-0005-0000-0000-0000F96D0000}"/>
    <cellStyle name="Финансовый 3 2 2 2 6 2 3 3 7" xfId="25210" xr:uid="{00000000-0005-0000-0000-0000FA6D0000}"/>
    <cellStyle name="Финансовый 3 2 2 2 6 2 3 3 8" xfId="32672" xr:uid="{00000000-0005-0000-0000-0000FB6D0000}"/>
    <cellStyle name="Финансовый 3 2 2 2 6 2 3 3 9" xfId="32598" xr:uid="{00000000-0005-0000-0000-0000FC6D0000}"/>
    <cellStyle name="Финансовый 3 2 2 2 6 2 3 4" xfId="18136" xr:uid="{00000000-0005-0000-0000-0000FD6D0000}"/>
    <cellStyle name="Финансовый 3 2 2 2 6 2 3 5" xfId="19448" xr:uid="{00000000-0005-0000-0000-0000FE6D0000}"/>
    <cellStyle name="Финансовый 3 2 2 2 6 2 3 5 2" xfId="21652" xr:uid="{00000000-0005-0000-0000-0000FF6D0000}"/>
    <cellStyle name="Финансовый 3 2 2 2 6 2 3 5 3" xfId="28591" xr:uid="{00000000-0005-0000-0000-0000006E0000}"/>
    <cellStyle name="Финансовый 3 2 2 2 6 2 3 5 4" xfId="30028" xr:uid="{00000000-0005-0000-0000-0000016E0000}"/>
    <cellStyle name="Финансовый 3 2 2 2 6 2 3 5 5" xfId="31334" xr:uid="{00000000-0005-0000-0000-0000026E0000}"/>
    <cellStyle name="Финансовый 3 2 2 2 6 2 3 5 6" xfId="34039" xr:uid="{00000000-0005-0000-0000-0000036E0000}"/>
    <cellStyle name="Финансовый 3 2 2 2 6 2 3 5 7" xfId="35375" xr:uid="{00000000-0005-0000-0000-0000046E0000}"/>
    <cellStyle name="Финансовый 3 2 2 2 6 3" xfId="11131" xr:uid="{00000000-0005-0000-0000-0000056E0000}"/>
    <cellStyle name="Финансовый 3 2 2 2 6 3 2" xfId="13178" xr:uid="{00000000-0005-0000-0000-0000066E0000}"/>
    <cellStyle name="Финансовый 3 2 2 2 6 3 3" xfId="15144" xr:uid="{00000000-0005-0000-0000-0000076E0000}"/>
    <cellStyle name="Финансовый 3 2 2 2 6 3 3 2" xfId="15836" xr:uid="{00000000-0005-0000-0000-0000086E0000}"/>
    <cellStyle name="Финансовый 3 2 2 2 6 3 3 3" xfId="19819" xr:uid="{00000000-0005-0000-0000-0000096E0000}"/>
    <cellStyle name="Финансовый 3 2 2 2 6 3 3 4" xfId="22519" xr:uid="{00000000-0005-0000-0000-00000A6E0000}"/>
    <cellStyle name="Финансовый 3 2 2 2 6 3 3 5" xfId="27158" xr:uid="{00000000-0005-0000-0000-00000B6E0000}"/>
    <cellStyle name="Финансовый 3 2 2 2 6 3 3 6" xfId="25782" xr:uid="{00000000-0005-0000-0000-00000C6E0000}"/>
    <cellStyle name="Финансовый 3 2 2 2 6 3 3 7" xfId="27284" xr:uid="{00000000-0005-0000-0000-00000D6E0000}"/>
    <cellStyle name="Финансовый 3 2 2 2 6 3 3 8" xfId="32992" xr:uid="{00000000-0005-0000-0000-00000E6E0000}"/>
    <cellStyle name="Финансовый 3 2 2 2 6 3 3 9" xfId="32045" xr:uid="{00000000-0005-0000-0000-00000F6E0000}"/>
    <cellStyle name="Финансовый 3 2 2 2 6 3 4" xfId="17816" xr:uid="{00000000-0005-0000-0000-0000106E0000}"/>
    <cellStyle name="Финансовый 3 2 2 2 6 3 5" xfId="19128" xr:uid="{00000000-0005-0000-0000-0000116E0000}"/>
    <cellStyle name="Финансовый 3 2 2 2 6 3 5 2" xfId="22361" xr:uid="{00000000-0005-0000-0000-0000126E0000}"/>
    <cellStyle name="Финансовый 3 2 2 2 6 3 5 3" xfId="28271" xr:uid="{00000000-0005-0000-0000-0000136E0000}"/>
    <cellStyle name="Финансовый 3 2 2 2 6 3 5 4" xfId="29708" xr:uid="{00000000-0005-0000-0000-0000146E0000}"/>
    <cellStyle name="Финансовый 3 2 2 2 6 3 5 5" xfId="31014" xr:uid="{00000000-0005-0000-0000-0000156E0000}"/>
    <cellStyle name="Финансовый 3 2 2 2 6 3 5 6" xfId="34359" xr:uid="{00000000-0005-0000-0000-0000166E0000}"/>
    <cellStyle name="Финансовый 3 2 2 2 6 3 5 7" xfId="35695" xr:uid="{00000000-0005-0000-0000-0000176E0000}"/>
    <cellStyle name="Финансовый 3 2 2 2 6 4" xfId="12421" xr:uid="{00000000-0005-0000-0000-0000186E0000}"/>
    <cellStyle name="Финансовый 3 2 2 2 6 5" xfId="13826" xr:uid="{00000000-0005-0000-0000-0000196E0000}"/>
    <cellStyle name="Финансовый 3 2 2 2 6 6" xfId="14496" xr:uid="{00000000-0005-0000-0000-00001A6E0000}"/>
    <cellStyle name="Финансовый 3 2 2 2 6 6 2" xfId="16484" xr:uid="{00000000-0005-0000-0000-00001B6E0000}"/>
    <cellStyle name="Финансовый 3 2 2 2 6 6 3" xfId="20467" xr:uid="{00000000-0005-0000-0000-00001C6E0000}"/>
    <cellStyle name="Финансовый 3 2 2 2 6 6 4" xfId="22024" xr:uid="{00000000-0005-0000-0000-00001D6E0000}"/>
    <cellStyle name="Финансовый 3 2 2 2 6 6 5" xfId="26129" xr:uid="{00000000-0005-0000-0000-00001E6E0000}"/>
    <cellStyle name="Финансовый 3 2 2 2 6 6 6" xfId="26112" xr:uid="{00000000-0005-0000-0000-00001F6E0000}"/>
    <cellStyle name="Финансовый 3 2 2 2 6 6 7" xfId="21671" xr:uid="{00000000-0005-0000-0000-0000206E0000}"/>
    <cellStyle name="Финансовый 3 2 2 2 6 6 8" xfId="33640" xr:uid="{00000000-0005-0000-0000-0000216E0000}"/>
    <cellStyle name="Финансовый 3 2 2 2 6 6 9" xfId="31793" xr:uid="{00000000-0005-0000-0000-0000226E0000}"/>
    <cellStyle name="Финансовый 3 2 2 2 6 7" xfId="17168" xr:uid="{00000000-0005-0000-0000-0000236E0000}"/>
    <cellStyle name="Финансовый 3 2 2 2 6 8" xfId="18480" xr:uid="{00000000-0005-0000-0000-0000246E0000}"/>
    <cellStyle name="Финансовый 3 2 2 2 6 8 2" xfId="23887" xr:uid="{00000000-0005-0000-0000-0000256E0000}"/>
    <cellStyle name="Финансовый 3 2 2 2 6 8 3" xfId="27623" xr:uid="{00000000-0005-0000-0000-0000266E0000}"/>
    <cellStyle name="Финансовый 3 2 2 2 6 8 4" xfId="29060" xr:uid="{00000000-0005-0000-0000-0000276E0000}"/>
    <cellStyle name="Финансовый 3 2 2 2 6 8 5" xfId="30366" xr:uid="{00000000-0005-0000-0000-0000286E0000}"/>
    <cellStyle name="Финансовый 3 2 2 2 6 8 6" xfId="35007" xr:uid="{00000000-0005-0000-0000-0000296E0000}"/>
    <cellStyle name="Финансовый 3 2 2 2 6 8 7" xfId="36343" xr:uid="{00000000-0005-0000-0000-00002A6E0000}"/>
    <cellStyle name="Финансовый 3 2 2 2 7" xfId="9063" xr:uid="{00000000-0005-0000-0000-00002B6E0000}"/>
    <cellStyle name="Финансовый 3 2 2 2 8" xfId="10471" xr:uid="{00000000-0005-0000-0000-00002C6E0000}"/>
    <cellStyle name="Финансовый 3 2 2 3" xfId="668" xr:uid="{00000000-0005-0000-0000-00002D6E0000}"/>
    <cellStyle name="Финансовый 3 2 2 3 10" xfId="17117" xr:uid="{00000000-0005-0000-0000-00002E6E0000}"/>
    <cellStyle name="Финансовый 3 2 2 3 11" xfId="18429" xr:uid="{00000000-0005-0000-0000-00002F6E0000}"/>
    <cellStyle name="Финансовый 3 2 2 3 11 2" xfId="23177" xr:uid="{00000000-0005-0000-0000-0000306E0000}"/>
    <cellStyle name="Финансовый 3 2 2 3 11 3" xfId="27572" xr:uid="{00000000-0005-0000-0000-0000316E0000}"/>
    <cellStyle name="Финансовый 3 2 2 3 11 4" xfId="29009" xr:uid="{00000000-0005-0000-0000-0000326E0000}"/>
    <cellStyle name="Финансовый 3 2 2 3 11 5" xfId="30315" xr:uid="{00000000-0005-0000-0000-0000336E0000}"/>
    <cellStyle name="Финансовый 3 2 2 3 11 6" xfId="35058" xr:uid="{00000000-0005-0000-0000-0000346E0000}"/>
    <cellStyle name="Финансовый 3 2 2 3 11 7" xfId="36394" xr:uid="{00000000-0005-0000-0000-0000356E0000}"/>
    <cellStyle name="Финансовый 3 2 2 3 2" xfId="1089" xr:uid="{00000000-0005-0000-0000-0000366E0000}"/>
    <cellStyle name="Финансовый 3 2 2 3 2 2" xfId="6148" xr:uid="{00000000-0005-0000-0000-0000376E0000}"/>
    <cellStyle name="Финансовый 3 2 2 3 2 2 2" xfId="9750" xr:uid="{00000000-0005-0000-0000-0000386E0000}"/>
    <cellStyle name="Финансовый 3 2 2 3 2 2 2 2" xfId="13530" xr:uid="{00000000-0005-0000-0000-0000396E0000}"/>
    <cellStyle name="Финансовый 3 2 2 3 2 2 2 3" xfId="14792" xr:uid="{00000000-0005-0000-0000-00003A6E0000}"/>
    <cellStyle name="Финансовый 3 2 2 3 2 2 2 3 2" xfId="16188" xr:uid="{00000000-0005-0000-0000-00003B6E0000}"/>
    <cellStyle name="Финансовый 3 2 2 3 2 2 2 3 3" xfId="20171" xr:uid="{00000000-0005-0000-0000-00003C6E0000}"/>
    <cellStyle name="Финансовый 3 2 2 3 2 2 2 3 4" xfId="23073" xr:uid="{00000000-0005-0000-0000-00003D6E0000}"/>
    <cellStyle name="Финансовый 3 2 2 3 2 2 2 3 5" xfId="26367" xr:uid="{00000000-0005-0000-0000-00003E6E0000}"/>
    <cellStyle name="Финансовый 3 2 2 3 2 2 2 3 6" xfId="21250" xr:uid="{00000000-0005-0000-0000-00003F6E0000}"/>
    <cellStyle name="Финансовый 3 2 2 3 2 2 2 3 7" xfId="21192" xr:uid="{00000000-0005-0000-0000-0000406E0000}"/>
    <cellStyle name="Финансовый 3 2 2 3 2 2 2 3 8" xfId="33344" xr:uid="{00000000-0005-0000-0000-0000416E0000}"/>
    <cellStyle name="Финансовый 3 2 2 3 2 2 2 3 9" xfId="31589" xr:uid="{00000000-0005-0000-0000-0000426E0000}"/>
    <cellStyle name="Финансовый 3 2 2 3 2 2 2 4" xfId="17464" xr:uid="{00000000-0005-0000-0000-0000436E0000}"/>
    <cellStyle name="Финансовый 3 2 2 3 2 2 2 5" xfId="18776" xr:uid="{00000000-0005-0000-0000-0000446E0000}"/>
    <cellStyle name="Финансовый 3 2 2 3 2 2 2 5 2" xfId="24497" xr:uid="{00000000-0005-0000-0000-0000456E0000}"/>
    <cellStyle name="Финансовый 3 2 2 3 2 2 2 5 3" xfId="27919" xr:uid="{00000000-0005-0000-0000-0000466E0000}"/>
    <cellStyle name="Финансовый 3 2 2 3 2 2 2 5 4" xfId="29356" xr:uid="{00000000-0005-0000-0000-0000476E0000}"/>
    <cellStyle name="Финансовый 3 2 2 3 2 2 2 5 5" xfId="30662" xr:uid="{00000000-0005-0000-0000-0000486E0000}"/>
    <cellStyle name="Финансовый 3 2 2 3 2 2 2 5 6" xfId="34711" xr:uid="{00000000-0005-0000-0000-0000496E0000}"/>
    <cellStyle name="Финансовый 3 2 2 3 2 2 2 5 7" xfId="36047" xr:uid="{00000000-0005-0000-0000-00004A6E0000}"/>
    <cellStyle name="Финансовый 3 2 2 3 2 2 3" xfId="12741" xr:uid="{00000000-0005-0000-0000-00004B6E0000}"/>
    <cellStyle name="Финансовый 3 2 2 3 2 2 3 2" xfId="12891" xr:uid="{00000000-0005-0000-0000-00004C6E0000}"/>
    <cellStyle name="Финансовый 3 2 2 3 2 2 3 3" xfId="15431" xr:uid="{00000000-0005-0000-0000-00004D6E0000}"/>
    <cellStyle name="Финансовый 3 2 2 3 2 2 3 3 2" xfId="15549" xr:uid="{00000000-0005-0000-0000-00004E6E0000}"/>
    <cellStyle name="Финансовый 3 2 2 3 2 2 3 3 3" xfId="19532" xr:uid="{00000000-0005-0000-0000-00004F6E0000}"/>
    <cellStyle name="Финансовый 3 2 2 3 2 2 3 3 4" xfId="21566" xr:uid="{00000000-0005-0000-0000-0000506E0000}"/>
    <cellStyle name="Финансовый 3 2 2 3 2 2 3 3 5" xfId="20901" xr:uid="{00000000-0005-0000-0000-0000516E0000}"/>
    <cellStyle name="Финансовый 3 2 2 3 2 2 3 3 6" xfId="21110" xr:uid="{00000000-0005-0000-0000-0000526E0000}"/>
    <cellStyle name="Финансовый 3 2 2 3 2 2 3 3 7" xfId="21253" xr:uid="{00000000-0005-0000-0000-0000536E0000}"/>
    <cellStyle name="Финансовый 3 2 2 3 2 2 3 3 8" xfId="32705" xr:uid="{00000000-0005-0000-0000-0000546E0000}"/>
    <cellStyle name="Финансовый 3 2 2 3 2 2 3 3 9" xfId="32047" xr:uid="{00000000-0005-0000-0000-0000556E0000}"/>
    <cellStyle name="Финансовый 3 2 2 3 2 2 3 4" xfId="18103" xr:uid="{00000000-0005-0000-0000-0000566E0000}"/>
    <cellStyle name="Финансовый 3 2 2 3 2 2 3 5" xfId="19415" xr:uid="{00000000-0005-0000-0000-0000576E0000}"/>
    <cellStyle name="Финансовый 3 2 2 3 2 2 3 5 2" xfId="25211" xr:uid="{00000000-0005-0000-0000-0000586E0000}"/>
    <cellStyle name="Финансовый 3 2 2 3 2 2 3 5 3" xfId="28558" xr:uid="{00000000-0005-0000-0000-0000596E0000}"/>
    <cellStyle name="Финансовый 3 2 2 3 2 2 3 5 4" xfId="29995" xr:uid="{00000000-0005-0000-0000-00005A6E0000}"/>
    <cellStyle name="Финансовый 3 2 2 3 2 2 3 5 5" xfId="31301" xr:uid="{00000000-0005-0000-0000-00005B6E0000}"/>
    <cellStyle name="Финансовый 3 2 2 3 2 2 3 5 6" xfId="34072" xr:uid="{00000000-0005-0000-0000-00005C6E0000}"/>
    <cellStyle name="Финансовый 3 2 2 3 2 2 3 5 7" xfId="35408" xr:uid="{00000000-0005-0000-0000-00005D6E0000}"/>
    <cellStyle name="Финансовый 3 2 2 3 2 3" xfId="10981" xr:uid="{00000000-0005-0000-0000-00005E6E0000}"/>
    <cellStyle name="Финансовый 3 2 2 3 2 3 2" xfId="13213" xr:uid="{00000000-0005-0000-0000-00005F6E0000}"/>
    <cellStyle name="Финансовый 3 2 2 3 2 3 3" xfId="15109" xr:uid="{00000000-0005-0000-0000-0000606E0000}"/>
    <cellStyle name="Финансовый 3 2 2 3 2 3 3 2" xfId="15871" xr:uid="{00000000-0005-0000-0000-0000616E0000}"/>
    <cellStyle name="Финансовый 3 2 2 3 2 3 3 3" xfId="19854" xr:uid="{00000000-0005-0000-0000-0000626E0000}"/>
    <cellStyle name="Финансовый 3 2 2 3 2 3 3 4" xfId="24018" xr:uid="{00000000-0005-0000-0000-0000636E0000}"/>
    <cellStyle name="Финансовый 3 2 2 3 2 3 3 5" xfId="26531" xr:uid="{00000000-0005-0000-0000-0000646E0000}"/>
    <cellStyle name="Финансовый 3 2 2 3 2 3 3 6" xfId="24000" xr:uid="{00000000-0005-0000-0000-0000656E0000}"/>
    <cellStyle name="Финансовый 3 2 2 3 2 3 3 7" xfId="24322" xr:uid="{00000000-0005-0000-0000-0000666E0000}"/>
    <cellStyle name="Финансовый 3 2 2 3 2 3 3 8" xfId="33027" xr:uid="{00000000-0005-0000-0000-0000676E0000}"/>
    <cellStyle name="Финансовый 3 2 2 3 2 3 3 9" xfId="31921" xr:uid="{00000000-0005-0000-0000-0000686E0000}"/>
    <cellStyle name="Финансовый 3 2 2 3 2 3 4" xfId="17781" xr:uid="{00000000-0005-0000-0000-0000696E0000}"/>
    <cellStyle name="Финансовый 3 2 2 3 2 3 5" xfId="19093" xr:uid="{00000000-0005-0000-0000-00006A6E0000}"/>
    <cellStyle name="Финансовый 3 2 2 3 2 3 5 2" xfId="21024" xr:uid="{00000000-0005-0000-0000-00006B6E0000}"/>
    <cellStyle name="Финансовый 3 2 2 3 2 3 5 3" xfId="28236" xr:uid="{00000000-0005-0000-0000-00006C6E0000}"/>
    <cellStyle name="Финансовый 3 2 2 3 2 3 5 4" xfId="29673" xr:uid="{00000000-0005-0000-0000-00006D6E0000}"/>
    <cellStyle name="Финансовый 3 2 2 3 2 3 5 5" xfId="30979" xr:uid="{00000000-0005-0000-0000-00006E6E0000}"/>
    <cellStyle name="Финансовый 3 2 2 3 2 3 5 6" xfId="34394" xr:uid="{00000000-0005-0000-0000-00006F6E0000}"/>
    <cellStyle name="Финансовый 3 2 2 3 2 3 5 7" xfId="35730" xr:uid="{00000000-0005-0000-0000-0000706E0000}"/>
    <cellStyle name="Финансовый 3 2 2 3 2 4" xfId="12317" xr:uid="{00000000-0005-0000-0000-0000716E0000}"/>
    <cellStyle name="Финансовый 3 2 2 3 2 5" xfId="13861" xr:uid="{00000000-0005-0000-0000-0000726E0000}"/>
    <cellStyle name="Финансовый 3 2 2 3 2 6" xfId="14461" xr:uid="{00000000-0005-0000-0000-0000736E0000}"/>
    <cellStyle name="Финансовый 3 2 2 3 2 6 2" xfId="16519" xr:uid="{00000000-0005-0000-0000-0000746E0000}"/>
    <cellStyle name="Финансовый 3 2 2 3 2 6 3" xfId="20502" xr:uid="{00000000-0005-0000-0000-0000756E0000}"/>
    <cellStyle name="Финансовый 3 2 2 3 2 6 4" xfId="23100" xr:uid="{00000000-0005-0000-0000-0000766E0000}"/>
    <cellStyle name="Финансовый 3 2 2 3 2 6 5" xfId="25350" xr:uid="{00000000-0005-0000-0000-0000776E0000}"/>
    <cellStyle name="Финансовый 3 2 2 3 2 6 6" xfId="22356" xr:uid="{00000000-0005-0000-0000-0000786E0000}"/>
    <cellStyle name="Финансовый 3 2 2 3 2 6 7" xfId="26638" xr:uid="{00000000-0005-0000-0000-0000796E0000}"/>
    <cellStyle name="Финансовый 3 2 2 3 2 6 8" xfId="33675" xr:uid="{00000000-0005-0000-0000-00007A6E0000}"/>
    <cellStyle name="Финансовый 3 2 2 3 2 6 9" xfId="32350" xr:uid="{00000000-0005-0000-0000-00007B6E0000}"/>
    <cellStyle name="Финансовый 3 2 2 3 2 7" xfId="17133" xr:uid="{00000000-0005-0000-0000-00007C6E0000}"/>
    <cellStyle name="Финансовый 3 2 2 3 2 8" xfId="18445" xr:uid="{00000000-0005-0000-0000-00007D6E0000}"/>
    <cellStyle name="Финансовый 3 2 2 3 2 8 2" xfId="20966" xr:uid="{00000000-0005-0000-0000-00007E6E0000}"/>
    <cellStyle name="Финансовый 3 2 2 3 2 8 3" xfId="27588" xr:uid="{00000000-0005-0000-0000-00007F6E0000}"/>
    <cellStyle name="Финансовый 3 2 2 3 2 8 4" xfId="29025" xr:uid="{00000000-0005-0000-0000-0000806E0000}"/>
    <cellStyle name="Финансовый 3 2 2 3 2 8 5" xfId="30331" xr:uid="{00000000-0005-0000-0000-0000816E0000}"/>
    <cellStyle name="Финансовый 3 2 2 3 2 8 6" xfId="35042" xr:uid="{00000000-0005-0000-0000-0000826E0000}"/>
    <cellStyle name="Финансовый 3 2 2 3 2 8 7" xfId="36378" xr:uid="{00000000-0005-0000-0000-0000836E0000}"/>
    <cellStyle name="Финансовый 3 2 2 3 3" xfId="1190" xr:uid="{00000000-0005-0000-0000-0000846E0000}"/>
    <cellStyle name="Финансовый 3 2 2 3 3 2" xfId="6214" xr:uid="{00000000-0005-0000-0000-0000856E0000}"/>
    <cellStyle name="Финансовый 3 2 2 3 3 2 2" xfId="9847" xr:uid="{00000000-0005-0000-0000-0000866E0000}"/>
    <cellStyle name="Финансовый 3 2 2 3 3 2 2 2" xfId="13506" xr:uid="{00000000-0005-0000-0000-0000876E0000}"/>
    <cellStyle name="Финансовый 3 2 2 3 3 2 2 3" xfId="14816" xr:uid="{00000000-0005-0000-0000-0000886E0000}"/>
    <cellStyle name="Финансовый 3 2 2 3 3 2 2 3 2" xfId="16164" xr:uid="{00000000-0005-0000-0000-0000896E0000}"/>
    <cellStyle name="Финансовый 3 2 2 3 3 2 2 3 3" xfId="20147" xr:uid="{00000000-0005-0000-0000-00008A6E0000}"/>
    <cellStyle name="Финансовый 3 2 2 3 3 2 2 3 4" xfId="21892" xr:uid="{00000000-0005-0000-0000-00008B6E0000}"/>
    <cellStyle name="Финансовый 3 2 2 3 3 2 2 3 5" xfId="23090" xr:uid="{00000000-0005-0000-0000-00008C6E0000}"/>
    <cellStyle name="Финансовый 3 2 2 3 3 2 2 3 6" xfId="25699" xr:uid="{00000000-0005-0000-0000-00008D6E0000}"/>
    <cellStyle name="Финансовый 3 2 2 3 3 2 2 3 7" xfId="21341" xr:uid="{00000000-0005-0000-0000-00008E6E0000}"/>
    <cellStyle name="Финансовый 3 2 2 3 3 2 2 3 8" xfId="33320" xr:uid="{00000000-0005-0000-0000-00008F6E0000}"/>
    <cellStyle name="Финансовый 3 2 2 3 3 2 2 3 9" xfId="31782" xr:uid="{00000000-0005-0000-0000-0000906E0000}"/>
    <cellStyle name="Финансовый 3 2 2 3 3 2 2 4" xfId="17488" xr:uid="{00000000-0005-0000-0000-0000916E0000}"/>
    <cellStyle name="Финансовый 3 2 2 3 3 2 2 5" xfId="18800" xr:uid="{00000000-0005-0000-0000-0000926E0000}"/>
    <cellStyle name="Финансовый 3 2 2 3 3 2 2 5 2" xfId="21578" xr:uid="{00000000-0005-0000-0000-0000936E0000}"/>
    <cellStyle name="Финансовый 3 2 2 3 3 2 2 5 3" xfId="27943" xr:uid="{00000000-0005-0000-0000-0000946E0000}"/>
    <cellStyle name="Финансовый 3 2 2 3 3 2 2 5 4" xfId="29380" xr:uid="{00000000-0005-0000-0000-0000956E0000}"/>
    <cellStyle name="Финансовый 3 2 2 3 3 2 2 5 5" xfId="30686" xr:uid="{00000000-0005-0000-0000-0000966E0000}"/>
    <cellStyle name="Финансовый 3 2 2 3 3 2 2 5 6" xfId="34687" xr:uid="{00000000-0005-0000-0000-0000976E0000}"/>
    <cellStyle name="Финансовый 3 2 2 3 3 2 2 5 7" xfId="36023" xr:uid="{00000000-0005-0000-0000-0000986E0000}"/>
    <cellStyle name="Финансовый 3 2 2 3 3 2 3" xfId="12762" xr:uid="{00000000-0005-0000-0000-0000996E0000}"/>
    <cellStyle name="Финансовый 3 2 2 3 3 2 3 2" xfId="12870" xr:uid="{00000000-0005-0000-0000-00009A6E0000}"/>
    <cellStyle name="Финансовый 3 2 2 3 3 2 3 3" xfId="15452" xr:uid="{00000000-0005-0000-0000-00009B6E0000}"/>
    <cellStyle name="Финансовый 3 2 2 3 3 2 3 3 2" xfId="15528" xr:uid="{00000000-0005-0000-0000-00009C6E0000}"/>
    <cellStyle name="Финансовый 3 2 2 3 3 2 3 3 3" xfId="19511" xr:uid="{00000000-0005-0000-0000-00009D6E0000}"/>
    <cellStyle name="Финансовый 3 2 2 3 3 2 3 3 4" xfId="23065" xr:uid="{00000000-0005-0000-0000-00009E6E0000}"/>
    <cellStyle name="Финансовый 3 2 2 3 3 2 3 3 5" xfId="25531" xr:uid="{00000000-0005-0000-0000-00009F6E0000}"/>
    <cellStyle name="Финансовый 3 2 2 3 3 2 3 3 6" xfId="21944" xr:uid="{00000000-0005-0000-0000-0000A06E0000}"/>
    <cellStyle name="Финансовый 3 2 2 3 3 2 3 3 7" xfId="28690" xr:uid="{00000000-0005-0000-0000-0000A16E0000}"/>
    <cellStyle name="Финансовый 3 2 2 3 3 2 3 3 8" xfId="32684" xr:uid="{00000000-0005-0000-0000-0000A26E0000}"/>
    <cellStyle name="Финансовый 3 2 2 3 3 2 3 3 9" xfId="32597" xr:uid="{00000000-0005-0000-0000-0000A36E0000}"/>
    <cellStyle name="Финансовый 3 2 2 3 3 2 3 4" xfId="18124" xr:uid="{00000000-0005-0000-0000-0000A46E0000}"/>
    <cellStyle name="Финансовый 3 2 2 3 3 2 3 5" xfId="19436" xr:uid="{00000000-0005-0000-0000-0000A56E0000}"/>
    <cellStyle name="Финансовый 3 2 2 3 3 2 3 5 2" xfId="25263" xr:uid="{00000000-0005-0000-0000-0000A66E0000}"/>
    <cellStyle name="Финансовый 3 2 2 3 3 2 3 5 3" xfId="28579" xr:uid="{00000000-0005-0000-0000-0000A76E0000}"/>
    <cellStyle name="Финансовый 3 2 2 3 3 2 3 5 4" xfId="30016" xr:uid="{00000000-0005-0000-0000-0000A86E0000}"/>
    <cellStyle name="Финансовый 3 2 2 3 3 2 3 5 5" xfId="31322" xr:uid="{00000000-0005-0000-0000-0000A96E0000}"/>
    <cellStyle name="Финансовый 3 2 2 3 3 2 3 5 6" xfId="34051" xr:uid="{00000000-0005-0000-0000-0000AA6E0000}"/>
    <cellStyle name="Финансовый 3 2 2 3 3 2 3 5 7" xfId="35387" xr:uid="{00000000-0005-0000-0000-0000AB6E0000}"/>
    <cellStyle name="Финансовый 3 2 2 3 3 3" xfId="11076" xr:uid="{00000000-0005-0000-0000-0000AC6E0000}"/>
    <cellStyle name="Финансовый 3 2 2 3 3 3 2" xfId="13191" xr:uid="{00000000-0005-0000-0000-0000AD6E0000}"/>
    <cellStyle name="Финансовый 3 2 2 3 3 3 3" xfId="15131" xr:uid="{00000000-0005-0000-0000-0000AE6E0000}"/>
    <cellStyle name="Финансовый 3 2 2 3 3 3 3 2" xfId="15849" xr:uid="{00000000-0005-0000-0000-0000AF6E0000}"/>
    <cellStyle name="Финансовый 3 2 2 3 3 3 3 3" xfId="19832" xr:uid="{00000000-0005-0000-0000-0000B06E0000}"/>
    <cellStyle name="Финансовый 3 2 2 3 3 3 3 4" xfId="23950" xr:uid="{00000000-0005-0000-0000-0000B16E0000}"/>
    <cellStyle name="Финансовый 3 2 2 3 3 3 3 5" xfId="21594" xr:uid="{00000000-0005-0000-0000-0000B26E0000}"/>
    <cellStyle name="Финансовый 3 2 2 3 3 3 3 6" xfId="20841" xr:uid="{00000000-0005-0000-0000-0000B36E0000}"/>
    <cellStyle name="Финансовый 3 2 2 3 3 3 3 7" xfId="25730" xr:uid="{00000000-0005-0000-0000-0000B46E0000}"/>
    <cellStyle name="Финансовый 3 2 2 3 3 3 3 8" xfId="33005" xr:uid="{00000000-0005-0000-0000-0000B56E0000}"/>
    <cellStyle name="Финансовый 3 2 2 3 3 3 3 9" xfId="32552" xr:uid="{00000000-0005-0000-0000-0000B66E0000}"/>
    <cellStyle name="Финансовый 3 2 2 3 3 3 4" xfId="17803" xr:uid="{00000000-0005-0000-0000-0000B76E0000}"/>
    <cellStyle name="Финансовый 3 2 2 3 3 3 5" xfId="19115" xr:uid="{00000000-0005-0000-0000-0000B86E0000}"/>
    <cellStyle name="Финансовый 3 2 2 3 3 3 5 2" xfId="20946" xr:uid="{00000000-0005-0000-0000-0000B96E0000}"/>
    <cellStyle name="Финансовый 3 2 2 3 3 3 5 3" xfId="28258" xr:uid="{00000000-0005-0000-0000-0000BA6E0000}"/>
    <cellStyle name="Финансовый 3 2 2 3 3 3 5 4" xfId="29695" xr:uid="{00000000-0005-0000-0000-0000BB6E0000}"/>
    <cellStyle name="Финансовый 3 2 2 3 3 3 5 5" xfId="31001" xr:uid="{00000000-0005-0000-0000-0000BC6E0000}"/>
    <cellStyle name="Финансовый 3 2 2 3 3 3 5 6" xfId="34372" xr:uid="{00000000-0005-0000-0000-0000BD6E0000}"/>
    <cellStyle name="Финансовый 3 2 2 3 3 3 5 7" xfId="35708" xr:uid="{00000000-0005-0000-0000-0000BE6E0000}"/>
    <cellStyle name="Финансовый 3 2 2 3 3 4" xfId="12383" xr:uid="{00000000-0005-0000-0000-0000BF6E0000}"/>
    <cellStyle name="Финансовый 3 2 2 3 3 5" xfId="13839" xr:uid="{00000000-0005-0000-0000-0000C06E0000}"/>
    <cellStyle name="Финансовый 3 2 2 3 3 6" xfId="14483" xr:uid="{00000000-0005-0000-0000-0000C16E0000}"/>
    <cellStyle name="Финансовый 3 2 2 3 3 6 2" xfId="16497" xr:uid="{00000000-0005-0000-0000-0000C26E0000}"/>
    <cellStyle name="Финансовый 3 2 2 3 3 6 3" xfId="20480" xr:uid="{00000000-0005-0000-0000-0000C36E0000}"/>
    <cellStyle name="Финансовый 3 2 2 3 3 6 4" xfId="23077" xr:uid="{00000000-0005-0000-0000-0000C46E0000}"/>
    <cellStyle name="Финансовый 3 2 2 3 3 6 5" xfId="26838" xr:uid="{00000000-0005-0000-0000-0000C56E0000}"/>
    <cellStyle name="Финансовый 3 2 2 3 3 6 6" xfId="23838" xr:uid="{00000000-0005-0000-0000-0000C66E0000}"/>
    <cellStyle name="Финансовый 3 2 2 3 3 6 7" xfId="26539" xr:uid="{00000000-0005-0000-0000-0000C76E0000}"/>
    <cellStyle name="Финансовый 3 2 2 3 3 6 8" xfId="33653" xr:uid="{00000000-0005-0000-0000-0000C86E0000}"/>
    <cellStyle name="Финансовый 3 2 2 3 3 6 9" xfId="34000" xr:uid="{00000000-0005-0000-0000-0000C96E0000}"/>
    <cellStyle name="Финансовый 3 2 2 3 3 7" xfId="17155" xr:uid="{00000000-0005-0000-0000-0000CA6E0000}"/>
    <cellStyle name="Финансовый 3 2 2 3 3 8" xfId="18467" xr:uid="{00000000-0005-0000-0000-0000CB6E0000}"/>
    <cellStyle name="Финансовый 3 2 2 3 3 8 2" xfId="21414" xr:uid="{00000000-0005-0000-0000-0000CC6E0000}"/>
    <cellStyle name="Финансовый 3 2 2 3 3 8 3" xfId="27610" xr:uid="{00000000-0005-0000-0000-0000CD6E0000}"/>
    <cellStyle name="Финансовый 3 2 2 3 3 8 4" xfId="29047" xr:uid="{00000000-0005-0000-0000-0000CE6E0000}"/>
    <cellStyle name="Финансовый 3 2 2 3 3 8 5" xfId="30353" xr:uid="{00000000-0005-0000-0000-0000CF6E0000}"/>
    <cellStyle name="Финансовый 3 2 2 3 3 8 6" xfId="35020" xr:uid="{00000000-0005-0000-0000-0000D06E0000}"/>
    <cellStyle name="Финансовый 3 2 2 3 3 8 7" xfId="36356" xr:uid="{00000000-0005-0000-0000-0000D16E0000}"/>
    <cellStyle name="Финансовый 3 2 2 3 4" xfId="1248" xr:uid="{00000000-0005-0000-0000-0000D26E0000}"/>
    <cellStyle name="Финансовый 3 2 2 3 4 2" xfId="6253" xr:uid="{00000000-0005-0000-0000-0000D36E0000}"/>
    <cellStyle name="Финансовый 3 2 2 3 4 2 2" xfId="9905" xr:uid="{00000000-0005-0000-0000-0000D46E0000}"/>
    <cellStyle name="Финансовый 3 2 2 3 4 2 2 2" xfId="13491" xr:uid="{00000000-0005-0000-0000-0000D56E0000}"/>
    <cellStyle name="Финансовый 3 2 2 3 4 2 2 3" xfId="14831" xr:uid="{00000000-0005-0000-0000-0000D66E0000}"/>
    <cellStyle name="Финансовый 3 2 2 3 4 2 2 3 2" xfId="16149" xr:uid="{00000000-0005-0000-0000-0000D76E0000}"/>
    <cellStyle name="Финансовый 3 2 2 3 4 2 2 3 3" xfId="20132" xr:uid="{00000000-0005-0000-0000-0000D86E0000}"/>
    <cellStyle name="Финансовый 3 2 2 3 4 2 2 3 4" xfId="21226" xr:uid="{00000000-0005-0000-0000-0000D96E0000}"/>
    <cellStyle name="Финансовый 3 2 2 3 4 2 2 3 5" xfId="21215" xr:uid="{00000000-0005-0000-0000-0000DA6E0000}"/>
    <cellStyle name="Финансовый 3 2 2 3 4 2 2 3 6" xfId="25469" xr:uid="{00000000-0005-0000-0000-0000DB6E0000}"/>
    <cellStyle name="Финансовый 3 2 2 3 4 2 2 3 7" xfId="28629" xr:uid="{00000000-0005-0000-0000-0000DC6E0000}"/>
    <cellStyle name="Финансовый 3 2 2 3 4 2 2 3 8" xfId="33305" xr:uid="{00000000-0005-0000-0000-0000DD6E0000}"/>
    <cellStyle name="Финансовый 3 2 2 3 4 2 2 3 9" xfId="32216" xr:uid="{00000000-0005-0000-0000-0000DE6E0000}"/>
    <cellStyle name="Финансовый 3 2 2 3 4 2 2 4" xfId="17503" xr:uid="{00000000-0005-0000-0000-0000DF6E0000}"/>
    <cellStyle name="Финансовый 3 2 2 3 4 2 2 5" xfId="18815" xr:uid="{00000000-0005-0000-0000-0000E06E0000}"/>
    <cellStyle name="Финансовый 3 2 2 3 4 2 2 5 2" xfId="22804" xr:uid="{00000000-0005-0000-0000-0000E16E0000}"/>
    <cellStyle name="Финансовый 3 2 2 3 4 2 2 5 3" xfId="27958" xr:uid="{00000000-0005-0000-0000-0000E26E0000}"/>
    <cellStyle name="Финансовый 3 2 2 3 4 2 2 5 4" xfId="29395" xr:uid="{00000000-0005-0000-0000-0000E36E0000}"/>
    <cellStyle name="Финансовый 3 2 2 3 4 2 2 5 5" xfId="30701" xr:uid="{00000000-0005-0000-0000-0000E46E0000}"/>
    <cellStyle name="Финансовый 3 2 2 3 4 2 2 5 6" xfId="34672" xr:uid="{00000000-0005-0000-0000-0000E56E0000}"/>
    <cellStyle name="Финансовый 3 2 2 3 4 2 2 5 7" xfId="36008" xr:uid="{00000000-0005-0000-0000-0000E66E0000}"/>
    <cellStyle name="Финансовый 3 2 2 3 4 2 3" xfId="12775" xr:uid="{00000000-0005-0000-0000-0000E76E0000}"/>
    <cellStyle name="Финансовый 3 2 2 3 4 2 3 2" xfId="12857" xr:uid="{00000000-0005-0000-0000-0000E86E0000}"/>
    <cellStyle name="Финансовый 3 2 2 3 4 2 3 3" xfId="15465" xr:uid="{00000000-0005-0000-0000-0000E96E0000}"/>
    <cellStyle name="Финансовый 3 2 2 3 4 2 3 3 2" xfId="15515" xr:uid="{00000000-0005-0000-0000-0000EA6E0000}"/>
    <cellStyle name="Финансовый 3 2 2 3 4 2 3 3 3" xfId="19498" xr:uid="{00000000-0005-0000-0000-0000EB6E0000}"/>
    <cellStyle name="Финансовый 3 2 2 3 4 2 3 3 4" xfId="22094" xr:uid="{00000000-0005-0000-0000-0000EC6E0000}"/>
    <cellStyle name="Финансовый 3 2 2 3 4 2 3 3 5" xfId="26164" xr:uid="{00000000-0005-0000-0000-0000ED6E0000}"/>
    <cellStyle name="Финансовый 3 2 2 3 4 2 3 3 6" xfId="21111" xr:uid="{00000000-0005-0000-0000-0000EE6E0000}"/>
    <cellStyle name="Финансовый 3 2 2 3 4 2 3 3 7" xfId="26617" xr:uid="{00000000-0005-0000-0000-0000EF6E0000}"/>
    <cellStyle name="Финансовый 3 2 2 3 4 2 3 3 8" xfId="32671" xr:uid="{00000000-0005-0000-0000-0000F06E0000}"/>
    <cellStyle name="Финансовый 3 2 2 3 4 2 3 3 9" xfId="32068" xr:uid="{00000000-0005-0000-0000-0000F16E0000}"/>
    <cellStyle name="Финансовый 3 2 2 3 4 2 3 4" xfId="18137" xr:uid="{00000000-0005-0000-0000-0000F26E0000}"/>
    <cellStyle name="Финансовый 3 2 2 3 4 2 3 5" xfId="19449" xr:uid="{00000000-0005-0000-0000-0000F36E0000}"/>
    <cellStyle name="Финансовый 3 2 2 3 4 2 3 5 2" xfId="21570" xr:uid="{00000000-0005-0000-0000-0000F46E0000}"/>
    <cellStyle name="Финансовый 3 2 2 3 4 2 3 5 3" xfId="28592" xr:uid="{00000000-0005-0000-0000-0000F56E0000}"/>
    <cellStyle name="Финансовый 3 2 2 3 4 2 3 5 4" xfId="30029" xr:uid="{00000000-0005-0000-0000-0000F66E0000}"/>
    <cellStyle name="Финансовый 3 2 2 3 4 2 3 5 5" xfId="31335" xr:uid="{00000000-0005-0000-0000-0000F76E0000}"/>
    <cellStyle name="Финансовый 3 2 2 3 4 2 3 5 6" xfId="34038" xr:uid="{00000000-0005-0000-0000-0000F86E0000}"/>
    <cellStyle name="Финансовый 3 2 2 3 4 2 3 5 7" xfId="35374" xr:uid="{00000000-0005-0000-0000-0000F96E0000}"/>
    <cellStyle name="Финансовый 3 2 2 3 4 3" xfId="11133" xr:uid="{00000000-0005-0000-0000-0000FA6E0000}"/>
    <cellStyle name="Финансовый 3 2 2 3 4 3 2" xfId="13177" xr:uid="{00000000-0005-0000-0000-0000FB6E0000}"/>
    <cellStyle name="Финансовый 3 2 2 3 4 3 3" xfId="15145" xr:uid="{00000000-0005-0000-0000-0000FC6E0000}"/>
    <cellStyle name="Финансовый 3 2 2 3 4 3 3 2" xfId="15835" xr:uid="{00000000-0005-0000-0000-0000FD6E0000}"/>
    <cellStyle name="Финансовый 3 2 2 3 4 3 3 3" xfId="19818" xr:uid="{00000000-0005-0000-0000-0000FE6E0000}"/>
    <cellStyle name="Финансовый 3 2 2 3 4 3 3 4" xfId="22471" xr:uid="{00000000-0005-0000-0000-0000FF6E0000}"/>
    <cellStyle name="Финансовый 3 2 2 3 4 3 3 5" xfId="26270" xr:uid="{00000000-0005-0000-0000-0000006F0000}"/>
    <cellStyle name="Финансовый 3 2 2 3 4 3 3 6" xfId="24038" xr:uid="{00000000-0005-0000-0000-0000016F0000}"/>
    <cellStyle name="Финансовый 3 2 2 3 4 3 3 7" xfId="26652" xr:uid="{00000000-0005-0000-0000-0000026F0000}"/>
    <cellStyle name="Финансовый 3 2 2 3 4 3 3 8" xfId="32991" xr:uid="{00000000-0005-0000-0000-0000036F0000}"/>
    <cellStyle name="Финансовый 3 2 2 3 4 3 3 9" xfId="32106" xr:uid="{00000000-0005-0000-0000-0000046F0000}"/>
    <cellStyle name="Финансовый 3 2 2 3 4 3 4" xfId="17817" xr:uid="{00000000-0005-0000-0000-0000056F0000}"/>
    <cellStyle name="Финансовый 3 2 2 3 4 3 5" xfId="19129" xr:uid="{00000000-0005-0000-0000-0000066F0000}"/>
    <cellStyle name="Финансовый 3 2 2 3 4 3 5 2" xfId="22260" xr:uid="{00000000-0005-0000-0000-0000076F0000}"/>
    <cellStyle name="Финансовый 3 2 2 3 4 3 5 3" xfId="28272" xr:uid="{00000000-0005-0000-0000-0000086F0000}"/>
    <cellStyle name="Финансовый 3 2 2 3 4 3 5 4" xfId="29709" xr:uid="{00000000-0005-0000-0000-0000096F0000}"/>
    <cellStyle name="Финансовый 3 2 2 3 4 3 5 5" xfId="31015" xr:uid="{00000000-0005-0000-0000-00000A6F0000}"/>
    <cellStyle name="Финансовый 3 2 2 3 4 3 5 6" xfId="34358" xr:uid="{00000000-0005-0000-0000-00000B6F0000}"/>
    <cellStyle name="Финансовый 3 2 2 3 4 3 5 7" xfId="35694" xr:uid="{00000000-0005-0000-0000-00000C6F0000}"/>
    <cellStyle name="Финансовый 3 2 2 3 4 4" xfId="12422" xr:uid="{00000000-0005-0000-0000-00000D6F0000}"/>
    <cellStyle name="Финансовый 3 2 2 3 4 5" xfId="13825" xr:uid="{00000000-0005-0000-0000-00000E6F0000}"/>
    <cellStyle name="Финансовый 3 2 2 3 4 6" xfId="14497" xr:uid="{00000000-0005-0000-0000-00000F6F0000}"/>
    <cellStyle name="Финансовый 3 2 2 3 4 6 2" xfId="16483" xr:uid="{00000000-0005-0000-0000-0000106F0000}"/>
    <cellStyle name="Финансовый 3 2 2 3 4 6 3" xfId="20466" xr:uid="{00000000-0005-0000-0000-0000116F0000}"/>
    <cellStyle name="Финансовый 3 2 2 3 4 6 4" xfId="20872" xr:uid="{00000000-0005-0000-0000-0000126F0000}"/>
    <cellStyle name="Финансовый 3 2 2 3 4 6 5" xfId="25945" xr:uid="{00000000-0005-0000-0000-0000136F0000}"/>
    <cellStyle name="Финансовый 3 2 2 3 4 6 6" xfId="24963" xr:uid="{00000000-0005-0000-0000-0000146F0000}"/>
    <cellStyle name="Финансовый 3 2 2 3 4 6 7" xfId="27078" xr:uid="{00000000-0005-0000-0000-0000156F0000}"/>
    <cellStyle name="Финансовый 3 2 2 3 4 6 8" xfId="33639" xr:uid="{00000000-0005-0000-0000-0000166F0000}"/>
    <cellStyle name="Финансовый 3 2 2 3 4 6 9" xfId="31748" xr:uid="{00000000-0005-0000-0000-0000176F0000}"/>
    <cellStyle name="Финансовый 3 2 2 3 4 7" xfId="17169" xr:uid="{00000000-0005-0000-0000-0000186F0000}"/>
    <cellStyle name="Финансовый 3 2 2 3 4 8" xfId="18481" xr:uid="{00000000-0005-0000-0000-0000196F0000}"/>
    <cellStyle name="Финансовый 3 2 2 3 4 8 2" xfId="23805" xr:uid="{00000000-0005-0000-0000-00001A6F0000}"/>
    <cellStyle name="Финансовый 3 2 2 3 4 8 3" xfId="27624" xr:uid="{00000000-0005-0000-0000-00001B6F0000}"/>
    <cellStyle name="Финансовый 3 2 2 3 4 8 4" xfId="29061" xr:uid="{00000000-0005-0000-0000-00001C6F0000}"/>
    <cellStyle name="Финансовый 3 2 2 3 4 8 5" xfId="30367" xr:uid="{00000000-0005-0000-0000-00001D6F0000}"/>
    <cellStyle name="Финансовый 3 2 2 3 4 8 6" xfId="35006" xr:uid="{00000000-0005-0000-0000-00001E6F0000}"/>
    <cellStyle name="Финансовый 3 2 2 3 4 8 7" xfId="36342" xr:uid="{00000000-0005-0000-0000-00001F6F0000}"/>
    <cellStyle name="Финансовый 3 2 2 3 5" xfId="1693" xr:uid="{00000000-0005-0000-0000-0000206F0000}"/>
    <cellStyle name="Финансовый 3 2 2 3 5 2" xfId="8906" xr:uid="{00000000-0005-0000-0000-0000216F0000}"/>
    <cellStyle name="Финансовый 3 2 2 3 5 2 2" xfId="13593" xr:uid="{00000000-0005-0000-0000-0000226F0000}"/>
    <cellStyle name="Финансовый 3 2 2 3 5 2 3" xfId="14729" xr:uid="{00000000-0005-0000-0000-0000236F0000}"/>
    <cellStyle name="Финансовый 3 2 2 3 5 2 3 2" xfId="16251" xr:uid="{00000000-0005-0000-0000-0000246F0000}"/>
    <cellStyle name="Финансовый 3 2 2 3 5 2 3 3" xfId="20234" xr:uid="{00000000-0005-0000-0000-0000256F0000}"/>
    <cellStyle name="Финансовый 3 2 2 3 5 2 3 4" xfId="22863" xr:uid="{00000000-0005-0000-0000-0000266F0000}"/>
    <cellStyle name="Финансовый 3 2 2 3 5 2 3 5" xfId="21699" xr:uid="{00000000-0005-0000-0000-0000276F0000}"/>
    <cellStyle name="Финансовый 3 2 2 3 5 2 3 6" xfId="25411" xr:uid="{00000000-0005-0000-0000-0000286F0000}"/>
    <cellStyle name="Финансовый 3 2 2 3 5 2 3 7" xfId="22363" xr:uid="{00000000-0005-0000-0000-0000296F0000}"/>
    <cellStyle name="Финансовый 3 2 2 3 5 2 3 8" xfId="33407" xr:uid="{00000000-0005-0000-0000-00002A6F0000}"/>
    <cellStyle name="Финансовый 3 2 2 3 5 2 3 9" xfId="32032" xr:uid="{00000000-0005-0000-0000-00002B6F0000}"/>
    <cellStyle name="Финансовый 3 2 2 3 5 2 4" xfId="17401" xr:uid="{00000000-0005-0000-0000-00002C6F0000}"/>
    <cellStyle name="Финансовый 3 2 2 3 5 2 5" xfId="18713" xr:uid="{00000000-0005-0000-0000-00002D6F0000}"/>
    <cellStyle name="Финансовый 3 2 2 3 5 2 5 2" xfId="22029" xr:uid="{00000000-0005-0000-0000-00002E6F0000}"/>
    <cellStyle name="Финансовый 3 2 2 3 5 2 5 3" xfId="27856" xr:uid="{00000000-0005-0000-0000-00002F6F0000}"/>
    <cellStyle name="Финансовый 3 2 2 3 5 2 5 4" xfId="29293" xr:uid="{00000000-0005-0000-0000-0000306F0000}"/>
    <cellStyle name="Финансовый 3 2 2 3 5 2 5 5" xfId="30599" xr:uid="{00000000-0005-0000-0000-0000316F0000}"/>
    <cellStyle name="Финансовый 3 2 2 3 5 2 5 6" xfId="34774" xr:uid="{00000000-0005-0000-0000-0000326F0000}"/>
    <cellStyle name="Финансовый 3 2 2 3 5 2 5 7" xfId="36110" xr:uid="{00000000-0005-0000-0000-0000336F0000}"/>
    <cellStyle name="Финансовый 3 2 2 3 5 3" xfId="12687" xr:uid="{00000000-0005-0000-0000-0000346F0000}"/>
    <cellStyle name="Финансовый 3 2 2 3 5 3 2" xfId="12945" xr:uid="{00000000-0005-0000-0000-0000356F0000}"/>
    <cellStyle name="Финансовый 3 2 2 3 5 3 3" xfId="15377" xr:uid="{00000000-0005-0000-0000-0000366F0000}"/>
    <cellStyle name="Финансовый 3 2 2 3 5 3 3 2" xfId="15603" xr:uid="{00000000-0005-0000-0000-0000376F0000}"/>
    <cellStyle name="Финансовый 3 2 2 3 5 3 3 3" xfId="19586" xr:uid="{00000000-0005-0000-0000-0000386F0000}"/>
    <cellStyle name="Финансовый 3 2 2 3 5 3 3 4" xfId="22238" xr:uid="{00000000-0005-0000-0000-0000396F0000}"/>
    <cellStyle name="Финансовый 3 2 2 3 5 3 3 5" xfId="26094" xr:uid="{00000000-0005-0000-0000-00003A6F0000}"/>
    <cellStyle name="Финансовый 3 2 2 3 5 3 3 6" xfId="27250" xr:uid="{00000000-0005-0000-0000-00003B6F0000}"/>
    <cellStyle name="Финансовый 3 2 2 3 5 3 3 7" xfId="28727" xr:uid="{00000000-0005-0000-0000-00003C6F0000}"/>
    <cellStyle name="Финансовый 3 2 2 3 5 3 3 8" xfId="32759" xr:uid="{00000000-0005-0000-0000-00003D6F0000}"/>
    <cellStyle name="Финансовый 3 2 2 3 5 3 3 9" xfId="31863" xr:uid="{00000000-0005-0000-0000-00003E6F0000}"/>
    <cellStyle name="Финансовый 3 2 2 3 5 3 4" xfId="18049" xr:uid="{00000000-0005-0000-0000-00003F6F0000}"/>
    <cellStyle name="Финансовый 3 2 2 3 5 3 5" xfId="19361" xr:uid="{00000000-0005-0000-0000-0000406F0000}"/>
    <cellStyle name="Финансовый 3 2 2 3 5 3 5 2" xfId="23936" xr:uid="{00000000-0005-0000-0000-0000416F0000}"/>
    <cellStyle name="Финансовый 3 2 2 3 5 3 5 3" xfId="28504" xr:uid="{00000000-0005-0000-0000-0000426F0000}"/>
    <cellStyle name="Финансовый 3 2 2 3 5 3 5 4" xfId="29941" xr:uid="{00000000-0005-0000-0000-0000436F0000}"/>
    <cellStyle name="Финансовый 3 2 2 3 5 3 5 5" xfId="31247" xr:uid="{00000000-0005-0000-0000-0000446F0000}"/>
    <cellStyle name="Финансовый 3 2 2 3 5 3 5 6" xfId="34126" xr:uid="{00000000-0005-0000-0000-0000456F0000}"/>
    <cellStyle name="Финансовый 3 2 2 3 5 3 5 7" xfId="35462" xr:uid="{00000000-0005-0000-0000-0000466F0000}"/>
    <cellStyle name="Финансовый 3 2 2 3 6" xfId="10576" xr:uid="{00000000-0005-0000-0000-0000476F0000}"/>
    <cellStyle name="Финансовый 3 2 2 3 6 2" xfId="13229" xr:uid="{00000000-0005-0000-0000-0000486F0000}"/>
    <cellStyle name="Финансовый 3 2 2 3 6 3" xfId="15093" xr:uid="{00000000-0005-0000-0000-0000496F0000}"/>
    <cellStyle name="Финансовый 3 2 2 3 6 3 2" xfId="15887" xr:uid="{00000000-0005-0000-0000-00004A6F0000}"/>
    <cellStyle name="Финансовый 3 2 2 3 6 3 3" xfId="19870" xr:uid="{00000000-0005-0000-0000-00004B6F0000}"/>
    <cellStyle name="Финансовый 3 2 2 3 6 3 4" xfId="21162" xr:uid="{00000000-0005-0000-0000-00004C6F0000}"/>
    <cellStyle name="Финансовый 3 2 2 3 6 3 5" xfId="26909" xr:uid="{00000000-0005-0000-0000-00004D6F0000}"/>
    <cellStyle name="Финансовый 3 2 2 3 6 3 6" xfId="20970" xr:uid="{00000000-0005-0000-0000-00004E6F0000}"/>
    <cellStyle name="Финансовый 3 2 2 3 6 3 7" xfId="27024" xr:uid="{00000000-0005-0000-0000-00004F6F0000}"/>
    <cellStyle name="Финансовый 3 2 2 3 6 3 8" xfId="33043" xr:uid="{00000000-0005-0000-0000-0000506F0000}"/>
    <cellStyle name="Финансовый 3 2 2 3 6 3 9" xfId="31574" xr:uid="{00000000-0005-0000-0000-0000516F0000}"/>
    <cellStyle name="Финансовый 3 2 2 3 6 4" xfId="17765" xr:uid="{00000000-0005-0000-0000-0000526F0000}"/>
    <cellStyle name="Финансовый 3 2 2 3 6 5" xfId="19077" xr:uid="{00000000-0005-0000-0000-0000536F0000}"/>
    <cellStyle name="Финансовый 3 2 2 3 6 5 2" xfId="21311" xr:uid="{00000000-0005-0000-0000-0000546F0000}"/>
    <cellStyle name="Финансовый 3 2 2 3 6 5 3" xfId="28220" xr:uid="{00000000-0005-0000-0000-0000556F0000}"/>
    <cellStyle name="Финансовый 3 2 2 3 6 5 4" xfId="29657" xr:uid="{00000000-0005-0000-0000-0000566F0000}"/>
    <cellStyle name="Финансовый 3 2 2 3 6 5 5" xfId="30963" xr:uid="{00000000-0005-0000-0000-0000576F0000}"/>
    <cellStyle name="Финансовый 3 2 2 3 6 5 6" xfId="34410" xr:uid="{00000000-0005-0000-0000-0000586F0000}"/>
    <cellStyle name="Финансовый 3 2 2 3 6 5 7" xfId="35746" xr:uid="{00000000-0005-0000-0000-0000596F0000}"/>
    <cellStyle name="Финансовый 3 2 2 3 7" xfId="11575" xr:uid="{00000000-0005-0000-0000-00005A6F0000}"/>
    <cellStyle name="Финансовый 3 2 2 3 8" xfId="13877" xr:uid="{00000000-0005-0000-0000-00005B6F0000}"/>
    <cellStyle name="Финансовый 3 2 2 3 9" xfId="14445" xr:uid="{00000000-0005-0000-0000-00005C6F0000}"/>
    <cellStyle name="Финансовый 3 2 2 3 9 2" xfId="16535" xr:uid="{00000000-0005-0000-0000-00005D6F0000}"/>
    <cellStyle name="Финансовый 3 2 2 3 9 3" xfId="20518" xr:uid="{00000000-0005-0000-0000-00005E6F0000}"/>
    <cellStyle name="Финансовый 3 2 2 3 9 4" xfId="23628" xr:uid="{00000000-0005-0000-0000-00005F6F0000}"/>
    <cellStyle name="Финансовый 3 2 2 3 9 5" xfId="24404" xr:uid="{00000000-0005-0000-0000-0000606F0000}"/>
    <cellStyle name="Финансовый 3 2 2 3 9 6" xfId="26231" xr:uid="{00000000-0005-0000-0000-0000616F0000}"/>
    <cellStyle name="Финансовый 3 2 2 3 9 7" xfId="24088" xr:uid="{00000000-0005-0000-0000-0000626F0000}"/>
    <cellStyle name="Финансовый 3 2 2 3 9 8" xfId="33691" xr:uid="{00000000-0005-0000-0000-0000636F0000}"/>
    <cellStyle name="Финансовый 3 2 2 3 9 9" xfId="32638" xr:uid="{00000000-0005-0000-0000-0000646F0000}"/>
    <cellStyle name="Финансовый 3 2 2 4" xfId="1090" xr:uid="{00000000-0005-0000-0000-0000656F0000}"/>
    <cellStyle name="Финансовый 3 2 2 4 2" xfId="6149" xr:uid="{00000000-0005-0000-0000-0000666F0000}"/>
    <cellStyle name="Финансовый 3 2 2 4 2 2" xfId="9751" xr:uid="{00000000-0005-0000-0000-0000676F0000}"/>
    <cellStyle name="Финансовый 3 2 2 4 2 2 2" xfId="13529" xr:uid="{00000000-0005-0000-0000-0000686F0000}"/>
    <cellStyle name="Финансовый 3 2 2 4 2 2 3" xfId="14793" xr:uid="{00000000-0005-0000-0000-0000696F0000}"/>
    <cellStyle name="Финансовый 3 2 2 4 2 2 3 2" xfId="16187" xr:uid="{00000000-0005-0000-0000-00006A6F0000}"/>
    <cellStyle name="Финансовый 3 2 2 4 2 2 3 3" xfId="20170" xr:uid="{00000000-0005-0000-0000-00006B6F0000}"/>
    <cellStyle name="Финансовый 3 2 2 4 2 2 3 4" xfId="21483" xr:uid="{00000000-0005-0000-0000-00006C6F0000}"/>
    <cellStyle name="Финансовый 3 2 2 4 2 2 3 5" xfId="26329" xr:uid="{00000000-0005-0000-0000-00006D6F0000}"/>
    <cellStyle name="Финансовый 3 2 2 4 2 2 3 6" xfId="27280" xr:uid="{00000000-0005-0000-0000-00006E6F0000}"/>
    <cellStyle name="Финансовый 3 2 2 4 2 2 3 7" xfId="24927" xr:uid="{00000000-0005-0000-0000-00006F6F0000}"/>
    <cellStyle name="Финансовый 3 2 2 4 2 2 3 8" xfId="33343" xr:uid="{00000000-0005-0000-0000-0000706F0000}"/>
    <cellStyle name="Финансовый 3 2 2 4 2 2 3 9" xfId="32031" xr:uid="{00000000-0005-0000-0000-0000716F0000}"/>
    <cellStyle name="Финансовый 3 2 2 4 2 2 4" xfId="17465" xr:uid="{00000000-0005-0000-0000-0000726F0000}"/>
    <cellStyle name="Финансовый 3 2 2 4 2 2 5" xfId="18777" xr:uid="{00000000-0005-0000-0000-0000736F0000}"/>
    <cellStyle name="Финансовый 3 2 2 4 2 2 5 2" xfId="21148" xr:uid="{00000000-0005-0000-0000-0000746F0000}"/>
    <cellStyle name="Финансовый 3 2 2 4 2 2 5 3" xfId="27920" xr:uid="{00000000-0005-0000-0000-0000756F0000}"/>
    <cellStyle name="Финансовый 3 2 2 4 2 2 5 4" xfId="29357" xr:uid="{00000000-0005-0000-0000-0000766F0000}"/>
    <cellStyle name="Финансовый 3 2 2 4 2 2 5 5" xfId="30663" xr:uid="{00000000-0005-0000-0000-0000776F0000}"/>
    <cellStyle name="Финансовый 3 2 2 4 2 2 5 6" xfId="34710" xr:uid="{00000000-0005-0000-0000-0000786F0000}"/>
    <cellStyle name="Финансовый 3 2 2 4 2 2 5 7" xfId="36046" xr:uid="{00000000-0005-0000-0000-0000796F0000}"/>
    <cellStyle name="Финансовый 3 2 2 4 2 3" xfId="12742" xr:uid="{00000000-0005-0000-0000-00007A6F0000}"/>
    <cellStyle name="Финансовый 3 2 2 4 2 3 2" xfId="12890" xr:uid="{00000000-0005-0000-0000-00007B6F0000}"/>
    <cellStyle name="Финансовый 3 2 2 4 2 3 3" xfId="15432" xr:uid="{00000000-0005-0000-0000-00007C6F0000}"/>
    <cellStyle name="Финансовый 3 2 2 4 2 3 3 2" xfId="15548" xr:uid="{00000000-0005-0000-0000-00007D6F0000}"/>
    <cellStyle name="Финансовый 3 2 2 4 2 3 3 3" xfId="19531" xr:uid="{00000000-0005-0000-0000-00007E6F0000}"/>
    <cellStyle name="Финансовый 3 2 2 4 2 3 3 4" xfId="25200" xr:uid="{00000000-0005-0000-0000-00007F6F0000}"/>
    <cellStyle name="Финансовый 3 2 2 4 2 3 3 5" xfId="26791" xr:uid="{00000000-0005-0000-0000-0000806F0000}"/>
    <cellStyle name="Финансовый 3 2 2 4 2 3 3 6" xfId="24694" xr:uid="{00000000-0005-0000-0000-0000816F0000}"/>
    <cellStyle name="Финансовый 3 2 2 4 2 3 3 7" xfId="24552" xr:uid="{00000000-0005-0000-0000-0000826F0000}"/>
    <cellStyle name="Финансовый 3 2 2 4 2 3 3 8" xfId="32704" xr:uid="{00000000-0005-0000-0000-0000836F0000}"/>
    <cellStyle name="Финансовый 3 2 2 4 2 3 3 9" xfId="32108" xr:uid="{00000000-0005-0000-0000-0000846F0000}"/>
    <cellStyle name="Финансовый 3 2 2 4 2 3 4" xfId="18104" xr:uid="{00000000-0005-0000-0000-0000856F0000}"/>
    <cellStyle name="Финансовый 3 2 2 4 2 3 5" xfId="19416" xr:uid="{00000000-0005-0000-0000-0000866F0000}"/>
    <cellStyle name="Финансовый 3 2 2 4 2 3 5 2" xfId="21185" xr:uid="{00000000-0005-0000-0000-0000876F0000}"/>
    <cellStyle name="Финансовый 3 2 2 4 2 3 5 3" xfId="28559" xr:uid="{00000000-0005-0000-0000-0000886F0000}"/>
    <cellStyle name="Финансовый 3 2 2 4 2 3 5 4" xfId="29996" xr:uid="{00000000-0005-0000-0000-0000896F0000}"/>
    <cellStyle name="Финансовый 3 2 2 4 2 3 5 5" xfId="31302" xr:uid="{00000000-0005-0000-0000-00008A6F0000}"/>
    <cellStyle name="Финансовый 3 2 2 4 2 3 5 6" xfId="34071" xr:uid="{00000000-0005-0000-0000-00008B6F0000}"/>
    <cellStyle name="Финансовый 3 2 2 4 2 3 5 7" xfId="35407" xr:uid="{00000000-0005-0000-0000-00008C6F0000}"/>
    <cellStyle name="Финансовый 3 2 2 4 3" xfId="10982" xr:uid="{00000000-0005-0000-0000-00008D6F0000}"/>
    <cellStyle name="Финансовый 3 2 2 4 3 2" xfId="13212" xr:uid="{00000000-0005-0000-0000-00008E6F0000}"/>
    <cellStyle name="Финансовый 3 2 2 4 3 3" xfId="15110" xr:uid="{00000000-0005-0000-0000-00008F6F0000}"/>
    <cellStyle name="Финансовый 3 2 2 4 3 3 2" xfId="15870" xr:uid="{00000000-0005-0000-0000-0000906F0000}"/>
    <cellStyle name="Финансовый 3 2 2 4 3 3 3" xfId="19853" xr:uid="{00000000-0005-0000-0000-0000916F0000}"/>
    <cellStyle name="Финансовый 3 2 2 4 3 3 4" xfId="23653" xr:uid="{00000000-0005-0000-0000-0000926F0000}"/>
    <cellStyle name="Финансовый 3 2 2 4 3 3 5" xfId="27306" xr:uid="{00000000-0005-0000-0000-0000936F0000}"/>
    <cellStyle name="Финансовый 3 2 2 4 3 3 6" xfId="25500" xr:uid="{00000000-0005-0000-0000-0000946F0000}"/>
    <cellStyle name="Финансовый 3 2 2 4 3 3 7" xfId="22312" xr:uid="{00000000-0005-0000-0000-0000956F0000}"/>
    <cellStyle name="Финансовый 3 2 2 4 3 3 8" xfId="33026" xr:uid="{00000000-0005-0000-0000-0000966F0000}"/>
    <cellStyle name="Финансовый 3 2 2 4 3 3 9" xfId="31937" xr:uid="{00000000-0005-0000-0000-0000976F0000}"/>
    <cellStyle name="Финансовый 3 2 2 4 3 4" xfId="17782" xr:uid="{00000000-0005-0000-0000-0000986F0000}"/>
    <cellStyle name="Финансовый 3 2 2 4 3 5" xfId="19094" xr:uid="{00000000-0005-0000-0000-0000996F0000}"/>
    <cellStyle name="Финансовый 3 2 2 4 3 5 2" xfId="22821" xr:uid="{00000000-0005-0000-0000-00009A6F0000}"/>
    <cellStyle name="Финансовый 3 2 2 4 3 5 3" xfId="28237" xr:uid="{00000000-0005-0000-0000-00009B6F0000}"/>
    <cellStyle name="Финансовый 3 2 2 4 3 5 4" xfId="29674" xr:uid="{00000000-0005-0000-0000-00009C6F0000}"/>
    <cellStyle name="Финансовый 3 2 2 4 3 5 5" xfId="30980" xr:uid="{00000000-0005-0000-0000-00009D6F0000}"/>
    <cellStyle name="Финансовый 3 2 2 4 3 5 6" xfId="34393" xr:uid="{00000000-0005-0000-0000-00009E6F0000}"/>
    <cellStyle name="Финансовый 3 2 2 4 3 5 7" xfId="35729" xr:uid="{00000000-0005-0000-0000-00009F6F0000}"/>
    <cellStyle name="Финансовый 3 2 2 4 4" xfId="12318" xr:uid="{00000000-0005-0000-0000-0000A06F0000}"/>
    <cellStyle name="Финансовый 3 2 2 4 5" xfId="13860" xr:uid="{00000000-0005-0000-0000-0000A16F0000}"/>
    <cellStyle name="Финансовый 3 2 2 4 6" xfId="14462" xr:uid="{00000000-0005-0000-0000-0000A26F0000}"/>
    <cellStyle name="Финансовый 3 2 2 4 6 2" xfId="16518" xr:uid="{00000000-0005-0000-0000-0000A36F0000}"/>
    <cellStyle name="Финансовый 3 2 2 4 6 3" xfId="20501" xr:uid="{00000000-0005-0000-0000-0000A46F0000}"/>
    <cellStyle name="Финансовый 3 2 2 4 6 4" xfId="21372" xr:uid="{00000000-0005-0000-0000-0000A56F0000}"/>
    <cellStyle name="Финансовый 3 2 2 4 6 5" xfId="25990" xr:uid="{00000000-0005-0000-0000-0000A66F0000}"/>
    <cellStyle name="Финансовый 3 2 2 4 6 6" xfId="23675" xr:uid="{00000000-0005-0000-0000-0000A76F0000}"/>
    <cellStyle name="Финансовый 3 2 2 4 6 7" xfId="24456" xr:uid="{00000000-0005-0000-0000-0000A86F0000}"/>
    <cellStyle name="Финансовый 3 2 2 4 6 8" xfId="33674" xr:uid="{00000000-0005-0000-0000-0000A96F0000}"/>
    <cellStyle name="Финансовый 3 2 2 4 6 9" xfId="32413" xr:uid="{00000000-0005-0000-0000-0000AA6F0000}"/>
    <cellStyle name="Финансовый 3 2 2 4 7" xfId="17134" xr:uid="{00000000-0005-0000-0000-0000AB6F0000}"/>
    <cellStyle name="Финансовый 3 2 2 4 8" xfId="18446" xr:uid="{00000000-0005-0000-0000-0000AC6F0000}"/>
    <cellStyle name="Финансовый 3 2 2 4 8 2" xfId="24951" xr:uid="{00000000-0005-0000-0000-0000AD6F0000}"/>
    <cellStyle name="Финансовый 3 2 2 4 8 3" xfId="27589" xr:uid="{00000000-0005-0000-0000-0000AE6F0000}"/>
    <cellStyle name="Финансовый 3 2 2 4 8 4" xfId="29026" xr:uid="{00000000-0005-0000-0000-0000AF6F0000}"/>
    <cellStyle name="Финансовый 3 2 2 4 8 5" xfId="30332" xr:uid="{00000000-0005-0000-0000-0000B06F0000}"/>
    <cellStyle name="Финансовый 3 2 2 4 8 6" xfId="35041" xr:uid="{00000000-0005-0000-0000-0000B16F0000}"/>
    <cellStyle name="Финансовый 3 2 2 4 8 7" xfId="36377" xr:uid="{00000000-0005-0000-0000-0000B26F0000}"/>
    <cellStyle name="Финансовый 3 2 2 5" xfId="1299" xr:uid="{00000000-0005-0000-0000-0000B36F0000}"/>
    <cellStyle name="Финансовый 3 2 2 5 2" xfId="7925" xr:uid="{00000000-0005-0000-0000-0000B46F0000}"/>
    <cellStyle name="Финансовый 3 2 2 5 2 2" xfId="13740" xr:uid="{00000000-0005-0000-0000-0000B56F0000}"/>
    <cellStyle name="Финансовый 3 2 2 5 2 3" xfId="14582" xr:uid="{00000000-0005-0000-0000-0000B66F0000}"/>
    <cellStyle name="Финансовый 3 2 2 5 2 3 2" xfId="16398" xr:uid="{00000000-0005-0000-0000-0000B76F0000}"/>
    <cellStyle name="Финансовый 3 2 2 5 2 3 3" xfId="20381" xr:uid="{00000000-0005-0000-0000-0000B86F0000}"/>
    <cellStyle name="Финансовый 3 2 2 5 2 3 4" xfId="24080" xr:uid="{00000000-0005-0000-0000-0000B96F0000}"/>
    <cellStyle name="Финансовый 3 2 2 5 2 3 5" xfId="26647" xr:uid="{00000000-0005-0000-0000-0000BA6F0000}"/>
    <cellStyle name="Финансовый 3 2 2 5 2 3 6" xfId="26839" xr:uid="{00000000-0005-0000-0000-0000BB6F0000}"/>
    <cellStyle name="Финансовый 3 2 2 5 2 3 7" xfId="25992" xr:uid="{00000000-0005-0000-0000-0000BC6F0000}"/>
    <cellStyle name="Финансовый 3 2 2 5 2 3 8" xfId="33554" xr:uid="{00000000-0005-0000-0000-0000BD6F0000}"/>
    <cellStyle name="Финансовый 3 2 2 5 2 3 9" xfId="31598" xr:uid="{00000000-0005-0000-0000-0000BE6F0000}"/>
    <cellStyle name="Финансовый 3 2 2 5 2 4" xfId="17254" xr:uid="{00000000-0005-0000-0000-0000BF6F0000}"/>
    <cellStyle name="Финансовый 3 2 2 5 2 5" xfId="18566" xr:uid="{00000000-0005-0000-0000-0000C06F0000}"/>
    <cellStyle name="Финансовый 3 2 2 5 2 5 2" xfId="23809" xr:uid="{00000000-0005-0000-0000-0000C16F0000}"/>
    <cellStyle name="Финансовый 3 2 2 5 2 5 3" xfId="27709" xr:uid="{00000000-0005-0000-0000-0000C26F0000}"/>
    <cellStyle name="Финансовый 3 2 2 5 2 5 4" xfId="29146" xr:uid="{00000000-0005-0000-0000-0000C36F0000}"/>
    <cellStyle name="Финансовый 3 2 2 5 2 5 5" xfId="30452" xr:uid="{00000000-0005-0000-0000-0000C46F0000}"/>
    <cellStyle name="Финансовый 3 2 2 5 2 5 6" xfId="34921" xr:uid="{00000000-0005-0000-0000-0000C56F0000}"/>
    <cellStyle name="Финансовый 3 2 2 5 2 5 7" xfId="36257" xr:uid="{00000000-0005-0000-0000-0000C66F0000}"/>
    <cellStyle name="Финансовый 3 2 2 5 3" xfId="12540" xr:uid="{00000000-0005-0000-0000-0000C76F0000}"/>
    <cellStyle name="Финансовый 3 2 2 5 3 2" xfId="13092" xr:uid="{00000000-0005-0000-0000-0000C86F0000}"/>
    <cellStyle name="Финансовый 3 2 2 5 3 3" xfId="15230" xr:uid="{00000000-0005-0000-0000-0000C96F0000}"/>
    <cellStyle name="Финансовый 3 2 2 5 3 3 2" xfId="15750" xr:uid="{00000000-0005-0000-0000-0000CA6F0000}"/>
    <cellStyle name="Финансовый 3 2 2 5 3 3 3" xfId="19733" xr:uid="{00000000-0005-0000-0000-0000CB6F0000}"/>
    <cellStyle name="Финансовый 3 2 2 5 3 3 4" xfId="21380" xr:uid="{00000000-0005-0000-0000-0000CC6F0000}"/>
    <cellStyle name="Финансовый 3 2 2 5 3 3 5" xfId="26348" xr:uid="{00000000-0005-0000-0000-0000CD6F0000}"/>
    <cellStyle name="Финансовый 3 2 2 5 3 3 6" xfId="23535" xr:uid="{00000000-0005-0000-0000-0000CE6F0000}"/>
    <cellStyle name="Финансовый 3 2 2 5 3 3 7" xfId="28683" xr:uid="{00000000-0005-0000-0000-0000CF6F0000}"/>
    <cellStyle name="Финансовый 3 2 2 5 3 3 8" xfId="32906" xr:uid="{00000000-0005-0000-0000-0000D06F0000}"/>
    <cellStyle name="Финансовый 3 2 2 5 3 3 9" xfId="31544" xr:uid="{00000000-0005-0000-0000-0000D16F0000}"/>
    <cellStyle name="Финансовый 3 2 2 5 3 4" xfId="17902" xr:uid="{00000000-0005-0000-0000-0000D26F0000}"/>
    <cellStyle name="Финансовый 3 2 2 5 3 5" xfId="19214" xr:uid="{00000000-0005-0000-0000-0000D36F0000}"/>
    <cellStyle name="Финансовый 3 2 2 5 3 5 2" xfId="23996" xr:uid="{00000000-0005-0000-0000-0000D46F0000}"/>
    <cellStyle name="Финансовый 3 2 2 5 3 5 3" xfId="28357" xr:uid="{00000000-0005-0000-0000-0000D56F0000}"/>
    <cellStyle name="Финансовый 3 2 2 5 3 5 4" xfId="29794" xr:uid="{00000000-0005-0000-0000-0000D66F0000}"/>
    <cellStyle name="Финансовый 3 2 2 5 3 5 5" xfId="31100" xr:uid="{00000000-0005-0000-0000-0000D76F0000}"/>
    <cellStyle name="Финансовый 3 2 2 5 3 5 6" xfId="34273" xr:uid="{00000000-0005-0000-0000-0000D86F0000}"/>
    <cellStyle name="Финансовый 3 2 2 5 3 5 7" xfId="35609" xr:uid="{00000000-0005-0000-0000-0000D96F0000}"/>
    <cellStyle name="Финансовый 3 2 2 6" xfId="10119" xr:uid="{00000000-0005-0000-0000-0000DA6F0000}"/>
    <cellStyle name="Финансовый 3 2 2 6 2" xfId="13285" xr:uid="{00000000-0005-0000-0000-0000DB6F0000}"/>
    <cellStyle name="Финансовый 3 2 2 6 3" xfId="15037" xr:uid="{00000000-0005-0000-0000-0000DC6F0000}"/>
    <cellStyle name="Финансовый 3 2 2 6 3 2" xfId="15943" xr:uid="{00000000-0005-0000-0000-0000DD6F0000}"/>
    <cellStyle name="Финансовый 3 2 2 6 3 3" xfId="19926" xr:uid="{00000000-0005-0000-0000-0000DE6F0000}"/>
    <cellStyle name="Финансовый 3 2 2 6 3 4" xfId="24129" xr:uid="{00000000-0005-0000-0000-0000DF6F0000}"/>
    <cellStyle name="Финансовый 3 2 2 6 3 5" xfId="24681" xr:uid="{00000000-0005-0000-0000-0000E06F0000}"/>
    <cellStyle name="Финансовый 3 2 2 6 3 6" xfId="26555" xr:uid="{00000000-0005-0000-0000-0000E16F0000}"/>
    <cellStyle name="Финансовый 3 2 2 6 3 7" xfId="25092" xr:uid="{00000000-0005-0000-0000-0000E26F0000}"/>
    <cellStyle name="Финансовый 3 2 2 6 3 8" xfId="33099" xr:uid="{00000000-0005-0000-0000-0000E36F0000}"/>
    <cellStyle name="Финансовый 3 2 2 6 3 9" xfId="31903" xr:uid="{00000000-0005-0000-0000-0000E46F0000}"/>
    <cellStyle name="Финансовый 3 2 2 6 4" xfId="17709" xr:uid="{00000000-0005-0000-0000-0000E56F0000}"/>
    <cellStyle name="Финансовый 3 2 2 6 5" xfId="19021" xr:uid="{00000000-0005-0000-0000-0000E66F0000}"/>
    <cellStyle name="Финансовый 3 2 2 6 5 2" xfId="23225" xr:uid="{00000000-0005-0000-0000-0000E76F0000}"/>
    <cellStyle name="Финансовый 3 2 2 6 5 3" xfId="28164" xr:uid="{00000000-0005-0000-0000-0000E86F0000}"/>
    <cellStyle name="Финансовый 3 2 2 6 5 4" xfId="29601" xr:uid="{00000000-0005-0000-0000-0000E96F0000}"/>
    <cellStyle name="Финансовый 3 2 2 6 5 5" xfId="30907" xr:uid="{00000000-0005-0000-0000-0000EA6F0000}"/>
    <cellStyle name="Финансовый 3 2 2 6 5 6" xfId="34466" xr:uid="{00000000-0005-0000-0000-0000EB6F0000}"/>
    <cellStyle name="Финансовый 3 2 2 6 5 7" xfId="35802" xr:uid="{00000000-0005-0000-0000-0000EC6F0000}"/>
    <cellStyle name="Финансовый 3 2 2 7" xfId="11184" xr:uid="{00000000-0005-0000-0000-0000ED6F0000}"/>
    <cellStyle name="Финансовый 3 2 2 8" xfId="13933" xr:uid="{00000000-0005-0000-0000-0000EE6F0000}"/>
    <cellStyle name="Финансовый 3 2 2 9" xfId="14389" xr:uid="{00000000-0005-0000-0000-0000EF6F0000}"/>
    <cellStyle name="Финансовый 3 2 2 9 2" xfId="16591" xr:uid="{00000000-0005-0000-0000-0000F06F0000}"/>
    <cellStyle name="Финансовый 3 2 2 9 3" xfId="20574" xr:uid="{00000000-0005-0000-0000-0000F16F0000}"/>
    <cellStyle name="Финансовый 3 2 2 9 4" xfId="25317" xr:uid="{00000000-0005-0000-0000-0000F26F0000}"/>
    <cellStyle name="Финансовый 3 2 2 9 5" xfId="27032" xr:uid="{00000000-0005-0000-0000-0000F36F0000}"/>
    <cellStyle name="Финансовый 3 2 2 9 6" xfId="22720" xr:uid="{00000000-0005-0000-0000-0000F46F0000}"/>
    <cellStyle name="Финансовый 3 2 2 9 7" xfId="26274" xr:uid="{00000000-0005-0000-0000-0000F56F0000}"/>
    <cellStyle name="Финансовый 3 2 2 9 8" xfId="33747" xr:uid="{00000000-0005-0000-0000-0000F66F0000}"/>
    <cellStyle name="Финансовый 3 2 2 9 9" xfId="32433" xr:uid="{00000000-0005-0000-0000-0000F76F0000}"/>
    <cellStyle name="Финансовый 3 2 20" xfId="11174" xr:uid="{00000000-0005-0000-0000-0000F86F0000}"/>
    <cellStyle name="Финансовый 3 2 21" xfId="12796" xr:uid="{00000000-0005-0000-0000-0000F96F0000}"/>
    <cellStyle name="Финансовый 3 2 21 2" xfId="12802" xr:uid="{00000000-0005-0000-0000-0000FA6F0000}"/>
    <cellStyle name="Финансовый 3 2 21 2 2" xfId="12841" xr:uid="{00000000-0005-0000-0000-0000FB6F0000}"/>
    <cellStyle name="Финансовый 3 2 21 2 3" xfId="15481" xr:uid="{00000000-0005-0000-0000-0000FC6F0000}"/>
    <cellStyle name="Финансовый 3 2 21 2 3 2" xfId="15499" xr:uid="{00000000-0005-0000-0000-0000FD6F0000}"/>
    <cellStyle name="Финансовый 3 2 21 2 3 3" xfId="19482" xr:uid="{00000000-0005-0000-0000-0000FE6F0000}"/>
    <cellStyle name="Финансовый 3 2 21 2 3 4" xfId="21306" xr:uid="{00000000-0005-0000-0000-0000FF6F0000}"/>
    <cellStyle name="Финансовый 3 2 21 2 3 5" xfId="25451" xr:uid="{00000000-0005-0000-0000-000000700000}"/>
    <cellStyle name="Финансовый 3 2 21 2 3 6" xfId="23290" xr:uid="{00000000-0005-0000-0000-000001700000}"/>
    <cellStyle name="Финансовый 3 2 21 2 3 7" xfId="24837" xr:uid="{00000000-0005-0000-0000-000002700000}"/>
    <cellStyle name="Финансовый 3 2 21 2 3 8" xfId="32655" xr:uid="{00000000-0005-0000-0000-000003700000}"/>
    <cellStyle name="Финансовый 3 2 21 2 3 9" xfId="32339" xr:uid="{00000000-0005-0000-0000-000004700000}"/>
    <cellStyle name="Финансовый 3 2 21 2 4" xfId="18153" xr:uid="{00000000-0005-0000-0000-000005700000}"/>
    <cellStyle name="Финансовый 3 2 21 2 5" xfId="19465" xr:uid="{00000000-0005-0000-0000-000006700000}"/>
    <cellStyle name="Финансовый 3 2 21 2 5 2" xfId="22733" xr:uid="{00000000-0005-0000-0000-000007700000}"/>
    <cellStyle name="Финансовый 3 2 21 2 5 3" xfId="28608" xr:uid="{00000000-0005-0000-0000-000008700000}"/>
    <cellStyle name="Финансовый 3 2 21 2 5 4" xfId="30045" xr:uid="{00000000-0005-0000-0000-000009700000}"/>
    <cellStyle name="Финансовый 3 2 21 2 5 5" xfId="31351" xr:uid="{00000000-0005-0000-0000-00000A700000}"/>
    <cellStyle name="Финансовый 3 2 21 2 5 6" xfId="34022" xr:uid="{00000000-0005-0000-0000-00000B700000}"/>
    <cellStyle name="Финансовый 3 2 21 2 5 7" xfId="35358" xr:uid="{00000000-0005-0000-0000-00000C700000}"/>
    <cellStyle name="Финансовый 3 2 21 3" xfId="12844" xr:uid="{00000000-0005-0000-0000-00000D700000}"/>
    <cellStyle name="Финансовый 3 2 21 4" xfId="15478" xr:uid="{00000000-0005-0000-0000-00000E700000}"/>
    <cellStyle name="Финансовый 3 2 21 4 2" xfId="15502" xr:uid="{00000000-0005-0000-0000-00000F700000}"/>
    <cellStyle name="Финансовый 3 2 21 4 3" xfId="19485" xr:uid="{00000000-0005-0000-0000-000010700000}"/>
    <cellStyle name="Финансовый 3 2 21 4 4" xfId="21732" xr:uid="{00000000-0005-0000-0000-000011700000}"/>
    <cellStyle name="Финансовый 3 2 21 4 5" xfId="25632" xr:uid="{00000000-0005-0000-0000-000012700000}"/>
    <cellStyle name="Финансовый 3 2 21 4 6" xfId="24571" xr:uid="{00000000-0005-0000-0000-000013700000}"/>
    <cellStyle name="Финансовый 3 2 21 4 7" xfId="26599" xr:uid="{00000000-0005-0000-0000-000014700000}"/>
    <cellStyle name="Финансовый 3 2 21 4 8" xfId="32658" xr:uid="{00000000-0005-0000-0000-000015700000}"/>
    <cellStyle name="Финансовый 3 2 21 4 9" xfId="32140" xr:uid="{00000000-0005-0000-0000-000016700000}"/>
    <cellStyle name="Финансовый 3 2 21 5" xfId="18150" xr:uid="{00000000-0005-0000-0000-000017700000}"/>
    <cellStyle name="Финансовый 3 2 21 6" xfId="19462" xr:uid="{00000000-0005-0000-0000-000018700000}"/>
    <cellStyle name="Финансовый 3 2 21 6 2" xfId="21337" xr:uid="{00000000-0005-0000-0000-000019700000}"/>
    <cellStyle name="Финансовый 3 2 21 6 3" xfId="28605" xr:uid="{00000000-0005-0000-0000-00001A700000}"/>
    <cellStyle name="Финансовый 3 2 21 6 4" xfId="30042" xr:uid="{00000000-0005-0000-0000-00001B700000}"/>
    <cellStyle name="Финансовый 3 2 21 6 5" xfId="31348" xr:uid="{00000000-0005-0000-0000-00001C700000}"/>
    <cellStyle name="Финансовый 3 2 21 6 6" xfId="34025" xr:uid="{00000000-0005-0000-0000-00001D700000}"/>
    <cellStyle name="Финансовый 3 2 21 6 7" xfId="35361" xr:uid="{00000000-0005-0000-0000-00001E700000}"/>
    <cellStyle name="Финансовый 3 2 22" xfId="12812" xr:uid="{00000000-0005-0000-0000-00001F700000}"/>
    <cellStyle name="Финансовый 3 2 22 2" xfId="12838" xr:uid="{00000000-0005-0000-0000-000020700000}"/>
    <cellStyle name="Финансовый 3 2 22 3" xfId="15484" xr:uid="{00000000-0005-0000-0000-000021700000}"/>
    <cellStyle name="Финансовый 3 2 22 3 2" xfId="15496" xr:uid="{00000000-0005-0000-0000-000022700000}"/>
    <cellStyle name="Финансовый 3 2 22 3 3" xfId="19479" xr:uid="{00000000-0005-0000-0000-000023700000}"/>
    <cellStyle name="Финансовый 3 2 22 3 4" xfId="24308" xr:uid="{00000000-0005-0000-0000-000024700000}"/>
    <cellStyle name="Финансовый 3 2 22 3 5" xfId="26247" xr:uid="{00000000-0005-0000-0000-000025700000}"/>
    <cellStyle name="Финансовый 3 2 22 3 6" xfId="22789" xr:uid="{00000000-0005-0000-0000-000026700000}"/>
    <cellStyle name="Финансовый 3 2 22 3 7" xfId="27058" xr:uid="{00000000-0005-0000-0000-000027700000}"/>
    <cellStyle name="Финансовый 3 2 22 3 8" xfId="32652" xr:uid="{00000000-0005-0000-0000-000028700000}"/>
    <cellStyle name="Финансовый 3 2 22 3 9" xfId="31484" xr:uid="{00000000-0005-0000-0000-000029700000}"/>
    <cellStyle name="Финансовый 3 2 22 4" xfId="18156" xr:uid="{00000000-0005-0000-0000-00002A700000}"/>
    <cellStyle name="Финансовый 3 2 22 5" xfId="19468" xr:uid="{00000000-0005-0000-0000-00002B700000}"/>
    <cellStyle name="Финансовый 3 2 22 5 2" xfId="22467" xr:uid="{00000000-0005-0000-0000-00002C700000}"/>
    <cellStyle name="Финансовый 3 2 22 5 3" xfId="28611" xr:uid="{00000000-0005-0000-0000-00002D700000}"/>
    <cellStyle name="Финансовый 3 2 22 5 4" xfId="30048" xr:uid="{00000000-0005-0000-0000-00002E700000}"/>
    <cellStyle name="Финансовый 3 2 22 5 5" xfId="31354" xr:uid="{00000000-0005-0000-0000-00002F700000}"/>
    <cellStyle name="Финансовый 3 2 22 5 6" xfId="34019" xr:uid="{00000000-0005-0000-0000-000030700000}"/>
    <cellStyle name="Финансовый 3 2 22 5 7" xfId="35355" xr:uid="{00000000-0005-0000-0000-000031700000}"/>
    <cellStyle name="Финансовый 3 2 23" xfId="12822" xr:uid="{00000000-0005-0000-0000-000032700000}"/>
    <cellStyle name="Финансовый 3 2 23 2" xfId="12835" xr:uid="{00000000-0005-0000-0000-000033700000}"/>
    <cellStyle name="Финансовый 3 2 23 3" xfId="15487" xr:uid="{00000000-0005-0000-0000-000034700000}"/>
    <cellStyle name="Финансовый 3 2 23 3 2" xfId="15493" xr:uid="{00000000-0005-0000-0000-000035700000}"/>
    <cellStyle name="Финансовый 3 2 23 3 3" xfId="19476" xr:uid="{00000000-0005-0000-0000-000036700000}"/>
    <cellStyle name="Финансовый 3 2 23 3 4" xfId="23520" xr:uid="{00000000-0005-0000-0000-000037700000}"/>
    <cellStyle name="Финансовый 3 2 23 3 5" xfId="25667" xr:uid="{00000000-0005-0000-0000-000038700000}"/>
    <cellStyle name="Финансовый 3 2 23 3 6" xfId="21598" xr:uid="{00000000-0005-0000-0000-000039700000}"/>
    <cellStyle name="Финансовый 3 2 23 3 7" xfId="25736" xr:uid="{00000000-0005-0000-0000-00003A700000}"/>
    <cellStyle name="Финансовый 3 2 23 3 8" xfId="32649" xr:uid="{00000000-0005-0000-0000-00003B700000}"/>
    <cellStyle name="Финансовый 3 2 23 3 9" xfId="31611" xr:uid="{00000000-0005-0000-0000-00003C700000}"/>
    <cellStyle name="Финансовый 3 2 23 4" xfId="18159" xr:uid="{00000000-0005-0000-0000-00003D700000}"/>
    <cellStyle name="Финансовый 3 2 23 5" xfId="19471" xr:uid="{00000000-0005-0000-0000-00003E700000}"/>
    <cellStyle name="Финансовый 3 2 23 5 2" xfId="22152" xr:uid="{00000000-0005-0000-0000-00003F700000}"/>
    <cellStyle name="Финансовый 3 2 23 5 3" xfId="28614" xr:uid="{00000000-0005-0000-0000-000040700000}"/>
    <cellStyle name="Финансовый 3 2 23 5 4" xfId="30051" xr:uid="{00000000-0005-0000-0000-000041700000}"/>
    <cellStyle name="Финансовый 3 2 23 5 5" xfId="31357" xr:uid="{00000000-0005-0000-0000-000042700000}"/>
    <cellStyle name="Финансовый 3 2 23 5 6" xfId="34016" xr:uid="{00000000-0005-0000-0000-000043700000}"/>
    <cellStyle name="Финансовый 3 2 23 5 7" xfId="35352" xr:uid="{00000000-0005-0000-0000-000044700000}"/>
    <cellStyle name="Финансовый 3 2 24" xfId="13936" xr:uid="{00000000-0005-0000-0000-000045700000}"/>
    <cellStyle name="Финансовый 3 2 25" xfId="14386" xr:uid="{00000000-0005-0000-0000-000046700000}"/>
    <cellStyle name="Финансовый 3 2 25 2" xfId="16594" xr:uid="{00000000-0005-0000-0000-000047700000}"/>
    <cellStyle name="Финансовый 3 2 25 3" xfId="20577" xr:uid="{00000000-0005-0000-0000-000048700000}"/>
    <cellStyle name="Финансовый 3 2 25 4" xfId="23692" xr:uid="{00000000-0005-0000-0000-000049700000}"/>
    <cellStyle name="Финансовый 3 2 25 5" xfId="24894" xr:uid="{00000000-0005-0000-0000-00004A700000}"/>
    <cellStyle name="Финансовый 3 2 25 6" xfId="26147" xr:uid="{00000000-0005-0000-0000-00004B700000}"/>
    <cellStyle name="Финансовый 3 2 25 7" xfId="25938" xr:uid="{00000000-0005-0000-0000-00004C700000}"/>
    <cellStyle name="Финансовый 3 2 25 8" xfId="33750" xr:uid="{00000000-0005-0000-0000-00004D700000}"/>
    <cellStyle name="Финансовый 3 2 25 9" xfId="32625" xr:uid="{00000000-0005-0000-0000-00004E700000}"/>
    <cellStyle name="Финансовый 3 2 26" xfId="17058" xr:uid="{00000000-0005-0000-0000-00004F700000}"/>
    <cellStyle name="Финансовый 3 2 27" xfId="18370" xr:uid="{00000000-0005-0000-0000-000050700000}"/>
    <cellStyle name="Финансовый 3 2 27 2" xfId="24186" xr:uid="{00000000-0005-0000-0000-000051700000}"/>
    <cellStyle name="Финансовый 3 2 27 3" xfId="27513" xr:uid="{00000000-0005-0000-0000-000052700000}"/>
    <cellStyle name="Финансовый 3 2 27 4" xfId="28950" xr:uid="{00000000-0005-0000-0000-000053700000}"/>
    <cellStyle name="Финансовый 3 2 27 5" xfId="30256" xr:uid="{00000000-0005-0000-0000-000054700000}"/>
    <cellStyle name="Финансовый 3 2 27 6" xfId="35117" xr:uid="{00000000-0005-0000-0000-000055700000}"/>
    <cellStyle name="Финансовый 3 2 27 7" xfId="36453" xr:uid="{00000000-0005-0000-0000-000056700000}"/>
    <cellStyle name="Финансовый 3 2 3" xfId="227" xr:uid="{00000000-0005-0000-0000-000057700000}"/>
    <cellStyle name="Финансовый 3 2 3 2" xfId="574" xr:uid="{00000000-0005-0000-0000-000058700000}"/>
    <cellStyle name="Финансовый 3 2 3 2 2" xfId="9165" xr:uid="{00000000-0005-0000-0000-000059700000}"/>
    <cellStyle name="Финансовый 3 2 3 2 3" xfId="10482" xr:uid="{00000000-0005-0000-0000-00005A700000}"/>
    <cellStyle name="Финансовый 3 2 3 3" xfId="1317" xr:uid="{00000000-0005-0000-0000-00005B700000}"/>
    <cellStyle name="Финансовый 3 2 3 3 2" xfId="8285" xr:uid="{00000000-0005-0000-0000-00005C700000}"/>
    <cellStyle name="Финансовый 3 2 3 3 2 2" xfId="13643" xr:uid="{00000000-0005-0000-0000-00005D700000}"/>
    <cellStyle name="Финансовый 3 2 3 3 2 3" xfId="14679" xr:uid="{00000000-0005-0000-0000-00005E700000}"/>
    <cellStyle name="Финансовый 3 2 3 3 2 3 2" xfId="16301" xr:uid="{00000000-0005-0000-0000-00005F700000}"/>
    <cellStyle name="Финансовый 3 2 3 3 2 3 3" xfId="20284" xr:uid="{00000000-0005-0000-0000-000060700000}"/>
    <cellStyle name="Финансовый 3 2 3 3 2 3 4" xfId="24263" xr:uid="{00000000-0005-0000-0000-000061700000}"/>
    <cellStyle name="Финансовый 3 2 3 3 2 3 5" xfId="25794" xr:uid="{00000000-0005-0000-0000-000062700000}"/>
    <cellStyle name="Финансовый 3 2 3 3 2 3 6" xfId="25231" xr:uid="{00000000-0005-0000-0000-000063700000}"/>
    <cellStyle name="Финансовый 3 2 3 3 2 3 7" xfId="26521" xr:uid="{00000000-0005-0000-0000-000064700000}"/>
    <cellStyle name="Финансовый 3 2 3 3 2 3 8" xfId="33457" xr:uid="{00000000-0005-0000-0000-000065700000}"/>
    <cellStyle name="Финансовый 3 2 3 3 2 3 9" xfId="31676" xr:uid="{00000000-0005-0000-0000-000066700000}"/>
    <cellStyle name="Финансовый 3 2 3 3 2 4" xfId="17351" xr:uid="{00000000-0005-0000-0000-000067700000}"/>
    <cellStyle name="Финансовый 3 2 3 3 2 5" xfId="18663" xr:uid="{00000000-0005-0000-0000-000068700000}"/>
    <cellStyle name="Финансовый 3 2 3 3 2 5 2" xfId="21738" xr:uid="{00000000-0005-0000-0000-000069700000}"/>
    <cellStyle name="Финансовый 3 2 3 3 2 5 3" xfId="27806" xr:uid="{00000000-0005-0000-0000-00006A700000}"/>
    <cellStyle name="Финансовый 3 2 3 3 2 5 4" xfId="29243" xr:uid="{00000000-0005-0000-0000-00006B700000}"/>
    <cellStyle name="Финансовый 3 2 3 3 2 5 5" xfId="30549" xr:uid="{00000000-0005-0000-0000-00006C700000}"/>
    <cellStyle name="Финансовый 3 2 3 3 2 5 6" xfId="34824" xr:uid="{00000000-0005-0000-0000-00006D700000}"/>
    <cellStyle name="Финансовый 3 2 3 3 2 5 7" xfId="36160" xr:uid="{00000000-0005-0000-0000-00006E700000}"/>
    <cellStyle name="Финансовый 3 2 3 3 3" xfId="12637" xr:uid="{00000000-0005-0000-0000-00006F700000}"/>
    <cellStyle name="Финансовый 3 2 3 3 3 2" xfId="12995" xr:uid="{00000000-0005-0000-0000-000070700000}"/>
    <cellStyle name="Финансовый 3 2 3 3 3 3" xfId="15327" xr:uid="{00000000-0005-0000-0000-000071700000}"/>
    <cellStyle name="Финансовый 3 2 3 3 3 3 2" xfId="15653" xr:uid="{00000000-0005-0000-0000-000072700000}"/>
    <cellStyle name="Финансовый 3 2 3 3 3 3 3" xfId="19636" xr:uid="{00000000-0005-0000-0000-000073700000}"/>
    <cellStyle name="Финансовый 3 2 3 3 3 3 4" xfId="23928" xr:uid="{00000000-0005-0000-0000-000074700000}"/>
    <cellStyle name="Финансовый 3 2 3 3 3 3 5" xfId="24643" xr:uid="{00000000-0005-0000-0000-000075700000}"/>
    <cellStyle name="Финансовый 3 2 3 3 3 3 6" xfId="25159" xr:uid="{00000000-0005-0000-0000-000076700000}"/>
    <cellStyle name="Финансовый 3 2 3 3 3 3 7" xfId="23164" xr:uid="{00000000-0005-0000-0000-000077700000}"/>
    <cellStyle name="Финансовый 3 2 3 3 3 3 8" xfId="32809" xr:uid="{00000000-0005-0000-0000-000078700000}"/>
    <cellStyle name="Финансовый 3 2 3 3 3 3 9" xfId="31501" xr:uid="{00000000-0005-0000-0000-000079700000}"/>
    <cellStyle name="Финансовый 3 2 3 3 3 4" xfId="17999" xr:uid="{00000000-0005-0000-0000-00007A700000}"/>
    <cellStyle name="Финансовый 3 2 3 3 3 5" xfId="19311" xr:uid="{00000000-0005-0000-0000-00007B700000}"/>
    <cellStyle name="Финансовый 3 2 3 3 3 5 2" xfId="22687" xr:uid="{00000000-0005-0000-0000-00007C700000}"/>
    <cellStyle name="Финансовый 3 2 3 3 3 5 3" xfId="28454" xr:uid="{00000000-0005-0000-0000-00007D700000}"/>
    <cellStyle name="Финансовый 3 2 3 3 3 5 4" xfId="29891" xr:uid="{00000000-0005-0000-0000-00007E700000}"/>
    <cellStyle name="Финансовый 3 2 3 3 3 5 5" xfId="31197" xr:uid="{00000000-0005-0000-0000-00007F700000}"/>
    <cellStyle name="Финансовый 3 2 3 3 3 5 6" xfId="34176" xr:uid="{00000000-0005-0000-0000-000080700000}"/>
    <cellStyle name="Финансовый 3 2 3 3 3 5 7" xfId="35512" xr:uid="{00000000-0005-0000-0000-000081700000}"/>
    <cellStyle name="Финансовый 3 2 3 4" xfId="10135" xr:uid="{00000000-0005-0000-0000-000082700000}"/>
    <cellStyle name="Финансовый 3 2 3 4 2" xfId="13273" xr:uid="{00000000-0005-0000-0000-000083700000}"/>
    <cellStyle name="Финансовый 3 2 3 4 3" xfId="15049" xr:uid="{00000000-0005-0000-0000-000084700000}"/>
    <cellStyle name="Финансовый 3 2 3 4 3 2" xfId="15931" xr:uid="{00000000-0005-0000-0000-000085700000}"/>
    <cellStyle name="Финансовый 3 2 3 4 3 3" xfId="19914" xr:uid="{00000000-0005-0000-0000-000086700000}"/>
    <cellStyle name="Финансовый 3 2 3 4 3 4" xfId="23451" xr:uid="{00000000-0005-0000-0000-000087700000}"/>
    <cellStyle name="Финансовый 3 2 3 4 3 5" xfId="27070" xr:uid="{00000000-0005-0000-0000-000088700000}"/>
    <cellStyle name="Финансовый 3 2 3 4 3 6" xfId="21029" xr:uid="{00000000-0005-0000-0000-000089700000}"/>
    <cellStyle name="Финансовый 3 2 3 4 3 7" xfId="25712" xr:uid="{00000000-0005-0000-0000-00008A700000}"/>
    <cellStyle name="Финансовый 3 2 3 4 3 8" xfId="33087" xr:uid="{00000000-0005-0000-0000-00008B700000}"/>
    <cellStyle name="Финансовый 3 2 3 4 3 9" xfId="32125" xr:uid="{00000000-0005-0000-0000-00008C700000}"/>
    <cellStyle name="Финансовый 3 2 3 4 4" xfId="17721" xr:uid="{00000000-0005-0000-0000-00008D700000}"/>
    <cellStyle name="Финансовый 3 2 3 4 5" xfId="19033" xr:uid="{00000000-0005-0000-0000-00008E700000}"/>
    <cellStyle name="Финансовый 3 2 3 4 5 2" xfId="21711" xr:uid="{00000000-0005-0000-0000-00008F700000}"/>
    <cellStyle name="Финансовый 3 2 3 4 5 3" xfId="28176" xr:uid="{00000000-0005-0000-0000-000090700000}"/>
    <cellStyle name="Финансовый 3 2 3 4 5 4" xfId="29613" xr:uid="{00000000-0005-0000-0000-000091700000}"/>
    <cellStyle name="Финансовый 3 2 3 4 5 5" xfId="30919" xr:uid="{00000000-0005-0000-0000-000092700000}"/>
    <cellStyle name="Финансовый 3 2 3 4 5 6" xfId="34454" xr:uid="{00000000-0005-0000-0000-000093700000}"/>
    <cellStyle name="Финансовый 3 2 3 4 5 7" xfId="35790" xr:uid="{00000000-0005-0000-0000-000094700000}"/>
    <cellStyle name="Финансовый 3 2 3 5" xfId="11202" xr:uid="{00000000-0005-0000-0000-000095700000}"/>
    <cellStyle name="Финансовый 3 2 3 6" xfId="13921" xr:uid="{00000000-0005-0000-0000-000096700000}"/>
    <cellStyle name="Финансовый 3 2 3 7" xfId="14401" xr:uid="{00000000-0005-0000-0000-000097700000}"/>
    <cellStyle name="Финансовый 3 2 3 7 2" xfId="16579" xr:uid="{00000000-0005-0000-0000-000098700000}"/>
    <cellStyle name="Финансовый 3 2 3 7 3" xfId="20562" xr:uid="{00000000-0005-0000-0000-000099700000}"/>
    <cellStyle name="Финансовый 3 2 3 7 4" xfId="24758" xr:uid="{00000000-0005-0000-0000-00009A700000}"/>
    <cellStyle name="Финансовый 3 2 3 7 5" xfId="22172" xr:uid="{00000000-0005-0000-0000-00009B700000}"/>
    <cellStyle name="Финансовый 3 2 3 7 6" xfId="25606" xr:uid="{00000000-0005-0000-0000-00009C700000}"/>
    <cellStyle name="Финансовый 3 2 3 7 7" xfId="21194" xr:uid="{00000000-0005-0000-0000-00009D700000}"/>
    <cellStyle name="Финансовый 3 2 3 7 8" xfId="33735" xr:uid="{00000000-0005-0000-0000-00009E700000}"/>
    <cellStyle name="Финансовый 3 2 3 7 9" xfId="32444" xr:uid="{00000000-0005-0000-0000-00009F700000}"/>
    <cellStyle name="Финансовый 3 2 3 8" xfId="17073" xr:uid="{00000000-0005-0000-0000-0000A0700000}"/>
    <cellStyle name="Финансовый 3 2 3 9" xfId="18385" xr:uid="{00000000-0005-0000-0000-0000A1700000}"/>
    <cellStyle name="Финансовый 3 2 3 9 2" xfId="21938" xr:uid="{00000000-0005-0000-0000-0000A2700000}"/>
    <cellStyle name="Финансовый 3 2 3 9 3" xfId="27528" xr:uid="{00000000-0005-0000-0000-0000A3700000}"/>
    <cellStyle name="Финансовый 3 2 3 9 4" xfId="28965" xr:uid="{00000000-0005-0000-0000-0000A4700000}"/>
    <cellStyle name="Финансовый 3 2 3 9 5" xfId="30271" xr:uid="{00000000-0005-0000-0000-0000A5700000}"/>
    <cellStyle name="Финансовый 3 2 3 9 6" xfId="35102" xr:uid="{00000000-0005-0000-0000-0000A6700000}"/>
    <cellStyle name="Финансовый 3 2 3 9 7" xfId="36438" xr:uid="{00000000-0005-0000-0000-0000A7700000}"/>
    <cellStyle name="Финансовый 3 2 4" xfId="238" xr:uid="{00000000-0005-0000-0000-0000A8700000}"/>
    <cellStyle name="Финансовый 3 2 4 2" xfId="583" xr:uid="{00000000-0005-0000-0000-0000A9700000}"/>
    <cellStyle name="Финансовый 3 2 4 2 2" xfId="9026" xr:uid="{00000000-0005-0000-0000-0000AA700000}"/>
    <cellStyle name="Финансовый 3 2 4 2 3" xfId="10491" xr:uid="{00000000-0005-0000-0000-0000AB700000}"/>
    <cellStyle name="Финансовый 3 2 4 3" xfId="1329" xr:uid="{00000000-0005-0000-0000-0000AC700000}"/>
    <cellStyle name="Финансовый 3 2 4 3 2" xfId="8094" xr:uid="{00000000-0005-0000-0000-0000AD700000}"/>
    <cellStyle name="Финансовый 3 2 4 3 2 2" xfId="13688" xr:uid="{00000000-0005-0000-0000-0000AE700000}"/>
    <cellStyle name="Финансовый 3 2 4 3 2 3" xfId="14634" xr:uid="{00000000-0005-0000-0000-0000AF700000}"/>
    <cellStyle name="Финансовый 3 2 4 3 2 3 2" xfId="16346" xr:uid="{00000000-0005-0000-0000-0000B0700000}"/>
    <cellStyle name="Финансовый 3 2 4 3 2 3 3" xfId="20329" xr:uid="{00000000-0005-0000-0000-0000B1700000}"/>
    <cellStyle name="Финансовый 3 2 4 3 2 3 4" xfId="22088" xr:uid="{00000000-0005-0000-0000-0000B2700000}"/>
    <cellStyle name="Финансовый 3 2 4 3 2 3 5" xfId="23863" xr:uid="{00000000-0005-0000-0000-0000B3700000}"/>
    <cellStyle name="Финансовый 3 2 4 3 2 3 6" xfId="21549" xr:uid="{00000000-0005-0000-0000-0000B4700000}"/>
    <cellStyle name="Финансовый 3 2 4 3 2 3 7" xfId="26749" xr:uid="{00000000-0005-0000-0000-0000B5700000}"/>
    <cellStyle name="Финансовый 3 2 4 3 2 3 8" xfId="33502" xr:uid="{00000000-0005-0000-0000-0000B6700000}"/>
    <cellStyle name="Финансовый 3 2 4 3 2 3 9" xfId="32119" xr:uid="{00000000-0005-0000-0000-0000B7700000}"/>
    <cellStyle name="Финансовый 3 2 4 3 2 4" xfId="17306" xr:uid="{00000000-0005-0000-0000-0000B8700000}"/>
    <cellStyle name="Финансовый 3 2 4 3 2 5" xfId="18618" xr:uid="{00000000-0005-0000-0000-0000B9700000}"/>
    <cellStyle name="Финансовый 3 2 4 3 2 5 2" xfId="24698" xr:uid="{00000000-0005-0000-0000-0000BA700000}"/>
    <cellStyle name="Финансовый 3 2 4 3 2 5 3" xfId="27761" xr:uid="{00000000-0005-0000-0000-0000BB700000}"/>
    <cellStyle name="Финансовый 3 2 4 3 2 5 4" xfId="29198" xr:uid="{00000000-0005-0000-0000-0000BC700000}"/>
    <cellStyle name="Финансовый 3 2 4 3 2 5 5" xfId="30504" xr:uid="{00000000-0005-0000-0000-0000BD700000}"/>
    <cellStyle name="Финансовый 3 2 4 3 2 5 6" xfId="34869" xr:uid="{00000000-0005-0000-0000-0000BE700000}"/>
    <cellStyle name="Финансовый 3 2 4 3 2 5 7" xfId="36205" xr:uid="{00000000-0005-0000-0000-0000BF700000}"/>
    <cellStyle name="Финансовый 3 2 4 3 3" xfId="12592" xr:uid="{00000000-0005-0000-0000-0000C0700000}"/>
    <cellStyle name="Финансовый 3 2 4 3 3 2" xfId="13040" xr:uid="{00000000-0005-0000-0000-0000C1700000}"/>
    <cellStyle name="Финансовый 3 2 4 3 3 3" xfId="15282" xr:uid="{00000000-0005-0000-0000-0000C2700000}"/>
    <cellStyle name="Финансовый 3 2 4 3 3 3 2" xfId="15698" xr:uid="{00000000-0005-0000-0000-0000C3700000}"/>
    <cellStyle name="Финансовый 3 2 4 3 3 3 3" xfId="19681" xr:uid="{00000000-0005-0000-0000-0000C4700000}"/>
    <cellStyle name="Финансовый 3 2 4 3 3 3 4" xfId="24789" xr:uid="{00000000-0005-0000-0000-0000C5700000}"/>
    <cellStyle name="Финансовый 3 2 4 3 3 3 5" xfId="26615" xr:uid="{00000000-0005-0000-0000-0000C6700000}"/>
    <cellStyle name="Финансовый 3 2 4 3 3 3 6" xfId="21109" xr:uid="{00000000-0005-0000-0000-0000C7700000}"/>
    <cellStyle name="Финансовый 3 2 4 3 3 3 7" xfId="23266" xr:uid="{00000000-0005-0000-0000-0000C8700000}"/>
    <cellStyle name="Финансовый 3 2 4 3 3 3 8" xfId="32854" xr:uid="{00000000-0005-0000-0000-0000C9700000}"/>
    <cellStyle name="Финансовый 3 2 4 3 3 3 9" xfId="31455" xr:uid="{00000000-0005-0000-0000-0000CA700000}"/>
    <cellStyle name="Финансовый 3 2 4 3 3 4" xfId="17954" xr:uid="{00000000-0005-0000-0000-0000CB700000}"/>
    <cellStyle name="Финансовый 3 2 4 3 3 5" xfId="19266" xr:uid="{00000000-0005-0000-0000-0000CC700000}"/>
    <cellStyle name="Финансовый 3 2 4 3 3 5 2" xfId="25480" xr:uid="{00000000-0005-0000-0000-0000CD700000}"/>
    <cellStyle name="Финансовый 3 2 4 3 3 5 3" xfId="28409" xr:uid="{00000000-0005-0000-0000-0000CE700000}"/>
    <cellStyle name="Финансовый 3 2 4 3 3 5 4" xfId="29846" xr:uid="{00000000-0005-0000-0000-0000CF700000}"/>
    <cellStyle name="Финансовый 3 2 4 3 3 5 5" xfId="31152" xr:uid="{00000000-0005-0000-0000-0000D0700000}"/>
    <cellStyle name="Финансовый 3 2 4 3 3 5 6" xfId="34221" xr:uid="{00000000-0005-0000-0000-0000D1700000}"/>
    <cellStyle name="Финансовый 3 2 4 3 3 5 7" xfId="35557" xr:uid="{00000000-0005-0000-0000-0000D2700000}"/>
    <cellStyle name="Финансовый 3 2 4 4" xfId="10146" xr:uid="{00000000-0005-0000-0000-0000D3700000}"/>
    <cellStyle name="Финансовый 3 2 4 4 2" xfId="13270" xr:uid="{00000000-0005-0000-0000-0000D4700000}"/>
    <cellStyle name="Финансовый 3 2 4 4 3" xfId="15052" xr:uid="{00000000-0005-0000-0000-0000D5700000}"/>
    <cellStyle name="Финансовый 3 2 4 4 3 2" xfId="15928" xr:uid="{00000000-0005-0000-0000-0000D6700000}"/>
    <cellStyle name="Финансовый 3 2 4 4 3 3" xfId="19911" xr:uid="{00000000-0005-0000-0000-0000D7700000}"/>
    <cellStyle name="Финансовый 3 2 4 4 3 4" xfId="23070" xr:uid="{00000000-0005-0000-0000-0000D8700000}"/>
    <cellStyle name="Финансовый 3 2 4 4 3 5" xfId="26800" xr:uid="{00000000-0005-0000-0000-0000D9700000}"/>
    <cellStyle name="Финансовый 3 2 4 4 3 6" xfId="23524" xr:uid="{00000000-0005-0000-0000-0000DA700000}"/>
    <cellStyle name="Финансовый 3 2 4 4 3 7" xfId="21404" xr:uid="{00000000-0005-0000-0000-0000DB700000}"/>
    <cellStyle name="Финансовый 3 2 4 4 3 8" xfId="33084" xr:uid="{00000000-0005-0000-0000-0000DC700000}"/>
    <cellStyle name="Финансовый 3 2 4 4 3 9" xfId="32316" xr:uid="{00000000-0005-0000-0000-0000DD700000}"/>
    <cellStyle name="Финансовый 3 2 4 4 4" xfId="17724" xr:uid="{00000000-0005-0000-0000-0000DE700000}"/>
    <cellStyle name="Финансовый 3 2 4 4 5" xfId="19036" xr:uid="{00000000-0005-0000-0000-0000DF700000}"/>
    <cellStyle name="Финансовый 3 2 4 4 5 2" xfId="25052" xr:uid="{00000000-0005-0000-0000-0000E0700000}"/>
    <cellStyle name="Финансовый 3 2 4 4 5 3" xfId="28179" xr:uid="{00000000-0005-0000-0000-0000E1700000}"/>
    <cellStyle name="Финансовый 3 2 4 4 5 4" xfId="29616" xr:uid="{00000000-0005-0000-0000-0000E2700000}"/>
    <cellStyle name="Финансовый 3 2 4 4 5 5" xfId="30922" xr:uid="{00000000-0005-0000-0000-0000E3700000}"/>
    <cellStyle name="Финансовый 3 2 4 4 5 6" xfId="34451" xr:uid="{00000000-0005-0000-0000-0000E4700000}"/>
    <cellStyle name="Финансовый 3 2 4 4 5 7" xfId="35787" xr:uid="{00000000-0005-0000-0000-0000E5700000}"/>
    <cellStyle name="Финансовый 3 2 4 5" xfId="11214" xr:uid="{00000000-0005-0000-0000-0000E6700000}"/>
    <cellStyle name="Финансовый 3 2 4 6" xfId="13918" xr:uid="{00000000-0005-0000-0000-0000E7700000}"/>
    <cellStyle name="Финансовый 3 2 4 7" xfId="14404" xr:uid="{00000000-0005-0000-0000-0000E8700000}"/>
    <cellStyle name="Финансовый 3 2 4 7 2" xfId="16576" xr:uid="{00000000-0005-0000-0000-0000E9700000}"/>
    <cellStyle name="Финансовый 3 2 4 7 3" xfId="20559" xr:uid="{00000000-0005-0000-0000-0000EA700000}"/>
    <cellStyle name="Финансовый 3 2 4 7 4" xfId="24850" xr:uid="{00000000-0005-0000-0000-0000EB700000}"/>
    <cellStyle name="Финансовый 3 2 4 7 5" xfId="23949" xr:uid="{00000000-0005-0000-0000-0000EC700000}"/>
    <cellStyle name="Финансовый 3 2 4 7 6" xfId="21504" xr:uid="{00000000-0005-0000-0000-0000ED700000}"/>
    <cellStyle name="Финансовый 3 2 4 7 7" xfId="24671" xr:uid="{00000000-0005-0000-0000-0000EE700000}"/>
    <cellStyle name="Финансовый 3 2 4 7 8" xfId="33732" xr:uid="{00000000-0005-0000-0000-0000EF700000}"/>
    <cellStyle name="Финансовый 3 2 4 7 9" xfId="32545" xr:uid="{00000000-0005-0000-0000-0000F0700000}"/>
    <cellStyle name="Финансовый 3 2 4 8" xfId="17076" xr:uid="{00000000-0005-0000-0000-0000F1700000}"/>
    <cellStyle name="Финансовый 3 2 4 9" xfId="18388" xr:uid="{00000000-0005-0000-0000-0000F2700000}"/>
    <cellStyle name="Финансовый 3 2 4 9 2" xfId="21719" xr:uid="{00000000-0005-0000-0000-0000F3700000}"/>
    <cellStyle name="Финансовый 3 2 4 9 3" xfId="27531" xr:uid="{00000000-0005-0000-0000-0000F4700000}"/>
    <cellStyle name="Финансовый 3 2 4 9 4" xfId="28968" xr:uid="{00000000-0005-0000-0000-0000F5700000}"/>
    <cellStyle name="Финансовый 3 2 4 9 5" xfId="30274" xr:uid="{00000000-0005-0000-0000-0000F6700000}"/>
    <cellStyle name="Финансовый 3 2 4 9 6" xfId="35099" xr:uid="{00000000-0005-0000-0000-0000F7700000}"/>
    <cellStyle name="Финансовый 3 2 4 9 7" xfId="36435" xr:uid="{00000000-0005-0000-0000-0000F8700000}"/>
    <cellStyle name="Финансовый 3 2 5" xfId="241" xr:uid="{00000000-0005-0000-0000-0000F9700000}"/>
    <cellStyle name="Финансовый 3 2 5 2" xfId="586" xr:uid="{00000000-0005-0000-0000-0000FA700000}"/>
    <cellStyle name="Финансовый 3 2 5 2 2" xfId="9019" xr:uid="{00000000-0005-0000-0000-0000FB700000}"/>
    <cellStyle name="Финансовый 3 2 5 2 3" xfId="10494" xr:uid="{00000000-0005-0000-0000-0000FC700000}"/>
    <cellStyle name="Финансовый 3 2 5 3" xfId="1332" xr:uid="{00000000-0005-0000-0000-0000FD700000}"/>
    <cellStyle name="Финансовый 3 2 5 3 2" xfId="7873" xr:uid="{00000000-0005-0000-0000-0000FE700000}"/>
    <cellStyle name="Финансовый 3 2 5 3 2 2" xfId="13747" xr:uid="{00000000-0005-0000-0000-0000FF700000}"/>
    <cellStyle name="Финансовый 3 2 5 3 2 3" xfId="14575" xr:uid="{00000000-0005-0000-0000-000000710000}"/>
    <cellStyle name="Финансовый 3 2 5 3 2 3 2" xfId="16405" xr:uid="{00000000-0005-0000-0000-000001710000}"/>
    <cellStyle name="Финансовый 3 2 5 3 2 3 3" xfId="20388" xr:uid="{00000000-0005-0000-0000-000002710000}"/>
    <cellStyle name="Финансовый 3 2 5 3 2 3 4" xfId="23039" xr:uid="{00000000-0005-0000-0000-000003710000}"/>
    <cellStyle name="Финансовый 3 2 5 3 2 3 5" xfId="24580" xr:uid="{00000000-0005-0000-0000-000004710000}"/>
    <cellStyle name="Финансовый 3 2 5 3 2 3 6" xfId="21378" xr:uid="{00000000-0005-0000-0000-000005710000}"/>
    <cellStyle name="Финансовый 3 2 5 3 2 3 7" xfId="26310" xr:uid="{00000000-0005-0000-0000-000006710000}"/>
    <cellStyle name="Финансовый 3 2 5 3 2 3 8" xfId="33561" xr:uid="{00000000-0005-0000-0000-000007710000}"/>
    <cellStyle name="Финансовый 3 2 5 3 2 3 9" xfId="32277" xr:uid="{00000000-0005-0000-0000-000008710000}"/>
    <cellStyle name="Финансовый 3 2 5 3 2 4" xfId="17247" xr:uid="{00000000-0005-0000-0000-000009710000}"/>
    <cellStyle name="Финансовый 3 2 5 3 2 5" xfId="18559" xr:uid="{00000000-0005-0000-0000-00000A710000}"/>
    <cellStyle name="Финансовый 3 2 5 3 2 5 2" xfId="22509" xr:uid="{00000000-0005-0000-0000-00000B710000}"/>
    <cellStyle name="Финансовый 3 2 5 3 2 5 3" xfId="27702" xr:uid="{00000000-0005-0000-0000-00000C710000}"/>
    <cellStyle name="Финансовый 3 2 5 3 2 5 4" xfId="29139" xr:uid="{00000000-0005-0000-0000-00000D710000}"/>
    <cellStyle name="Финансовый 3 2 5 3 2 5 5" xfId="30445" xr:uid="{00000000-0005-0000-0000-00000E710000}"/>
    <cellStyle name="Финансовый 3 2 5 3 2 5 6" xfId="34928" xr:uid="{00000000-0005-0000-0000-00000F710000}"/>
    <cellStyle name="Финансовый 3 2 5 3 2 5 7" xfId="36264" xr:uid="{00000000-0005-0000-0000-000010710000}"/>
    <cellStyle name="Финансовый 3 2 5 3 3" xfId="12533" xr:uid="{00000000-0005-0000-0000-000011710000}"/>
    <cellStyle name="Финансовый 3 2 5 3 3 2" xfId="13099" xr:uid="{00000000-0005-0000-0000-000012710000}"/>
    <cellStyle name="Финансовый 3 2 5 3 3 3" xfId="15223" xr:uid="{00000000-0005-0000-0000-000013710000}"/>
    <cellStyle name="Финансовый 3 2 5 3 3 3 2" xfId="15757" xr:uid="{00000000-0005-0000-0000-000014710000}"/>
    <cellStyle name="Финансовый 3 2 5 3 3 3 3" xfId="19740" xr:uid="{00000000-0005-0000-0000-000015710000}"/>
    <cellStyle name="Финансовый 3 2 5 3 3 3 4" xfId="22010" xr:uid="{00000000-0005-0000-0000-000016710000}"/>
    <cellStyle name="Финансовый 3 2 5 3 3 3 5" xfId="26500" xr:uid="{00000000-0005-0000-0000-000017710000}"/>
    <cellStyle name="Финансовый 3 2 5 3 3 3 6" xfId="24938" xr:uid="{00000000-0005-0000-0000-000018710000}"/>
    <cellStyle name="Финансовый 3 2 5 3 3 3 7" xfId="22012" xr:uid="{00000000-0005-0000-0000-000019710000}"/>
    <cellStyle name="Финансовый 3 2 5 3 3 3 8" xfId="32913" xr:uid="{00000000-0005-0000-0000-00001A710000}"/>
    <cellStyle name="Финансовый 3 2 5 3 3 3 9" xfId="32044" xr:uid="{00000000-0005-0000-0000-00001B710000}"/>
    <cellStyle name="Финансовый 3 2 5 3 3 4" xfId="17895" xr:uid="{00000000-0005-0000-0000-00001C710000}"/>
    <cellStyle name="Финансовый 3 2 5 3 3 5" xfId="19207" xr:uid="{00000000-0005-0000-0000-00001D710000}"/>
    <cellStyle name="Финансовый 3 2 5 3 3 5 2" xfId="21774" xr:uid="{00000000-0005-0000-0000-00001E710000}"/>
    <cellStyle name="Финансовый 3 2 5 3 3 5 3" xfId="28350" xr:uid="{00000000-0005-0000-0000-00001F710000}"/>
    <cellStyle name="Финансовый 3 2 5 3 3 5 4" xfId="29787" xr:uid="{00000000-0005-0000-0000-000020710000}"/>
    <cellStyle name="Финансовый 3 2 5 3 3 5 5" xfId="31093" xr:uid="{00000000-0005-0000-0000-000021710000}"/>
    <cellStyle name="Финансовый 3 2 5 3 3 5 6" xfId="34280" xr:uid="{00000000-0005-0000-0000-000022710000}"/>
    <cellStyle name="Финансовый 3 2 5 3 3 5 7" xfId="35616" xr:uid="{00000000-0005-0000-0000-000023710000}"/>
    <cellStyle name="Финансовый 3 2 5 4" xfId="10149" xr:uid="{00000000-0005-0000-0000-000024710000}"/>
    <cellStyle name="Финансовый 3 2 5 4 2" xfId="13267" xr:uid="{00000000-0005-0000-0000-000025710000}"/>
    <cellStyle name="Финансовый 3 2 5 4 3" xfId="15055" xr:uid="{00000000-0005-0000-0000-000026710000}"/>
    <cellStyle name="Финансовый 3 2 5 4 3 2" xfId="15925" xr:uid="{00000000-0005-0000-0000-000027710000}"/>
    <cellStyle name="Финансовый 3 2 5 4 3 3" xfId="19908" xr:uid="{00000000-0005-0000-0000-000028710000}"/>
    <cellStyle name="Финансовый 3 2 5 4 3 4" xfId="21060" xr:uid="{00000000-0005-0000-0000-000029710000}"/>
    <cellStyle name="Финансовый 3 2 5 4 3 5" xfId="24408" xr:uid="{00000000-0005-0000-0000-00002A710000}"/>
    <cellStyle name="Финансовый 3 2 5 4 3 6" xfId="22975" xr:uid="{00000000-0005-0000-0000-00002B710000}"/>
    <cellStyle name="Финансовый 3 2 5 4 3 7" xfId="26940" xr:uid="{00000000-0005-0000-0000-00002C710000}"/>
    <cellStyle name="Финансовый 3 2 5 4 3 8" xfId="33081" xr:uid="{00000000-0005-0000-0000-00002D710000}"/>
    <cellStyle name="Финансовый 3 2 5 4 3 9" xfId="31938" xr:uid="{00000000-0005-0000-0000-00002E710000}"/>
    <cellStyle name="Финансовый 3 2 5 4 4" xfId="17727" xr:uid="{00000000-0005-0000-0000-00002F710000}"/>
    <cellStyle name="Финансовый 3 2 5 4 5" xfId="19039" xr:uid="{00000000-0005-0000-0000-000030710000}"/>
    <cellStyle name="Финансовый 3 2 5 4 5 2" xfId="24091" xr:uid="{00000000-0005-0000-0000-000031710000}"/>
    <cellStyle name="Финансовый 3 2 5 4 5 3" xfId="28182" xr:uid="{00000000-0005-0000-0000-000032710000}"/>
    <cellStyle name="Финансовый 3 2 5 4 5 4" xfId="29619" xr:uid="{00000000-0005-0000-0000-000033710000}"/>
    <cellStyle name="Финансовый 3 2 5 4 5 5" xfId="30925" xr:uid="{00000000-0005-0000-0000-000034710000}"/>
    <cellStyle name="Финансовый 3 2 5 4 5 6" xfId="34448" xr:uid="{00000000-0005-0000-0000-000035710000}"/>
    <cellStyle name="Финансовый 3 2 5 4 5 7" xfId="35784" xr:uid="{00000000-0005-0000-0000-000036710000}"/>
    <cellStyle name="Финансовый 3 2 5 5" xfId="11217" xr:uid="{00000000-0005-0000-0000-000037710000}"/>
    <cellStyle name="Финансовый 3 2 5 6" xfId="13915" xr:uid="{00000000-0005-0000-0000-000038710000}"/>
    <cellStyle name="Финансовый 3 2 5 7" xfId="14407" xr:uid="{00000000-0005-0000-0000-000039710000}"/>
    <cellStyle name="Финансовый 3 2 5 7 2" xfId="16573" xr:uid="{00000000-0005-0000-0000-00003A710000}"/>
    <cellStyle name="Финансовый 3 2 5 7 3" xfId="20556" xr:uid="{00000000-0005-0000-0000-00003B710000}"/>
    <cellStyle name="Финансовый 3 2 5 7 4" xfId="24810" xr:uid="{00000000-0005-0000-0000-00003C710000}"/>
    <cellStyle name="Финансовый 3 2 5 7 5" xfId="22766" xr:uid="{00000000-0005-0000-0000-00003D710000}"/>
    <cellStyle name="Финансовый 3 2 5 7 6" xfId="21088" xr:uid="{00000000-0005-0000-0000-00003E710000}"/>
    <cellStyle name="Финансовый 3 2 5 7 7" xfId="26121" xr:uid="{00000000-0005-0000-0000-00003F710000}"/>
    <cellStyle name="Финансовый 3 2 5 7 8" xfId="33729" xr:uid="{00000000-0005-0000-0000-000040710000}"/>
    <cellStyle name="Финансовый 3 2 5 7 9" xfId="31397" xr:uid="{00000000-0005-0000-0000-000041710000}"/>
    <cellStyle name="Финансовый 3 2 5 8" xfId="17079" xr:uid="{00000000-0005-0000-0000-000042710000}"/>
    <cellStyle name="Финансовый 3 2 5 9" xfId="18391" xr:uid="{00000000-0005-0000-0000-000043710000}"/>
    <cellStyle name="Финансовый 3 2 5 9 2" xfId="25086" xr:uid="{00000000-0005-0000-0000-000044710000}"/>
    <cellStyle name="Финансовый 3 2 5 9 3" xfId="27534" xr:uid="{00000000-0005-0000-0000-000045710000}"/>
    <cellStyle name="Финансовый 3 2 5 9 4" xfId="28971" xr:uid="{00000000-0005-0000-0000-000046710000}"/>
    <cellStyle name="Финансовый 3 2 5 9 5" xfId="30277" xr:uid="{00000000-0005-0000-0000-000047710000}"/>
    <cellStyle name="Финансовый 3 2 5 9 6" xfId="35096" xr:uid="{00000000-0005-0000-0000-000048710000}"/>
    <cellStyle name="Финансовый 3 2 5 9 7" xfId="36432" xr:uid="{00000000-0005-0000-0000-000049710000}"/>
    <cellStyle name="Финансовый 3 2 6" xfId="253" xr:uid="{00000000-0005-0000-0000-00004A710000}"/>
    <cellStyle name="Финансовый 3 2 6 2" xfId="596" xr:uid="{00000000-0005-0000-0000-00004B710000}"/>
    <cellStyle name="Финансовый 3 2 6 2 2" xfId="9001" xr:uid="{00000000-0005-0000-0000-00004C710000}"/>
    <cellStyle name="Финансовый 3 2 6 2 3" xfId="10504" xr:uid="{00000000-0005-0000-0000-00004D710000}"/>
    <cellStyle name="Финансовый 3 2 6 3" xfId="1344" xr:uid="{00000000-0005-0000-0000-00004E710000}"/>
    <cellStyle name="Финансовый 3 2 6 3 2" xfId="8734" xr:uid="{00000000-0005-0000-0000-00004F710000}"/>
    <cellStyle name="Финансовый 3 2 6 3 2 2" xfId="13613" xr:uid="{00000000-0005-0000-0000-000050710000}"/>
    <cellStyle name="Финансовый 3 2 6 3 2 3" xfId="14709" xr:uid="{00000000-0005-0000-0000-000051710000}"/>
    <cellStyle name="Финансовый 3 2 6 3 2 3 2" xfId="16271" xr:uid="{00000000-0005-0000-0000-000052710000}"/>
    <cellStyle name="Финансовый 3 2 6 3 2 3 3" xfId="20254" xr:uid="{00000000-0005-0000-0000-000053710000}"/>
    <cellStyle name="Финансовый 3 2 6 3 2 3 4" xfId="25169" xr:uid="{00000000-0005-0000-0000-000054710000}"/>
    <cellStyle name="Финансовый 3 2 6 3 2 3 5" xfId="26937" xr:uid="{00000000-0005-0000-0000-000055710000}"/>
    <cellStyle name="Финансовый 3 2 6 3 2 3 6" xfId="27050" xr:uid="{00000000-0005-0000-0000-000056710000}"/>
    <cellStyle name="Финансовый 3 2 6 3 2 3 7" xfId="24053" xr:uid="{00000000-0005-0000-0000-000057710000}"/>
    <cellStyle name="Финансовый 3 2 6 3 2 3 8" xfId="33427" xr:uid="{00000000-0005-0000-0000-000058710000}"/>
    <cellStyle name="Финансовый 3 2 6 3 2 3 9" xfId="32254" xr:uid="{00000000-0005-0000-0000-000059710000}"/>
    <cellStyle name="Финансовый 3 2 6 3 2 4" xfId="17381" xr:uid="{00000000-0005-0000-0000-00005A710000}"/>
    <cellStyle name="Финансовый 3 2 6 3 2 5" xfId="18693" xr:uid="{00000000-0005-0000-0000-00005B710000}"/>
    <cellStyle name="Финансовый 3 2 6 3 2 5 2" xfId="22072" xr:uid="{00000000-0005-0000-0000-00005C710000}"/>
    <cellStyle name="Финансовый 3 2 6 3 2 5 3" xfId="27836" xr:uid="{00000000-0005-0000-0000-00005D710000}"/>
    <cellStyle name="Финансовый 3 2 6 3 2 5 4" xfId="29273" xr:uid="{00000000-0005-0000-0000-00005E710000}"/>
    <cellStyle name="Финансовый 3 2 6 3 2 5 5" xfId="30579" xr:uid="{00000000-0005-0000-0000-00005F710000}"/>
    <cellStyle name="Финансовый 3 2 6 3 2 5 6" xfId="34794" xr:uid="{00000000-0005-0000-0000-000060710000}"/>
    <cellStyle name="Финансовый 3 2 6 3 2 5 7" xfId="36130" xr:uid="{00000000-0005-0000-0000-000061710000}"/>
    <cellStyle name="Финансовый 3 2 6 3 3" xfId="12667" xr:uid="{00000000-0005-0000-0000-000062710000}"/>
    <cellStyle name="Финансовый 3 2 6 3 3 2" xfId="12965" xr:uid="{00000000-0005-0000-0000-000063710000}"/>
    <cellStyle name="Финансовый 3 2 6 3 3 3" xfId="15357" xr:uid="{00000000-0005-0000-0000-000064710000}"/>
    <cellStyle name="Финансовый 3 2 6 3 3 3 2" xfId="15623" xr:uid="{00000000-0005-0000-0000-000065710000}"/>
    <cellStyle name="Финансовый 3 2 6 3 3 3 3" xfId="19606" xr:uid="{00000000-0005-0000-0000-000066710000}"/>
    <cellStyle name="Финансовый 3 2 6 3 3 3 4" xfId="25006" xr:uid="{00000000-0005-0000-0000-000067710000}"/>
    <cellStyle name="Финансовый 3 2 6 3 3 3 5" xfId="25064" xr:uid="{00000000-0005-0000-0000-000068710000}"/>
    <cellStyle name="Финансовый 3 2 6 3 3 3 6" xfId="24646" xr:uid="{00000000-0005-0000-0000-000069710000}"/>
    <cellStyle name="Финансовый 3 2 6 3 3 3 7" xfId="26005" xr:uid="{00000000-0005-0000-0000-00006A710000}"/>
    <cellStyle name="Финансовый 3 2 6 3 3 3 8" xfId="32779" xr:uid="{00000000-0005-0000-0000-00006B710000}"/>
    <cellStyle name="Финансовый 3 2 6 3 3 3 9" xfId="31750" xr:uid="{00000000-0005-0000-0000-00006C710000}"/>
    <cellStyle name="Финансовый 3 2 6 3 3 4" xfId="18029" xr:uid="{00000000-0005-0000-0000-00006D710000}"/>
    <cellStyle name="Финансовый 3 2 6 3 3 5" xfId="19341" xr:uid="{00000000-0005-0000-0000-00006E710000}"/>
    <cellStyle name="Финансовый 3 2 6 3 3 5 2" xfId="23147" xr:uid="{00000000-0005-0000-0000-00006F710000}"/>
    <cellStyle name="Финансовый 3 2 6 3 3 5 3" xfId="28484" xr:uid="{00000000-0005-0000-0000-000070710000}"/>
    <cellStyle name="Финансовый 3 2 6 3 3 5 4" xfId="29921" xr:uid="{00000000-0005-0000-0000-000071710000}"/>
    <cellStyle name="Финансовый 3 2 6 3 3 5 5" xfId="31227" xr:uid="{00000000-0005-0000-0000-000072710000}"/>
    <cellStyle name="Финансовый 3 2 6 3 3 5 6" xfId="34146" xr:uid="{00000000-0005-0000-0000-000073710000}"/>
    <cellStyle name="Финансовый 3 2 6 3 3 5 7" xfId="35482" xr:uid="{00000000-0005-0000-0000-000074710000}"/>
    <cellStyle name="Финансовый 3 2 6 4" xfId="10161" xr:uid="{00000000-0005-0000-0000-000075710000}"/>
    <cellStyle name="Финансовый 3 2 6 4 2" xfId="13263" xr:uid="{00000000-0005-0000-0000-000076710000}"/>
    <cellStyle name="Финансовый 3 2 6 4 3" xfId="15059" xr:uid="{00000000-0005-0000-0000-000077710000}"/>
    <cellStyle name="Финансовый 3 2 6 4 3 2" xfId="15921" xr:uid="{00000000-0005-0000-0000-000078710000}"/>
    <cellStyle name="Финансовый 3 2 6 4 3 3" xfId="19904" xr:uid="{00000000-0005-0000-0000-000079710000}"/>
    <cellStyle name="Финансовый 3 2 6 4 3 4" xfId="22565" xr:uid="{00000000-0005-0000-0000-00007A710000}"/>
    <cellStyle name="Финансовый 3 2 6 4 3 5" xfId="25907" xr:uid="{00000000-0005-0000-0000-00007B710000}"/>
    <cellStyle name="Финансовый 3 2 6 4 3 6" xfId="20882" xr:uid="{00000000-0005-0000-0000-00007C710000}"/>
    <cellStyle name="Финансовый 3 2 6 4 3 7" xfId="25922" xr:uid="{00000000-0005-0000-0000-00007D710000}"/>
    <cellStyle name="Финансовый 3 2 6 4 3 8" xfId="33077" xr:uid="{00000000-0005-0000-0000-00007E710000}"/>
    <cellStyle name="Финансовый 3 2 6 4 3 9" xfId="32099" xr:uid="{00000000-0005-0000-0000-00007F710000}"/>
    <cellStyle name="Финансовый 3 2 6 4 4" xfId="17731" xr:uid="{00000000-0005-0000-0000-000080710000}"/>
    <cellStyle name="Финансовый 3 2 6 4 5" xfId="19043" xr:uid="{00000000-0005-0000-0000-000081710000}"/>
    <cellStyle name="Финансовый 3 2 6 4 5 2" xfId="23193" xr:uid="{00000000-0005-0000-0000-000082710000}"/>
    <cellStyle name="Финансовый 3 2 6 4 5 3" xfId="28186" xr:uid="{00000000-0005-0000-0000-000083710000}"/>
    <cellStyle name="Финансовый 3 2 6 4 5 4" xfId="29623" xr:uid="{00000000-0005-0000-0000-000084710000}"/>
    <cellStyle name="Финансовый 3 2 6 4 5 5" xfId="30929" xr:uid="{00000000-0005-0000-0000-000085710000}"/>
    <cellStyle name="Финансовый 3 2 6 4 5 6" xfId="34444" xr:uid="{00000000-0005-0000-0000-000086710000}"/>
    <cellStyle name="Финансовый 3 2 6 4 5 7" xfId="35780" xr:uid="{00000000-0005-0000-0000-000087710000}"/>
    <cellStyle name="Финансовый 3 2 6 5" xfId="11229" xr:uid="{00000000-0005-0000-0000-000088710000}"/>
    <cellStyle name="Финансовый 3 2 6 6" xfId="13911" xr:uid="{00000000-0005-0000-0000-000089710000}"/>
    <cellStyle name="Финансовый 3 2 6 7" xfId="14411" xr:uid="{00000000-0005-0000-0000-00008A710000}"/>
    <cellStyle name="Финансовый 3 2 6 7 2" xfId="16569" xr:uid="{00000000-0005-0000-0000-00008B710000}"/>
    <cellStyle name="Финансовый 3 2 6 7 3" xfId="20552" xr:uid="{00000000-0005-0000-0000-00008C710000}"/>
    <cellStyle name="Финансовый 3 2 6 7 4" xfId="23663" xr:uid="{00000000-0005-0000-0000-00008D710000}"/>
    <cellStyle name="Финансовый 3 2 6 7 5" xfId="26801" xr:uid="{00000000-0005-0000-0000-00008E710000}"/>
    <cellStyle name="Финансовый 3 2 6 7 6" xfId="23755" xr:uid="{00000000-0005-0000-0000-00008F710000}"/>
    <cellStyle name="Финансовый 3 2 6 7 7" xfId="24815" xr:uid="{00000000-0005-0000-0000-000090710000}"/>
    <cellStyle name="Финансовый 3 2 6 7 8" xfId="33725" xr:uid="{00000000-0005-0000-0000-000091710000}"/>
    <cellStyle name="Финансовый 3 2 6 7 9" xfId="32587" xr:uid="{00000000-0005-0000-0000-000092710000}"/>
    <cellStyle name="Финансовый 3 2 6 8" xfId="17083" xr:uid="{00000000-0005-0000-0000-000093710000}"/>
    <cellStyle name="Финансовый 3 2 6 9" xfId="18395" xr:uid="{00000000-0005-0000-0000-000094710000}"/>
    <cellStyle name="Финансовый 3 2 6 9 2" xfId="23954" xr:uid="{00000000-0005-0000-0000-000095710000}"/>
    <cellStyle name="Финансовый 3 2 6 9 3" xfId="27538" xr:uid="{00000000-0005-0000-0000-000096710000}"/>
    <cellStyle name="Финансовый 3 2 6 9 4" xfId="28975" xr:uid="{00000000-0005-0000-0000-000097710000}"/>
    <cellStyle name="Финансовый 3 2 6 9 5" xfId="30281" xr:uid="{00000000-0005-0000-0000-000098710000}"/>
    <cellStyle name="Финансовый 3 2 6 9 6" xfId="35092" xr:uid="{00000000-0005-0000-0000-000099710000}"/>
    <cellStyle name="Финансовый 3 2 6 9 7" xfId="36428" xr:uid="{00000000-0005-0000-0000-00009A710000}"/>
    <cellStyle name="Финансовый 3 2 7" xfId="256" xr:uid="{00000000-0005-0000-0000-00009B710000}"/>
    <cellStyle name="Финансовый 3 2 7 2" xfId="599" xr:uid="{00000000-0005-0000-0000-00009C710000}"/>
    <cellStyle name="Финансовый 3 2 7 2 2" xfId="9282" xr:uid="{00000000-0005-0000-0000-00009D710000}"/>
    <cellStyle name="Финансовый 3 2 7 2 3" xfId="10507" xr:uid="{00000000-0005-0000-0000-00009E710000}"/>
    <cellStyle name="Финансовый 3 2 7 3" xfId="1347" xr:uid="{00000000-0005-0000-0000-00009F710000}"/>
    <cellStyle name="Финансовый 3 2 7 3 2" xfId="8098" xr:uid="{00000000-0005-0000-0000-0000A0710000}"/>
    <cellStyle name="Финансовый 3 2 7 3 2 2" xfId="13686" xr:uid="{00000000-0005-0000-0000-0000A1710000}"/>
    <cellStyle name="Финансовый 3 2 7 3 2 3" xfId="14636" xr:uid="{00000000-0005-0000-0000-0000A2710000}"/>
    <cellStyle name="Финансовый 3 2 7 3 2 3 2" xfId="16344" xr:uid="{00000000-0005-0000-0000-0000A3710000}"/>
    <cellStyle name="Финансовый 3 2 7 3 2 3 3" xfId="20327" xr:uid="{00000000-0005-0000-0000-0000A4710000}"/>
    <cellStyle name="Финансовый 3 2 7 3 2 3 4" xfId="23842" xr:uid="{00000000-0005-0000-0000-0000A5710000}"/>
    <cellStyle name="Финансовый 3 2 7 3 2 3 5" xfId="25700" xr:uid="{00000000-0005-0000-0000-0000A6710000}"/>
    <cellStyle name="Финансовый 3 2 7 3 2 3 6" xfId="21599" xr:uid="{00000000-0005-0000-0000-0000A7710000}"/>
    <cellStyle name="Финансовый 3 2 7 3 2 3 7" xfId="24509" xr:uid="{00000000-0005-0000-0000-0000A8710000}"/>
    <cellStyle name="Финансовый 3 2 7 3 2 3 8" xfId="33500" xr:uid="{00000000-0005-0000-0000-0000A9710000}"/>
    <cellStyle name="Финансовый 3 2 7 3 2 3 9" xfId="32262" xr:uid="{00000000-0005-0000-0000-0000AA710000}"/>
    <cellStyle name="Финансовый 3 2 7 3 2 4" xfId="17308" xr:uid="{00000000-0005-0000-0000-0000AB710000}"/>
    <cellStyle name="Финансовый 3 2 7 3 2 5" xfId="18620" xr:uid="{00000000-0005-0000-0000-0000AC710000}"/>
    <cellStyle name="Финансовый 3 2 7 3 2 5 2" xfId="21930" xr:uid="{00000000-0005-0000-0000-0000AD710000}"/>
    <cellStyle name="Финансовый 3 2 7 3 2 5 3" xfId="27763" xr:uid="{00000000-0005-0000-0000-0000AE710000}"/>
    <cellStyle name="Финансовый 3 2 7 3 2 5 4" xfId="29200" xr:uid="{00000000-0005-0000-0000-0000AF710000}"/>
    <cellStyle name="Финансовый 3 2 7 3 2 5 5" xfId="30506" xr:uid="{00000000-0005-0000-0000-0000B0710000}"/>
    <cellStyle name="Финансовый 3 2 7 3 2 5 6" xfId="34867" xr:uid="{00000000-0005-0000-0000-0000B1710000}"/>
    <cellStyle name="Финансовый 3 2 7 3 2 5 7" xfId="36203" xr:uid="{00000000-0005-0000-0000-0000B2710000}"/>
    <cellStyle name="Финансовый 3 2 7 3 3" xfId="12594" xr:uid="{00000000-0005-0000-0000-0000B3710000}"/>
    <cellStyle name="Финансовый 3 2 7 3 3 2" xfId="13038" xr:uid="{00000000-0005-0000-0000-0000B4710000}"/>
    <cellStyle name="Финансовый 3 2 7 3 3 3" xfId="15284" xr:uid="{00000000-0005-0000-0000-0000B5710000}"/>
    <cellStyle name="Финансовый 3 2 7 3 3 3 2" xfId="15696" xr:uid="{00000000-0005-0000-0000-0000B6710000}"/>
    <cellStyle name="Финансовый 3 2 7 3 3 3 3" xfId="19679" xr:uid="{00000000-0005-0000-0000-0000B7710000}"/>
    <cellStyle name="Финансовый 3 2 7 3 3 3 4" xfId="21050" xr:uid="{00000000-0005-0000-0000-0000B8710000}"/>
    <cellStyle name="Финансовый 3 2 7 3 3 3 5" xfId="26344" xr:uid="{00000000-0005-0000-0000-0000B9710000}"/>
    <cellStyle name="Финансовый 3 2 7 3 3 3 6" xfId="22912" xr:uid="{00000000-0005-0000-0000-0000BA710000}"/>
    <cellStyle name="Финансовый 3 2 7 3 3 3 7" xfId="20930" xr:uid="{00000000-0005-0000-0000-0000BB710000}"/>
    <cellStyle name="Финансовый 3 2 7 3 3 3 8" xfId="32852" xr:uid="{00000000-0005-0000-0000-0000BC710000}"/>
    <cellStyle name="Финансовый 3 2 7 3 3 3 9" xfId="32516" xr:uid="{00000000-0005-0000-0000-0000BD710000}"/>
    <cellStyle name="Финансовый 3 2 7 3 3 4" xfId="17956" xr:uid="{00000000-0005-0000-0000-0000BE710000}"/>
    <cellStyle name="Финансовый 3 2 7 3 3 5" xfId="19268" xr:uid="{00000000-0005-0000-0000-0000BF710000}"/>
    <cellStyle name="Финансовый 3 2 7 3 3 5 2" xfId="25471" xr:uid="{00000000-0005-0000-0000-0000C0710000}"/>
    <cellStyle name="Финансовый 3 2 7 3 3 5 3" xfId="28411" xr:uid="{00000000-0005-0000-0000-0000C1710000}"/>
    <cellStyle name="Финансовый 3 2 7 3 3 5 4" xfId="29848" xr:uid="{00000000-0005-0000-0000-0000C2710000}"/>
    <cellStyle name="Финансовый 3 2 7 3 3 5 5" xfId="31154" xr:uid="{00000000-0005-0000-0000-0000C3710000}"/>
    <cellStyle name="Финансовый 3 2 7 3 3 5 6" xfId="34219" xr:uid="{00000000-0005-0000-0000-0000C4710000}"/>
    <cellStyle name="Финансовый 3 2 7 3 3 5 7" xfId="35555" xr:uid="{00000000-0005-0000-0000-0000C5710000}"/>
    <cellStyle name="Финансовый 3 2 7 4" xfId="10164" xr:uid="{00000000-0005-0000-0000-0000C6710000}"/>
    <cellStyle name="Финансовый 3 2 7 4 2" xfId="13260" xr:uid="{00000000-0005-0000-0000-0000C7710000}"/>
    <cellStyle name="Финансовый 3 2 7 4 3" xfId="15062" xr:uid="{00000000-0005-0000-0000-0000C8710000}"/>
    <cellStyle name="Финансовый 3 2 7 4 3 2" xfId="15918" xr:uid="{00000000-0005-0000-0000-0000C9710000}"/>
    <cellStyle name="Финансовый 3 2 7 4 3 3" xfId="19901" xr:uid="{00000000-0005-0000-0000-0000CA710000}"/>
    <cellStyle name="Финансовый 3 2 7 4 3 4" xfId="22403" xr:uid="{00000000-0005-0000-0000-0000CB710000}"/>
    <cellStyle name="Финансовый 3 2 7 4 3 5" xfId="26053" xr:uid="{00000000-0005-0000-0000-0000CC710000}"/>
    <cellStyle name="Финансовый 3 2 7 4 3 6" xfId="21777" xr:uid="{00000000-0005-0000-0000-0000CD710000}"/>
    <cellStyle name="Финансовый 3 2 7 4 3 7" xfId="26422" xr:uid="{00000000-0005-0000-0000-0000CE710000}"/>
    <cellStyle name="Финансовый 3 2 7 4 3 8" xfId="33074" xr:uid="{00000000-0005-0000-0000-0000CF710000}"/>
    <cellStyle name="Финансовый 3 2 7 4 3 9" xfId="32233" xr:uid="{00000000-0005-0000-0000-0000D0710000}"/>
    <cellStyle name="Финансовый 3 2 7 4 4" xfId="17734" xr:uid="{00000000-0005-0000-0000-0000D1710000}"/>
    <cellStyle name="Финансовый 3 2 7 4 5" xfId="19046" xr:uid="{00000000-0005-0000-0000-0000D2710000}"/>
    <cellStyle name="Финансовый 3 2 7 4 5 2" xfId="25172" xr:uid="{00000000-0005-0000-0000-0000D3710000}"/>
    <cellStyle name="Финансовый 3 2 7 4 5 3" xfId="28189" xr:uid="{00000000-0005-0000-0000-0000D4710000}"/>
    <cellStyle name="Финансовый 3 2 7 4 5 4" xfId="29626" xr:uid="{00000000-0005-0000-0000-0000D5710000}"/>
    <cellStyle name="Финансовый 3 2 7 4 5 5" xfId="30932" xr:uid="{00000000-0005-0000-0000-0000D6710000}"/>
    <cellStyle name="Финансовый 3 2 7 4 5 6" xfId="34441" xr:uid="{00000000-0005-0000-0000-0000D7710000}"/>
    <cellStyle name="Финансовый 3 2 7 4 5 7" xfId="35777" xr:uid="{00000000-0005-0000-0000-0000D8710000}"/>
    <cellStyle name="Финансовый 3 2 7 5" xfId="11232" xr:uid="{00000000-0005-0000-0000-0000D9710000}"/>
    <cellStyle name="Финансовый 3 2 7 6" xfId="13908" xr:uid="{00000000-0005-0000-0000-0000DA710000}"/>
    <cellStyle name="Финансовый 3 2 7 7" xfId="14414" xr:uid="{00000000-0005-0000-0000-0000DB710000}"/>
    <cellStyle name="Финансовый 3 2 7 7 2" xfId="16566" xr:uid="{00000000-0005-0000-0000-0000DC710000}"/>
    <cellStyle name="Финансовый 3 2 7 7 3" xfId="20549" xr:uid="{00000000-0005-0000-0000-0000DD710000}"/>
    <cellStyle name="Финансовый 3 2 7 7 4" xfId="25295" xr:uid="{00000000-0005-0000-0000-0000DE710000}"/>
    <cellStyle name="Финансовый 3 2 7 7 5" xfId="21234" xr:uid="{00000000-0005-0000-0000-0000DF710000}"/>
    <cellStyle name="Финансовый 3 2 7 7 6" xfId="23957" xr:uid="{00000000-0005-0000-0000-0000E0710000}"/>
    <cellStyle name="Финансовый 3 2 7 7 7" xfId="27083" xr:uid="{00000000-0005-0000-0000-0000E1710000}"/>
    <cellStyle name="Финансовый 3 2 7 7 8" xfId="33722" xr:uid="{00000000-0005-0000-0000-0000E2710000}"/>
    <cellStyle name="Финансовый 3 2 7 7 9" xfId="32178" xr:uid="{00000000-0005-0000-0000-0000E3710000}"/>
    <cellStyle name="Финансовый 3 2 7 8" xfId="17086" xr:uid="{00000000-0005-0000-0000-0000E4710000}"/>
    <cellStyle name="Финансовый 3 2 7 9" xfId="18398" xr:uid="{00000000-0005-0000-0000-0000E5710000}"/>
    <cellStyle name="Финансовый 3 2 7 9 2" xfId="23202" xr:uid="{00000000-0005-0000-0000-0000E6710000}"/>
    <cellStyle name="Финансовый 3 2 7 9 3" xfId="27541" xr:uid="{00000000-0005-0000-0000-0000E7710000}"/>
    <cellStyle name="Финансовый 3 2 7 9 4" xfId="28978" xr:uid="{00000000-0005-0000-0000-0000E8710000}"/>
    <cellStyle name="Финансовый 3 2 7 9 5" xfId="30284" xr:uid="{00000000-0005-0000-0000-0000E9710000}"/>
    <cellStyle name="Финансовый 3 2 7 9 6" xfId="35089" xr:uid="{00000000-0005-0000-0000-0000EA710000}"/>
    <cellStyle name="Финансовый 3 2 7 9 7" xfId="36425" xr:uid="{00000000-0005-0000-0000-0000EB710000}"/>
    <cellStyle name="Финансовый 3 2 8" xfId="264" xr:uid="{00000000-0005-0000-0000-0000EC710000}"/>
    <cellStyle name="Финансовый 3 2 8 2" xfId="605" xr:uid="{00000000-0005-0000-0000-0000ED710000}"/>
    <cellStyle name="Финансовый 3 2 8 2 2" xfId="9196" xr:uid="{00000000-0005-0000-0000-0000EE710000}"/>
    <cellStyle name="Финансовый 3 2 8 2 3" xfId="10513" xr:uid="{00000000-0005-0000-0000-0000EF710000}"/>
    <cellStyle name="Финансовый 3 2 8 3" xfId="1356" xr:uid="{00000000-0005-0000-0000-0000F0710000}"/>
    <cellStyle name="Финансовый 3 2 8 3 2" xfId="7783" xr:uid="{00000000-0005-0000-0000-0000F1710000}"/>
    <cellStyle name="Финансовый 3 2 8 3 2 2" xfId="13775" xr:uid="{00000000-0005-0000-0000-0000F2710000}"/>
    <cellStyle name="Финансовый 3 2 8 3 2 3" xfId="14547" xr:uid="{00000000-0005-0000-0000-0000F3710000}"/>
    <cellStyle name="Финансовый 3 2 8 3 2 3 2" xfId="16433" xr:uid="{00000000-0005-0000-0000-0000F4710000}"/>
    <cellStyle name="Финансовый 3 2 8 3 2 3 3" xfId="20416" xr:uid="{00000000-0005-0000-0000-0000F5710000}"/>
    <cellStyle name="Финансовый 3 2 8 3 2 3 4" xfId="23076" xr:uid="{00000000-0005-0000-0000-0000F6710000}"/>
    <cellStyle name="Финансовый 3 2 8 3 2 3 5" xfId="25605" xr:uid="{00000000-0005-0000-0000-0000F7710000}"/>
    <cellStyle name="Финансовый 3 2 8 3 2 3 6" xfId="25106" xr:uid="{00000000-0005-0000-0000-0000F8710000}"/>
    <cellStyle name="Финансовый 3 2 8 3 2 3 7" xfId="25539" xr:uid="{00000000-0005-0000-0000-0000F9710000}"/>
    <cellStyle name="Финансовый 3 2 8 3 2 3 8" xfId="33589" xr:uid="{00000000-0005-0000-0000-0000FA710000}"/>
    <cellStyle name="Финансовый 3 2 8 3 2 3 9" xfId="32509" xr:uid="{00000000-0005-0000-0000-0000FB710000}"/>
    <cellStyle name="Финансовый 3 2 8 3 2 4" xfId="17219" xr:uid="{00000000-0005-0000-0000-0000FC710000}"/>
    <cellStyle name="Финансовый 3 2 8 3 2 5" xfId="18531" xr:uid="{00000000-0005-0000-0000-0000FD710000}"/>
    <cellStyle name="Финансовый 3 2 8 3 2 5 2" xfId="25199" xr:uid="{00000000-0005-0000-0000-0000FE710000}"/>
    <cellStyle name="Финансовый 3 2 8 3 2 5 3" xfId="27674" xr:uid="{00000000-0005-0000-0000-0000FF710000}"/>
    <cellStyle name="Финансовый 3 2 8 3 2 5 4" xfId="29111" xr:uid="{00000000-0005-0000-0000-000000720000}"/>
    <cellStyle name="Финансовый 3 2 8 3 2 5 5" xfId="30417" xr:uid="{00000000-0005-0000-0000-000001720000}"/>
    <cellStyle name="Финансовый 3 2 8 3 2 5 6" xfId="34956" xr:uid="{00000000-0005-0000-0000-000002720000}"/>
    <cellStyle name="Финансовый 3 2 8 3 2 5 7" xfId="36292" xr:uid="{00000000-0005-0000-0000-000003720000}"/>
    <cellStyle name="Финансовый 3 2 8 3 3" xfId="12505" xr:uid="{00000000-0005-0000-0000-000004720000}"/>
    <cellStyle name="Финансовый 3 2 8 3 3 2" xfId="13127" xr:uid="{00000000-0005-0000-0000-000005720000}"/>
    <cellStyle name="Финансовый 3 2 8 3 3 3" xfId="15195" xr:uid="{00000000-0005-0000-0000-000006720000}"/>
    <cellStyle name="Финансовый 3 2 8 3 3 3 2" xfId="15785" xr:uid="{00000000-0005-0000-0000-000007720000}"/>
    <cellStyle name="Финансовый 3 2 8 3 3 3 3" xfId="19768" xr:uid="{00000000-0005-0000-0000-000008720000}"/>
    <cellStyle name="Финансовый 3 2 8 3 3 3 4" xfId="20960" xr:uid="{00000000-0005-0000-0000-000009720000}"/>
    <cellStyle name="Финансовый 3 2 8 3 3 3 5" xfId="26973" xr:uid="{00000000-0005-0000-0000-00000A720000}"/>
    <cellStyle name="Финансовый 3 2 8 3 3 3 6" xfId="23413" xr:uid="{00000000-0005-0000-0000-00000B720000}"/>
    <cellStyle name="Финансовый 3 2 8 3 3 3 7" xfId="28695" xr:uid="{00000000-0005-0000-0000-00000C720000}"/>
    <cellStyle name="Финансовый 3 2 8 3 3 3 8" xfId="32941" xr:uid="{00000000-0005-0000-0000-00000D720000}"/>
    <cellStyle name="Финансовый 3 2 8 3 3 3 9" xfId="31625" xr:uid="{00000000-0005-0000-0000-00000E720000}"/>
    <cellStyle name="Финансовый 3 2 8 3 3 4" xfId="17867" xr:uid="{00000000-0005-0000-0000-00000F720000}"/>
    <cellStyle name="Финансовый 3 2 8 3 3 5" xfId="19179" xr:uid="{00000000-0005-0000-0000-000010720000}"/>
    <cellStyle name="Финансовый 3 2 8 3 3 5 2" xfId="25378" xr:uid="{00000000-0005-0000-0000-000011720000}"/>
    <cellStyle name="Финансовый 3 2 8 3 3 5 3" xfId="28322" xr:uid="{00000000-0005-0000-0000-000012720000}"/>
    <cellStyle name="Финансовый 3 2 8 3 3 5 4" xfId="29759" xr:uid="{00000000-0005-0000-0000-000013720000}"/>
    <cellStyle name="Финансовый 3 2 8 3 3 5 5" xfId="31065" xr:uid="{00000000-0005-0000-0000-000014720000}"/>
    <cellStyle name="Финансовый 3 2 8 3 3 5 6" xfId="34308" xr:uid="{00000000-0005-0000-0000-000015720000}"/>
    <cellStyle name="Финансовый 3 2 8 3 3 5 7" xfId="35644" xr:uid="{00000000-0005-0000-0000-000016720000}"/>
    <cellStyle name="Финансовый 3 2 8 4" xfId="10172" xr:uid="{00000000-0005-0000-0000-000017720000}"/>
    <cellStyle name="Финансовый 3 2 8 4 2" xfId="13257" xr:uid="{00000000-0005-0000-0000-000018720000}"/>
    <cellStyle name="Финансовый 3 2 8 4 3" xfId="15065" xr:uid="{00000000-0005-0000-0000-000019720000}"/>
    <cellStyle name="Финансовый 3 2 8 4 3 2" xfId="15915" xr:uid="{00000000-0005-0000-0000-00001A720000}"/>
    <cellStyle name="Финансовый 3 2 8 4 3 3" xfId="19898" xr:uid="{00000000-0005-0000-0000-00001B720000}"/>
    <cellStyle name="Финансовый 3 2 8 4 3 4" xfId="22095" xr:uid="{00000000-0005-0000-0000-00001C720000}"/>
    <cellStyle name="Финансовый 3 2 8 4 3 5" xfId="27049" xr:uid="{00000000-0005-0000-0000-00001D720000}"/>
    <cellStyle name="Финансовый 3 2 8 4 3 6" xfId="23442" xr:uid="{00000000-0005-0000-0000-00001E720000}"/>
    <cellStyle name="Финансовый 3 2 8 4 3 7" xfId="26594" xr:uid="{00000000-0005-0000-0000-00001F720000}"/>
    <cellStyle name="Финансовый 3 2 8 4 3 8" xfId="33071" xr:uid="{00000000-0005-0000-0000-000020720000}"/>
    <cellStyle name="Финансовый 3 2 8 4 3 9" xfId="31406" xr:uid="{00000000-0005-0000-0000-000021720000}"/>
    <cellStyle name="Финансовый 3 2 8 4 4" xfId="17737" xr:uid="{00000000-0005-0000-0000-000022720000}"/>
    <cellStyle name="Финансовый 3 2 8 4 5" xfId="19049" xr:uid="{00000000-0005-0000-0000-000023720000}"/>
    <cellStyle name="Финансовый 3 2 8 4 5 2" xfId="22850" xr:uid="{00000000-0005-0000-0000-000024720000}"/>
    <cellStyle name="Финансовый 3 2 8 4 5 3" xfId="28192" xr:uid="{00000000-0005-0000-0000-000025720000}"/>
    <cellStyle name="Финансовый 3 2 8 4 5 4" xfId="29629" xr:uid="{00000000-0005-0000-0000-000026720000}"/>
    <cellStyle name="Финансовый 3 2 8 4 5 5" xfId="30935" xr:uid="{00000000-0005-0000-0000-000027720000}"/>
    <cellStyle name="Финансовый 3 2 8 4 5 6" xfId="34438" xr:uid="{00000000-0005-0000-0000-000028720000}"/>
    <cellStyle name="Финансовый 3 2 8 4 5 7" xfId="35774" xr:uid="{00000000-0005-0000-0000-000029720000}"/>
    <cellStyle name="Финансовый 3 2 8 5" xfId="11241" xr:uid="{00000000-0005-0000-0000-00002A720000}"/>
    <cellStyle name="Финансовый 3 2 8 6" xfId="13905" xr:uid="{00000000-0005-0000-0000-00002B720000}"/>
    <cellStyle name="Финансовый 3 2 8 7" xfId="14417" xr:uid="{00000000-0005-0000-0000-00002C720000}"/>
    <cellStyle name="Финансовый 3 2 8 7 2" xfId="16563" xr:uid="{00000000-0005-0000-0000-00002D720000}"/>
    <cellStyle name="Финансовый 3 2 8 7 3" xfId="20546" xr:uid="{00000000-0005-0000-0000-00002E720000}"/>
    <cellStyle name="Финансовый 3 2 8 7 4" xfId="25294" xr:uid="{00000000-0005-0000-0000-00002F720000}"/>
    <cellStyle name="Финансовый 3 2 8 7 5" xfId="23173" xr:uid="{00000000-0005-0000-0000-000030720000}"/>
    <cellStyle name="Финансовый 3 2 8 7 6" xfId="23792" xr:uid="{00000000-0005-0000-0000-000031720000}"/>
    <cellStyle name="Финансовый 3 2 8 7 7" xfId="21213" xr:uid="{00000000-0005-0000-0000-000032720000}"/>
    <cellStyle name="Финансовый 3 2 8 7 8" xfId="33719" xr:uid="{00000000-0005-0000-0000-000033720000}"/>
    <cellStyle name="Финансовый 3 2 8 7 9" xfId="32366" xr:uid="{00000000-0005-0000-0000-000034720000}"/>
    <cellStyle name="Финансовый 3 2 8 8" xfId="17089" xr:uid="{00000000-0005-0000-0000-000035720000}"/>
    <cellStyle name="Финансовый 3 2 8 9" xfId="18401" xr:uid="{00000000-0005-0000-0000-000036720000}"/>
    <cellStyle name="Финансовый 3 2 8 9 2" xfId="25179" xr:uid="{00000000-0005-0000-0000-000037720000}"/>
    <cellStyle name="Финансовый 3 2 8 9 3" xfId="27544" xr:uid="{00000000-0005-0000-0000-000038720000}"/>
    <cellStyle name="Финансовый 3 2 8 9 4" xfId="28981" xr:uid="{00000000-0005-0000-0000-000039720000}"/>
    <cellStyle name="Финансовый 3 2 8 9 5" xfId="30287" xr:uid="{00000000-0005-0000-0000-00003A720000}"/>
    <cellStyle name="Финансовый 3 2 8 9 6" xfId="35086" xr:uid="{00000000-0005-0000-0000-00003B720000}"/>
    <cellStyle name="Финансовый 3 2 8 9 7" xfId="36422" xr:uid="{00000000-0005-0000-0000-00003C720000}"/>
    <cellStyle name="Финансовый 3 2 9" xfId="271" xr:uid="{00000000-0005-0000-0000-00003D720000}"/>
    <cellStyle name="Финансовый 3 2 9 2" xfId="610" xr:uid="{00000000-0005-0000-0000-00003E720000}"/>
    <cellStyle name="Финансовый 3 2 9 2 2" xfId="9200" xr:uid="{00000000-0005-0000-0000-00003F720000}"/>
    <cellStyle name="Финансовый 3 2 9 2 3" xfId="10518" xr:uid="{00000000-0005-0000-0000-000040720000}"/>
    <cellStyle name="Финансовый 3 2 9 3" xfId="1363" xr:uid="{00000000-0005-0000-0000-000041720000}"/>
    <cellStyle name="Финансовый 3 2 9 3 2" xfId="8883" xr:uid="{00000000-0005-0000-0000-000042720000}"/>
    <cellStyle name="Финансовый 3 2 9 3 2 2" xfId="13596" xr:uid="{00000000-0005-0000-0000-000043720000}"/>
    <cellStyle name="Финансовый 3 2 9 3 2 3" xfId="14726" xr:uid="{00000000-0005-0000-0000-000044720000}"/>
    <cellStyle name="Финансовый 3 2 9 3 2 3 2" xfId="16254" xr:uid="{00000000-0005-0000-0000-000045720000}"/>
    <cellStyle name="Финансовый 3 2 9 3 2 3 3" xfId="20237" xr:uid="{00000000-0005-0000-0000-000046720000}"/>
    <cellStyle name="Финансовый 3 2 9 3 2 3 4" xfId="23358" xr:uid="{00000000-0005-0000-0000-000047720000}"/>
    <cellStyle name="Финансовый 3 2 9 3 2 3 5" xfId="24840" xr:uid="{00000000-0005-0000-0000-000048720000}"/>
    <cellStyle name="Финансовый 3 2 9 3 2 3 6" xfId="25844" xr:uid="{00000000-0005-0000-0000-000049720000}"/>
    <cellStyle name="Финансовый 3 2 9 3 2 3 7" xfId="21593" xr:uid="{00000000-0005-0000-0000-00004A720000}"/>
    <cellStyle name="Финансовый 3 2 9 3 2 3 8" xfId="33410" xr:uid="{00000000-0005-0000-0000-00004B720000}"/>
    <cellStyle name="Финансовый 3 2 9 3 2 3 9" xfId="31440" xr:uid="{00000000-0005-0000-0000-00004C720000}"/>
    <cellStyle name="Финансовый 3 2 9 3 2 4" xfId="17398" xr:uid="{00000000-0005-0000-0000-00004D720000}"/>
    <cellStyle name="Финансовый 3 2 9 3 2 5" xfId="18710" xr:uid="{00000000-0005-0000-0000-00004E720000}"/>
    <cellStyle name="Финансовый 3 2 9 3 2 5 2" xfId="22187" xr:uid="{00000000-0005-0000-0000-00004F720000}"/>
    <cellStyle name="Финансовый 3 2 9 3 2 5 3" xfId="27853" xr:uid="{00000000-0005-0000-0000-000050720000}"/>
    <cellStyle name="Финансовый 3 2 9 3 2 5 4" xfId="29290" xr:uid="{00000000-0005-0000-0000-000051720000}"/>
    <cellStyle name="Финансовый 3 2 9 3 2 5 5" xfId="30596" xr:uid="{00000000-0005-0000-0000-000052720000}"/>
    <cellStyle name="Финансовый 3 2 9 3 2 5 6" xfId="34777" xr:uid="{00000000-0005-0000-0000-000053720000}"/>
    <cellStyle name="Финансовый 3 2 9 3 2 5 7" xfId="36113" xr:uid="{00000000-0005-0000-0000-000054720000}"/>
    <cellStyle name="Финансовый 3 2 9 3 3" xfId="12684" xr:uid="{00000000-0005-0000-0000-000055720000}"/>
    <cellStyle name="Финансовый 3 2 9 3 3 2" xfId="12948" xr:uid="{00000000-0005-0000-0000-000056720000}"/>
    <cellStyle name="Финансовый 3 2 9 3 3 3" xfId="15374" xr:uid="{00000000-0005-0000-0000-000057720000}"/>
    <cellStyle name="Финансовый 3 2 9 3 3 3 2" xfId="15606" xr:uid="{00000000-0005-0000-0000-000058720000}"/>
    <cellStyle name="Финансовый 3 2 9 3 3 3 3" xfId="19589" xr:uid="{00000000-0005-0000-0000-000059720000}"/>
    <cellStyle name="Финансовый 3 2 9 3 3 3 4" xfId="22171" xr:uid="{00000000-0005-0000-0000-00005A720000}"/>
    <cellStyle name="Финансовый 3 2 9 3 3 3 5" xfId="26883" xr:uid="{00000000-0005-0000-0000-00005B720000}"/>
    <cellStyle name="Финансовый 3 2 9 3 3 3 6" xfId="25144" xr:uid="{00000000-0005-0000-0000-00005C720000}"/>
    <cellStyle name="Финансовый 3 2 9 3 3 3 7" xfId="28748" xr:uid="{00000000-0005-0000-0000-00005D720000}"/>
    <cellStyle name="Финансовый 3 2 9 3 3 3 8" xfId="32762" xr:uid="{00000000-0005-0000-0000-00005E720000}"/>
    <cellStyle name="Финансовый 3 2 9 3 3 3 9" xfId="31812" xr:uid="{00000000-0005-0000-0000-00005F720000}"/>
    <cellStyle name="Финансовый 3 2 9 3 3 4" xfId="18046" xr:uid="{00000000-0005-0000-0000-000060720000}"/>
    <cellStyle name="Финансовый 3 2 9 3 3 5" xfId="19358" xr:uid="{00000000-0005-0000-0000-000061720000}"/>
    <cellStyle name="Финансовый 3 2 9 3 3 5 2" xfId="24726" xr:uid="{00000000-0005-0000-0000-000062720000}"/>
    <cellStyle name="Финансовый 3 2 9 3 3 5 3" xfId="28501" xr:uid="{00000000-0005-0000-0000-000063720000}"/>
    <cellStyle name="Финансовый 3 2 9 3 3 5 4" xfId="29938" xr:uid="{00000000-0005-0000-0000-000064720000}"/>
    <cellStyle name="Финансовый 3 2 9 3 3 5 5" xfId="31244" xr:uid="{00000000-0005-0000-0000-000065720000}"/>
    <cellStyle name="Финансовый 3 2 9 3 3 5 6" xfId="34129" xr:uid="{00000000-0005-0000-0000-000066720000}"/>
    <cellStyle name="Финансовый 3 2 9 3 3 5 7" xfId="35465" xr:uid="{00000000-0005-0000-0000-000067720000}"/>
    <cellStyle name="Финансовый 3 2 9 4" xfId="10179" xr:uid="{00000000-0005-0000-0000-000068720000}"/>
    <cellStyle name="Финансовый 3 2 9 4 2" xfId="13254" xr:uid="{00000000-0005-0000-0000-000069720000}"/>
    <cellStyle name="Финансовый 3 2 9 4 3" xfId="15068" xr:uid="{00000000-0005-0000-0000-00006A720000}"/>
    <cellStyle name="Финансовый 3 2 9 4 3 2" xfId="15912" xr:uid="{00000000-0005-0000-0000-00006B720000}"/>
    <cellStyle name="Финансовый 3 2 9 4 3 3" xfId="19895" xr:uid="{00000000-0005-0000-0000-00006C720000}"/>
    <cellStyle name="Финансовый 3 2 9 4 3 4" xfId="23883" xr:uid="{00000000-0005-0000-0000-00006D720000}"/>
    <cellStyle name="Финансовый 3 2 9 4 3 5" xfId="25814" xr:uid="{00000000-0005-0000-0000-00006E720000}"/>
    <cellStyle name="Финансовый 3 2 9 4 3 6" xfId="25504" xr:uid="{00000000-0005-0000-0000-00006F720000}"/>
    <cellStyle name="Финансовый 3 2 9 4 3 7" xfId="26815" xr:uid="{00000000-0005-0000-0000-000070720000}"/>
    <cellStyle name="Финансовый 3 2 9 4 3 8" xfId="33068" xr:uid="{00000000-0005-0000-0000-000071720000}"/>
    <cellStyle name="Финансовый 3 2 9 4 3 9" xfId="32012" xr:uid="{00000000-0005-0000-0000-000072720000}"/>
    <cellStyle name="Финансовый 3 2 9 4 4" xfId="17740" xr:uid="{00000000-0005-0000-0000-000073720000}"/>
    <cellStyle name="Финансовый 3 2 9 4 5" xfId="19052" xr:uid="{00000000-0005-0000-0000-000074720000}"/>
    <cellStyle name="Финансовый 3 2 9 4 5 2" xfId="22569" xr:uid="{00000000-0005-0000-0000-000075720000}"/>
    <cellStyle name="Финансовый 3 2 9 4 5 3" xfId="28195" xr:uid="{00000000-0005-0000-0000-000076720000}"/>
    <cellStyle name="Финансовый 3 2 9 4 5 4" xfId="29632" xr:uid="{00000000-0005-0000-0000-000077720000}"/>
    <cellStyle name="Финансовый 3 2 9 4 5 5" xfId="30938" xr:uid="{00000000-0005-0000-0000-000078720000}"/>
    <cellStyle name="Финансовый 3 2 9 4 5 6" xfId="34435" xr:uid="{00000000-0005-0000-0000-000079720000}"/>
    <cellStyle name="Финансовый 3 2 9 4 5 7" xfId="35771" xr:uid="{00000000-0005-0000-0000-00007A720000}"/>
    <cellStyle name="Финансовый 3 2 9 5" xfId="11248" xr:uid="{00000000-0005-0000-0000-00007B720000}"/>
    <cellStyle name="Финансовый 3 2 9 6" xfId="13902" xr:uid="{00000000-0005-0000-0000-00007C720000}"/>
    <cellStyle name="Финансовый 3 2 9 7" xfId="14420" xr:uid="{00000000-0005-0000-0000-00007D720000}"/>
    <cellStyle name="Финансовый 3 2 9 7 2" xfId="16560" xr:uid="{00000000-0005-0000-0000-00007E720000}"/>
    <cellStyle name="Финансовый 3 2 9 7 3" xfId="20543" xr:uid="{00000000-0005-0000-0000-00007F720000}"/>
    <cellStyle name="Финансовый 3 2 9 7 4" xfId="24809" xr:uid="{00000000-0005-0000-0000-000080720000}"/>
    <cellStyle name="Финансовый 3 2 9 7 5" xfId="22116" xr:uid="{00000000-0005-0000-0000-000081720000}"/>
    <cellStyle name="Финансовый 3 2 9 7 6" xfId="28660" xr:uid="{00000000-0005-0000-0000-000082720000}"/>
    <cellStyle name="Финансовый 3 2 9 7 7" xfId="30058" xr:uid="{00000000-0005-0000-0000-000083720000}"/>
    <cellStyle name="Финансовый 3 2 9 7 8" xfId="33716" xr:uid="{00000000-0005-0000-0000-000084720000}"/>
    <cellStyle name="Финансовый 3 2 9 7 9" xfId="32391" xr:uid="{00000000-0005-0000-0000-000085720000}"/>
    <cellStyle name="Финансовый 3 2 9 8" xfId="17092" xr:uid="{00000000-0005-0000-0000-000086720000}"/>
    <cellStyle name="Финансовый 3 2 9 9" xfId="18404" xr:uid="{00000000-0005-0000-0000-000087720000}"/>
    <cellStyle name="Финансовый 3 2 9 9 2" xfId="22859" xr:uid="{00000000-0005-0000-0000-000088720000}"/>
    <cellStyle name="Финансовый 3 2 9 9 3" xfId="27547" xr:uid="{00000000-0005-0000-0000-000089720000}"/>
    <cellStyle name="Финансовый 3 2 9 9 4" xfId="28984" xr:uid="{00000000-0005-0000-0000-00008A720000}"/>
    <cellStyle name="Финансовый 3 2 9 9 5" xfId="30290" xr:uid="{00000000-0005-0000-0000-00008B720000}"/>
    <cellStyle name="Финансовый 3 2 9 9 6" xfId="35083" xr:uid="{00000000-0005-0000-0000-00008C720000}"/>
    <cellStyle name="Финансовый 3 2 9 9 7" xfId="36419" xr:uid="{00000000-0005-0000-0000-00008D720000}"/>
    <cellStyle name="Финансовый 3 3" xfId="209" xr:uid="{00000000-0005-0000-0000-00008E720000}"/>
    <cellStyle name="Финансовый 3 3 10" xfId="279" xr:uid="{00000000-0005-0000-0000-00008F720000}"/>
    <cellStyle name="Финансовый 3 3 10 2" xfId="615" xr:uid="{00000000-0005-0000-0000-000090720000}"/>
    <cellStyle name="Финансовый 3 3 10 2 2" xfId="9293" xr:uid="{00000000-0005-0000-0000-000091720000}"/>
    <cellStyle name="Финансовый 3 3 10 2 3" xfId="10523" xr:uid="{00000000-0005-0000-0000-000092720000}"/>
    <cellStyle name="Финансовый 3 3 10 3" xfId="1371" xr:uid="{00000000-0005-0000-0000-000093720000}"/>
    <cellStyle name="Финансовый 3 3 10 3 2" xfId="7900" xr:uid="{00000000-0005-0000-0000-000094720000}"/>
    <cellStyle name="Финансовый 3 3 10 3 2 2" xfId="13744" xr:uid="{00000000-0005-0000-0000-000095720000}"/>
    <cellStyle name="Финансовый 3 3 10 3 2 3" xfId="14578" xr:uid="{00000000-0005-0000-0000-000096720000}"/>
    <cellStyle name="Финансовый 3 3 10 3 2 3 2" xfId="16402" xr:uid="{00000000-0005-0000-0000-000097720000}"/>
    <cellStyle name="Финансовый 3 3 10 3 2 3 3" xfId="20385" xr:uid="{00000000-0005-0000-0000-000098720000}"/>
    <cellStyle name="Финансовый 3 3 10 3 2 3 4" xfId="21003" xr:uid="{00000000-0005-0000-0000-000099720000}"/>
    <cellStyle name="Финансовый 3 3 10 3 2 3 5" xfId="24221" xr:uid="{00000000-0005-0000-0000-00009A720000}"/>
    <cellStyle name="Финансовый 3 3 10 3 2 3 6" xfId="25843" xr:uid="{00000000-0005-0000-0000-00009B720000}"/>
    <cellStyle name="Финансовый 3 3 10 3 2 3 7" xfId="24354" xr:uid="{00000000-0005-0000-0000-00009C720000}"/>
    <cellStyle name="Финансовый 3 3 10 3 2 3 8" xfId="33558" xr:uid="{00000000-0005-0000-0000-00009D720000}"/>
    <cellStyle name="Финансовый 3 3 10 3 2 3 9" xfId="31542" xr:uid="{00000000-0005-0000-0000-00009E720000}"/>
    <cellStyle name="Финансовый 3 3 10 3 2 4" xfId="17250" xr:uid="{00000000-0005-0000-0000-00009F720000}"/>
    <cellStyle name="Финансовый 3 3 10 3 2 5" xfId="18562" xr:uid="{00000000-0005-0000-0000-0000A0720000}"/>
    <cellStyle name="Финансовый 3 3 10 3 2 5 2" xfId="22338" xr:uid="{00000000-0005-0000-0000-0000A1720000}"/>
    <cellStyle name="Финансовый 3 3 10 3 2 5 3" xfId="27705" xr:uid="{00000000-0005-0000-0000-0000A2720000}"/>
    <cellStyle name="Финансовый 3 3 10 3 2 5 4" xfId="29142" xr:uid="{00000000-0005-0000-0000-0000A3720000}"/>
    <cellStyle name="Финансовый 3 3 10 3 2 5 5" xfId="30448" xr:uid="{00000000-0005-0000-0000-0000A4720000}"/>
    <cellStyle name="Финансовый 3 3 10 3 2 5 6" xfId="34925" xr:uid="{00000000-0005-0000-0000-0000A5720000}"/>
    <cellStyle name="Финансовый 3 3 10 3 2 5 7" xfId="36261" xr:uid="{00000000-0005-0000-0000-0000A6720000}"/>
    <cellStyle name="Финансовый 3 3 10 3 3" xfId="12536" xr:uid="{00000000-0005-0000-0000-0000A7720000}"/>
    <cellStyle name="Финансовый 3 3 10 3 3 2" xfId="13096" xr:uid="{00000000-0005-0000-0000-0000A8720000}"/>
    <cellStyle name="Финансовый 3 3 10 3 3 3" xfId="15226" xr:uid="{00000000-0005-0000-0000-0000A9720000}"/>
    <cellStyle name="Финансовый 3 3 10 3 3 3 2" xfId="15754" xr:uid="{00000000-0005-0000-0000-0000AA720000}"/>
    <cellStyle name="Финансовый 3 3 10 3 3 3 3" xfId="19737" xr:uid="{00000000-0005-0000-0000-0000AB720000}"/>
    <cellStyle name="Финансовый 3 3 10 3 3 3 4" xfId="21857" xr:uid="{00000000-0005-0000-0000-0000AC720000}"/>
    <cellStyle name="Финансовый 3 3 10 3 3 3 5" xfId="25422" xr:uid="{00000000-0005-0000-0000-0000AD720000}"/>
    <cellStyle name="Финансовый 3 3 10 3 3 3 6" xfId="25724" xr:uid="{00000000-0005-0000-0000-0000AE720000}"/>
    <cellStyle name="Финансовый 3 3 10 3 3 3 7" xfId="24617" xr:uid="{00000000-0005-0000-0000-0000AF720000}"/>
    <cellStyle name="Финансовый 3 3 10 3 3 3 8" xfId="32910" xr:uid="{00000000-0005-0000-0000-0000B0720000}"/>
    <cellStyle name="Финансовый 3 3 10 3 3 3 9" xfId="32247" xr:uid="{00000000-0005-0000-0000-0000B1720000}"/>
    <cellStyle name="Финансовый 3 3 10 3 3 4" xfId="17898" xr:uid="{00000000-0005-0000-0000-0000B2720000}"/>
    <cellStyle name="Финансовый 3 3 10 3 3 5" xfId="19210" xr:uid="{00000000-0005-0000-0000-0000B3720000}"/>
    <cellStyle name="Финансовый 3 3 10 3 3 5 2" xfId="21577" xr:uid="{00000000-0005-0000-0000-0000B4720000}"/>
    <cellStyle name="Финансовый 3 3 10 3 3 5 3" xfId="28353" xr:uid="{00000000-0005-0000-0000-0000B5720000}"/>
    <cellStyle name="Финансовый 3 3 10 3 3 5 4" xfId="29790" xr:uid="{00000000-0005-0000-0000-0000B6720000}"/>
    <cellStyle name="Финансовый 3 3 10 3 3 5 5" xfId="31096" xr:uid="{00000000-0005-0000-0000-0000B7720000}"/>
    <cellStyle name="Финансовый 3 3 10 3 3 5 6" xfId="34277" xr:uid="{00000000-0005-0000-0000-0000B8720000}"/>
    <cellStyle name="Финансовый 3 3 10 3 3 5 7" xfId="35613" xr:uid="{00000000-0005-0000-0000-0000B9720000}"/>
    <cellStyle name="Финансовый 3 3 10 4" xfId="10187" xr:uid="{00000000-0005-0000-0000-0000BA720000}"/>
    <cellStyle name="Финансовый 3 3 10 4 2" xfId="13250" xr:uid="{00000000-0005-0000-0000-0000BB720000}"/>
    <cellStyle name="Финансовый 3 3 10 4 3" xfId="15072" xr:uid="{00000000-0005-0000-0000-0000BC720000}"/>
    <cellStyle name="Финансовый 3 3 10 4 3 2" xfId="15908" xr:uid="{00000000-0005-0000-0000-0000BD720000}"/>
    <cellStyle name="Финансовый 3 3 10 4 3 3" xfId="19891" xr:uid="{00000000-0005-0000-0000-0000BE720000}"/>
    <cellStyle name="Финансовый 3 3 10 4 3 4" xfId="22978" xr:uid="{00000000-0005-0000-0000-0000BF720000}"/>
    <cellStyle name="Финансовый 3 3 10 4 3 5" xfId="26769" xr:uid="{00000000-0005-0000-0000-0000C0720000}"/>
    <cellStyle name="Финансовый 3 3 10 4 3 6" xfId="21457" xr:uid="{00000000-0005-0000-0000-0000C1720000}"/>
    <cellStyle name="Финансовый 3 3 10 4 3 7" xfId="22974" xr:uid="{00000000-0005-0000-0000-0000C2720000}"/>
    <cellStyle name="Финансовый 3 3 10 4 3 8" xfId="33064" xr:uid="{00000000-0005-0000-0000-0000C3720000}"/>
    <cellStyle name="Финансовый 3 3 10 4 3 9" xfId="32186" xr:uid="{00000000-0005-0000-0000-0000C4720000}"/>
    <cellStyle name="Финансовый 3 3 10 4 4" xfId="17744" xr:uid="{00000000-0005-0000-0000-0000C5720000}"/>
    <cellStyle name="Финансовый 3 3 10 4 5" xfId="19056" xr:uid="{00000000-0005-0000-0000-0000C6720000}"/>
    <cellStyle name="Финансовый 3 3 10 4 5 2" xfId="22344" xr:uid="{00000000-0005-0000-0000-0000C7720000}"/>
    <cellStyle name="Финансовый 3 3 10 4 5 3" xfId="28199" xr:uid="{00000000-0005-0000-0000-0000C8720000}"/>
    <cellStyle name="Финансовый 3 3 10 4 5 4" xfId="29636" xr:uid="{00000000-0005-0000-0000-0000C9720000}"/>
    <cellStyle name="Финансовый 3 3 10 4 5 5" xfId="30942" xr:uid="{00000000-0005-0000-0000-0000CA720000}"/>
    <cellStyle name="Финансовый 3 3 10 4 5 6" xfId="34431" xr:uid="{00000000-0005-0000-0000-0000CB720000}"/>
    <cellStyle name="Финансовый 3 3 10 4 5 7" xfId="35767" xr:uid="{00000000-0005-0000-0000-0000CC720000}"/>
    <cellStyle name="Финансовый 3 3 10 5" xfId="11256" xr:uid="{00000000-0005-0000-0000-0000CD720000}"/>
    <cellStyle name="Финансовый 3 3 10 6" xfId="13898" xr:uid="{00000000-0005-0000-0000-0000CE720000}"/>
    <cellStyle name="Финансовый 3 3 10 7" xfId="14424" xr:uid="{00000000-0005-0000-0000-0000CF720000}"/>
    <cellStyle name="Финансовый 3 3 10 7 2" xfId="16556" xr:uid="{00000000-0005-0000-0000-0000D0720000}"/>
    <cellStyle name="Финансовый 3 3 10 7 3" xfId="20539" xr:uid="{00000000-0005-0000-0000-0000D1720000}"/>
    <cellStyle name="Финансовый 3 3 10 7 4" xfId="22584" xr:uid="{00000000-0005-0000-0000-0000D2720000}"/>
    <cellStyle name="Финансовый 3 3 10 7 5" xfId="24995" xr:uid="{00000000-0005-0000-0000-0000D3720000}"/>
    <cellStyle name="Финансовый 3 3 10 7 6" xfId="26390" xr:uid="{00000000-0005-0000-0000-0000D4720000}"/>
    <cellStyle name="Финансовый 3 3 10 7 7" xfId="22411" xr:uid="{00000000-0005-0000-0000-0000D5720000}"/>
    <cellStyle name="Финансовый 3 3 10 7 8" xfId="33712" xr:uid="{00000000-0005-0000-0000-0000D6720000}"/>
    <cellStyle name="Финансовый 3 3 10 7 9" xfId="32492" xr:uid="{00000000-0005-0000-0000-0000D7720000}"/>
    <cellStyle name="Финансовый 3 3 10 8" xfId="17096" xr:uid="{00000000-0005-0000-0000-0000D8720000}"/>
    <cellStyle name="Финансовый 3 3 10 9" xfId="18408" xr:uid="{00000000-0005-0000-0000-0000D9720000}"/>
    <cellStyle name="Финансовый 3 3 10 9 2" xfId="22524" xr:uid="{00000000-0005-0000-0000-0000DA720000}"/>
    <cellStyle name="Финансовый 3 3 10 9 3" xfId="27551" xr:uid="{00000000-0005-0000-0000-0000DB720000}"/>
    <cellStyle name="Финансовый 3 3 10 9 4" xfId="28988" xr:uid="{00000000-0005-0000-0000-0000DC720000}"/>
    <cellStyle name="Финансовый 3 3 10 9 5" xfId="30294" xr:uid="{00000000-0005-0000-0000-0000DD720000}"/>
    <cellStyle name="Финансовый 3 3 10 9 6" xfId="35079" xr:uid="{00000000-0005-0000-0000-0000DE720000}"/>
    <cellStyle name="Финансовый 3 3 10 9 7" xfId="36415" xr:uid="{00000000-0005-0000-0000-0000DF720000}"/>
    <cellStyle name="Финансовый 3 3 11" xfId="327" xr:uid="{00000000-0005-0000-0000-0000E0720000}"/>
    <cellStyle name="Финансовый 3 3 11 2" xfId="641" xr:uid="{00000000-0005-0000-0000-0000E1720000}"/>
    <cellStyle name="Финансовый 3 3 11 2 2" xfId="8956" xr:uid="{00000000-0005-0000-0000-0000E2720000}"/>
    <cellStyle name="Финансовый 3 3 11 2 3" xfId="10549" xr:uid="{00000000-0005-0000-0000-0000E3720000}"/>
    <cellStyle name="Финансовый 3 3 11 3" xfId="1611" xr:uid="{00000000-0005-0000-0000-0000E4720000}"/>
    <cellStyle name="Финансовый 3 3 11 3 2" xfId="8043" xr:uid="{00000000-0005-0000-0000-0000E5720000}"/>
    <cellStyle name="Финансовый 3 3 11 3 2 2" xfId="13717" xr:uid="{00000000-0005-0000-0000-0000E6720000}"/>
    <cellStyle name="Финансовый 3 3 11 3 2 3" xfId="14605" xr:uid="{00000000-0005-0000-0000-0000E7720000}"/>
    <cellStyle name="Финансовый 3 3 11 3 2 3 2" xfId="16375" xr:uid="{00000000-0005-0000-0000-0000E8720000}"/>
    <cellStyle name="Финансовый 3 3 11 3 2 3 3" xfId="20358" xr:uid="{00000000-0005-0000-0000-0000E9720000}"/>
    <cellStyle name="Финансовый 3 3 11 3 2 3 4" xfId="21974" xr:uid="{00000000-0005-0000-0000-0000EA720000}"/>
    <cellStyle name="Финансовый 3 3 11 3 2 3 5" xfId="25417" xr:uid="{00000000-0005-0000-0000-0000EB720000}"/>
    <cellStyle name="Финансовый 3 3 11 3 2 3 6" xfId="26073" xr:uid="{00000000-0005-0000-0000-0000EC720000}"/>
    <cellStyle name="Финансовый 3 3 11 3 2 3 7" xfId="25436" xr:uid="{00000000-0005-0000-0000-0000ED720000}"/>
    <cellStyle name="Финансовый 3 3 11 3 2 3 8" xfId="33531" xr:uid="{00000000-0005-0000-0000-0000EE720000}"/>
    <cellStyle name="Финансовый 3 3 11 3 2 3 9" xfId="32251" xr:uid="{00000000-0005-0000-0000-0000EF720000}"/>
    <cellStyle name="Финансовый 3 3 11 3 2 4" xfId="17277" xr:uid="{00000000-0005-0000-0000-0000F0720000}"/>
    <cellStyle name="Финансовый 3 3 11 3 2 5" xfId="18589" xr:uid="{00000000-0005-0000-0000-0000F1720000}"/>
    <cellStyle name="Финансовый 3 3 11 3 2 5 2" xfId="23142" xr:uid="{00000000-0005-0000-0000-0000F2720000}"/>
    <cellStyle name="Финансовый 3 3 11 3 2 5 3" xfId="27732" xr:uid="{00000000-0005-0000-0000-0000F3720000}"/>
    <cellStyle name="Финансовый 3 3 11 3 2 5 4" xfId="29169" xr:uid="{00000000-0005-0000-0000-0000F4720000}"/>
    <cellStyle name="Финансовый 3 3 11 3 2 5 5" xfId="30475" xr:uid="{00000000-0005-0000-0000-0000F5720000}"/>
    <cellStyle name="Финансовый 3 3 11 3 2 5 6" xfId="34898" xr:uid="{00000000-0005-0000-0000-0000F6720000}"/>
    <cellStyle name="Финансовый 3 3 11 3 2 5 7" xfId="36234" xr:uid="{00000000-0005-0000-0000-0000F7720000}"/>
    <cellStyle name="Финансовый 3 3 11 3 3" xfId="12563" xr:uid="{00000000-0005-0000-0000-0000F8720000}"/>
    <cellStyle name="Финансовый 3 3 11 3 3 2" xfId="13069" xr:uid="{00000000-0005-0000-0000-0000F9720000}"/>
    <cellStyle name="Финансовый 3 3 11 3 3 3" xfId="15253" xr:uid="{00000000-0005-0000-0000-0000FA720000}"/>
    <cellStyle name="Финансовый 3 3 11 3 3 3 2" xfId="15727" xr:uid="{00000000-0005-0000-0000-0000FB720000}"/>
    <cellStyle name="Финансовый 3 3 11 3 3 3 3" xfId="19710" xr:uid="{00000000-0005-0000-0000-0000FC720000}"/>
    <cellStyle name="Финансовый 3 3 11 3 3 3 4" xfId="21398" xr:uid="{00000000-0005-0000-0000-0000FD720000}"/>
    <cellStyle name="Финансовый 3 3 11 3 3 3 5" xfId="25406" xr:uid="{00000000-0005-0000-0000-0000FE720000}"/>
    <cellStyle name="Финансовый 3 3 11 3 3 3 6" xfId="23567" xr:uid="{00000000-0005-0000-0000-0000FF720000}"/>
    <cellStyle name="Финансовый 3 3 11 3 3 3 7" xfId="20897" xr:uid="{00000000-0005-0000-0000-000000730000}"/>
    <cellStyle name="Финансовый 3 3 11 3 3 3 8" xfId="32883" xr:uid="{00000000-0005-0000-0000-000001730000}"/>
    <cellStyle name="Финансовый 3 3 11 3 3 3 9" xfId="32184" xr:uid="{00000000-0005-0000-0000-000002730000}"/>
    <cellStyle name="Финансовый 3 3 11 3 3 4" xfId="17925" xr:uid="{00000000-0005-0000-0000-000003730000}"/>
    <cellStyle name="Финансовый 3 3 11 3 3 5" xfId="19237" xr:uid="{00000000-0005-0000-0000-000004730000}"/>
    <cellStyle name="Финансовый 3 3 11 3 3 5 2" xfId="21806" xr:uid="{00000000-0005-0000-0000-000005730000}"/>
    <cellStyle name="Финансовый 3 3 11 3 3 5 3" xfId="28380" xr:uid="{00000000-0005-0000-0000-000006730000}"/>
    <cellStyle name="Финансовый 3 3 11 3 3 5 4" xfId="29817" xr:uid="{00000000-0005-0000-0000-000007730000}"/>
    <cellStyle name="Финансовый 3 3 11 3 3 5 5" xfId="31123" xr:uid="{00000000-0005-0000-0000-000008730000}"/>
    <cellStyle name="Финансовый 3 3 11 3 3 5 6" xfId="34250" xr:uid="{00000000-0005-0000-0000-000009730000}"/>
    <cellStyle name="Финансовый 3 3 11 3 3 5 7" xfId="35586" xr:uid="{00000000-0005-0000-0000-00000A730000}"/>
    <cellStyle name="Финансовый 3 3 11 4" xfId="10235" xr:uid="{00000000-0005-0000-0000-00000B730000}"/>
    <cellStyle name="Финансовый 3 3 11 4 2" xfId="13246" xr:uid="{00000000-0005-0000-0000-00000C730000}"/>
    <cellStyle name="Финансовый 3 3 11 4 3" xfId="15076" xr:uid="{00000000-0005-0000-0000-00000D730000}"/>
    <cellStyle name="Финансовый 3 3 11 4 3 2" xfId="15904" xr:uid="{00000000-0005-0000-0000-00000E730000}"/>
    <cellStyle name="Финансовый 3 3 11 4 3 3" xfId="19887" xr:uid="{00000000-0005-0000-0000-00000F730000}"/>
    <cellStyle name="Финансовый 3 3 11 4 3 4" xfId="22599" xr:uid="{00000000-0005-0000-0000-000010730000}"/>
    <cellStyle name="Финансовый 3 3 11 4 3 5" xfId="25564" xr:uid="{00000000-0005-0000-0000-000011730000}"/>
    <cellStyle name="Финансовый 3 3 11 4 3 6" xfId="26175" xr:uid="{00000000-0005-0000-0000-000012730000}"/>
    <cellStyle name="Финансовый 3 3 11 4 3 7" xfId="23390" xr:uid="{00000000-0005-0000-0000-000013730000}"/>
    <cellStyle name="Финансовый 3 3 11 4 3 8" xfId="33060" xr:uid="{00000000-0005-0000-0000-000014730000}"/>
    <cellStyle name="Финансовый 3 3 11 4 3 9" xfId="32458" xr:uid="{00000000-0005-0000-0000-000015730000}"/>
    <cellStyle name="Финансовый 3 3 11 4 4" xfId="17748" xr:uid="{00000000-0005-0000-0000-000016730000}"/>
    <cellStyle name="Финансовый 3 3 11 4 5" xfId="19060" xr:uid="{00000000-0005-0000-0000-000017730000}"/>
    <cellStyle name="Финансовый 3 3 11 4 5 2" xfId="24259" xr:uid="{00000000-0005-0000-0000-000018730000}"/>
    <cellStyle name="Финансовый 3 3 11 4 5 3" xfId="28203" xr:uid="{00000000-0005-0000-0000-000019730000}"/>
    <cellStyle name="Финансовый 3 3 11 4 5 4" xfId="29640" xr:uid="{00000000-0005-0000-0000-00001A730000}"/>
    <cellStyle name="Финансовый 3 3 11 4 5 5" xfId="30946" xr:uid="{00000000-0005-0000-0000-00001B730000}"/>
    <cellStyle name="Финансовый 3 3 11 4 5 6" xfId="34427" xr:uid="{00000000-0005-0000-0000-00001C730000}"/>
    <cellStyle name="Финансовый 3 3 11 4 5 7" xfId="35763" xr:uid="{00000000-0005-0000-0000-00001D730000}"/>
    <cellStyle name="Финансовый 3 3 11 5" xfId="11493" xr:uid="{00000000-0005-0000-0000-00001E730000}"/>
    <cellStyle name="Финансовый 3 3 11 6" xfId="13894" xr:uid="{00000000-0005-0000-0000-00001F730000}"/>
    <cellStyle name="Финансовый 3 3 11 7" xfId="14428" xr:uid="{00000000-0005-0000-0000-000020730000}"/>
    <cellStyle name="Финансовый 3 3 11 7 2" xfId="16552" xr:uid="{00000000-0005-0000-0000-000021730000}"/>
    <cellStyle name="Финансовый 3 3 11 7 3" xfId="20535" xr:uid="{00000000-0005-0000-0000-000022730000}"/>
    <cellStyle name="Финансовый 3 3 11 7 4" xfId="22221" xr:uid="{00000000-0005-0000-0000-000023730000}"/>
    <cellStyle name="Финансовый 3 3 11 7 5" xfId="24820" xr:uid="{00000000-0005-0000-0000-000024730000}"/>
    <cellStyle name="Финансовый 3 3 11 7 6" xfId="25997" xr:uid="{00000000-0005-0000-0000-000025730000}"/>
    <cellStyle name="Финансовый 3 3 11 7 7" xfId="24135" xr:uid="{00000000-0005-0000-0000-000026730000}"/>
    <cellStyle name="Финансовый 3 3 11 7 8" xfId="33708" xr:uid="{00000000-0005-0000-0000-000027730000}"/>
    <cellStyle name="Финансовый 3 3 11 7 9" xfId="32115" xr:uid="{00000000-0005-0000-0000-000028730000}"/>
    <cellStyle name="Финансовый 3 3 11 8" xfId="17100" xr:uid="{00000000-0005-0000-0000-000029730000}"/>
    <cellStyle name="Финансовый 3 3 11 9" xfId="18412" xr:uid="{00000000-0005-0000-0000-00002A730000}"/>
    <cellStyle name="Финансовый 3 3 11 9 2" xfId="22162" xr:uid="{00000000-0005-0000-0000-00002B730000}"/>
    <cellStyle name="Финансовый 3 3 11 9 3" xfId="27555" xr:uid="{00000000-0005-0000-0000-00002C730000}"/>
    <cellStyle name="Финансовый 3 3 11 9 4" xfId="28992" xr:uid="{00000000-0005-0000-0000-00002D730000}"/>
    <cellStyle name="Финансовый 3 3 11 9 5" xfId="30298" xr:uid="{00000000-0005-0000-0000-00002E730000}"/>
    <cellStyle name="Финансовый 3 3 11 9 6" xfId="35075" xr:uid="{00000000-0005-0000-0000-00002F730000}"/>
    <cellStyle name="Финансовый 3 3 11 9 7" xfId="36411" xr:uid="{00000000-0005-0000-0000-000030730000}"/>
    <cellStyle name="Финансовый 3 3 12" xfId="376" xr:uid="{00000000-0005-0000-0000-000031730000}"/>
    <cellStyle name="Финансовый 3 3 12 2" xfId="8114" xr:uid="{00000000-0005-0000-0000-000032730000}"/>
    <cellStyle name="Финансовый 3 3 12 3" xfId="10284" xr:uid="{00000000-0005-0000-0000-000033730000}"/>
    <cellStyle name="Финансовый 3 3 13" xfId="664" xr:uid="{00000000-0005-0000-0000-000034730000}"/>
    <cellStyle name="Финансовый 3 3 13 2" xfId="1689" xr:uid="{00000000-0005-0000-0000-000035730000}"/>
    <cellStyle name="Финансовый 3 3 13 2 2" xfId="9337" xr:uid="{00000000-0005-0000-0000-000036730000}"/>
    <cellStyle name="Финансовый 3 3 13 2 2 2" xfId="13558" xr:uid="{00000000-0005-0000-0000-000037730000}"/>
    <cellStyle name="Финансовый 3 3 13 2 2 3" xfId="14764" xr:uid="{00000000-0005-0000-0000-000038730000}"/>
    <cellStyle name="Финансовый 3 3 13 2 2 3 2" xfId="16216" xr:uid="{00000000-0005-0000-0000-000039730000}"/>
    <cellStyle name="Финансовый 3 3 13 2 2 3 3" xfId="20199" xr:uid="{00000000-0005-0000-0000-00003A730000}"/>
    <cellStyle name="Финансовый 3 3 13 2 2 3 4" xfId="24210" xr:uid="{00000000-0005-0000-0000-00003B730000}"/>
    <cellStyle name="Финансовый 3 3 13 2 2 3 5" xfId="23766" xr:uid="{00000000-0005-0000-0000-00003C730000}"/>
    <cellStyle name="Финансовый 3 3 13 2 2 3 6" xfId="26449" xr:uid="{00000000-0005-0000-0000-00003D730000}"/>
    <cellStyle name="Финансовый 3 3 13 2 2 3 7" xfId="26787" xr:uid="{00000000-0005-0000-0000-00003E730000}"/>
    <cellStyle name="Финансовый 3 3 13 2 2 3 8" xfId="33372" xr:uid="{00000000-0005-0000-0000-00003F730000}"/>
    <cellStyle name="Финансовый 3 3 13 2 2 3 9" xfId="32264" xr:uid="{00000000-0005-0000-0000-000040730000}"/>
    <cellStyle name="Финансовый 3 3 13 2 2 4" xfId="17436" xr:uid="{00000000-0005-0000-0000-000041730000}"/>
    <cellStyle name="Финансовый 3 3 13 2 2 5" xfId="18748" xr:uid="{00000000-0005-0000-0000-000042730000}"/>
    <cellStyle name="Финансовый 3 3 13 2 2 5 2" xfId="25369" xr:uid="{00000000-0005-0000-0000-000043730000}"/>
    <cellStyle name="Финансовый 3 3 13 2 2 5 3" xfId="27891" xr:uid="{00000000-0005-0000-0000-000044730000}"/>
    <cellStyle name="Финансовый 3 3 13 2 2 5 4" xfId="29328" xr:uid="{00000000-0005-0000-0000-000045730000}"/>
    <cellStyle name="Финансовый 3 3 13 2 2 5 5" xfId="30634" xr:uid="{00000000-0005-0000-0000-000046730000}"/>
    <cellStyle name="Финансовый 3 3 13 2 2 5 6" xfId="34739" xr:uid="{00000000-0005-0000-0000-000047730000}"/>
    <cellStyle name="Финансовый 3 3 13 2 2 5 7" xfId="36075" xr:uid="{00000000-0005-0000-0000-000048730000}"/>
    <cellStyle name="Финансовый 3 3 13 2 3" xfId="12721" xr:uid="{00000000-0005-0000-0000-000049730000}"/>
    <cellStyle name="Финансовый 3 3 13 2 3 2" xfId="12911" xr:uid="{00000000-0005-0000-0000-00004A730000}"/>
    <cellStyle name="Финансовый 3 3 13 2 3 3" xfId="15411" xr:uid="{00000000-0005-0000-0000-00004B730000}"/>
    <cellStyle name="Финансовый 3 3 13 2 3 3 2" xfId="15569" xr:uid="{00000000-0005-0000-0000-00004C730000}"/>
    <cellStyle name="Финансовый 3 3 13 2 3 3 3" xfId="19552" xr:uid="{00000000-0005-0000-0000-00004D730000}"/>
    <cellStyle name="Финансовый 3 3 13 2 3 3 4" xfId="24520" xr:uid="{00000000-0005-0000-0000-00004E730000}"/>
    <cellStyle name="Финансовый 3 3 13 2 3 3 5" xfId="25714" xr:uid="{00000000-0005-0000-0000-00004F730000}"/>
    <cellStyle name="Финансовый 3 3 13 2 3 3 6" xfId="24788" xr:uid="{00000000-0005-0000-0000-000050730000}"/>
    <cellStyle name="Финансовый 3 3 13 2 3 3 7" xfId="26744" xr:uid="{00000000-0005-0000-0000-000051730000}"/>
    <cellStyle name="Финансовый 3 3 13 2 3 3 8" xfId="32725" xr:uid="{00000000-0005-0000-0000-000052730000}"/>
    <cellStyle name="Финансовый 3 3 13 2 3 3 9" xfId="32161" xr:uid="{00000000-0005-0000-0000-000053730000}"/>
    <cellStyle name="Финансовый 3 3 13 2 3 4" xfId="18083" xr:uid="{00000000-0005-0000-0000-000054730000}"/>
    <cellStyle name="Финансовый 3 3 13 2 3 5" xfId="19395" xr:uid="{00000000-0005-0000-0000-000055730000}"/>
    <cellStyle name="Финансовый 3 3 13 2 3 5 2" xfId="22981" xr:uid="{00000000-0005-0000-0000-000056730000}"/>
    <cellStyle name="Финансовый 3 3 13 2 3 5 3" xfId="28538" xr:uid="{00000000-0005-0000-0000-000057730000}"/>
    <cellStyle name="Финансовый 3 3 13 2 3 5 4" xfId="29975" xr:uid="{00000000-0005-0000-0000-000058730000}"/>
    <cellStyle name="Финансовый 3 3 13 2 3 5 5" xfId="31281" xr:uid="{00000000-0005-0000-0000-000059730000}"/>
    <cellStyle name="Финансовый 3 3 13 2 3 5 6" xfId="34092" xr:uid="{00000000-0005-0000-0000-00005A730000}"/>
    <cellStyle name="Финансовый 3 3 13 2 3 5 7" xfId="35428" xr:uid="{00000000-0005-0000-0000-00005B730000}"/>
    <cellStyle name="Финансовый 3 3 13 3" xfId="10572" xr:uid="{00000000-0005-0000-0000-00005C730000}"/>
    <cellStyle name="Финансовый 3 3 13 3 2" xfId="13233" xr:uid="{00000000-0005-0000-0000-00005D730000}"/>
    <cellStyle name="Финансовый 3 3 13 3 3" xfId="15089" xr:uid="{00000000-0005-0000-0000-00005E730000}"/>
    <cellStyle name="Финансовый 3 3 13 3 3 2" xfId="15891" xr:uid="{00000000-0005-0000-0000-00005F730000}"/>
    <cellStyle name="Финансовый 3 3 13 3 3 3" xfId="19874" xr:uid="{00000000-0005-0000-0000-000060730000}"/>
    <cellStyle name="Финансовый 3 3 13 3 3 4" xfId="25353" xr:uid="{00000000-0005-0000-0000-000061730000}"/>
    <cellStyle name="Финансовый 3 3 13 3 3 5" xfId="25624" xr:uid="{00000000-0005-0000-0000-000062730000}"/>
    <cellStyle name="Финансовый 3 3 13 3 3 6" xfId="23921" xr:uid="{00000000-0005-0000-0000-000063730000}"/>
    <cellStyle name="Финансовый 3 3 13 3 3 7" xfId="27247" xr:uid="{00000000-0005-0000-0000-000064730000}"/>
    <cellStyle name="Финансовый 3 3 13 3 3 8" xfId="33047" xr:uid="{00000000-0005-0000-0000-000065730000}"/>
    <cellStyle name="Финансовый 3 3 13 3 3 9" xfId="32384" xr:uid="{00000000-0005-0000-0000-000066730000}"/>
    <cellStyle name="Финансовый 3 3 13 3 4" xfId="17761" xr:uid="{00000000-0005-0000-0000-000067730000}"/>
    <cellStyle name="Финансовый 3 3 13 3 5" xfId="19073" xr:uid="{00000000-0005-0000-0000-000068730000}"/>
    <cellStyle name="Финансовый 3 3 13 3 5 2" xfId="21737" xr:uid="{00000000-0005-0000-0000-000069730000}"/>
    <cellStyle name="Финансовый 3 3 13 3 5 3" xfId="28216" xr:uid="{00000000-0005-0000-0000-00006A730000}"/>
    <cellStyle name="Финансовый 3 3 13 3 5 4" xfId="29653" xr:uid="{00000000-0005-0000-0000-00006B730000}"/>
    <cellStyle name="Финансовый 3 3 13 3 5 5" xfId="30959" xr:uid="{00000000-0005-0000-0000-00006C730000}"/>
    <cellStyle name="Финансовый 3 3 13 3 5 6" xfId="34414" xr:uid="{00000000-0005-0000-0000-00006D730000}"/>
    <cellStyle name="Финансовый 3 3 13 3 5 7" xfId="35750" xr:uid="{00000000-0005-0000-0000-00006E730000}"/>
    <cellStyle name="Финансовый 3 3 13 4" xfId="11571" xr:uid="{00000000-0005-0000-0000-00006F730000}"/>
    <cellStyle name="Финансовый 3 3 13 5" xfId="13881" xr:uid="{00000000-0005-0000-0000-000070730000}"/>
    <cellStyle name="Финансовый 3 3 13 6" xfId="14441" xr:uid="{00000000-0005-0000-0000-000071730000}"/>
    <cellStyle name="Финансовый 3 3 13 6 2" xfId="16539" xr:uid="{00000000-0005-0000-0000-000072730000}"/>
    <cellStyle name="Финансовый 3 3 13 6 3" xfId="20522" xr:uid="{00000000-0005-0000-0000-000073730000}"/>
    <cellStyle name="Финансовый 3 3 13 6 4" xfId="24755" xr:uid="{00000000-0005-0000-0000-000074730000}"/>
    <cellStyle name="Финансовый 3 3 13 6 5" xfId="21946" xr:uid="{00000000-0005-0000-0000-000075730000}"/>
    <cellStyle name="Финансовый 3 3 13 6 6" xfId="28661" xr:uid="{00000000-0005-0000-0000-000076730000}"/>
    <cellStyle name="Финансовый 3 3 13 6 7" xfId="30059" xr:uid="{00000000-0005-0000-0000-000077730000}"/>
    <cellStyle name="Финансовый 3 3 13 6 8" xfId="33695" xr:uid="{00000000-0005-0000-0000-000078730000}"/>
    <cellStyle name="Финансовый 3 3 13 6 9" xfId="32198" xr:uid="{00000000-0005-0000-0000-000079730000}"/>
    <cellStyle name="Финансовый 3 3 13 7" xfId="17113" xr:uid="{00000000-0005-0000-0000-00007A730000}"/>
    <cellStyle name="Финансовый 3 3 13 8" xfId="18425" xr:uid="{00000000-0005-0000-0000-00007B730000}"/>
    <cellStyle name="Финансовый 3 3 13 8 2" xfId="24072" xr:uid="{00000000-0005-0000-0000-00007C730000}"/>
    <cellStyle name="Финансовый 3 3 13 8 3" xfId="27568" xr:uid="{00000000-0005-0000-0000-00007D730000}"/>
    <cellStyle name="Финансовый 3 3 13 8 4" xfId="29005" xr:uid="{00000000-0005-0000-0000-00007E730000}"/>
    <cellStyle name="Финансовый 3 3 13 8 5" xfId="30311" xr:uid="{00000000-0005-0000-0000-00007F730000}"/>
    <cellStyle name="Финансовый 3 3 13 8 6" xfId="35062" xr:uid="{00000000-0005-0000-0000-000080730000}"/>
    <cellStyle name="Финансовый 3 3 13 8 7" xfId="36398" xr:uid="{00000000-0005-0000-0000-000081730000}"/>
    <cellStyle name="Финансовый 3 3 14" xfId="736" xr:uid="{00000000-0005-0000-0000-000082730000}"/>
    <cellStyle name="Финансовый 3 3 14 2" xfId="2190" xr:uid="{00000000-0005-0000-0000-000083730000}"/>
    <cellStyle name="Финансовый 3 3 14 2 2" xfId="9406" xr:uid="{00000000-0005-0000-0000-000084730000}"/>
    <cellStyle name="Финансовый 3 3 14 2 2 2" xfId="13545" xr:uid="{00000000-0005-0000-0000-000085730000}"/>
    <cellStyle name="Финансовый 3 3 14 2 2 3" xfId="14777" xr:uid="{00000000-0005-0000-0000-000086730000}"/>
    <cellStyle name="Финансовый 3 3 14 2 2 3 2" xfId="16203" xr:uid="{00000000-0005-0000-0000-000087730000}"/>
    <cellStyle name="Финансовый 3 3 14 2 2 3 3" xfId="20186" xr:uid="{00000000-0005-0000-0000-000088730000}"/>
    <cellStyle name="Финансовый 3 3 14 2 2 3 4" xfId="24059" xr:uid="{00000000-0005-0000-0000-000089730000}"/>
    <cellStyle name="Финансовый 3 3 14 2 2 3 5" xfId="26518" xr:uid="{00000000-0005-0000-0000-00008A730000}"/>
    <cellStyle name="Финансовый 3 3 14 2 2 3 6" xfId="22716" xr:uid="{00000000-0005-0000-0000-00008B730000}"/>
    <cellStyle name="Финансовый 3 3 14 2 2 3 7" xfId="26044" xr:uid="{00000000-0005-0000-0000-00008C730000}"/>
    <cellStyle name="Финансовый 3 3 14 2 2 3 8" xfId="33359" xr:uid="{00000000-0005-0000-0000-00008D730000}"/>
    <cellStyle name="Финансовый 3 3 14 2 2 3 9" xfId="32540" xr:uid="{00000000-0005-0000-0000-00008E730000}"/>
    <cellStyle name="Финансовый 3 3 14 2 2 4" xfId="17449" xr:uid="{00000000-0005-0000-0000-00008F730000}"/>
    <cellStyle name="Финансовый 3 3 14 2 2 5" xfId="18761" xr:uid="{00000000-0005-0000-0000-000090730000}"/>
    <cellStyle name="Финансовый 3 3 14 2 2 5 2" xfId="23123" xr:uid="{00000000-0005-0000-0000-000091730000}"/>
    <cellStyle name="Финансовый 3 3 14 2 2 5 3" xfId="27904" xr:uid="{00000000-0005-0000-0000-000092730000}"/>
    <cellStyle name="Финансовый 3 3 14 2 2 5 4" xfId="29341" xr:uid="{00000000-0005-0000-0000-000093730000}"/>
    <cellStyle name="Финансовый 3 3 14 2 2 5 5" xfId="30647" xr:uid="{00000000-0005-0000-0000-000094730000}"/>
    <cellStyle name="Финансовый 3 3 14 2 2 5 6" xfId="34726" xr:uid="{00000000-0005-0000-0000-000095730000}"/>
    <cellStyle name="Финансовый 3 3 14 2 2 5 7" xfId="36062" xr:uid="{00000000-0005-0000-0000-000096730000}"/>
    <cellStyle name="Финансовый 3 3 14 2 3" xfId="12734" xr:uid="{00000000-0005-0000-0000-000097730000}"/>
    <cellStyle name="Финансовый 3 3 14 2 3 2" xfId="12898" xr:uid="{00000000-0005-0000-0000-000098730000}"/>
    <cellStyle name="Финансовый 3 3 14 2 3 3" xfId="15424" xr:uid="{00000000-0005-0000-0000-000099730000}"/>
    <cellStyle name="Финансовый 3 3 14 2 3 3 2" xfId="15556" xr:uid="{00000000-0005-0000-0000-00009A730000}"/>
    <cellStyle name="Финансовый 3 3 14 2 3 3 3" xfId="19539" xr:uid="{00000000-0005-0000-0000-00009B730000}"/>
    <cellStyle name="Финансовый 3 3 14 2 3 3 4" xfId="24269" xr:uid="{00000000-0005-0000-0000-00009C730000}"/>
    <cellStyle name="Финансовый 3 3 14 2 3 3 5" xfId="27303" xr:uid="{00000000-0005-0000-0000-00009D730000}"/>
    <cellStyle name="Финансовый 3 3 14 2 3 3 6" xfId="25208" xr:uid="{00000000-0005-0000-0000-00009E730000}"/>
    <cellStyle name="Финансовый 3 3 14 2 3 3 7" xfId="23753" xr:uid="{00000000-0005-0000-0000-00009F730000}"/>
    <cellStyle name="Финансовый 3 3 14 2 3 3 8" xfId="32712" xr:uid="{00000000-0005-0000-0000-0000A0730000}"/>
    <cellStyle name="Финансовый 3 3 14 2 3 3 9" xfId="31931" xr:uid="{00000000-0005-0000-0000-0000A1730000}"/>
    <cellStyle name="Финансовый 3 3 14 2 3 4" xfId="18096" xr:uid="{00000000-0005-0000-0000-0000A2730000}"/>
    <cellStyle name="Финансовый 3 3 14 2 3 5" xfId="19408" xr:uid="{00000000-0005-0000-0000-0000A3730000}"/>
    <cellStyle name="Финансовый 3 3 14 2 3 5 2" xfId="24149" xr:uid="{00000000-0005-0000-0000-0000A4730000}"/>
    <cellStyle name="Финансовый 3 3 14 2 3 5 3" xfId="28551" xr:uid="{00000000-0005-0000-0000-0000A5730000}"/>
    <cellStyle name="Финансовый 3 3 14 2 3 5 4" xfId="29988" xr:uid="{00000000-0005-0000-0000-0000A6730000}"/>
    <cellStyle name="Финансовый 3 3 14 2 3 5 5" xfId="31294" xr:uid="{00000000-0005-0000-0000-0000A7730000}"/>
    <cellStyle name="Финансовый 3 3 14 2 3 5 6" xfId="34079" xr:uid="{00000000-0005-0000-0000-0000A8730000}"/>
    <cellStyle name="Финансовый 3 3 14 2 3 5 7" xfId="35415" xr:uid="{00000000-0005-0000-0000-0000A9730000}"/>
    <cellStyle name="Финансовый 3 3 14 3" xfId="10644" xr:uid="{00000000-0005-0000-0000-0000AA730000}"/>
    <cellStyle name="Финансовый 3 3 14 3 2" xfId="13221" xr:uid="{00000000-0005-0000-0000-0000AB730000}"/>
    <cellStyle name="Финансовый 3 3 14 3 3" xfId="15101" xr:uid="{00000000-0005-0000-0000-0000AC730000}"/>
    <cellStyle name="Финансовый 3 3 14 3 3 2" xfId="15879" xr:uid="{00000000-0005-0000-0000-0000AD730000}"/>
    <cellStyle name="Финансовый 3 3 14 3 3 3" xfId="19862" xr:uid="{00000000-0005-0000-0000-0000AE730000}"/>
    <cellStyle name="Финансовый 3 3 14 3 3 4" xfId="25324" xr:uid="{00000000-0005-0000-0000-0000AF730000}"/>
    <cellStyle name="Финансовый 3 3 14 3 3 5" xfId="20860" xr:uid="{00000000-0005-0000-0000-0000B0730000}"/>
    <cellStyle name="Финансовый 3 3 14 3 3 6" xfId="25470" xr:uid="{00000000-0005-0000-0000-0000B1730000}"/>
    <cellStyle name="Финансовый 3 3 14 3 3 7" xfId="24453" xr:uid="{00000000-0005-0000-0000-0000B2730000}"/>
    <cellStyle name="Финансовый 3 3 14 3 3 8" xfId="33035" xr:uid="{00000000-0005-0000-0000-0000B3730000}"/>
    <cellStyle name="Финансовый 3 3 14 3 3 9" xfId="32401" xr:uid="{00000000-0005-0000-0000-0000B4730000}"/>
    <cellStyle name="Финансовый 3 3 14 3 4" xfId="17773" xr:uid="{00000000-0005-0000-0000-0000B5730000}"/>
    <cellStyle name="Финансовый 3 3 14 3 5" xfId="19085" xr:uid="{00000000-0005-0000-0000-0000B6730000}"/>
    <cellStyle name="Финансовый 3 3 14 3 5 2" xfId="23914" xr:uid="{00000000-0005-0000-0000-0000B7730000}"/>
    <cellStyle name="Финансовый 3 3 14 3 5 3" xfId="28228" xr:uid="{00000000-0005-0000-0000-0000B8730000}"/>
    <cellStyle name="Финансовый 3 3 14 3 5 4" xfId="29665" xr:uid="{00000000-0005-0000-0000-0000B9730000}"/>
    <cellStyle name="Финансовый 3 3 14 3 5 5" xfId="30971" xr:uid="{00000000-0005-0000-0000-0000BA730000}"/>
    <cellStyle name="Финансовый 3 3 14 3 5 6" xfId="34402" xr:uid="{00000000-0005-0000-0000-0000BB730000}"/>
    <cellStyle name="Финансовый 3 3 14 3 5 7" xfId="35738" xr:uid="{00000000-0005-0000-0000-0000BC730000}"/>
    <cellStyle name="Финансовый 3 3 14 4" xfId="11916" xr:uid="{00000000-0005-0000-0000-0000BD730000}"/>
    <cellStyle name="Финансовый 3 3 14 5" xfId="13869" xr:uid="{00000000-0005-0000-0000-0000BE730000}"/>
    <cellStyle name="Финансовый 3 3 14 6" xfId="14453" xr:uid="{00000000-0005-0000-0000-0000BF730000}"/>
    <cellStyle name="Финансовый 3 3 14 6 2" xfId="16527" xr:uid="{00000000-0005-0000-0000-0000C0730000}"/>
    <cellStyle name="Финансовый 3 3 14 6 3" xfId="20510" xr:uid="{00000000-0005-0000-0000-0000C1730000}"/>
    <cellStyle name="Финансовый 3 3 14 6 4" xfId="24852" xr:uid="{00000000-0005-0000-0000-0000C2730000}"/>
    <cellStyle name="Финансовый 3 3 14 6 5" xfId="23537" xr:uid="{00000000-0005-0000-0000-0000C3730000}"/>
    <cellStyle name="Финансовый 3 3 14 6 6" xfId="24674" xr:uid="{00000000-0005-0000-0000-0000C4730000}"/>
    <cellStyle name="Финансовый 3 3 14 6 7" xfId="21485" xr:uid="{00000000-0005-0000-0000-0000C5730000}"/>
    <cellStyle name="Финансовый 3 3 14 6 8" xfId="33683" xr:uid="{00000000-0005-0000-0000-0000C6730000}"/>
    <cellStyle name="Финансовый 3 3 14 6 9" xfId="33989" xr:uid="{00000000-0005-0000-0000-0000C7730000}"/>
    <cellStyle name="Финансовый 3 3 14 7" xfId="17125" xr:uid="{00000000-0005-0000-0000-0000C8730000}"/>
    <cellStyle name="Финансовый 3 3 14 8" xfId="18437" xr:uid="{00000000-0005-0000-0000-0000C9730000}"/>
    <cellStyle name="Финансовый 3 3 14 8 2" xfId="22715" xr:uid="{00000000-0005-0000-0000-0000CA730000}"/>
    <cellStyle name="Финансовый 3 3 14 8 3" xfId="27580" xr:uid="{00000000-0005-0000-0000-0000CB730000}"/>
    <cellStyle name="Финансовый 3 3 14 8 4" xfId="29017" xr:uid="{00000000-0005-0000-0000-0000CC730000}"/>
    <cellStyle name="Финансовый 3 3 14 8 5" xfId="30323" xr:uid="{00000000-0005-0000-0000-0000CD730000}"/>
    <cellStyle name="Финансовый 3 3 14 8 6" xfId="35050" xr:uid="{00000000-0005-0000-0000-0000CE730000}"/>
    <cellStyle name="Финансовый 3 3 14 8 7" xfId="36386" xr:uid="{00000000-0005-0000-0000-0000CF730000}"/>
    <cellStyle name="Финансовый 3 3 15" xfId="1095" xr:uid="{00000000-0005-0000-0000-0000D0730000}"/>
    <cellStyle name="Финансовый 3 3 15 2" xfId="6153" xr:uid="{00000000-0005-0000-0000-0000D1730000}"/>
    <cellStyle name="Финансовый 3 3 15 2 2" xfId="9756" xr:uid="{00000000-0005-0000-0000-0000D2730000}"/>
    <cellStyle name="Финансовый 3 3 15 2 2 2" xfId="13528" xr:uid="{00000000-0005-0000-0000-0000D3730000}"/>
    <cellStyle name="Финансовый 3 3 15 2 2 3" xfId="14794" xr:uid="{00000000-0005-0000-0000-0000D4730000}"/>
    <cellStyle name="Финансовый 3 3 15 2 2 3 2" xfId="16186" xr:uid="{00000000-0005-0000-0000-0000D5730000}"/>
    <cellStyle name="Финансовый 3 3 15 2 2 3 3" xfId="20169" xr:uid="{00000000-0005-0000-0000-0000D6730000}"/>
    <cellStyle name="Финансовый 3 3 15 2 2 3 4" xfId="25142" xr:uid="{00000000-0005-0000-0000-0000D7730000}"/>
    <cellStyle name="Финансовый 3 3 15 2 2 3 5" xfId="24343" xr:uid="{00000000-0005-0000-0000-0000D8730000}"/>
    <cellStyle name="Финансовый 3 3 15 2 2 3 6" xfId="25519" xr:uid="{00000000-0005-0000-0000-0000D9730000}"/>
    <cellStyle name="Финансовый 3 3 15 2 2 3 7" xfId="25618" xr:uid="{00000000-0005-0000-0000-0000DA730000}"/>
    <cellStyle name="Финансовый 3 3 15 2 2 3 8" xfId="33342" xr:uid="{00000000-0005-0000-0000-0000DB730000}"/>
    <cellStyle name="Финансовый 3 3 15 2 2 3 9" xfId="32614" xr:uid="{00000000-0005-0000-0000-0000DC730000}"/>
    <cellStyle name="Финансовый 3 3 15 2 2 4" xfId="17466" xr:uid="{00000000-0005-0000-0000-0000DD730000}"/>
    <cellStyle name="Финансовый 3 3 15 2 2 5" xfId="18778" xr:uid="{00000000-0005-0000-0000-0000DE730000}"/>
    <cellStyle name="Финансовый 3 3 15 2 2 5 2" xfId="24772" xr:uid="{00000000-0005-0000-0000-0000DF730000}"/>
    <cellStyle name="Финансовый 3 3 15 2 2 5 3" xfId="27921" xr:uid="{00000000-0005-0000-0000-0000E0730000}"/>
    <cellStyle name="Финансовый 3 3 15 2 2 5 4" xfId="29358" xr:uid="{00000000-0005-0000-0000-0000E1730000}"/>
    <cellStyle name="Финансовый 3 3 15 2 2 5 5" xfId="30664" xr:uid="{00000000-0005-0000-0000-0000E2730000}"/>
    <cellStyle name="Финансовый 3 3 15 2 2 5 6" xfId="34709" xr:uid="{00000000-0005-0000-0000-0000E3730000}"/>
    <cellStyle name="Финансовый 3 3 15 2 2 5 7" xfId="36045" xr:uid="{00000000-0005-0000-0000-0000E4730000}"/>
    <cellStyle name="Финансовый 3 3 15 2 3" xfId="12743" xr:uid="{00000000-0005-0000-0000-0000E5730000}"/>
    <cellStyle name="Финансовый 3 3 15 2 3 2" xfId="12889" xr:uid="{00000000-0005-0000-0000-0000E6730000}"/>
    <cellStyle name="Финансовый 3 3 15 2 3 3" xfId="15433" xr:uid="{00000000-0005-0000-0000-0000E7730000}"/>
    <cellStyle name="Финансовый 3 3 15 2 3 3 2" xfId="15547" xr:uid="{00000000-0005-0000-0000-0000E8730000}"/>
    <cellStyle name="Финансовый 3 3 15 2 3 3 3" xfId="19530" xr:uid="{00000000-0005-0000-0000-0000E9730000}"/>
    <cellStyle name="Финансовый 3 3 15 2 3 3 4" xfId="21128" xr:uid="{00000000-0005-0000-0000-0000EA730000}"/>
    <cellStyle name="Финансовый 3 3 15 2 3 3 5" xfId="20922" xr:uid="{00000000-0005-0000-0000-0000EB730000}"/>
    <cellStyle name="Финансовый 3 3 15 2 3 3 6" xfId="24865" xr:uid="{00000000-0005-0000-0000-0000EC730000}"/>
    <cellStyle name="Финансовый 3 3 15 2 3 3 7" xfId="26799" xr:uid="{00000000-0005-0000-0000-0000ED730000}"/>
    <cellStyle name="Финансовый 3 3 15 2 3 3 8" xfId="32703" xr:uid="{00000000-0005-0000-0000-0000EE730000}"/>
    <cellStyle name="Финансовый 3 3 15 2 3 3 9" xfId="32169" xr:uid="{00000000-0005-0000-0000-0000EF730000}"/>
    <cellStyle name="Финансовый 3 3 15 2 3 4" xfId="18105" xr:uid="{00000000-0005-0000-0000-0000F0730000}"/>
    <cellStyle name="Финансовый 3 3 15 2 3 5" xfId="19417" xr:uid="{00000000-0005-0000-0000-0000F1730000}"/>
    <cellStyle name="Финансовый 3 3 15 2 3 5 2" xfId="24887" xr:uid="{00000000-0005-0000-0000-0000F2730000}"/>
    <cellStyle name="Финансовый 3 3 15 2 3 5 3" xfId="28560" xr:uid="{00000000-0005-0000-0000-0000F3730000}"/>
    <cellStyle name="Финансовый 3 3 15 2 3 5 4" xfId="29997" xr:uid="{00000000-0005-0000-0000-0000F4730000}"/>
    <cellStyle name="Финансовый 3 3 15 2 3 5 5" xfId="31303" xr:uid="{00000000-0005-0000-0000-0000F5730000}"/>
    <cellStyle name="Финансовый 3 3 15 2 3 5 6" xfId="34070" xr:uid="{00000000-0005-0000-0000-0000F6730000}"/>
    <cellStyle name="Финансовый 3 3 15 2 3 5 7" xfId="35406" xr:uid="{00000000-0005-0000-0000-0000F7730000}"/>
    <cellStyle name="Финансовый 3 3 15 3" xfId="10987" xr:uid="{00000000-0005-0000-0000-0000F8730000}"/>
    <cellStyle name="Финансовый 3 3 15 3 2" xfId="13211" xr:uid="{00000000-0005-0000-0000-0000F9730000}"/>
    <cellStyle name="Финансовый 3 3 15 3 3" xfId="15111" xr:uid="{00000000-0005-0000-0000-0000FA730000}"/>
    <cellStyle name="Финансовый 3 3 15 3 3 2" xfId="15869" xr:uid="{00000000-0005-0000-0000-0000FB730000}"/>
    <cellStyle name="Финансовый 3 3 15 3 3 3" xfId="19852" xr:uid="{00000000-0005-0000-0000-0000FC730000}"/>
    <cellStyle name="Финансовый 3 3 15 3 3 4" xfId="23450" xr:uid="{00000000-0005-0000-0000-0000FD730000}"/>
    <cellStyle name="Финансовый 3 3 15 3 3 5" xfId="25689" xr:uid="{00000000-0005-0000-0000-0000FE730000}"/>
    <cellStyle name="Финансовый 3 3 15 3 3 6" xfId="22983" xr:uid="{00000000-0005-0000-0000-0000FF730000}"/>
    <cellStyle name="Финансовый 3 3 15 3 3 7" xfId="28755" xr:uid="{00000000-0005-0000-0000-000000740000}"/>
    <cellStyle name="Финансовый 3 3 15 3 3 8" xfId="33025" xr:uid="{00000000-0005-0000-0000-000001740000}"/>
    <cellStyle name="Финансовый 3 3 15 3 3 9" xfId="31953" xr:uid="{00000000-0005-0000-0000-000002740000}"/>
    <cellStyle name="Финансовый 3 3 15 3 4" xfId="17783" xr:uid="{00000000-0005-0000-0000-000003740000}"/>
    <cellStyle name="Финансовый 3 3 15 3 5" xfId="19095" xr:uid="{00000000-0005-0000-0000-000004740000}"/>
    <cellStyle name="Финансовый 3 3 15 3 5 2" xfId="22763" xr:uid="{00000000-0005-0000-0000-000005740000}"/>
    <cellStyle name="Финансовый 3 3 15 3 5 3" xfId="28238" xr:uid="{00000000-0005-0000-0000-000006740000}"/>
    <cellStyle name="Финансовый 3 3 15 3 5 4" xfId="29675" xr:uid="{00000000-0005-0000-0000-000007740000}"/>
    <cellStyle name="Финансовый 3 3 15 3 5 5" xfId="30981" xr:uid="{00000000-0005-0000-0000-000008740000}"/>
    <cellStyle name="Финансовый 3 3 15 3 5 6" xfId="34392" xr:uid="{00000000-0005-0000-0000-000009740000}"/>
    <cellStyle name="Финансовый 3 3 15 3 5 7" xfId="35728" xr:uid="{00000000-0005-0000-0000-00000A740000}"/>
    <cellStyle name="Финансовый 3 3 15 4" xfId="12322" xr:uid="{00000000-0005-0000-0000-00000B740000}"/>
    <cellStyle name="Финансовый 3 3 15 5" xfId="13859" xr:uid="{00000000-0005-0000-0000-00000C740000}"/>
    <cellStyle name="Финансовый 3 3 15 6" xfId="14463" xr:uid="{00000000-0005-0000-0000-00000D740000}"/>
    <cellStyle name="Финансовый 3 3 15 6 2" xfId="16517" xr:uid="{00000000-0005-0000-0000-00000E740000}"/>
    <cellStyle name="Финансовый 3 3 15 6 3" xfId="20500" xr:uid="{00000000-0005-0000-0000-00000F740000}"/>
    <cellStyle name="Финансовый 3 3 15 6 4" xfId="25069" xr:uid="{00000000-0005-0000-0000-000010740000}"/>
    <cellStyle name="Финансовый 3 3 15 6 5" xfId="25694" xr:uid="{00000000-0005-0000-0000-000011740000}"/>
    <cellStyle name="Финансовый 3 3 15 6 6" xfId="26184" xr:uid="{00000000-0005-0000-0000-000012740000}"/>
    <cellStyle name="Финансовый 3 3 15 6 7" xfId="23736" xr:uid="{00000000-0005-0000-0000-000013740000}"/>
    <cellStyle name="Финансовый 3 3 15 6 8" xfId="33673" xr:uid="{00000000-0005-0000-0000-000014740000}"/>
    <cellStyle name="Финансовый 3 3 15 6 9" xfId="32637" xr:uid="{00000000-0005-0000-0000-000015740000}"/>
    <cellStyle name="Финансовый 3 3 15 7" xfId="17135" xr:uid="{00000000-0005-0000-0000-000016740000}"/>
    <cellStyle name="Финансовый 3 3 15 8" xfId="18447" xr:uid="{00000000-0005-0000-0000-000017740000}"/>
    <cellStyle name="Финансовый 3 3 15 8 2" xfId="24608" xr:uid="{00000000-0005-0000-0000-000018740000}"/>
    <cellStyle name="Финансовый 3 3 15 8 3" xfId="27590" xr:uid="{00000000-0005-0000-0000-000019740000}"/>
    <cellStyle name="Финансовый 3 3 15 8 4" xfId="29027" xr:uid="{00000000-0005-0000-0000-00001A740000}"/>
    <cellStyle name="Финансовый 3 3 15 8 5" xfId="30333" xr:uid="{00000000-0005-0000-0000-00001B740000}"/>
    <cellStyle name="Финансовый 3 3 15 8 6" xfId="35040" xr:uid="{00000000-0005-0000-0000-00001C740000}"/>
    <cellStyle name="Финансовый 3 3 15 8 7" xfId="36376" xr:uid="{00000000-0005-0000-0000-00001D740000}"/>
    <cellStyle name="Финансовый 3 3 16" xfId="1196" xr:uid="{00000000-0005-0000-0000-00001E740000}"/>
    <cellStyle name="Финансовый 3 3 16 2" xfId="6219" xr:uid="{00000000-0005-0000-0000-00001F740000}"/>
    <cellStyle name="Финансовый 3 3 16 2 2" xfId="9853" xr:uid="{00000000-0005-0000-0000-000020740000}"/>
    <cellStyle name="Финансовый 3 3 16 2 2 2" xfId="13505" xr:uid="{00000000-0005-0000-0000-000021740000}"/>
    <cellStyle name="Финансовый 3 3 16 2 2 3" xfId="14817" xr:uid="{00000000-0005-0000-0000-000022740000}"/>
    <cellStyle name="Финансовый 3 3 16 2 2 3 2" xfId="16163" xr:uid="{00000000-0005-0000-0000-000023740000}"/>
    <cellStyle name="Финансовый 3 3 16 2 2 3 3" xfId="20146" xr:uid="{00000000-0005-0000-0000-000024740000}"/>
    <cellStyle name="Финансовый 3 3 16 2 2 3 4" xfId="20943" xr:uid="{00000000-0005-0000-0000-000025740000}"/>
    <cellStyle name="Финансовый 3 3 16 2 2 3 5" xfId="25488" xr:uid="{00000000-0005-0000-0000-000026740000}"/>
    <cellStyle name="Финансовый 3 3 16 2 2 3 6" xfId="22583" xr:uid="{00000000-0005-0000-0000-000027740000}"/>
    <cellStyle name="Финансовый 3 3 16 2 2 3 7" xfId="26399" xr:uid="{00000000-0005-0000-0000-000028740000}"/>
    <cellStyle name="Финансовый 3 3 16 2 2 3 8" xfId="33319" xr:uid="{00000000-0005-0000-0000-000029740000}"/>
    <cellStyle name="Финансовый 3 3 16 2 2 3 9" xfId="31779" xr:uid="{00000000-0005-0000-0000-00002A740000}"/>
    <cellStyle name="Финансовый 3 3 16 2 2 4" xfId="17489" xr:uid="{00000000-0005-0000-0000-00002B740000}"/>
    <cellStyle name="Финансовый 3 3 16 2 2 5" xfId="18801" xr:uid="{00000000-0005-0000-0000-00002C740000}"/>
    <cellStyle name="Финансовый 3 3 16 2 2 5 2" xfId="25083" xr:uid="{00000000-0005-0000-0000-00002D740000}"/>
    <cellStyle name="Финансовый 3 3 16 2 2 5 3" xfId="27944" xr:uid="{00000000-0005-0000-0000-00002E740000}"/>
    <cellStyle name="Финансовый 3 3 16 2 2 5 4" xfId="29381" xr:uid="{00000000-0005-0000-0000-00002F740000}"/>
    <cellStyle name="Финансовый 3 3 16 2 2 5 5" xfId="30687" xr:uid="{00000000-0005-0000-0000-000030740000}"/>
    <cellStyle name="Финансовый 3 3 16 2 2 5 6" xfId="34686" xr:uid="{00000000-0005-0000-0000-000031740000}"/>
    <cellStyle name="Финансовый 3 3 16 2 2 5 7" xfId="36022" xr:uid="{00000000-0005-0000-0000-000032740000}"/>
    <cellStyle name="Финансовый 3 3 16 2 3" xfId="12763" xr:uid="{00000000-0005-0000-0000-000033740000}"/>
    <cellStyle name="Финансовый 3 3 16 2 3 2" xfId="12869" xr:uid="{00000000-0005-0000-0000-000034740000}"/>
    <cellStyle name="Финансовый 3 3 16 2 3 3" xfId="15453" xr:uid="{00000000-0005-0000-0000-000035740000}"/>
    <cellStyle name="Финансовый 3 3 16 2 3 3 2" xfId="15527" xr:uid="{00000000-0005-0000-0000-000036740000}"/>
    <cellStyle name="Финансовый 3 3 16 2 3 3 3" xfId="19510" xr:uid="{00000000-0005-0000-0000-000037740000}"/>
    <cellStyle name="Финансовый 3 3 16 2 3 3 4" xfId="21510" xr:uid="{00000000-0005-0000-0000-000038740000}"/>
    <cellStyle name="Финансовый 3 3 16 2 3 3 5" xfId="27258" xr:uid="{00000000-0005-0000-0000-000039740000}"/>
    <cellStyle name="Финансовый 3 3 16 2 3 3 6" xfId="21348" xr:uid="{00000000-0005-0000-0000-00003A740000}"/>
    <cellStyle name="Финансовый 3 3 16 2 3 3 7" xfId="25662" xr:uid="{00000000-0005-0000-0000-00003B740000}"/>
    <cellStyle name="Финансовый 3 3 16 2 3 3 8" xfId="32683" xr:uid="{00000000-0005-0000-0000-00003C740000}"/>
    <cellStyle name="Финансовый 3 3 16 2 3 3 9" xfId="32067" xr:uid="{00000000-0005-0000-0000-00003D740000}"/>
    <cellStyle name="Финансовый 3 3 16 2 3 4" xfId="18125" xr:uid="{00000000-0005-0000-0000-00003E740000}"/>
    <cellStyle name="Финансовый 3 3 16 2 3 5" xfId="19437" xr:uid="{00000000-0005-0000-0000-00003F740000}"/>
    <cellStyle name="Финансовый 3 3 16 2 3 5 2" xfId="23047" xr:uid="{00000000-0005-0000-0000-000040740000}"/>
    <cellStyle name="Финансовый 3 3 16 2 3 5 3" xfId="28580" xr:uid="{00000000-0005-0000-0000-000041740000}"/>
    <cellStyle name="Финансовый 3 3 16 2 3 5 4" xfId="30017" xr:uid="{00000000-0005-0000-0000-000042740000}"/>
    <cellStyle name="Финансовый 3 3 16 2 3 5 5" xfId="31323" xr:uid="{00000000-0005-0000-0000-000043740000}"/>
    <cellStyle name="Финансовый 3 3 16 2 3 5 6" xfId="34050" xr:uid="{00000000-0005-0000-0000-000044740000}"/>
    <cellStyle name="Финансовый 3 3 16 2 3 5 7" xfId="35386" xr:uid="{00000000-0005-0000-0000-000045740000}"/>
    <cellStyle name="Финансовый 3 3 16 3" xfId="11082" xr:uid="{00000000-0005-0000-0000-000046740000}"/>
    <cellStyle name="Финансовый 3 3 16 3 2" xfId="13190" xr:uid="{00000000-0005-0000-0000-000047740000}"/>
    <cellStyle name="Финансовый 3 3 16 3 3" xfId="15132" xr:uid="{00000000-0005-0000-0000-000048740000}"/>
    <cellStyle name="Финансовый 3 3 16 3 3 2" xfId="15848" xr:uid="{00000000-0005-0000-0000-000049740000}"/>
    <cellStyle name="Финансовый 3 3 16 3 3 3" xfId="19831" xr:uid="{00000000-0005-0000-0000-00004A740000}"/>
    <cellStyle name="Финансовый 3 3 16 3 3 4" xfId="23613" xr:uid="{00000000-0005-0000-0000-00004B740000}"/>
    <cellStyle name="Финансовый 3 3 16 3 3 5" xfId="23089" xr:uid="{00000000-0005-0000-0000-00004C740000}"/>
    <cellStyle name="Финансовый 3 3 16 3 3 6" xfId="26764" xr:uid="{00000000-0005-0000-0000-00004D740000}"/>
    <cellStyle name="Финансовый 3 3 16 3 3 7" xfId="27154" xr:uid="{00000000-0005-0000-0000-00004E740000}"/>
    <cellStyle name="Финансовый 3 3 16 3 3 8" xfId="33004" xr:uid="{00000000-0005-0000-0000-00004F740000}"/>
    <cellStyle name="Финансовый 3 3 16 3 3 9" xfId="31545" xr:uid="{00000000-0005-0000-0000-000050740000}"/>
    <cellStyle name="Финансовый 3 3 16 3 4" xfId="17804" xr:uid="{00000000-0005-0000-0000-000051740000}"/>
    <cellStyle name="Финансовый 3 3 16 3 5" xfId="19116" xr:uid="{00000000-0005-0000-0000-000052740000}"/>
    <cellStyle name="Финансовый 3 3 16 3 5 2" xfId="22637" xr:uid="{00000000-0005-0000-0000-000053740000}"/>
    <cellStyle name="Финансовый 3 3 16 3 5 3" xfId="28259" xr:uid="{00000000-0005-0000-0000-000054740000}"/>
    <cellStyle name="Финансовый 3 3 16 3 5 4" xfId="29696" xr:uid="{00000000-0005-0000-0000-000055740000}"/>
    <cellStyle name="Финансовый 3 3 16 3 5 5" xfId="31002" xr:uid="{00000000-0005-0000-0000-000056740000}"/>
    <cellStyle name="Финансовый 3 3 16 3 5 6" xfId="34371" xr:uid="{00000000-0005-0000-0000-000057740000}"/>
    <cellStyle name="Финансовый 3 3 16 3 5 7" xfId="35707" xr:uid="{00000000-0005-0000-0000-000058740000}"/>
    <cellStyle name="Финансовый 3 3 16 4" xfId="12388" xr:uid="{00000000-0005-0000-0000-000059740000}"/>
    <cellStyle name="Финансовый 3 3 16 5" xfId="13838" xr:uid="{00000000-0005-0000-0000-00005A740000}"/>
    <cellStyle name="Финансовый 3 3 16 6" xfId="14484" xr:uid="{00000000-0005-0000-0000-00005B740000}"/>
    <cellStyle name="Финансовый 3 3 16 6 2" xfId="16496" xr:uid="{00000000-0005-0000-0000-00005C740000}"/>
    <cellStyle name="Финансовый 3 3 16 6 3" xfId="20479" xr:uid="{00000000-0005-0000-0000-00005D740000}"/>
    <cellStyle name="Финансовый 3 3 16 6 4" xfId="21409" xr:uid="{00000000-0005-0000-0000-00005E740000}"/>
    <cellStyle name="Финансовый 3 3 16 6 5" xfId="26306" xr:uid="{00000000-0005-0000-0000-00005F740000}"/>
    <cellStyle name="Финансовый 3 3 16 6 6" xfId="21202" xr:uid="{00000000-0005-0000-0000-000060740000}"/>
    <cellStyle name="Финансовый 3 3 16 6 7" xfId="23963" xr:uid="{00000000-0005-0000-0000-000061740000}"/>
    <cellStyle name="Финансовый 3 3 16 6 8" xfId="33652" xr:uid="{00000000-0005-0000-0000-000062740000}"/>
    <cellStyle name="Финансовый 3 3 16 6 9" xfId="32419" xr:uid="{00000000-0005-0000-0000-000063740000}"/>
    <cellStyle name="Финансовый 3 3 16 7" xfId="17156" xr:uid="{00000000-0005-0000-0000-000064740000}"/>
    <cellStyle name="Финансовый 3 3 16 8" xfId="18468" xr:uid="{00000000-0005-0000-0000-000065740000}"/>
    <cellStyle name="Финансовый 3 3 16 8 2" xfId="21296" xr:uid="{00000000-0005-0000-0000-000066740000}"/>
    <cellStyle name="Финансовый 3 3 16 8 3" xfId="27611" xr:uid="{00000000-0005-0000-0000-000067740000}"/>
    <cellStyle name="Финансовый 3 3 16 8 4" xfId="29048" xr:uid="{00000000-0005-0000-0000-000068740000}"/>
    <cellStyle name="Финансовый 3 3 16 8 5" xfId="30354" xr:uid="{00000000-0005-0000-0000-000069740000}"/>
    <cellStyle name="Финансовый 3 3 16 8 6" xfId="35019" xr:uid="{00000000-0005-0000-0000-00006A740000}"/>
    <cellStyle name="Финансовый 3 3 16 8 7" xfId="36355" xr:uid="{00000000-0005-0000-0000-00006B740000}"/>
    <cellStyle name="Финансовый 3 3 17" xfId="1249" xr:uid="{00000000-0005-0000-0000-00006C740000}"/>
    <cellStyle name="Финансовый 3 3 17 2" xfId="6254" xr:uid="{00000000-0005-0000-0000-00006D740000}"/>
    <cellStyle name="Финансовый 3 3 17 2 2" xfId="9906" xr:uid="{00000000-0005-0000-0000-00006E740000}"/>
    <cellStyle name="Финансовый 3 3 17 2 2 2" xfId="13490" xr:uid="{00000000-0005-0000-0000-00006F740000}"/>
    <cellStyle name="Финансовый 3 3 17 2 2 3" xfId="14832" xr:uid="{00000000-0005-0000-0000-000070740000}"/>
    <cellStyle name="Финансовый 3 3 17 2 2 3 2" xfId="16148" xr:uid="{00000000-0005-0000-0000-000071740000}"/>
    <cellStyle name="Финансовый 3 3 17 2 2 3 3" xfId="20131" xr:uid="{00000000-0005-0000-0000-000072740000}"/>
    <cellStyle name="Финансовый 3 3 17 2 2 3 4" xfId="24901" xr:uid="{00000000-0005-0000-0000-000073740000}"/>
    <cellStyle name="Финансовый 3 3 17 2 2 3 5" xfId="25684" xr:uid="{00000000-0005-0000-0000-000074740000}"/>
    <cellStyle name="Финансовый 3 3 17 2 2 3 6" xfId="27035" xr:uid="{00000000-0005-0000-0000-000075740000}"/>
    <cellStyle name="Финансовый 3 3 17 2 2 3 7" xfId="26211" xr:uid="{00000000-0005-0000-0000-000076740000}"/>
    <cellStyle name="Финансовый 3 3 17 2 2 3 8" xfId="33304" xr:uid="{00000000-0005-0000-0000-000077740000}"/>
    <cellStyle name="Финансовый 3 3 17 2 2 3 9" xfId="32214" xr:uid="{00000000-0005-0000-0000-000078740000}"/>
    <cellStyle name="Финансовый 3 3 17 2 2 4" xfId="17504" xr:uid="{00000000-0005-0000-0000-000079740000}"/>
    <cellStyle name="Финансовый 3 3 17 2 2 5" xfId="18816" xr:uid="{00000000-0005-0000-0000-00007A740000}"/>
    <cellStyle name="Финансовый 3 3 17 2 2 5 2" xfId="22744" xr:uid="{00000000-0005-0000-0000-00007B740000}"/>
    <cellStyle name="Финансовый 3 3 17 2 2 5 3" xfId="27959" xr:uid="{00000000-0005-0000-0000-00007C740000}"/>
    <cellStyle name="Финансовый 3 3 17 2 2 5 4" xfId="29396" xr:uid="{00000000-0005-0000-0000-00007D740000}"/>
    <cellStyle name="Финансовый 3 3 17 2 2 5 5" xfId="30702" xr:uid="{00000000-0005-0000-0000-00007E740000}"/>
    <cellStyle name="Финансовый 3 3 17 2 2 5 6" xfId="34671" xr:uid="{00000000-0005-0000-0000-00007F740000}"/>
    <cellStyle name="Финансовый 3 3 17 2 2 5 7" xfId="36007" xr:uid="{00000000-0005-0000-0000-000080740000}"/>
    <cellStyle name="Финансовый 3 3 17 2 3" xfId="12776" xr:uid="{00000000-0005-0000-0000-000081740000}"/>
    <cellStyle name="Финансовый 3 3 17 2 3 2" xfId="12856" xr:uid="{00000000-0005-0000-0000-000082740000}"/>
    <cellStyle name="Финансовый 3 3 17 2 3 3" xfId="15466" xr:uid="{00000000-0005-0000-0000-000083740000}"/>
    <cellStyle name="Финансовый 3 3 17 2 3 3 2" xfId="15514" xr:uid="{00000000-0005-0000-0000-000084740000}"/>
    <cellStyle name="Финансовый 3 3 17 2 3 3 3" xfId="19497" xr:uid="{00000000-0005-0000-0000-000085740000}"/>
    <cellStyle name="Финансовый 3 3 17 2 3 3 4" xfId="20980" xr:uid="{00000000-0005-0000-0000-000086740000}"/>
    <cellStyle name="Финансовый 3 3 17 2 3 3 5" xfId="27177" xr:uid="{00000000-0005-0000-0000-000087740000}"/>
    <cellStyle name="Финансовый 3 3 17 2 3 3 6" xfId="25390" xr:uid="{00000000-0005-0000-0000-000088740000}"/>
    <cellStyle name="Финансовый 3 3 17 2 3 3 7" xfId="20954" xr:uid="{00000000-0005-0000-0000-000089740000}"/>
    <cellStyle name="Финансовый 3 3 17 2 3 3 8" xfId="32670" xr:uid="{00000000-0005-0000-0000-00008A740000}"/>
    <cellStyle name="Финансовый 3 3 17 2 3 3 9" xfId="32129" xr:uid="{00000000-0005-0000-0000-00008B740000}"/>
    <cellStyle name="Финансовый 3 3 17 2 3 4" xfId="18138" xr:uid="{00000000-0005-0000-0000-00008C740000}"/>
    <cellStyle name="Финансовый 3 3 17 2 3 5" xfId="19450" xr:uid="{00000000-0005-0000-0000-00008D740000}"/>
    <cellStyle name="Финансовый 3 3 17 2 3 5 2" xfId="25051" xr:uid="{00000000-0005-0000-0000-00008E740000}"/>
    <cellStyle name="Финансовый 3 3 17 2 3 5 3" xfId="28593" xr:uid="{00000000-0005-0000-0000-00008F740000}"/>
    <cellStyle name="Финансовый 3 3 17 2 3 5 4" xfId="30030" xr:uid="{00000000-0005-0000-0000-000090740000}"/>
    <cellStyle name="Финансовый 3 3 17 2 3 5 5" xfId="31336" xr:uid="{00000000-0005-0000-0000-000091740000}"/>
    <cellStyle name="Финансовый 3 3 17 2 3 5 6" xfId="34037" xr:uid="{00000000-0005-0000-0000-000092740000}"/>
    <cellStyle name="Финансовый 3 3 17 2 3 5 7" xfId="35373" xr:uid="{00000000-0005-0000-0000-000093740000}"/>
    <cellStyle name="Финансовый 3 3 17 3" xfId="11134" xr:uid="{00000000-0005-0000-0000-000094740000}"/>
    <cellStyle name="Финансовый 3 3 17 3 2" xfId="13176" xr:uid="{00000000-0005-0000-0000-000095740000}"/>
    <cellStyle name="Финансовый 3 3 17 3 3" xfId="15146" xr:uid="{00000000-0005-0000-0000-000096740000}"/>
    <cellStyle name="Финансовый 3 3 17 3 3 2" xfId="15834" xr:uid="{00000000-0005-0000-0000-000097740000}"/>
    <cellStyle name="Финансовый 3 3 17 3 3 3" xfId="19817" xr:uid="{00000000-0005-0000-0000-000098740000}"/>
    <cellStyle name="Финансовый 3 3 17 3 3 4" xfId="22412" xr:uid="{00000000-0005-0000-0000-000099740000}"/>
    <cellStyle name="Финансовый 3 3 17 3 3 5" xfId="25954" xr:uid="{00000000-0005-0000-0000-00009A740000}"/>
    <cellStyle name="Финансовый 3 3 17 3 3 6" xfId="22113" xr:uid="{00000000-0005-0000-0000-00009B740000}"/>
    <cellStyle name="Финансовый 3 3 17 3 3 7" xfId="28701" xr:uid="{00000000-0005-0000-0000-00009C740000}"/>
    <cellStyle name="Финансовый 3 3 17 3 3 8" xfId="32990" xr:uid="{00000000-0005-0000-0000-00009D740000}"/>
    <cellStyle name="Финансовый 3 3 17 3 3 9" xfId="32167" xr:uid="{00000000-0005-0000-0000-00009E740000}"/>
    <cellStyle name="Финансовый 3 3 17 3 4" xfId="17818" xr:uid="{00000000-0005-0000-0000-00009F740000}"/>
    <cellStyle name="Финансовый 3 3 17 3 5" xfId="19130" xr:uid="{00000000-0005-0000-0000-0000A0740000}"/>
    <cellStyle name="Финансовый 3 3 17 3 5 2" xfId="22278" xr:uid="{00000000-0005-0000-0000-0000A1740000}"/>
    <cellStyle name="Финансовый 3 3 17 3 5 3" xfId="28273" xr:uid="{00000000-0005-0000-0000-0000A2740000}"/>
    <cellStyle name="Финансовый 3 3 17 3 5 4" xfId="29710" xr:uid="{00000000-0005-0000-0000-0000A3740000}"/>
    <cellStyle name="Финансовый 3 3 17 3 5 5" xfId="31016" xr:uid="{00000000-0005-0000-0000-0000A4740000}"/>
    <cellStyle name="Финансовый 3 3 17 3 5 6" xfId="34357" xr:uid="{00000000-0005-0000-0000-0000A5740000}"/>
    <cellStyle name="Финансовый 3 3 17 3 5 7" xfId="35693" xr:uid="{00000000-0005-0000-0000-0000A6740000}"/>
    <cellStyle name="Финансовый 3 3 17 4" xfId="12423" xr:uid="{00000000-0005-0000-0000-0000A7740000}"/>
    <cellStyle name="Финансовый 3 3 17 5" xfId="13824" xr:uid="{00000000-0005-0000-0000-0000A8740000}"/>
    <cellStyle name="Финансовый 3 3 17 6" xfId="14498" xr:uid="{00000000-0005-0000-0000-0000A9740000}"/>
    <cellStyle name="Финансовый 3 3 17 6 2" xfId="16482" xr:uid="{00000000-0005-0000-0000-0000AA740000}"/>
    <cellStyle name="Финансовый 3 3 17 6 3" xfId="20465" xr:uid="{00000000-0005-0000-0000-0000AB740000}"/>
    <cellStyle name="Финансовый 3 3 17 6 4" xfId="21848" xr:uid="{00000000-0005-0000-0000-0000AC740000}"/>
    <cellStyle name="Финансовый 3 3 17 6 5" xfId="26056" xr:uid="{00000000-0005-0000-0000-0000AD740000}"/>
    <cellStyle name="Финансовый 3 3 17 6 6" xfId="24463" xr:uid="{00000000-0005-0000-0000-0000AE740000}"/>
    <cellStyle name="Финансовый 3 3 17 6 7" xfId="24682" xr:uid="{00000000-0005-0000-0000-0000AF740000}"/>
    <cellStyle name="Финансовый 3 3 17 6 8" xfId="33638" xr:uid="{00000000-0005-0000-0000-0000B0740000}"/>
    <cellStyle name="Финансовый 3 3 17 6 9" xfId="31773" xr:uid="{00000000-0005-0000-0000-0000B1740000}"/>
    <cellStyle name="Финансовый 3 3 17 7" xfId="17170" xr:uid="{00000000-0005-0000-0000-0000B2740000}"/>
    <cellStyle name="Финансовый 3 3 17 8" xfId="18482" xr:uid="{00000000-0005-0000-0000-0000B3740000}"/>
    <cellStyle name="Финансовый 3 3 17 8 2" xfId="23544" xr:uid="{00000000-0005-0000-0000-0000B4740000}"/>
    <cellStyle name="Финансовый 3 3 17 8 3" xfId="27625" xr:uid="{00000000-0005-0000-0000-0000B5740000}"/>
    <cellStyle name="Финансовый 3 3 17 8 4" xfId="29062" xr:uid="{00000000-0005-0000-0000-0000B6740000}"/>
    <cellStyle name="Финансовый 3 3 17 8 5" xfId="30368" xr:uid="{00000000-0005-0000-0000-0000B7740000}"/>
    <cellStyle name="Финансовый 3 3 17 8 6" xfId="35005" xr:uid="{00000000-0005-0000-0000-0000B8740000}"/>
    <cellStyle name="Финансовый 3 3 17 8 7" xfId="36341" xr:uid="{00000000-0005-0000-0000-0000B9740000}"/>
    <cellStyle name="Финансовый 3 3 18" xfId="1293" xr:uid="{00000000-0005-0000-0000-0000BA740000}"/>
    <cellStyle name="Финансовый 3 3 18 2" xfId="8243" xr:uid="{00000000-0005-0000-0000-0000BB740000}"/>
    <cellStyle name="Финансовый 3 3 18 2 2" xfId="13648" xr:uid="{00000000-0005-0000-0000-0000BC740000}"/>
    <cellStyle name="Финансовый 3 3 18 2 3" xfId="14674" xr:uid="{00000000-0005-0000-0000-0000BD740000}"/>
    <cellStyle name="Финансовый 3 3 18 2 3 2" xfId="16306" xr:uid="{00000000-0005-0000-0000-0000BE740000}"/>
    <cellStyle name="Финансовый 3 3 18 2 3 3" xfId="20289" xr:uid="{00000000-0005-0000-0000-0000BF740000}"/>
    <cellStyle name="Финансовый 3 3 18 2 3 4" xfId="21649" xr:uid="{00000000-0005-0000-0000-0000C0740000}"/>
    <cellStyle name="Финансовый 3 3 18 2 3 5" xfId="27204" xr:uid="{00000000-0005-0000-0000-0000C1740000}"/>
    <cellStyle name="Финансовый 3 3 18 2 3 6" xfId="24514" xr:uid="{00000000-0005-0000-0000-0000C2740000}"/>
    <cellStyle name="Финансовый 3 3 18 2 3 7" xfId="25233" xr:uid="{00000000-0005-0000-0000-0000C3740000}"/>
    <cellStyle name="Финансовый 3 3 18 2 3 8" xfId="33462" xr:uid="{00000000-0005-0000-0000-0000C4740000}"/>
    <cellStyle name="Финансовый 3 3 18 2 3 9" xfId="31473" xr:uid="{00000000-0005-0000-0000-0000C5740000}"/>
    <cellStyle name="Финансовый 3 3 18 2 4" xfId="17346" xr:uid="{00000000-0005-0000-0000-0000C6740000}"/>
    <cellStyle name="Финансовый 3 3 18 2 5" xfId="18658" xr:uid="{00000000-0005-0000-0000-0000C7740000}"/>
    <cellStyle name="Финансовый 3 3 18 2 5 2" xfId="22815" xr:uid="{00000000-0005-0000-0000-0000C8740000}"/>
    <cellStyle name="Финансовый 3 3 18 2 5 3" xfId="27801" xr:uid="{00000000-0005-0000-0000-0000C9740000}"/>
    <cellStyle name="Финансовый 3 3 18 2 5 4" xfId="29238" xr:uid="{00000000-0005-0000-0000-0000CA740000}"/>
    <cellStyle name="Финансовый 3 3 18 2 5 5" xfId="30544" xr:uid="{00000000-0005-0000-0000-0000CB740000}"/>
    <cellStyle name="Финансовый 3 3 18 2 5 6" xfId="34829" xr:uid="{00000000-0005-0000-0000-0000CC740000}"/>
    <cellStyle name="Финансовый 3 3 18 2 5 7" xfId="36165" xr:uid="{00000000-0005-0000-0000-0000CD740000}"/>
    <cellStyle name="Финансовый 3 3 18 3" xfId="12632" xr:uid="{00000000-0005-0000-0000-0000CE740000}"/>
    <cellStyle name="Финансовый 3 3 18 3 2" xfId="13000" xr:uid="{00000000-0005-0000-0000-0000CF740000}"/>
    <cellStyle name="Финансовый 3 3 18 3 3" xfId="15322" xr:uid="{00000000-0005-0000-0000-0000D0740000}"/>
    <cellStyle name="Финансовый 3 3 18 3 3 2" xfId="15658" xr:uid="{00000000-0005-0000-0000-0000D1740000}"/>
    <cellStyle name="Финансовый 3 3 18 3 3 3" xfId="19641" xr:uid="{00000000-0005-0000-0000-0000D2740000}"/>
    <cellStyle name="Финансовый 3 3 18 3 3 4" xfId="21557" xr:uid="{00000000-0005-0000-0000-0000D3740000}"/>
    <cellStyle name="Финансовый 3 3 18 3 3 5" xfId="26702" xr:uid="{00000000-0005-0000-0000-0000D4740000}"/>
    <cellStyle name="Финансовый 3 3 18 3 3 6" xfId="25497" xr:uid="{00000000-0005-0000-0000-0000D5740000}"/>
    <cellStyle name="Финансовый 3 3 18 3 3 7" xfId="26578" xr:uid="{00000000-0005-0000-0000-0000D6740000}"/>
    <cellStyle name="Финансовый 3 3 18 3 3 8" xfId="32814" xr:uid="{00000000-0005-0000-0000-0000D7740000}"/>
    <cellStyle name="Финансовый 3 3 18 3 3 9" xfId="31471" xr:uid="{00000000-0005-0000-0000-0000D8740000}"/>
    <cellStyle name="Финансовый 3 3 18 3 4" xfId="17994" xr:uid="{00000000-0005-0000-0000-0000D9740000}"/>
    <cellStyle name="Финансовый 3 3 18 3 5" xfId="19306" xr:uid="{00000000-0005-0000-0000-0000DA740000}"/>
    <cellStyle name="Финансовый 3 3 18 3 5 2" xfId="23540" xr:uid="{00000000-0005-0000-0000-0000DB740000}"/>
    <cellStyle name="Финансовый 3 3 18 3 5 3" xfId="28449" xr:uid="{00000000-0005-0000-0000-0000DC740000}"/>
    <cellStyle name="Финансовый 3 3 18 3 5 4" xfId="29886" xr:uid="{00000000-0005-0000-0000-0000DD740000}"/>
    <cellStyle name="Финансовый 3 3 18 3 5 5" xfId="31192" xr:uid="{00000000-0005-0000-0000-0000DE740000}"/>
    <cellStyle name="Финансовый 3 3 18 3 5 6" xfId="34181" xr:uid="{00000000-0005-0000-0000-0000DF740000}"/>
    <cellStyle name="Финансовый 3 3 18 3 5 7" xfId="35517" xr:uid="{00000000-0005-0000-0000-0000E0740000}"/>
    <cellStyle name="Финансовый 3 3 19" xfId="10117" xr:uid="{00000000-0005-0000-0000-0000E1740000}"/>
    <cellStyle name="Финансовый 3 3 19 2" xfId="13286" xr:uid="{00000000-0005-0000-0000-0000E2740000}"/>
    <cellStyle name="Финансовый 3 3 19 3" xfId="15036" xr:uid="{00000000-0005-0000-0000-0000E3740000}"/>
    <cellStyle name="Финансовый 3 3 19 3 2" xfId="15944" xr:uid="{00000000-0005-0000-0000-0000E4740000}"/>
    <cellStyle name="Финансовый 3 3 19 3 3" xfId="19927" xr:uid="{00000000-0005-0000-0000-0000E5740000}"/>
    <cellStyle name="Финансовый 3 3 19 3 4" xfId="24301" xr:uid="{00000000-0005-0000-0000-0000E6740000}"/>
    <cellStyle name="Финансовый 3 3 19 3 5" xfId="25860" xr:uid="{00000000-0005-0000-0000-0000E7740000}"/>
    <cellStyle name="Финансовый 3 3 19 3 6" xfId="22972" xr:uid="{00000000-0005-0000-0000-0000E8740000}"/>
    <cellStyle name="Финансовый 3 3 19 3 7" xfId="26910" xr:uid="{00000000-0005-0000-0000-0000E9740000}"/>
    <cellStyle name="Финансовый 3 3 19 3 8" xfId="33100" xr:uid="{00000000-0005-0000-0000-0000EA740000}"/>
    <cellStyle name="Финансовый 3 3 19 3 9" xfId="31860" xr:uid="{00000000-0005-0000-0000-0000EB740000}"/>
    <cellStyle name="Финансовый 3 3 19 4" xfId="17708" xr:uid="{00000000-0005-0000-0000-0000EC740000}"/>
    <cellStyle name="Финансовый 3 3 19 5" xfId="19020" xr:uid="{00000000-0005-0000-0000-0000ED740000}"/>
    <cellStyle name="Финансовый 3 3 19 5 2" xfId="23431" xr:uid="{00000000-0005-0000-0000-0000EE740000}"/>
    <cellStyle name="Финансовый 3 3 19 5 3" xfId="28163" xr:uid="{00000000-0005-0000-0000-0000EF740000}"/>
    <cellStyle name="Финансовый 3 3 19 5 4" xfId="29600" xr:uid="{00000000-0005-0000-0000-0000F0740000}"/>
    <cellStyle name="Финансовый 3 3 19 5 5" xfId="30906" xr:uid="{00000000-0005-0000-0000-0000F1740000}"/>
    <cellStyle name="Финансовый 3 3 19 5 6" xfId="34467" xr:uid="{00000000-0005-0000-0000-0000F2740000}"/>
    <cellStyle name="Финансовый 3 3 19 5 7" xfId="35803" xr:uid="{00000000-0005-0000-0000-0000F3740000}"/>
    <cellStyle name="Финансовый 3 3 2" xfId="212" xr:uid="{00000000-0005-0000-0000-0000F4740000}"/>
    <cellStyle name="Финансовый 3 3 2 10" xfId="17062" xr:uid="{00000000-0005-0000-0000-0000F5740000}"/>
    <cellStyle name="Финансовый 3 3 2 11" xfId="18374" xr:uid="{00000000-0005-0000-0000-0000F6740000}"/>
    <cellStyle name="Финансовый 3 3 2 11 2" xfId="23231" xr:uid="{00000000-0005-0000-0000-0000F7740000}"/>
    <cellStyle name="Финансовый 3 3 2 11 3" xfId="27517" xr:uid="{00000000-0005-0000-0000-0000F8740000}"/>
    <cellStyle name="Финансовый 3 3 2 11 4" xfId="28954" xr:uid="{00000000-0005-0000-0000-0000F9740000}"/>
    <cellStyle name="Финансовый 3 3 2 11 5" xfId="30260" xr:uid="{00000000-0005-0000-0000-0000FA740000}"/>
    <cellStyle name="Финансовый 3 3 2 11 6" xfId="35113" xr:uid="{00000000-0005-0000-0000-0000FB740000}"/>
    <cellStyle name="Финансовый 3 3 2 11 7" xfId="36449" xr:uid="{00000000-0005-0000-0000-0000FC740000}"/>
    <cellStyle name="Финансовый 3 3 2 2" xfId="565" xr:uid="{00000000-0005-0000-0000-0000FD740000}"/>
    <cellStyle name="Финансовый 3 3 2 2 2" xfId="568" xr:uid="{00000000-0005-0000-0000-0000FE740000}"/>
    <cellStyle name="Финансовый 3 3 2 2 2 2" xfId="1100" xr:uid="{00000000-0005-0000-0000-0000FF740000}"/>
    <cellStyle name="Финансовый 3 3 2 2 2 2 2" xfId="9761" xr:uid="{00000000-0005-0000-0000-000000750000}"/>
    <cellStyle name="Финансовый 3 3 2 2 2 2 3" xfId="10992" xr:uid="{00000000-0005-0000-0000-000001750000}"/>
    <cellStyle name="Финансовый 3 3 2 2 2 3" xfId="1101" xr:uid="{00000000-0005-0000-0000-000002750000}"/>
    <cellStyle name="Финансовый 3 3 2 2 2 3 2" xfId="9762" xr:uid="{00000000-0005-0000-0000-000003750000}"/>
    <cellStyle name="Финансовый 3 3 2 2 2 3 3" xfId="10993" xr:uid="{00000000-0005-0000-0000-000004750000}"/>
    <cellStyle name="Финансовый 3 3 2 2 2 4" xfId="9053" xr:uid="{00000000-0005-0000-0000-000005750000}"/>
    <cellStyle name="Финансовый 3 3 2 2 2 5" xfId="10476" xr:uid="{00000000-0005-0000-0000-000006750000}"/>
    <cellStyle name="Финансовый 3 3 2 2 3" xfId="673" xr:uid="{00000000-0005-0000-0000-000007750000}"/>
    <cellStyle name="Финансовый 3 3 2 2 3 2" xfId="1698" xr:uid="{00000000-0005-0000-0000-000008750000}"/>
    <cellStyle name="Финансовый 3 3 2 2 3 2 2" xfId="8643" xr:uid="{00000000-0005-0000-0000-000009750000}"/>
    <cellStyle name="Финансовый 3 3 2 2 3 2 2 2" xfId="13621" xr:uid="{00000000-0005-0000-0000-00000A750000}"/>
    <cellStyle name="Финансовый 3 3 2 2 3 2 2 3" xfId="14701" xr:uid="{00000000-0005-0000-0000-00000B750000}"/>
    <cellStyle name="Финансовый 3 3 2 2 3 2 2 3 2" xfId="16279" xr:uid="{00000000-0005-0000-0000-00000C750000}"/>
    <cellStyle name="Финансовый 3 3 2 2 3 2 2 3 3" xfId="20262" xr:uid="{00000000-0005-0000-0000-00000D750000}"/>
    <cellStyle name="Финансовый 3 3 2 2 3 2 2 3 4" xfId="24211" xr:uid="{00000000-0005-0000-0000-00000E750000}"/>
    <cellStyle name="Финансовый 3 3 2 2 3 2 2 3 5" xfId="27269" xr:uid="{00000000-0005-0000-0000-00000F750000}"/>
    <cellStyle name="Финансовый 3 3 2 2 3 2 2 3 6" xfId="23239" xr:uid="{00000000-0005-0000-0000-000010750000}"/>
    <cellStyle name="Финансовый 3 3 2 2 3 2 2 3 7" xfId="26628" xr:uid="{00000000-0005-0000-0000-000011750000}"/>
    <cellStyle name="Финансовый 3 3 2 2 3 2 2 3 8" xfId="33435" xr:uid="{00000000-0005-0000-0000-000012750000}"/>
    <cellStyle name="Финансовый 3 3 2 2 3 2 2 3 9" xfId="32295" xr:uid="{00000000-0005-0000-0000-000013750000}"/>
    <cellStyle name="Финансовый 3 3 2 2 3 2 2 4" xfId="17373" xr:uid="{00000000-0005-0000-0000-000014750000}"/>
    <cellStyle name="Финансовый 3 3 2 2 3 2 2 5" xfId="18685" xr:uid="{00000000-0005-0000-0000-000015750000}"/>
    <cellStyle name="Финансовый 3 3 2 2 3 2 2 5 2" xfId="22764" xr:uid="{00000000-0005-0000-0000-000016750000}"/>
    <cellStyle name="Финансовый 3 3 2 2 3 2 2 5 3" xfId="27828" xr:uid="{00000000-0005-0000-0000-000017750000}"/>
    <cellStyle name="Финансовый 3 3 2 2 3 2 2 5 4" xfId="29265" xr:uid="{00000000-0005-0000-0000-000018750000}"/>
    <cellStyle name="Финансовый 3 3 2 2 3 2 2 5 5" xfId="30571" xr:uid="{00000000-0005-0000-0000-000019750000}"/>
    <cellStyle name="Финансовый 3 3 2 2 3 2 2 5 6" xfId="34802" xr:uid="{00000000-0005-0000-0000-00001A750000}"/>
    <cellStyle name="Финансовый 3 3 2 2 3 2 2 5 7" xfId="36138" xr:uid="{00000000-0005-0000-0000-00001B750000}"/>
    <cellStyle name="Финансовый 3 3 2 2 3 2 3" xfId="12659" xr:uid="{00000000-0005-0000-0000-00001C750000}"/>
    <cellStyle name="Финансовый 3 3 2 2 3 2 3 2" xfId="12973" xr:uid="{00000000-0005-0000-0000-00001D750000}"/>
    <cellStyle name="Финансовый 3 3 2 2 3 2 3 3" xfId="15349" xr:uid="{00000000-0005-0000-0000-00001E750000}"/>
    <cellStyle name="Финансовый 3 3 2 2 3 2 3 3 2" xfId="15631" xr:uid="{00000000-0005-0000-0000-00001F750000}"/>
    <cellStyle name="Финансовый 3 3 2 2 3 2 3 3 3" xfId="19614" xr:uid="{00000000-0005-0000-0000-000020750000}"/>
    <cellStyle name="Финансовый 3 3 2 2 3 2 3 3 4" xfId="23870" xr:uid="{00000000-0005-0000-0000-000021750000}"/>
    <cellStyle name="Финансовый 3 3 2 2 3 2 3 3 5" xfId="25685" xr:uid="{00000000-0005-0000-0000-000022750000}"/>
    <cellStyle name="Финансовый 3 3 2 2 3 2 3 3 6" xfId="24655" xr:uid="{00000000-0005-0000-0000-000023750000}"/>
    <cellStyle name="Финансовый 3 3 2 2 3 2 3 3 7" xfId="25423" xr:uid="{00000000-0005-0000-0000-000024750000}"/>
    <cellStyle name="Финансовый 3 3 2 2 3 2 3 3 8" xfId="32787" xr:uid="{00000000-0005-0000-0000-000025750000}"/>
    <cellStyle name="Финансовый 3 3 2 2 3 2 3 3 9" xfId="31654" xr:uid="{00000000-0005-0000-0000-000026750000}"/>
    <cellStyle name="Финансовый 3 3 2 2 3 2 3 4" xfId="18021" xr:uid="{00000000-0005-0000-0000-000027750000}"/>
    <cellStyle name="Финансовый 3 3 2 2 3 2 3 5" xfId="19333" xr:uid="{00000000-0005-0000-0000-000028750000}"/>
    <cellStyle name="Финансовый 3 3 2 2 3 2 3 5 2" xfId="24924" xr:uid="{00000000-0005-0000-0000-000029750000}"/>
    <cellStyle name="Финансовый 3 3 2 2 3 2 3 5 3" xfId="28476" xr:uid="{00000000-0005-0000-0000-00002A750000}"/>
    <cellStyle name="Финансовый 3 3 2 2 3 2 3 5 4" xfId="29913" xr:uid="{00000000-0005-0000-0000-00002B750000}"/>
    <cellStyle name="Финансовый 3 3 2 2 3 2 3 5 5" xfId="31219" xr:uid="{00000000-0005-0000-0000-00002C750000}"/>
    <cellStyle name="Финансовый 3 3 2 2 3 2 3 5 6" xfId="34154" xr:uid="{00000000-0005-0000-0000-00002D750000}"/>
    <cellStyle name="Финансовый 3 3 2 2 3 2 3 5 7" xfId="35490" xr:uid="{00000000-0005-0000-0000-00002E750000}"/>
    <cellStyle name="Финансовый 3 3 2 2 3 3" xfId="10581" xr:uid="{00000000-0005-0000-0000-00002F750000}"/>
    <cellStyle name="Финансовый 3 3 2 2 3 3 2" xfId="13225" xr:uid="{00000000-0005-0000-0000-000030750000}"/>
    <cellStyle name="Финансовый 3 3 2 2 3 3 3" xfId="15097" xr:uid="{00000000-0005-0000-0000-000031750000}"/>
    <cellStyle name="Финансовый 3 3 2 2 3 3 3 2" xfId="15883" xr:uid="{00000000-0005-0000-0000-000032750000}"/>
    <cellStyle name="Финансовый 3 3 2 2 3 3 3 3" xfId="19866" xr:uid="{00000000-0005-0000-0000-000033750000}"/>
    <cellStyle name="Финансовый 3 3 2 2 3 3 3 4" xfId="24082" xr:uid="{00000000-0005-0000-0000-000034750000}"/>
    <cellStyle name="Финансовый 3 3 2 2 3 3 3 5" xfId="26294" xr:uid="{00000000-0005-0000-0000-000035750000}"/>
    <cellStyle name="Финансовый 3 3 2 2 3 3 3 6" xfId="25212" xr:uid="{00000000-0005-0000-0000-000036750000}"/>
    <cellStyle name="Финансовый 3 3 2 2 3 3 3 7" xfId="26633" xr:uid="{00000000-0005-0000-0000-000037750000}"/>
    <cellStyle name="Финансовый 3 3 2 2 3 3 3 8" xfId="33039" xr:uid="{00000000-0005-0000-0000-000038750000}"/>
    <cellStyle name="Финансовый 3 3 2 2 3 3 3 9" xfId="32142" xr:uid="{00000000-0005-0000-0000-000039750000}"/>
    <cellStyle name="Финансовый 3 3 2 2 3 3 4" xfId="17769" xr:uid="{00000000-0005-0000-0000-00003A750000}"/>
    <cellStyle name="Финансовый 3 3 2 2 3 3 5" xfId="19081" xr:uid="{00000000-0005-0000-0000-00003B750000}"/>
    <cellStyle name="Финансовый 3 3 2 2 3 3 5 2" xfId="25024" xr:uid="{00000000-0005-0000-0000-00003C750000}"/>
    <cellStyle name="Финансовый 3 3 2 2 3 3 5 3" xfId="28224" xr:uid="{00000000-0005-0000-0000-00003D750000}"/>
    <cellStyle name="Финансовый 3 3 2 2 3 3 5 4" xfId="29661" xr:uid="{00000000-0005-0000-0000-00003E750000}"/>
    <cellStyle name="Финансовый 3 3 2 2 3 3 5 5" xfId="30967" xr:uid="{00000000-0005-0000-0000-00003F750000}"/>
    <cellStyle name="Финансовый 3 3 2 2 3 3 5 6" xfId="34406" xr:uid="{00000000-0005-0000-0000-000040750000}"/>
    <cellStyle name="Финансовый 3 3 2 2 3 3 5 7" xfId="35742" xr:uid="{00000000-0005-0000-0000-000041750000}"/>
    <cellStyle name="Финансовый 3 3 2 2 3 4" xfId="11580" xr:uid="{00000000-0005-0000-0000-000042750000}"/>
    <cellStyle name="Финансовый 3 3 2 2 3 5" xfId="13873" xr:uid="{00000000-0005-0000-0000-000043750000}"/>
    <cellStyle name="Финансовый 3 3 2 2 3 6" xfId="14449" xr:uid="{00000000-0005-0000-0000-000044750000}"/>
    <cellStyle name="Финансовый 3 3 2 2 3 6 2" xfId="16531" xr:uid="{00000000-0005-0000-0000-000045750000}"/>
    <cellStyle name="Финансовый 3 3 2 2 3 6 3" xfId="20514" xr:uid="{00000000-0005-0000-0000-000046750000}"/>
    <cellStyle name="Финансовый 3 3 2 2 3 6 4" xfId="23044" xr:uid="{00000000-0005-0000-0000-000047750000}"/>
    <cellStyle name="Финансовый 3 3 2 2 3 6 5" xfId="21085" xr:uid="{00000000-0005-0000-0000-000048750000}"/>
    <cellStyle name="Финансовый 3 3 2 2 3 6 6" xfId="26000" xr:uid="{00000000-0005-0000-0000-000049750000}"/>
    <cellStyle name="Финансовый 3 3 2 2 3 6 7" xfId="23026" xr:uid="{00000000-0005-0000-0000-00004A750000}"/>
    <cellStyle name="Финансовый 3 3 2 2 3 6 8" xfId="33687" xr:uid="{00000000-0005-0000-0000-00004B750000}"/>
    <cellStyle name="Финансовый 3 3 2 2 3 6 9" xfId="33998" xr:uid="{00000000-0005-0000-0000-00004C750000}"/>
    <cellStyle name="Финансовый 3 3 2 2 3 7" xfId="17121" xr:uid="{00000000-0005-0000-0000-00004D750000}"/>
    <cellStyle name="Финансовый 3 3 2 2 3 8" xfId="18433" xr:uid="{00000000-0005-0000-0000-00004E750000}"/>
    <cellStyle name="Финансовый 3 3 2 2 3 8 2" xfId="21495" xr:uid="{00000000-0005-0000-0000-00004F750000}"/>
    <cellStyle name="Финансовый 3 3 2 2 3 8 3" xfId="27576" xr:uid="{00000000-0005-0000-0000-000050750000}"/>
    <cellStyle name="Финансовый 3 3 2 2 3 8 4" xfId="29013" xr:uid="{00000000-0005-0000-0000-000051750000}"/>
    <cellStyle name="Финансовый 3 3 2 2 3 8 5" xfId="30319" xr:uid="{00000000-0005-0000-0000-000052750000}"/>
    <cellStyle name="Финансовый 3 3 2 2 3 8 6" xfId="35054" xr:uid="{00000000-0005-0000-0000-000053750000}"/>
    <cellStyle name="Финансовый 3 3 2 2 3 8 7" xfId="36390" xr:uid="{00000000-0005-0000-0000-000054750000}"/>
    <cellStyle name="Финансовый 3 3 2 2 4" xfId="1099" xr:uid="{00000000-0005-0000-0000-000055750000}"/>
    <cellStyle name="Финансовый 3 3 2 2 4 10" xfId="17136" xr:uid="{00000000-0005-0000-0000-000056750000}"/>
    <cellStyle name="Финансовый 3 3 2 2 4 11" xfId="18448" xr:uid="{00000000-0005-0000-0000-000057750000}"/>
    <cellStyle name="Финансовый 3 3 2 2 4 11 2" xfId="23897" xr:uid="{00000000-0005-0000-0000-000058750000}"/>
    <cellStyle name="Финансовый 3 3 2 2 4 11 3" xfId="27591" xr:uid="{00000000-0005-0000-0000-000059750000}"/>
    <cellStyle name="Финансовый 3 3 2 2 4 11 4" xfId="29028" xr:uid="{00000000-0005-0000-0000-00005A750000}"/>
    <cellStyle name="Финансовый 3 3 2 2 4 11 5" xfId="30334" xr:uid="{00000000-0005-0000-0000-00005B750000}"/>
    <cellStyle name="Финансовый 3 3 2 2 4 11 6" xfId="35039" xr:uid="{00000000-0005-0000-0000-00005C750000}"/>
    <cellStyle name="Финансовый 3 3 2 2 4 11 7" xfId="36375" xr:uid="{00000000-0005-0000-0000-00005D750000}"/>
    <cellStyle name="Финансовый 3 3 2 2 4 2" xfId="1103" xr:uid="{00000000-0005-0000-0000-00005E750000}"/>
    <cellStyle name="Финансовый 3 3 2 2 4 2 2" xfId="9764" xr:uid="{00000000-0005-0000-0000-00005F750000}"/>
    <cellStyle name="Финансовый 3 3 2 2 4 2 3" xfId="10995" xr:uid="{00000000-0005-0000-0000-000060750000}"/>
    <cellStyle name="Финансовый 3 3 2 2 4 3" xfId="1201" xr:uid="{00000000-0005-0000-0000-000061750000}"/>
    <cellStyle name="Финансовый 3 3 2 2 4 3 2" xfId="9858" xr:uid="{00000000-0005-0000-0000-000062750000}"/>
    <cellStyle name="Финансовый 3 3 2 2 4 3 3" xfId="11087" xr:uid="{00000000-0005-0000-0000-000063750000}"/>
    <cellStyle name="Финансовый 3 3 2 2 4 4" xfId="1251" xr:uid="{00000000-0005-0000-0000-000064750000}"/>
    <cellStyle name="Финансовый 3 3 2 2 4 4 2" xfId="9908" xr:uid="{00000000-0005-0000-0000-000065750000}"/>
    <cellStyle name="Финансовый 3 3 2 2 4 4 3" xfId="11136" xr:uid="{00000000-0005-0000-0000-000066750000}"/>
    <cellStyle name="Финансовый 3 3 2 2 4 5" xfId="6156" xr:uid="{00000000-0005-0000-0000-000067750000}"/>
    <cellStyle name="Финансовый 3 3 2 2 4 5 2" xfId="9760" xr:uid="{00000000-0005-0000-0000-000068750000}"/>
    <cellStyle name="Финансовый 3 3 2 2 4 5 2 2" xfId="13527" xr:uid="{00000000-0005-0000-0000-000069750000}"/>
    <cellStyle name="Финансовый 3 3 2 2 4 5 2 3" xfId="14795" xr:uid="{00000000-0005-0000-0000-00006A750000}"/>
    <cellStyle name="Финансовый 3 3 2 2 4 5 2 3 2" xfId="16185" xr:uid="{00000000-0005-0000-0000-00006B750000}"/>
    <cellStyle name="Финансовый 3 3 2 2 4 5 2 3 3" xfId="20168" xr:uid="{00000000-0005-0000-0000-00006C750000}"/>
    <cellStyle name="Финансовый 3 3 2 2 4 5 2 3 4" xfId="21065" xr:uid="{00000000-0005-0000-0000-00006D750000}"/>
    <cellStyle name="Финансовый 3 3 2 2 4 5 2 3 5" xfId="25948" xr:uid="{00000000-0005-0000-0000-00006E750000}"/>
    <cellStyle name="Финансовый 3 3 2 2 4 5 2 3 6" xfId="21618" xr:uid="{00000000-0005-0000-0000-00006F750000}"/>
    <cellStyle name="Финансовый 3 3 2 2 4 5 2 3 7" xfId="26174" xr:uid="{00000000-0005-0000-0000-000070750000}"/>
    <cellStyle name="Финансовый 3 3 2 2 4 5 2 3 8" xfId="33341" xr:uid="{00000000-0005-0000-0000-000071750000}"/>
    <cellStyle name="Финансовый 3 3 2 2 4 5 2 3 9" xfId="32084" xr:uid="{00000000-0005-0000-0000-000072750000}"/>
    <cellStyle name="Финансовый 3 3 2 2 4 5 2 4" xfId="17467" xr:uid="{00000000-0005-0000-0000-000073750000}"/>
    <cellStyle name="Финансовый 3 3 2 2 4 5 2 5" xfId="18779" xr:uid="{00000000-0005-0000-0000-000074750000}"/>
    <cellStyle name="Финансовый 3 3 2 2 4 5 2 5 2" xfId="24392" xr:uid="{00000000-0005-0000-0000-000075750000}"/>
    <cellStyle name="Финансовый 3 3 2 2 4 5 2 5 3" xfId="27922" xr:uid="{00000000-0005-0000-0000-000076750000}"/>
    <cellStyle name="Финансовый 3 3 2 2 4 5 2 5 4" xfId="29359" xr:uid="{00000000-0005-0000-0000-000077750000}"/>
    <cellStyle name="Финансовый 3 3 2 2 4 5 2 5 5" xfId="30665" xr:uid="{00000000-0005-0000-0000-000078750000}"/>
    <cellStyle name="Финансовый 3 3 2 2 4 5 2 5 6" xfId="34708" xr:uid="{00000000-0005-0000-0000-000079750000}"/>
    <cellStyle name="Финансовый 3 3 2 2 4 5 2 5 7" xfId="36044" xr:uid="{00000000-0005-0000-0000-00007A750000}"/>
    <cellStyle name="Финансовый 3 3 2 2 4 5 3" xfId="12744" xr:uid="{00000000-0005-0000-0000-00007B750000}"/>
    <cellStyle name="Финансовый 3 3 2 2 4 5 3 2" xfId="12888" xr:uid="{00000000-0005-0000-0000-00007C750000}"/>
    <cellStyle name="Финансовый 3 3 2 2 4 5 3 3" xfId="15434" xr:uid="{00000000-0005-0000-0000-00007D750000}"/>
    <cellStyle name="Финансовый 3 3 2 2 4 5 3 3 2" xfId="15546" xr:uid="{00000000-0005-0000-0000-00007E750000}"/>
    <cellStyle name="Финансовый 3 3 2 2 4 5 3 3 3" xfId="19529" xr:uid="{00000000-0005-0000-0000-00007F750000}"/>
    <cellStyle name="Финансовый 3 3 2 2 4 5 3 3 4" xfId="25046" xr:uid="{00000000-0005-0000-0000-000080750000}"/>
    <cellStyle name="Финансовый 3 3 2 2 4 5 3 3 5" xfId="21267" xr:uid="{00000000-0005-0000-0000-000081750000}"/>
    <cellStyle name="Финансовый 3 3 2 2 4 5 3 3 6" xfId="22953" xr:uid="{00000000-0005-0000-0000-000082750000}"/>
    <cellStyle name="Финансовый 3 3 2 2 4 5 3 3 7" xfId="26525" xr:uid="{00000000-0005-0000-0000-000083750000}"/>
    <cellStyle name="Финансовый 3 3 2 2 4 5 3 3 8" xfId="32702" xr:uid="{00000000-0005-0000-0000-000084750000}"/>
    <cellStyle name="Финансовый 3 3 2 2 4 5 3 3 9" xfId="32250" xr:uid="{00000000-0005-0000-0000-000085750000}"/>
    <cellStyle name="Финансовый 3 3 2 2 4 5 3 4" xfId="18106" xr:uid="{00000000-0005-0000-0000-000086750000}"/>
    <cellStyle name="Финансовый 3 3 2 2 4 5 3 5" xfId="19418" xr:uid="{00000000-0005-0000-0000-000087750000}"/>
    <cellStyle name="Финансовый 3 3 2 2 4 5 3 5 2" xfId="24503" xr:uid="{00000000-0005-0000-0000-000088750000}"/>
    <cellStyle name="Финансовый 3 3 2 2 4 5 3 5 3" xfId="28561" xr:uid="{00000000-0005-0000-0000-000089750000}"/>
    <cellStyle name="Финансовый 3 3 2 2 4 5 3 5 4" xfId="29998" xr:uid="{00000000-0005-0000-0000-00008A750000}"/>
    <cellStyle name="Финансовый 3 3 2 2 4 5 3 5 5" xfId="31304" xr:uid="{00000000-0005-0000-0000-00008B750000}"/>
    <cellStyle name="Финансовый 3 3 2 2 4 5 3 5 6" xfId="34069" xr:uid="{00000000-0005-0000-0000-00008C750000}"/>
    <cellStyle name="Финансовый 3 3 2 2 4 5 3 5 7" xfId="35405" xr:uid="{00000000-0005-0000-0000-00008D750000}"/>
    <cellStyle name="Финансовый 3 3 2 2 4 6" xfId="10991" xr:uid="{00000000-0005-0000-0000-00008E750000}"/>
    <cellStyle name="Финансовый 3 3 2 2 4 6 2" xfId="13210" xr:uid="{00000000-0005-0000-0000-00008F750000}"/>
    <cellStyle name="Финансовый 3 3 2 2 4 6 3" xfId="15112" xr:uid="{00000000-0005-0000-0000-000090750000}"/>
    <cellStyle name="Финансовый 3 3 2 2 4 6 3 2" xfId="15868" xr:uid="{00000000-0005-0000-0000-000091750000}"/>
    <cellStyle name="Финансовый 3 3 2 2 4 6 3 3" xfId="19851" xr:uid="{00000000-0005-0000-0000-000092750000}"/>
    <cellStyle name="Финансовый 3 3 2 2 4 6 3 4" xfId="23245" xr:uid="{00000000-0005-0000-0000-000093750000}"/>
    <cellStyle name="Финансовый 3 3 2 2 4 6 3 5" xfId="25912" xr:uid="{00000000-0005-0000-0000-000094750000}"/>
    <cellStyle name="Финансовый 3 3 2 2 4 6 3 6" xfId="24911" xr:uid="{00000000-0005-0000-0000-000095750000}"/>
    <cellStyle name="Финансовый 3 3 2 2 4 6 3 7" xfId="27131" xr:uid="{00000000-0005-0000-0000-000096750000}"/>
    <cellStyle name="Финансовый 3 3 2 2 4 6 3 8" xfId="33024" xr:uid="{00000000-0005-0000-0000-000097750000}"/>
    <cellStyle name="Финансовый 3 3 2 2 4 6 3 9" xfId="31985" xr:uid="{00000000-0005-0000-0000-000098750000}"/>
    <cellStyle name="Финансовый 3 3 2 2 4 6 4" xfId="17784" xr:uid="{00000000-0005-0000-0000-000099750000}"/>
    <cellStyle name="Финансовый 3 3 2 2 4 6 5" xfId="19096" xr:uid="{00000000-0005-0000-0000-00009A750000}"/>
    <cellStyle name="Финансовый 3 3 2 2 4 6 5 2" xfId="22705" xr:uid="{00000000-0005-0000-0000-00009B750000}"/>
    <cellStyle name="Финансовый 3 3 2 2 4 6 5 3" xfId="28239" xr:uid="{00000000-0005-0000-0000-00009C750000}"/>
    <cellStyle name="Финансовый 3 3 2 2 4 6 5 4" xfId="29676" xr:uid="{00000000-0005-0000-0000-00009D750000}"/>
    <cellStyle name="Финансовый 3 3 2 2 4 6 5 5" xfId="30982" xr:uid="{00000000-0005-0000-0000-00009E750000}"/>
    <cellStyle name="Финансовый 3 3 2 2 4 6 5 6" xfId="34391" xr:uid="{00000000-0005-0000-0000-00009F750000}"/>
    <cellStyle name="Финансовый 3 3 2 2 4 6 5 7" xfId="35727" xr:uid="{00000000-0005-0000-0000-0000A0750000}"/>
    <cellStyle name="Финансовый 3 3 2 2 4 7" xfId="12325" xr:uid="{00000000-0005-0000-0000-0000A1750000}"/>
    <cellStyle name="Финансовый 3 3 2 2 4 8" xfId="13858" xr:uid="{00000000-0005-0000-0000-0000A2750000}"/>
    <cellStyle name="Финансовый 3 3 2 2 4 9" xfId="14464" xr:uid="{00000000-0005-0000-0000-0000A3750000}"/>
    <cellStyle name="Финансовый 3 3 2 2 4 9 2" xfId="16516" xr:uid="{00000000-0005-0000-0000-0000A4750000}"/>
    <cellStyle name="Финансовый 3 3 2 2 4 9 3" xfId="20499" xr:uid="{00000000-0005-0000-0000-0000A5750000}"/>
    <cellStyle name="Финансовый 3 3 2 2 4 9 4" xfId="21118" xr:uid="{00000000-0005-0000-0000-0000A6750000}"/>
    <cellStyle name="Финансовый 3 3 2 2 4 9 5" xfId="20894" xr:uid="{00000000-0005-0000-0000-0000A7750000}"/>
    <cellStyle name="Финансовый 3 3 2 2 4 9 6" xfId="22139" xr:uid="{00000000-0005-0000-0000-0000A8750000}"/>
    <cellStyle name="Финансовый 3 3 2 2 4 9 7" xfId="24587" xr:uid="{00000000-0005-0000-0000-0000A9750000}"/>
    <cellStyle name="Финансовый 3 3 2 2 4 9 8" xfId="33672" xr:uid="{00000000-0005-0000-0000-0000AA750000}"/>
    <cellStyle name="Финансовый 3 3 2 2 4 9 9" xfId="33994" xr:uid="{00000000-0005-0000-0000-0000AB750000}"/>
    <cellStyle name="Финансовый 3 3 2 2 5" xfId="1200" xr:uid="{00000000-0005-0000-0000-0000AC750000}"/>
    <cellStyle name="Финансовый 3 3 2 2 5 2" xfId="6222" xr:uid="{00000000-0005-0000-0000-0000AD750000}"/>
    <cellStyle name="Финансовый 3 3 2 2 5 2 2" xfId="9857" xr:uid="{00000000-0005-0000-0000-0000AE750000}"/>
    <cellStyle name="Финансовый 3 3 2 2 5 2 2 2" xfId="13504" xr:uid="{00000000-0005-0000-0000-0000AF750000}"/>
    <cellStyle name="Финансовый 3 3 2 2 5 2 2 3" xfId="14818" xr:uid="{00000000-0005-0000-0000-0000B0750000}"/>
    <cellStyle name="Финансовый 3 3 2 2 5 2 2 3 2" xfId="16162" xr:uid="{00000000-0005-0000-0000-0000B1750000}"/>
    <cellStyle name="Финансовый 3 3 2 2 5 2 2 3 3" xfId="20145" xr:uid="{00000000-0005-0000-0000-0000B2750000}"/>
    <cellStyle name="Финансовый 3 3 2 2 5 2 2 3 4" xfId="22629" xr:uid="{00000000-0005-0000-0000-0000B3750000}"/>
    <cellStyle name="Финансовый 3 3 2 2 5 2 2 3 5" xfId="26103" xr:uid="{00000000-0005-0000-0000-0000B4750000}"/>
    <cellStyle name="Финансовый 3 3 2 2 5 2 2 3 6" xfId="26218" xr:uid="{00000000-0005-0000-0000-0000B5750000}"/>
    <cellStyle name="Финансовый 3 3 2 2 5 2 2 3 7" xfId="26914" xr:uid="{00000000-0005-0000-0000-0000B6750000}"/>
    <cellStyle name="Финансовый 3 3 2 2 5 2 2 3 8" xfId="33318" xr:uid="{00000000-0005-0000-0000-0000B7750000}"/>
    <cellStyle name="Финансовый 3 3 2 2 5 2 2 3 9" xfId="31829" xr:uid="{00000000-0005-0000-0000-0000B8750000}"/>
    <cellStyle name="Финансовый 3 3 2 2 5 2 2 4" xfId="17490" xr:uid="{00000000-0005-0000-0000-0000B9750000}"/>
    <cellStyle name="Финансовый 3 3 2 2 5 2 2 5" xfId="18802" xr:uid="{00000000-0005-0000-0000-0000BA750000}"/>
    <cellStyle name="Финансовый 3 3 2 2 5 2 2 5 2" xfId="24743" xr:uid="{00000000-0005-0000-0000-0000BB750000}"/>
    <cellStyle name="Финансовый 3 3 2 2 5 2 2 5 3" xfId="27945" xr:uid="{00000000-0005-0000-0000-0000BC750000}"/>
    <cellStyle name="Финансовый 3 3 2 2 5 2 2 5 4" xfId="29382" xr:uid="{00000000-0005-0000-0000-0000BD750000}"/>
    <cellStyle name="Финансовый 3 3 2 2 5 2 2 5 5" xfId="30688" xr:uid="{00000000-0005-0000-0000-0000BE750000}"/>
    <cellStyle name="Финансовый 3 3 2 2 5 2 2 5 6" xfId="34685" xr:uid="{00000000-0005-0000-0000-0000BF750000}"/>
    <cellStyle name="Финансовый 3 3 2 2 5 2 2 5 7" xfId="36021" xr:uid="{00000000-0005-0000-0000-0000C0750000}"/>
    <cellStyle name="Финансовый 3 3 2 2 5 2 3" xfId="12764" xr:uid="{00000000-0005-0000-0000-0000C1750000}"/>
    <cellStyle name="Финансовый 3 3 2 2 5 2 3 2" xfId="12868" xr:uid="{00000000-0005-0000-0000-0000C2750000}"/>
    <cellStyle name="Финансовый 3 3 2 2 5 2 3 3" xfId="15454" xr:uid="{00000000-0005-0000-0000-0000C3750000}"/>
    <cellStyle name="Финансовый 3 3 2 2 5 2 3 3 2" xfId="15526" xr:uid="{00000000-0005-0000-0000-0000C4750000}"/>
    <cellStyle name="Финансовый 3 3 2 2 5 2 3 3 3" xfId="19509" xr:uid="{00000000-0005-0000-0000-0000C5750000}"/>
    <cellStyle name="Финансовый 3 3 2 2 5 2 3 3 4" xfId="25167" xr:uid="{00000000-0005-0000-0000-0000C6750000}"/>
    <cellStyle name="Финансовый 3 3 2 2 5 2 3 3 5" xfId="21447" xr:uid="{00000000-0005-0000-0000-0000C7750000}"/>
    <cellStyle name="Финансовый 3 3 2 2 5 2 3 3 6" xfId="25917" xr:uid="{00000000-0005-0000-0000-0000C8750000}"/>
    <cellStyle name="Финансовый 3 3 2 2 5 2 3 3 7" xfId="26427" xr:uid="{00000000-0005-0000-0000-0000C9750000}"/>
    <cellStyle name="Финансовый 3 3 2 2 5 2 3 3 8" xfId="32682" xr:uid="{00000000-0005-0000-0000-0000CA750000}"/>
    <cellStyle name="Финансовый 3 3 2 2 5 2 3 3 9" xfId="32128" xr:uid="{00000000-0005-0000-0000-0000CB750000}"/>
    <cellStyle name="Финансовый 3 3 2 2 5 2 3 4" xfId="18126" xr:uid="{00000000-0005-0000-0000-0000CC750000}"/>
    <cellStyle name="Финансовый 3 3 2 2 5 2 3 5" xfId="19438" xr:uid="{00000000-0005-0000-0000-0000CD750000}"/>
    <cellStyle name="Финансовый 3 3 2 2 5 2 3 5 2" xfId="21478" xr:uid="{00000000-0005-0000-0000-0000CE750000}"/>
    <cellStyle name="Финансовый 3 3 2 2 5 2 3 5 3" xfId="28581" xr:uid="{00000000-0005-0000-0000-0000CF750000}"/>
    <cellStyle name="Финансовый 3 3 2 2 5 2 3 5 4" xfId="30018" xr:uid="{00000000-0005-0000-0000-0000D0750000}"/>
    <cellStyle name="Финансовый 3 3 2 2 5 2 3 5 5" xfId="31324" xr:uid="{00000000-0005-0000-0000-0000D1750000}"/>
    <cellStyle name="Финансовый 3 3 2 2 5 2 3 5 6" xfId="34049" xr:uid="{00000000-0005-0000-0000-0000D2750000}"/>
    <cellStyle name="Финансовый 3 3 2 2 5 2 3 5 7" xfId="35385" xr:uid="{00000000-0005-0000-0000-0000D3750000}"/>
    <cellStyle name="Финансовый 3 3 2 2 5 3" xfId="11086" xr:uid="{00000000-0005-0000-0000-0000D4750000}"/>
    <cellStyle name="Финансовый 3 3 2 2 5 3 2" xfId="13189" xr:uid="{00000000-0005-0000-0000-0000D5750000}"/>
    <cellStyle name="Финансовый 3 3 2 2 5 3 3" xfId="15133" xr:uid="{00000000-0005-0000-0000-0000D6750000}"/>
    <cellStyle name="Финансовый 3 3 2 2 5 3 3 2" xfId="15847" xr:uid="{00000000-0005-0000-0000-0000D7750000}"/>
    <cellStyle name="Финансовый 3 3 2 2 5 3 3 3" xfId="19830" xr:uid="{00000000-0005-0000-0000-0000D8750000}"/>
    <cellStyle name="Финансовый 3 3 2 2 5 3 3 4" xfId="23404" xr:uid="{00000000-0005-0000-0000-0000D9750000}"/>
    <cellStyle name="Финансовый 3 3 2 2 5 3 3 5" xfId="26285" xr:uid="{00000000-0005-0000-0000-0000DA750000}"/>
    <cellStyle name="Финансовый 3 3 2 2 5 3 3 6" xfId="23682" xr:uid="{00000000-0005-0000-0000-0000DB750000}"/>
    <cellStyle name="Финансовый 3 3 2 2 5 3 3 7" xfId="20867" xr:uid="{00000000-0005-0000-0000-0000DC750000}"/>
    <cellStyle name="Финансовый 3 3 2 2 5 3 3 8" xfId="33003" xr:uid="{00000000-0005-0000-0000-0000DD750000}"/>
    <cellStyle name="Финансовый 3 3 2 2 5 3 3 9" xfId="32013" xr:uid="{00000000-0005-0000-0000-0000DE750000}"/>
    <cellStyle name="Финансовый 3 3 2 2 5 3 4" xfId="17805" xr:uid="{00000000-0005-0000-0000-0000DF750000}"/>
    <cellStyle name="Финансовый 3 3 2 2 5 3 5" xfId="19117" xr:uid="{00000000-0005-0000-0000-0000E0750000}"/>
    <cellStyle name="Финансовый 3 3 2 2 5 3 5 2" xfId="22196" xr:uid="{00000000-0005-0000-0000-0000E1750000}"/>
    <cellStyle name="Финансовый 3 3 2 2 5 3 5 3" xfId="28260" xr:uid="{00000000-0005-0000-0000-0000E2750000}"/>
    <cellStyle name="Финансовый 3 3 2 2 5 3 5 4" xfId="29697" xr:uid="{00000000-0005-0000-0000-0000E3750000}"/>
    <cellStyle name="Финансовый 3 3 2 2 5 3 5 5" xfId="31003" xr:uid="{00000000-0005-0000-0000-0000E4750000}"/>
    <cellStyle name="Финансовый 3 3 2 2 5 3 5 6" xfId="34370" xr:uid="{00000000-0005-0000-0000-0000E5750000}"/>
    <cellStyle name="Финансовый 3 3 2 2 5 3 5 7" xfId="35706" xr:uid="{00000000-0005-0000-0000-0000E6750000}"/>
    <cellStyle name="Финансовый 3 3 2 2 5 4" xfId="12391" xr:uid="{00000000-0005-0000-0000-0000E7750000}"/>
    <cellStyle name="Финансовый 3 3 2 2 5 5" xfId="13837" xr:uid="{00000000-0005-0000-0000-0000E8750000}"/>
    <cellStyle name="Финансовый 3 3 2 2 5 6" xfId="14485" xr:uid="{00000000-0005-0000-0000-0000E9750000}"/>
    <cellStyle name="Финансовый 3 3 2 2 5 6 2" xfId="16495" xr:uid="{00000000-0005-0000-0000-0000EA750000}"/>
    <cellStyle name="Финансовый 3 3 2 2 5 6 3" xfId="20478" xr:uid="{00000000-0005-0000-0000-0000EB750000}"/>
    <cellStyle name="Финансовый 3 3 2 2 5 6 4" xfId="25098" xr:uid="{00000000-0005-0000-0000-0000EC750000}"/>
    <cellStyle name="Финансовый 3 3 2 2 5 6 5" xfId="27150" xr:uid="{00000000-0005-0000-0000-0000ED750000}"/>
    <cellStyle name="Финансовый 3 3 2 2 5 6 6" xfId="23548" xr:uid="{00000000-0005-0000-0000-0000EE750000}"/>
    <cellStyle name="Финансовый 3 3 2 2 5 6 7" xfId="28754" xr:uid="{00000000-0005-0000-0000-0000EF750000}"/>
    <cellStyle name="Финансовый 3 3 2 2 5 6 8" xfId="33651" xr:uid="{00000000-0005-0000-0000-0000F0750000}"/>
    <cellStyle name="Финансовый 3 3 2 2 5 6 9" xfId="32636" xr:uid="{00000000-0005-0000-0000-0000F1750000}"/>
    <cellStyle name="Финансовый 3 3 2 2 5 7" xfId="17157" xr:uid="{00000000-0005-0000-0000-0000F2750000}"/>
    <cellStyle name="Финансовый 3 3 2 2 5 8" xfId="18469" xr:uid="{00000000-0005-0000-0000-0000F3750000}"/>
    <cellStyle name="Финансовый 3 3 2 2 5 8 2" xfId="22588" xr:uid="{00000000-0005-0000-0000-0000F4750000}"/>
    <cellStyle name="Финансовый 3 3 2 2 5 8 3" xfId="27612" xr:uid="{00000000-0005-0000-0000-0000F5750000}"/>
    <cellStyle name="Финансовый 3 3 2 2 5 8 4" xfId="29049" xr:uid="{00000000-0005-0000-0000-0000F6750000}"/>
    <cellStyle name="Финансовый 3 3 2 2 5 8 5" xfId="30355" xr:uid="{00000000-0005-0000-0000-0000F7750000}"/>
    <cellStyle name="Финансовый 3 3 2 2 5 8 6" xfId="35018" xr:uid="{00000000-0005-0000-0000-0000F8750000}"/>
    <cellStyle name="Финансовый 3 3 2 2 5 8 7" xfId="36354" xr:uid="{00000000-0005-0000-0000-0000F9750000}"/>
    <cellStyle name="Финансовый 3 3 2 2 6" xfId="1250" xr:uid="{00000000-0005-0000-0000-0000FA750000}"/>
    <cellStyle name="Финансовый 3 3 2 2 6 2" xfId="6255" xr:uid="{00000000-0005-0000-0000-0000FB750000}"/>
    <cellStyle name="Финансовый 3 3 2 2 6 2 2" xfId="9907" xr:uid="{00000000-0005-0000-0000-0000FC750000}"/>
    <cellStyle name="Финансовый 3 3 2 2 6 2 2 2" xfId="13489" xr:uid="{00000000-0005-0000-0000-0000FD750000}"/>
    <cellStyle name="Финансовый 3 3 2 2 6 2 2 3" xfId="14833" xr:uid="{00000000-0005-0000-0000-0000FE750000}"/>
    <cellStyle name="Финансовый 3 3 2 2 6 2 2 3 2" xfId="16147" xr:uid="{00000000-0005-0000-0000-0000FF750000}"/>
    <cellStyle name="Финансовый 3 3 2 2 6 2 2 3 3" xfId="20130" xr:uid="{00000000-0005-0000-0000-000000760000}"/>
    <cellStyle name="Финансовый 3 3 2 2 6 2 2 3 4" xfId="24518" xr:uid="{00000000-0005-0000-0000-000001760000}"/>
    <cellStyle name="Финансовый 3 3 2 2 6 2 2 3 5" xfId="27285" xr:uid="{00000000-0005-0000-0000-000002760000}"/>
    <cellStyle name="Финансовый 3 3 2 2 6 2 2 3 6" xfId="24087" xr:uid="{00000000-0005-0000-0000-000003760000}"/>
    <cellStyle name="Финансовый 3 3 2 2 6 2 2 3 7" xfId="26626" xr:uid="{00000000-0005-0000-0000-000004760000}"/>
    <cellStyle name="Финансовый 3 3 2 2 6 2 2 3 8" xfId="33303" xr:uid="{00000000-0005-0000-0000-000005760000}"/>
    <cellStyle name="Финансовый 3 3 2 2 6 2 2 3 9" xfId="32421" xr:uid="{00000000-0005-0000-0000-000006760000}"/>
    <cellStyle name="Финансовый 3 3 2 2 6 2 2 4" xfId="17505" xr:uid="{00000000-0005-0000-0000-000007760000}"/>
    <cellStyle name="Финансовый 3 3 2 2 6 2 2 5" xfId="18817" xr:uid="{00000000-0005-0000-0000-000008760000}"/>
    <cellStyle name="Финансовый 3 3 2 2 6 2 2 5 2" xfId="22577" xr:uid="{00000000-0005-0000-0000-000009760000}"/>
    <cellStyle name="Финансовый 3 3 2 2 6 2 2 5 3" xfId="27960" xr:uid="{00000000-0005-0000-0000-00000A760000}"/>
    <cellStyle name="Финансовый 3 3 2 2 6 2 2 5 4" xfId="29397" xr:uid="{00000000-0005-0000-0000-00000B760000}"/>
    <cellStyle name="Финансовый 3 3 2 2 6 2 2 5 5" xfId="30703" xr:uid="{00000000-0005-0000-0000-00000C760000}"/>
    <cellStyle name="Финансовый 3 3 2 2 6 2 2 5 6" xfId="34670" xr:uid="{00000000-0005-0000-0000-00000D760000}"/>
    <cellStyle name="Финансовый 3 3 2 2 6 2 2 5 7" xfId="36006" xr:uid="{00000000-0005-0000-0000-00000E760000}"/>
    <cellStyle name="Финансовый 3 3 2 2 6 2 3" xfId="12777" xr:uid="{00000000-0005-0000-0000-00000F760000}"/>
    <cellStyle name="Финансовый 3 3 2 2 6 2 3 2" xfId="12855" xr:uid="{00000000-0005-0000-0000-000010760000}"/>
    <cellStyle name="Финансовый 3 3 2 2 6 2 3 3" xfId="15467" xr:uid="{00000000-0005-0000-0000-000011760000}"/>
    <cellStyle name="Финансовый 3 3 2 2 6 2 3 3 2" xfId="15513" xr:uid="{00000000-0005-0000-0000-000012760000}"/>
    <cellStyle name="Финансовый 3 3 2 2 6 2 3 3 3" xfId="19496" xr:uid="{00000000-0005-0000-0000-000013760000}"/>
    <cellStyle name="Финансовый 3 3 2 2 6 2 3 3 4" xfId="23844" xr:uid="{00000000-0005-0000-0000-000014760000}"/>
    <cellStyle name="Финансовый 3 3 2 2 6 2 3 3 5" xfId="27125" xr:uid="{00000000-0005-0000-0000-000015760000}"/>
    <cellStyle name="Финансовый 3 3 2 2 6 2 3 3 6" xfId="21136" xr:uid="{00000000-0005-0000-0000-000016760000}"/>
    <cellStyle name="Финансовый 3 3 2 2 6 2 3 3 7" xfId="22488" xr:uid="{00000000-0005-0000-0000-000017760000}"/>
    <cellStyle name="Финансовый 3 3 2 2 6 2 3 3 8" xfId="32669" xr:uid="{00000000-0005-0000-0000-000018760000}"/>
    <cellStyle name="Финансовый 3 3 2 2 6 2 3 3 9" xfId="32189" xr:uid="{00000000-0005-0000-0000-000019760000}"/>
    <cellStyle name="Финансовый 3 3 2 2 6 2 3 4" xfId="18139" xr:uid="{00000000-0005-0000-0000-00001A760000}"/>
    <cellStyle name="Финансовый 3 3 2 2 6 2 3 5" xfId="19451" xr:uid="{00000000-0005-0000-0000-00001B760000}"/>
    <cellStyle name="Финансовый 3 3 2 2 6 2 3 5 2" xfId="24734" xr:uid="{00000000-0005-0000-0000-00001C760000}"/>
    <cellStyle name="Финансовый 3 3 2 2 6 2 3 5 3" xfId="28594" xr:uid="{00000000-0005-0000-0000-00001D760000}"/>
    <cellStyle name="Финансовый 3 3 2 2 6 2 3 5 4" xfId="30031" xr:uid="{00000000-0005-0000-0000-00001E760000}"/>
    <cellStyle name="Финансовый 3 3 2 2 6 2 3 5 5" xfId="31337" xr:uid="{00000000-0005-0000-0000-00001F760000}"/>
    <cellStyle name="Финансовый 3 3 2 2 6 2 3 5 6" xfId="34036" xr:uid="{00000000-0005-0000-0000-000020760000}"/>
    <cellStyle name="Финансовый 3 3 2 2 6 2 3 5 7" xfId="35372" xr:uid="{00000000-0005-0000-0000-000021760000}"/>
    <cellStyle name="Финансовый 3 3 2 2 6 3" xfId="11135" xr:uid="{00000000-0005-0000-0000-000022760000}"/>
    <cellStyle name="Финансовый 3 3 2 2 6 3 2" xfId="13175" xr:uid="{00000000-0005-0000-0000-000023760000}"/>
    <cellStyle name="Финансовый 3 3 2 2 6 3 3" xfId="15147" xr:uid="{00000000-0005-0000-0000-000024760000}"/>
    <cellStyle name="Финансовый 3 3 2 2 6 3 3 2" xfId="15833" xr:uid="{00000000-0005-0000-0000-000025760000}"/>
    <cellStyle name="Финансовый 3 3 2 2 6 3 3 3" xfId="19816" xr:uid="{00000000-0005-0000-0000-000026760000}"/>
    <cellStyle name="Финансовый 3 3 2 2 6 3 3 4" xfId="22349" xr:uid="{00000000-0005-0000-0000-000027760000}"/>
    <cellStyle name="Финансовый 3 3 2 2 6 3 3 5" xfId="26941" xr:uid="{00000000-0005-0000-0000-000028760000}"/>
    <cellStyle name="Финансовый 3 3 2 2 6 3 3 6" xfId="27245" xr:uid="{00000000-0005-0000-0000-000029760000}"/>
    <cellStyle name="Финансовый 3 3 2 2 6 3 3 7" xfId="22326" xr:uid="{00000000-0005-0000-0000-00002A760000}"/>
    <cellStyle name="Финансовый 3 3 2 2 6 3 3 8" xfId="32989" xr:uid="{00000000-0005-0000-0000-00002B760000}"/>
    <cellStyle name="Финансовый 3 3 2 2 6 3 3 9" xfId="32248" xr:uid="{00000000-0005-0000-0000-00002C760000}"/>
    <cellStyle name="Финансовый 3 3 2 2 6 3 4" xfId="17819" xr:uid="{00000000-0005-0000-0000-00002D760000}"/>
    <cellStyle name="Финансовый 3 3 2 2 6 3 5" xfId="19131" xr:uid="{00000000-0005-0000-0000-00002E760000}"/>
    <cellStyle name="Финансовый 3 3 2 2 6 3 5 2" xfId="22207" xr:uid="{00000000-0005-0000-0000-00002F760000}"/>
    <cellStyle name="Финансовый 3 3 2 2 6 3 5 3" xfId="28274" xr:uid="{00000000-0005-0000-0000-000030760000}"/>
    <cellStyle name="Финансовый 3 3 2 2 6 3 5 4" xfId="29711" xr:uid="{00000000-0005-0000-0000-000031760000}"/>
    <cellStyle name="Финансовый 3 3 2 2 6 3 5 5" xfId="31017" xr:uid="{00000000-0005-0000-0000-000032760000}"/>
    <cellStyle name="Финансовый 3 3 2 2 6 3 5 6" xfId="34356" xr:uid="{00000000-0005-0000-0000-000033760000}"/>
    <cellStyle name="Финансовый 3 3 2 2 6 3 5 7" xfId="35692" xr:uid="{00000000-0005-0000-0000-000034760000}"/>
    <cellStyle name="Финансовый 3 3 2 2 6 4" xfId="12424" xr:uid="{00000000-0005-0000-0000-000035760000}"/>
    <cellStyle name="Финансовый 3 3 2 2 6 5" xfId="13823" xr:uid="{00000000-0005-0000-0000-000036760000}"/>
    <cellStyle name="Финансовый 3 3 2 2 6 6" xfId="14499" xr:uid="{00000000-0005-0000-0000-000037760000}"/>
    <cellStyle name="Финансовый 3 3 2 2 6 6 2" xfId="16481" xr:uid="{00000000-0005-0000-0000-000038760000}"/>
    <cellStyle name="Финансовый 3 3 2 2 6 6 3" xfId="20464" xr:uid="{00000000-0005-0000-0000-000039760000}"/>
    <cellStyle name="Финансовый 3 3 2 2 6 6 4" xfId="21860" xr:uid="{00000000-0005-0000-0000-00003A760000}"/>
    <cellStyle name="Финансовый 3 3 2 2 6 6 5" xfId="20818" xr:uid="{00000000-0005-0000-0000-00003B760000}"/>
    <cellStyle name="Финансовый 3 3 2 2 6 6 6" xfId="20945" xr:uid="{00000000-0005-0000-0000-00003C760000}"/>
    <cellStyle name="Финансовый 3 3 2 2 6 6 7" xfId="26318" xr:uid="{00000000-0005-0000-0000-00003D760000}"/>
    <cellStyle name="Финансовый 3 3 2 2 6 6 8" xfId="33637" xr:uid="{00000000-0005-0000-0000-00003E760000}"/>
    <cellStyle name="Финансовый 3 3 2 2 6 6 9" xfId="31889" xr:uid="{00000000-0005-0000-0000-00003F760000}"/>
    <cellStyle name="Финансовый 3 3 2 2 6 7" xfId="17171" xr:uid="{00000000-0005-0000-0000-000040760000}"/>
    <cellStyle name="Финансовый 3 3 2 2 6 8" xfId="18483" xr:uid="{00000000-0005-0000-0000-000041760000}"/>
    <cellStyle name="Финансовый 3 3 2 2 6 8 2" xfId="23329" xr:uid="{00000000-0005-0000-0000-000042760000}"/>
    <cellStyle name="Финансовый 3 3 2 2 6 8 3" xfId="27626" xr:uid="{00000000-0005-0000-0000-000043760000}"/>
    <cellStyle name="Финансовый 3 3 2 2 6 8 4" xfId="29063" xr:uid="{00000000-0005-0000-0000-000044760000}"/>
    <cellStyle name="Финансовый 3 3 2 2 6 8 5" xfId="30369" xr:uid="{00000000-0005-0000-0000-000045760000}"/>
    <cellStyle name="Финансовый 3 3 2 2 6 8 6" xfId="35004" xr:uid="{00000000-0005-0000-0000-000046760000}"/>
    <cellStyle name="Финансовый 3 3 2 2 6 8 7" xfId="36340" xr:uid="{00000000-0005-0000-0000-000047760000}"/>
    <cellStyle name="Финансовый 3 3 2 2 7" xfId="8963" xr:uid="{00000000-0005-0000-0000-000048760000}"/>
    <cellStyle name="Финансовый 3 3 2 2 8" xfId="10473" xr:uid="{00000000-0005-0000-0000-000049760000}"/>
    <cellStyle name="Финансовый 3 3 2 3" xfId="670" xr:uid="{00000000-0005-0000-0000-00004A760000}"/>
    <cellStyle name="Финансовый 3 3 2 3 10" xfId="17119" xr:uid="{00000000-0005-0000-0000-00004B760000}"/>
    <cellStyle name="Финансовый 3 3 2 3 11" xfId="18431" xr:uid="{00000000-0005-0000-0000-00004C760000}"/>
    <cellStyle name="Финансовый 3 3 2 3 11 2" xfId="22883" xr:uid="{00000000-0005-0000-0000-00004D760000}"/>
    <cellStyle name="Финансовый 3 3 2 3 11 3" xfId="27574" xr:uid="{00000000-0005-0000-0000-00004E760000}"/>
    <cellStyle name="Финансовый 3 3 2 3 11 4" xfId="29011" xr:uid="{00000000-0005-0000-0000-00004F760000}"/>
    <cellStyle name="Финансовый 3 3 2 3 11 5" xfId="30317" xr:uid="{00000000-0005-0000-0000-000050760000}"/>
    <cellStyle name="Финансовый 3 3 2 3 11 6" xfId="35056" xr:uid="{00000000-0005-0000-0000-000051760000}"/>
    <cellStyle name="Финансовый 3 3 2 3 11 7" xfId="36392" xr:uid="{00000000-0005-0000-0000-000052760000}"/>
    <cellStyle name="Финансовый 3 3 2 3 2" xfId="1104" xr:uid="{00000000-0005-0000-0000-000053760000}"/>
    <cellStyle name="Финансовый 3 3 2 3 2 2" xfId="6158" xr:uid="{00000000-0005-0000-0000-000054760000}"/>
    <cellStyle name="Финансовый 3 3 2 3 2 2 2" xfId="9765" xr:uid="{00000000-0005-0000-0000-000055760000}"/>
    <cellStyle name="Финансовый 3 3 2 3 2 2 2 2" xfId="13526" xr:uid="{00000000-0005-0000-0000-000056760000}"/>
    <cellStyle name="Финансовый 3 3 2 3 2 2 2 3" xfId="14796" xr:uid="{00000000-0005-0000-0000-000057760000}"/>
    <cellStyle name="Финансовый 3 3 2 3 2 2 2 3 2" xfId="16184" xr:uid="{00000000-0005-0000-0000-000058760000}"/>
    <cellStyle name="Финансовый 3 3 2 3 2 2 2 3 3" xfId="20167" xr:uid="{00000000-0005-0000-0000-000059760000}"/>
    <cellStyle name="Финансовый 3 3 2 3 2 2 2 3 4" xfId="22818" xr:uid="{00000000-0005-0000-0000-00005A760000}"/>
    <cellStyle name="Финансовый 3 3 2 3 2 2 2 3 5" xfId="26266" xr:uid="{00000000-0005-0000-0000-00005B760000}"/>
    <cellStyle name="Финансовый 3 3 2 3 2 2 2 3 6" xfId="22747" xr:uid="{00000000-0005-0000-0000-00005C760000}"/>
    <cellStyle name="Финансовый 3 3 2 3 2 2 2 3 7" xfId="26812" xr:uid="{00000000-0005-0000-0000-00005D760000}"/>
    <cellStyle name="Финансовый 3 3 2 3 2 2 2 3 8" xfId="33340" xr:uid="{00000000-0005-0000-0000-00005E760000}"/>
    <cellStyle name="Финансовый 3 3 2 3 2 2 2 3 9" xfId="32145" xr:uid="{00000000-0005-0000-0000-00005F760000}"/>
    <cellStyle name="Финансовый 3 3 2 3 2 2 2 4" xfId="17468" xr:uid="{00000000-0005-0000-0000-000060760000}"/>
    <cellStyle name="Финансовый 3 3 2 3 2 2 2 5" xfId="18780" xr:uid="{00000000-0005-0000-0000-000061760000}"/>
    <cellStyle name="Финансовый 3 3 2 3 2 2 2 5 2" xfId="24181" xr:uid="{00000000-0005-0000-0000-000062760000}"/>
    <cellStyle name="Финансовый 3 3 2 3 2 2 2 5 3" xfId="27923" xr:uid="{00000000-0005-0000-0000-000063760000}"/>
    <cellStyle name="Финансовый 3 3 2 3 2 2 2 5 4" xfId="29360" xr:uid="{00000000-0005-0000-0000-000064760000}"/>
    <cellStyle name="Финансовый 3 3 2 3 2 2 2 5 5" xfId="30666" xr:uid="{00000000-0005-0000-0000-000065760000}"/>
    <cellStyle name="Финансовый 3 3 2 3 2 2 2 5 6" xfId="34707" xr:uid="{00000000-0005-0000-0000-000066760000}"/>
    <cellStyle name="Финансовый 3 3 2 3 2 2 2 5 7" xfId="36043" xr:uid="{00000000-0005-0000-0000-000067760000}"/>
    <cellStyle name="Финансовый 3 3 2 3 2 2 3" xfId="12745" xr:uid="{00000000-0005-0000-0000-000068760000}"/>
    <cellStyle name="Финансовый 3 3 2 3 2 2 3 2" xfId="12887" xr:uid="{00000000-0005-0000-0000-000069760000}"/>
    <cellStyle name="Финансовый 3 3 2 3 2 2 3 3" xfId="15435" xr:uid="{00000000-0005-0000-0000-00006A760000}"/>
    <cellStyle name="Финансовый 3 3 2 3 2 2 3 3 2" xfId="15545" xr:uid="{00000000-0005-0000-0000-00006B760000}"/>
    <cellStyle name="Финансовый 3 3 2 3 2 2 3 3 3" xfId="19528" xr:uid="{00000000-0005-0000-0000-00006C760000}"/>
    <cellStyle name="Финансовый 3 3 2 3 2 2 3 3 4" xfId="24729" xr:uid="{00000000-0005-0000-0000-00006D760000}"/>
    <cellStyle name="Финансовый 3 3 2 3 2 2 3 3 5" xfId="26666" xr:uid="{00000000-0005-0000-0000-00006E760000}"/>
    <cellStyle name="Финансовый 3 3 2 3 2 2 3 3 6" xfId="23872" xr:uid="{00000000-0005-0000-0000-00006F760000}"/>
    <cellStyle name="Финансовый 3 3 2 3 2 2 3 3 7" xfId="28674" xr:uid="{00000000-0005-0000-0000-000070760000}"/>
    <cellStyle name="Финансовый 3 3 2 3 2 2 3 3 8" xfId="32701" xr:uid="{00000000-0005-0000-0000-000071760000}"/>
    <cellStyle name="Финансовый 3 3 2 3 2 2 3 3 9" xfId="32297" xr:uid="{00000000-0005-0000-0000-000072760000}"/>
    <cellStyle name="Финансовый 3 3 2 3 2 2 3 4" xfId="18107" xr:uid="{00000000-0005-0000-0000-000073760000}"/>
    <cellStyle name="Финансовый 3 3 2 3 2 2 3 5" xfId="19419" xr:uid="{00000000-0005-0000-0000-000074760000}"/>
    <cellStyle name="Финансовый 3 3 2 3 2 2 3 5 2" xfId="24292" xr:uid="{00000000-0005-0000-0000-000075760000}"/>
    <cellStyle name="Финансовый 3 3 2 3 2 2 3 5 3" xfId="28562" xr:uid="{00000000-0005-0000-0000-000076760000}"/>
    <cellStyle name="Финансовый 3 3 2 3 2 2 3 5 4" xfId="29999" xr:uid="{00000000-0005-0000-0000-000077760000}"/>
    <cellStyle name="Финансовый 3 3 2 3 2 2 3 5 5" xfId="31305" xr:uid="{00000000-0005-0000-0000-000078760000}"/>
    <cellStyle name="Финансовый 3 3 2 3 2 2 3 5 6" xfId="34068" xr:uid="{00000000-0005-0000-0000-000079760000}"/>
    <cellStyle name="Финансовый 3 3 2 3 2 2 3 5 7" xfId="35404" xr:uid="{00000000-0005-0000-0000-00007A760000}"/>
    <cellStyle name="Финансовый 3 3 2 3 2 3" xfId="10996" xr:uid="{00000000-0005-0000-0000-00007B760000}"/>
    <cellStyle name="Финансовый 3 3 2 3 2 3 2" xfId="13209" xr:uid="{00000000-0005-0000-0000-00007C760000}"/>
    <cellStyle name="Финансовый 3 3 2 3 2 3 3" xfId="15113" xr:uid="{00000000-0005-0000-0000-00007D760000}"/>
    <cellStyle name="Финансовый 3 3 2 3 2 3 3 2" xfId="15867" xr:uid="{00000000-0005-0000-0000-00007E760000}"/>
    <cellStyle name="Финансовый 3 3 2 3 2 3 3 3" xfId="19850" xr:uid="{00000000-0005-0000-0000-00007F760000}"/>
    <cellStyle name="Финансовый 3 3 2 3 2 3 3 4" xfId="25285" xr:uid="{00000000-0005-0000-0000-000080760000}"/>
    <cellStyle name="Финансовый 3 3 2 3 2 3 3 5" xfId="26608" xr:uid="{00000000-0005-0000-0000-000081760000}"/>
    <cellStyle name="Финансовый 3 3 2 3 2 3 3 6" xfId="23591" xr:uid="{00000000-0005-0000-0000-000082760000}"/>
    <cellStyle name="Финансовый 3 3 2 3 2 3 3 7" xfId="26797" xr:uid="{00000000-0005-0000-0000-000083760000}"/>
    <cellStyle name="Финансовый 3 3 2 3 2 3 3 8" xfId="33023" xr:uid="{00000000-0005-0000-0000-000084760000}"/>
    <cellStyle name="Финансовый 3 3 2 3 2 3 3 9" xfId="32037" xr:uid="{00000000-0005-0000-0000-000085760000}"/>
    <cellStyle name="Финансовый 3 3 2 3 2 3 4" xfId="17785" xr:uid="{00000000-0005-0000-0000-000086760000}"/>
    <cellStyle name="Финансовый 3 3 2 3 2 3 5" xfId="19097" xr:uid="{00000000-0005-0000-0000-000087760000}"/>
    <cellStyle name="Финансовый 3 3 2 3 2 3 5 2" xfId="22542" xr:uid="{00000000-0005-0000-0000-000088760000}"/>
    <cellStyle name="Финансовый 3 3 2 3 2 3 5 3" xfId="28240" xr:uid="{00000000-0005-0000-0000-000089760000}"/>
    <cellStyle name="Финансовый 3 3 2 3 2 3 5 4" xfId="29677" xr:uid="{00000000-0005-0000-0000-00008A760000}"/>
    <cellStyle name="Финансовый 3 3 2 3 2 3 5 5" xfId="30983" xr:uid="{00000000-0005-0000-0000-00008B760000}"/>
    <cellStyle name="Финансовый 3 3 2 3 2 3 5 6" xfId="34390" xr:uid="{00000000-0005-0000-0000-00008C760000}"/>
    <cellStyle name="Финансовый 3 3 2 3 2 3 5 7" xfId="35726" xr:uid="{00000000-0005-0000-0000-00008D760000}"/>
    <cellStyle name="Финансовый 3 3 2 3 2 4" xfId="12327" xr:uid="{00000000-0005-0000-0000-00008E760000}"/>
    <cellStyle name="Финансовый 3 3 2 3 2 5" xfId="13857" xr:uid="{00000000-0005-0000-0000-00008F760000}"/>
    <cellStyle name="Финансовый 3 3 2 3 2 6" xfId="14465" xr:uid="{00000000-0005-0000-0000-000090760000}"/>
    <cellStyle name="Финансовый 3 3 2 3 2 6 2" xfId="16515" xr:uid="{00000000-0005-0000-0000-000091760000}"/>
    <cellStyle name="Финансовый 3 3 2 3 2 6 3" xfId="20498" xr:uid="{00000000-0005-0000-0000-000092760000}"/>
    <cellStyle name="Финансовый 3 3 2 3 2 6 4" xfId="24960" xr:uid="{00000000-0005-0000-0000-000093760000}"/>
    <cellStyle name="Финансовый 3 3 2 3 2 6 5" xfId="26235" xr:uid="{00000000-0005-0000-0000-000094760000}"/>
    <cellStyle name="Финансовый 3 3 2 3 2 6 6" xfId="22829" xr:uid="{00000000-0005-0000-0000-000095760000}"/>
    <cellStyle name="Финансовый 3 3 2 3 2 6 7" xfId="25977" xr:uid="{00000000-0005-0000-0000-000096760000}"/>
    <cellStyle name="Финансовый 3 3 2 3 2 6 8" xfId="33671" xr:uid="{00000000-0005-0000-0000-000097760000}"/>
    <cellStyle name="Финансовый 3 3 2 3 2 6 9" xfId="32497" xr:uid="{00000000-0005-0000-0000-000098760000}"/>
    <cellStyle name="Финансовый 3 3 2 3 2 7" xfId="17137" xr:uid="{00000000-0005-0000-0000-000099760000}"/>
    <cellStyle name="Финансовый 3 3 2 3 2 8" xfId="18449" xr:uid="{00000000-0005-0000-0000-00009A760000}"/>
    <cellStyle name="Финансовый 3 3 2 3 2 8 2" xfId="21883" xr:uid="{00000000-0005-0000-0000-00009B760000}"/>
    <cellStyle name="Финансовый 3 3 2 3 2 8 3" xfId="27592" xr:uid="{00000000-0005-0000-0000-00009C760000}"/>
    <cellStyle name="Финансовый 3 3 2 3 2 8 4" xfId="29029" xr:uid="{00000000-0005-0000-0000-00009D760000}"/>
    <cellStyle name="Финансовый 3 3 2 3 2 8 5" xfId="30335" xr:uid="{00000000-0005-0000-0000-00009E760000}"/>
    <cellStyle name="Финансовый 3 3 2 3 2 8 6" xfId="35038" xr:uid="{00000000-0005-0000-0000-00009F760000}"/>
    <cellStyle name="Финансовый 3 3 2 3 2 8 7" xfId="36374" xr:uid="{00000000-0005-0000-0000-0000A0760000}"/>
    <cellStyle name="Финансовый 3 3 2 3 3" xfId="1202" xr:uid="{00000000-0005-0000-0000-0000A1760000}"/>
    <cellStyle name="Финансовый 3 3 2 3 3 2" xfId="6223" xr:uid="{00000000-0005-0000-0000-0000A2760000}"/>
    <cellStyle name="Финансовый 3 3 2 3 3 2 2" xfId="9859" xr:uid="{00000000-0005-0000-0000-0000A3760000}"/>
    <cellStyle name="Финансовый 3 3 2 3 3 2 2 2" xfId="13503" xr:uid="{00000000-0005-0000-0000-0000A4760000}"/>
    <cellStyle name="Финансовый 3 3 2 3 3 2 2 3" xfId="14819" xr:uid="{00000000-0005-0000-0000-0000A5760000}"/>
    <cellStyle name="Финансовый 3 3 2 3 3 2 2 3 2" xfId="16161" xr:uid="{00000000-0005-0000-0000-0000A6760000}"/>
    <cellStyle name="Финансовый 3 3 2 3 3 2 2 3 3" xfId="20144" xr:uid="{00000000-0005-0000-0000-0000A7760000}"/>
    <cellStyle name="Финансовый 3 3 2 3 3 2 2 3 4" xfId="22198" xr:uid="{00000000-0005-0000-0000-0000A8760000}"/>
    <cellStyle name="Финансовый 3 3 2 3 3 2 2 3 5" xfId="25412" xr:uid="{00000000-0005-0000-0000-0000A9760000}"/>
    <cellStyle name="Финансовый 3 3 2 3 3 2 2 3 6" xfId="21081" xr:uid="{00000000-0005-0000-0000-0000AA760000}"/>
    <cellStyle name="Финансовый 3 3 2 3 3 2 2 3 7" xfId="20998" xr:uid="{00000000-0005-0000-0000-0000AB760000}"/>
    <cellStyle name="Финансовый 3 3 2 3 3 2 2 3 8" xfId="33317" xr:uid="{00000000-0005-0000-0000-0000AC760000}"/>
    <cellStyle name="Финансовый 3 3 2 3 3 2 2 3 9" xfId="31890" xr:uid="{00000000-0005-0000-0000-0000AD760000}"/>
    <cellStyle name="Финансовый 3 3 2 3 3 2 2 4" xfId="17491" xr:uid="{00000000-0005-0000-0000-0000AE760000}"/>
    <cellStyle name="Финансовый 3 3 2 3 3 2 2 5" xfId="18803" xr:uid="{00000000-0005-0000-0000-0000AF760000}"/>
    <cellStyle name="Финансовый 3 3 2 3 3 2 2 5 2" xfId="24356" xr:uid="{00000000-0005-0000-0000-0000B0760000}"/>
    <cellStyle name="Финансовый 3 3 2 3 3 2 2 5 3" xfId="27946" xr:uid="{00000000-0005-0000-0000-0000B1760000}"/>
    <cellStyle name="Финансовый 3 3 2 3 3 2 2 5 4" xfId="29383" xr:uid="{00000000-0005-0000-0000-0000B2760000}"/>
    <cellStyle name="Финансовый 3 3 2 3 3 2 2 5 5" xfId="30689" xr:uid="{00000000-0005-0000-0000-0000B3760000}"/>
    <cellStyle name="Финансовый 3 3 2 3 3 2 2 5 6" xfId="34684" xr:uid="{00000000-0005-0000-0000-0000B4760000}"/>
    <cellStyle name="Финансовый 3 3 2 3 3 2 2 5 7" xfId="36020" xr:uid="{00000000-0005-0000-0000-0000B5760000}"/>
    <cellStyle name="Финансовый 3 3 2 3 3 2 3" xfId="12765" xr:uid="{00000000-0005-0000-0000-0000B6760000}"/>
    <cellStyle name="Финансовый 3 3 2 3 3 2 3 2" xfId="12867" xr:uid="{00000000-0005-0000-0000-0000B7760000}"/>
    <cellStyle name="Финансовый 3 3 2 3 3 2 3 3" xfId="15455" xr:uid="{00000000-0005-0000-0000-0000B8760000}"/>
    <cellStyle name="Финансовый 3 3 2 3 3 2 3 3 2" xfId="15525" xr:uid="{00000000-0005-0000-0000-0000B9760000}"/>
    <cellStyle name="Финансовый 3 3 2 3 3 2 3 3 3" xfId="19508" xr:uid="{00000000-0005-0000-0000-0000BA760000}"/>
    <cellStyle name="Финансовый 3 3 2 3 3 2 3 3 4" xfId="21052" xr:uid="{00000000-0005-0000-0000-0000BB760000}"/>
    <cellStyle name="Финансовый 3 3 2 3 3 2 3 3 5" xfId="26993" xr:uid="{00000000-0005-0000-0000-0000BC760000}"/>
    <cellStyle name="Финансовый 3 3 2 3 3 2 3 3 6" xfId="24295" xr:uid="{00000000-0005-0000-0000-0000BD760000}"/>
    <cellStyle name="Финансовый 3 3 2 3 3 2 3 3 7" xfId="26956" xr:uid="{00000000-0005-0000-0000-0000BE760000}"/>
    <cellStyle name="Финансовый 3 3 2 3 3 2 3 3 8" xfId="32681" xr:uid="{00000000-0005-0000-0000-0000BF760000}"/>
    <cellStyle name="Финансовый 3 3 2 3 3 2 3 3 9" xfId="32188" xr:uid="{00000000-0005-0000-0000-0000C0760000}"/>
    <cellStyle name="Финансовый 3 3 2 3 3 2 3 4" xfId="18127" xr:uid="{00000000-0005-0000-0000-0000C1760000}"/>
    <cellStyle name="Финансовый 3 3 2 3 3 2 3 5" xfId="19439" xr:uid="{00000000-0005-0000-0000-0000C2760000}"/>
    <cellStyle name="Финансовый 3 3 2 3 3 2 3 5 2" xfId="25135" xr:uid="{00000000-0005-0000-0000-0000C3760000}"/>
    <cellStyle name="Финансовый 3 3 2 3 3 2 3 5 3" xfId="28582" xr:uid="{00000000-0005-0000-0000-0000C4760000}"/>
    <cellStyle name="Финансовый 3 3 2 3 3 2 3 5 4" xfId="30019" xr:uid="{00000000-0005-0000-0000-0000C5760000}"/>
    <cellStyle name="Финансовый 3 3 2 3 3 2 3 5 5" xfId="31325" xr:uid="{00000000-0005-0000-0000-0000C6760000}"/>
    <cellStyle name="Финансовый 3 3 2 3 3 2 3 5 6" xfId="34048" xr:uid="{00000000-0005-0000-0000-0000C7760000}"/>
    <cellStyle name="Финансовый 3 3 2 3 3 2 3 5 7" xfId="35384" xr:uid="{00000000-0005-0000-0000-0000C8760000}"/>
    <cellStyle name="Финансовый 3 3 2 3 3 3" xfId="11088" xr:uid="{00000000-0005-0000-0000-0000C9760000}"/>
    <cellStyle name="Финансовый 3 3 2 3 3 3 2" xfId="13188" xr:uid="{00000000-0005-0000-0000-0000CA760000}"/>
    <cellStyle name="Финансовый 3 3 2 3 3 3 3" xfId="15134" xr:uid="{00000000-0005-0000-0000-0000CB760000}"/>
    <cellStyle name="Финансовый 3 3 2 3 3 3 3 2" xfId="15846" xr:uid="{00000000-0005-0000-0000-0000CC760000}"/>
    <cellStyle name="Финансовый 3 3 2 3 3 3 3 3" xfId="19829" xr:uid="{00000000-0005-0000-0000-0000CD760000}"/>
    <cellStyle name="Финансовый 3 3 2 3 3 3 3 4" xfId="23197" xr:uid="{00000000-0005-0000-0000-0000CE760000}"/>
    <cellStyle name="Финансовый 3 3 2 3 3 3 3 5" xfId="24321" xr:uid="{00000000-0005-0000-0000-0000CF760000}"/>
    <cellStyle name="Финансовый 3 3 2 3 3 3 3 6" xfId="21300" xr:uid="{00000000-0005-0000-0000-0000D0760000}"/>
    <cellStyle name="Финансовый 3 3 2 3 3 3 3 7" xfId="20977" xr:uid="{00000000-0005-0000-0000-0000D1760000}"/>
    <cellStyle name="Финансовый 3 3 2 3 3 3 3 8" xfId="33002" xr:uid="{00000000-0005-0000-0000-0000D2760000}"/>
    <cellStyle name="Финансовый 3 3 2 3 3 3 3 9" xfId="32596" xr:uid="{00000000-0005-0000-0000-0000D3760000}"/>
    <cellStyle name="Финансовый 3 3 2 3 3 3 4" xfId="17806" xr:uid="{00000000-0005-0000-0000-0000D4760000}"/>
    <cellStyle name="Финансовый 3 3 2 3 3 3 5" xfId="19118" xr:uid="{00000000-0005-0000-0000-0000D5760000}"/>
    <cellStyle name="Финансовый 3 3 2 3 3 3 5 2" xfId="22394" xr:uid="{00000000-0005-0000-0000-0000D6760000}"/>
    <cellStyle name="Финансовый 3 3 2 3 3 3 5 3" xfId="28261" xr:uid="{00000000-0005-0000-0000-0000D7760000}"/>
    <cellStyle name="Финансовый 3 3 2 3 3 3 5 4" xfId="29698" xr:uid="{00000000-0005-0000-0000-0000D8760000}"/>
    <cellStyle name="Финансовый 3 3 2 3 3 3 5 5" xfId="31004" xr:uid="{00000000-0005-0000-0000-0000D9760000}"/>
    <cellStyle name="Финансовый 3 3 2 3 3 3 5 6" xfId="34369" xr:uid="{00000000-0005-0000-0000-0000DA760000}"/>
    <cellStyle name="Финансовый 3 3 2 3 3 3 5 7" xfId="35705" xr:uid="{00000000-0005-0000-0000-0000DB760000}"/>
    <cellStyle name="Финансовый 3 3 2 3 3 4" xfId="12392" xr:uid="{00000000-0005-0000-0000-0000DC760000}"/>
    <cellStyle name="Финансовый 3 3 2 3 3 5" xfId="13836" xr:uid="{00000000-0005-0000-0000-0000DD760000}"/>
    <cellStyle name="Финансовый 3 3 2 3 3 6" xfId="14486" xr:uid="{00000000-0005-0000-0000-0000DE760000}"/>
    <cellStyle name="Финансовый 3 3 2 3 3 6 2" xfId="16494" xr:uid="{00000000-0005-0000-0000-0000DF760000}"/>
    <cellStyle name="Финансовый 3 3 2 3 3 6 3" xfId="20477" xr:uid="{00000000-0005-0000-0000-0000E0760000}"/>
    <cellStyle name="Финансовый 3 3 2 3 3 6 4" xfId="21070" xr:uid="{00000000-0005-0000-0000-0000E1760000}"/>
    <cellStyle name="Финансовый 3 3 2 3 3 6 5" xfId="26605" xr:uid="{00000000-0005-0000-0000-0000E2760000}"/>
    <cellStyle name="Финансовый 3 3 2 3 3 6 6" xfId="24319" xr:uid="{00000000-0005-0000-0000-0000E3760000}"/>
    <cellStyle name="Финансовый 3 3 2 3 3 6 7" xfId="25648" xr:uid="{00000000-0005-0000-0000-0000E4760000}"/>
    <cellStyle name="Финансовый 3 3 2 3 3 6 8" xfId="33650" xr:uid="{00000000-0005-0000-0000-0000E5760000}"/>
    <cellStyle name="Финансовый 3 3 2 3 3 6 9" xfId="33995" xr:uid="{00000000-0005-0000-0000-0000E6760000}"/>
    <cellStyle name="Финансовый 3 3 2 3 3 7" xfId="17158" xr:uid="{00000000-0005-0000-0000-0000E7760000}"/>
    <cellStyle name="Финансовый 3 3 2 3 3 8" xfId="18470" xr:uid="{00000000-0005-0000-0000-0000E8760000}"/>
    <cellStyle name="Финансовый 3 3 2 3 3 8 2" xfId="22595" xr:uid="{00000000-0005-0000-0000-0000E9760000}"/>
    <cellStyle name="Финансовый 3 3 2 3 3 8 3" xfId="27613" xr:uid="{00000000-0005-0000-0000-0000EA760000}"/>
    <cellStyle name="Финансовый 3 3 2 3 3 8 4" xfId="29050" xr:uid="{00000000-0005-0000-0000-0000EB760000}"/>
    <cellStyle name="Финансовый 3 3 2 3 3 8 5" xfId="30356" xr:uid="{00000000-0005-0000-0000-0000EC760000}"/>
    <cellStyle name="Финансовый 3 3 2 3 3 8 6" xfId="35017" xr:uid="{00000000-0005-0000-0000-0000ED760000}"/>
    <cellStyle name="Финансовый 3 3 2 3 3 8 7" xfId="36353" xr:uid="{00000000-0005-0000-0000-0000EE760000}"/>
    <cellStyle name="Финансовый 3 3 2 3 4" xfId="1252" xr:uid="{00000000-0005-0000-0000-0000EF760000}"/>
    <cellStyle name="Финансовый 3 3 2 3 4 2" xfId="6256" xr:uid="{00000000-0005-0000-0000-0000F0760000}"/>
    <cellStyle name="Финансовый 3 3 2 3 4 2 2" xfId="9909" xr:uid="{00000000-0005-0000-0000-0000F1760000}"/>
    <cellStyle name="Финансовый 3 3 2 3 4 2 2 2" xfId="13488" xr:uid="{00000000-0005-0000-0000-0000F2760000}"/>
    <cellStyle name="Финансовый 3 3 2 3 4 2 2 3" xfId="14834" xr:uid="{00000000-0005-0000-0000-0000F3760000}"/>
    <cellStyle name="Финансовый 3 3 2 3 4 2 2 3 2" xfId="16146" xr:uid="{00000000-0005-0000-0000-0000F4760000}"/>
    <cellStyle name="Финансовый 3 3 2 3 4 2 2 3 3" xfId="20129" xr:uid="{00000000-0005-0000-0000-0000F5760000}"/>
    <cellStyle name="Финансовый 3 3 2 3 4 2 2 3 4" xfId="24305" xr:uid="{00000000-0005-0000-0000-0000F6760000}"/>
    <cellStyle name="Финансовый 3 3 2 3 4 2 2 3 5" xfId="23242" xr:uid="{00000000-0005-0000-0000-0000F7760000}"/>
    <cellStyle name="Финансовый 3 3 2 3 4 2 2 3 6" xfId="27213" xr:uid="{00000000-0005-0000-0000-0000F8760000}"/>
    <cellStyle name="Финансовый 3 3 2 3 4 2 2 3 7" xfId="25902" xr:uid="{00000000-0005-0000-0000-0000F9760000}"/>
    <cellStyle name="Финансовый 3 3 2 3 4 2 2 3 8" xfId="33302" xr:uid="{00000000-0005-0000-0000-0000FA760000}"/>
    <cellStyle name="Финансовый 3 3 2 3 4 2 2 3 9" xfId="31522" xr:uid="{00000000-0005-0000-0000-0000FB760000}"/>
    <cellStyle name="Финансовый 3 3 2 3 4 2 2 4" xfId="17506" xr:uid="{00000000-0005-0000-0000-0000FC760000}"/>
    <cellStyle name="Финансовый 3 3 2 3 4 2 2 5" xfId="18818" xr:uid="{00000000-0005-0000-0000-0000FD760000}"/>
    <cellStyle name="Финансовый 3 3 2 3 4 2 2 5 2" xfId="22523" xr:uid="{00000000-0005-0000-0000-0000FE760000}"/>
    <cellStyle name="Финансовый 3 3 2 3 4 2 2 5 3" xfId="27961" xr:uid="{00000000-0005-0000-0000-0000FF760000}"/>
    <cellStyle name="Финансовый 3 3 2 3 4 2 2 5 4" xfId="29398" xr:uid="{00000000-0005-0000-0000-000000770000}"/>
    <cellStyle name="Финансовый 3 3 2 3 4 2 2 5 5" xfId="30704" xr:uid="{00000000-0005-0000-0000-000001770000}"/>
    <cellStyle name="Финансовый 3 3 2 3 4 2 2 5 6" xfId="34669" xr:uid="{00000000-0005-0000-0000-000002770000}"/>
    <cellStyle name="Финансовый 3 3 2 3 4 2 2 5 7" xfId="36005" xr:uid="{00000000-0005-0000-0000-000003770000}"/>
    <cellStyle name="Финансовый 3 3 2 3 4 2 3" xfId="12778" xr:uid="{00000000-0005-0000-0000-000004770000}"/>
    <cellStyle name="Финансовый 3 3 2 3 4 2 3 2" xfId="12854" xr:uid="{00000000-0005-0000-0000-000005770000}"/>
    <cellStyle name="Финансовый 3 3 2 3 4 2 3 3" xfId="15468" xr:uid="{00000000-0005-0000-0000-000006770000}"/>
    <cellStyle name="Финансовый 3 3 2 3 4 2 3 3 2" xfId="15512" xr:uid="{00000000-0005-0000-0000-000007770000}"/>
    <cellStyle name="Финансовый 3 3 2 3 4 2 3 3 3" xfId="19495" xr:uid="{00000000-0005-0000-0000-000008770000}"/>
    <cellStyle name="Финансовый 3 3 2 3 4 2 3 3 4" xfId="23780" xr:uid="{00000000-0005-0000-0000-000009770000}"/>
    <cellStyle name="Финансовый 3 3 2 3 4 2 3 3 5" xfId="24584" xr:uid="{00000000-0005-0000-0000-00000A770000}"/>
    <cellStyle name="Финансовый 3 3 2 3 4 2 3 3 6" xfId="22530" xr:uid="{00000000-0005-0000-0000-00000B770000}"/>
    <cellStyle name="Финансовый 3 3 2 3 4 2 3 3 7" xfId="28697" xr:uid="{00000000-0005-0000-0000-00000C770000}"/>
    <cellStyle name="Финансовый 3 3 2 3 4 2 3 3 8" xfId="32668" xr:uid="{00000000-0005-0000-0000-00000D770000}"/>
    <cellStyle name="Финансовый 3 3 2 3 4 2 3 3 9" xfId="32282" xr:uid="{00000000-0005-0000-0000-00000E770000}"/>
    <cellStyle name="Финансовый 3 3 2 3 4 2 3 4" xfId="18140" xr:uid="{00000000-0005-0000-0000-00000F770000}"/>
    <cellStyle name="Финансовый 3 3 2 3 4 2 3 5" xfId="19452" xr:uid="{00000000-0005-0000-0000-000010770000}"/>
    <cellStyle name="Финансовый 3 3 2 3 4 2 3 5 2" xfId="24346" xr:uid="{00000000-0005-0000-0000-000011770000}"/>
    <cellStyle name="Финансовый 3 3 2 3 4 2 3 5 3" xfId="28595" xr:uid="{00000000-0005-0000-0000-000012770000}"/>
    <cellStyle name="Финансовый 3 3 2 3 4 2 3 5 4" xfId="30032" xr:uid="{00000000-0005-0000-0000-000013770000}"/>
    <cellStyle name="Финансовый 3 3 2 3 4 2 3 5 5" xfId="31338" xr:uid="{00000000-0005-0000-0000-000014770000}"/>
    <cellStyle name="Финансовый 3 3 2 3 4 2 3 5 6" xfId="34035" xr:uid="{00000000-0005-0000-0000-000015770000}"/>
    <cellStyle name="Финансовый 3 3 2 3 4 2 3 5 7" xfId="35371" xr:uid="{00000000-0005-0000-0000-000016770000}"/>
    <cellStyle name="Финансовый 3 3 2 3 4 3" xfId="11137" xr:uid="{00000000-0005-0000-0000-000017770000}"/>
    <cellStyle name="Финансовый 3 3 2 3 4 3 2" xfId="13174" xr:uid="{00000000-0005-0000-0000-000018770000}"/>
    <cellStyle name="Финансовый 3 3 2 3 4 3 3" xfId="15148" xr:uid="{00000000-0005-0000-0000-000019770000}"/>
    <cellStyle name="Финансовый 3 3 2 3 4 3 3 2" xfId="15832" xr:uid="{00000000-0005-0000-0000-00001A770000}"/>
    <cellStyle name="Финансовый 3 3 2 3 4 3 3 3" xfId="19815" xr:uid="{00000000-0005-0000-0000-00001B770000}"/>
    <cellStyle name="Финансовый 3 3 2 3 4 3 3 4" xfId="22157" xr:uid="{00000000-0005-0000-0000-00001C770000}"/>
    <cellStyle name="Финансовый 3 3 2 3 4 3 3 5" xfId="23685" xr:uid="{00000000-0005-0000-0000-00001D770000}"/>
    <cellStyle name="Финансовый 3 3 2 3 4 3 3 6" xfId="26100" xr:uid="{00000000-0005-0000-0000-00001E770000}"/>
    <cellStyle name="Финансовый 3 3 2 3 4 3 3 7" xfId="26453" xr:uid="{00000000-0005-0000-0000-00001F770000}"/>
    <cellStyle name="Финансовый 3 3 2 3 4 3 3 8" xfId="32988" xr:uid="{00000000-0005-0000-0000-000020770000}"/>
    <cellStyle name="Финансовый 3 3 2 3 4 3 3 9" xfId="32279" xr:uid="{00000000-0005-0000-0000-000021770000}"/>
    <cellStyle name="Финансовый 3 3 2 3 4 3 4" xfId="17820" xr:uid="{00000000-0005-0000-0000-000022770000}"/>
    <cellStyle name="Финансовый 3 3 2 3 4 3 5" xfId="19132" xr:uid="{00000000-0005-0000-0000-000023770000}"/>
    <cellStyle name="Финансовый 3 3 2 3 4 3 5 2" xfId="22047" xr:uid="{00000000-0005-0000-0000-000024770000}"/>
    <cellStyle name="Финансовый 3 3 2 3 4 3 5 3" xfId="28275" xr:uid="{00000000-0005-0000-0000-000025770000}"/>
    <cellStyle name="Финансовый 3 3 2 3 4 3 5 4" xfId="29712" xr:uid="{00000000-0005-0000-0000-000026770000}"/>
    <cellStyle name="Финансовый 3 3 2 3 4 3 5 5" xfId="31018" xr:uid="{00000000-0005-0000-0000-000027770000}"/>
    <cellStyle name="Финансовый 3 3 2 3 4 3 5 6" xfId="34355" xr:uid="{00000000-0005-0000-0000-000028770000}"/>
    <cellStyle name="Финансовый 3 3 2 3 4 3 5 7" xfId="35691" xr:uid="{00000000-0005-0000-0000-000029770000}"/>
    <cellStyle name="Финансовый 3 3 2 3 4 4" xfId="12425" xr:uid="{00000000-0005-0000-0000-00002A770000}"/>
    <cellStyle name="Финансовый 3 3 2 3 4 5" xfId="13822" xr:uid="{00000000-0005-0000-0000-00002B770000}"/>
    <cellStyle name="Финансовый 3 3 2 3 4 6" xfId="14500" xr:uid="{00000000-0005-0000-0000-00002C770000}"/>
    <cellStyle name="Финансовый 3 3 2 3 4 6 2" xfId="16480" xr:uid="{00000000-0005-0000-0000-00002D770000}"/>
    <cellStyle name="Финансовый 3 3 2 3 4 6 3" xfId="20463" xr:uid="{00000000-0005-0000-0000-00002E770000}"/>
    <cellStyle name="Финансовый 3 3 2 3 4 6 4" xfId="21611" xr:uid="{00000000-0005-0000-0000-00002F770000}"/>
    <cellStyle name="Финансовый 3 3 2 3 4 6 5" xfId="25552" xr:uid="{00000000-0005-0000-0000-000030770000}"/>
    <cellStyle name="Финансовый 3 3 2 3 4 6 6" xfId="22176" xr:uid="{00000000-0005-0000-0000-000031770000}"/>
    <cellStyle name="Финансовый 3 3 2 3 4 6 7" xfId="26961" xr:uid="{00000000-0005-0000-0000-000032770000}"/>
    <cellStyle name="Финансовый 3 3 2 3 4 6 8" xfId="33636" xr:uid="{00000000-0005-0000-0000-000033770000}"/>
    <cellStyle name="Финансовый 3 3 2 3 4 6 9" xfId="31878" xr:uid="{00000000-0005-0000-0000-000034770000}"/>
    <cellStyle name="Финансовый 3 3 2 3 4 7" xfId="17172" xr:uid="{00000000-0005-0000-0000-000035770000}"/>
    <cellStyle name="Финансовый 3 3 2 3 4 8" xfId="18484" xr:uid="{00000000-0005-0000-0000-000036770000}"/>
    <cellStyle name="Финансовый 3 3 2 3 4 8 2" xfId="22984" xr:uid="{00000000-0005-0000-0000-000037770000}"/>
    <cellStyle name="Финансовый 3 3 2 3 4 8 3" xfId="27627" xr:uid="{00000000-0005-0000-0000-000038770000}"/>
    <cellStyle name="Финансовый 3 3 2 3 4 8 4" xfId="29064" xr:uid="{00000000-0005-0000-0000-000039770000}"/>
    <cellStyle name="Финансовый 3 3 2 3 4 8 5" xfId="30370" xr:uid="{00000000-0005-0000-0000-00003A770000}"/>
    <cellStyle name="Финансовый 3 3 2 3 4 8 6" xfId="35003" xr:uid="{00000000-0005-0000-0000-00003B770000}"/>
    <cellStyle name="Финансовый 3 3 2 3 4 8 7" xfId="36339" xr:uid="{00000000-0005-0000-0000-00003C770000}"/>
    <cellStyle name="Финансовый 3 3 2 3 5" xfId="1695" xr:uid="{00000000-0005-0000-0000-00003D770000}"/>
    <cellStyle name="Финансовый 3 3 2 3 5 2" xfId="8903" xr:uid="{00000000-0005-0000-0000-00003E770000}"/>
    <cellStyle name="Финансовый 3 3 2 3 5 2 2" xfId="13594" xr:uid="{00000000-0005-0000-0000-00003F770000}"/>
    <cellStyle name="Финансовый 3 3 2 3 5 2 3" xfId="14728" xr:uid="{00000000-0005-0000-0000-000040770000}"/>
    <cellStyle name="Финансовый 3 3 2 3 5 2 3 2" xfId="16252" xr:uid="{00000000-0005-0000-0000-000041770000}"/>
    <cellStyle name="Финансовый 3 3 2 3 5 2 3 3" xfId="20235" xr:uid="{00000000-0005-0000-0000-000042770000}"/>
    <cellStyle name="Финансовый 3 3 2 3 5 2 3 4" xfId="22986" xr:uid="{00000000-0005-0000-0000-000043770000}"/>
    <cellStyle name="Финансовый 3 3 2 3 5 2 3 5" xfId="23869" xr:uid="{00000000-0005-0000-0000-000044770000}"/>
    <cellStyle name="Финансовый 3 3 2 3 5 2 3 6" xfId="24144" xr:uid="{00000000-0005-0000-0000-000045770000}"/>
    <cellStyle name="Финансовый 3 3 2 3 5 2 3 7" xfId="26324" xr:uid="{00000000-0005-0000-0000-000046770000}"/>
    <cellStyle name="Финансовый 3 3 2 3 5 2 3 8" xfId="33408" xr:uid="{00000000-0005-0000-0000-000047770000}"/>
    <cellStyle name="Финансовый 3 3 2 3 5 2 3 9" xfId="31588" xr:uid="{00000000-0005-0000-0000-000048770000}"/>
    <cellStyle name="Финансовый 3 3 2 3 5 2 4" xfId="17400" xr:uid="{00000000-0005-0000-0000-000049770000}"/>
    <cellStyle name="Финансовый 3 3 2 3 5 2 5" xfId="18712" xr:uid="{00000000-0005-0000-0000-00004A770000}"/>
    <cellStyle name="Финансовый 3 3 2 3 5 2 5 2" xfId="22056" xr:uid="{00000000-0005-0000-0000-00004B770000}"/>
    <cellStyle name="Финансовый 3 3 2 3 5 2 5 3" xfId="27855" xr:uid="{00000000-0005-0000-0000-00004C770000}"/>
    <cellStyle name="Финансовый 3 3 2 3 5 2 5 4" xfId="29292" xr:uid="{00000000-0005-0000-0000-00004D770000}"/>
    <cellStyle name="Финансовый 3 3 2 3 5 2 5 5" xfId="30598" xr:uid="{00000000-0005-0000-0000-00004E770000}"/>
    <cellStyle name="Финансовый 3 3 2 3 5 2 5 6" xfId="34775" xr:uid="{00000000-0005-0000-0000-00004F770000}"/>
    <cellStyle name="Финансовый 3 3 2 3 5 2 5 7" xfId="36111" xr:uid="{00000000-0005-0000-0000-000050770000}"/>
    <cellStyle name="Финансовый 3 3 2 3 5 3" xfId="12686" xr:uid="{00000000-0005-0000-0000-000051770000}"/>
    <cellStyle name="Финансовый 3 3 2 3 5 3 2" xfId="12946" xr:uid="{00000000-0005-0000-0000-000052770000}"/>
    <cellStyle name="Финансовый 3 3 2 3 5 3 3" xfId="15376" xr:uid="{00000000-0005-0000-0000-000053770000}"/>
    <cellStyle name="Финансовый 3 3 2 3 5 3 3 2" xfId="15604" xr:uid="{00000000-0005-0000-0000-000054770000}"/>
    <cellStyle name="Финансовый 3 3 2 3 5 3 3 3" xfId="19587" xr:uid="{00000000-0005-0000-0000-000055770000}"/>
    <cellStyle name="Финансовый 3 3 2 3 5 3 3 4" xfId="22183" xr:uid="{00000000-0005-0000-0000-000056770000}"/>
    <cellStyle name="Финансовый 3 3 2 3 5 3 3 5" xfId="25282" xr:uid="{00000000-0005-0000-0000-000057770000}"/>
    <cellStyle name="Финансовый 3 3 2 3 5 3 3 6" xfId="26756" xr:uid="{00000000-0005-0000-0000-000058770000}"/>
    <cellStyle name="Финансовый 3 3 2 3 5 3 3 7" xfId="24738" xr:uid="{00000000-0005-0000-0000-000059770000}"/>
    <cellStyle name="Финансовый 3 3 2 3 5 3 3 8" xfId="32760" xr:uid="{00000000-0005-0000-0000-00005A770000}"/>
    <cellStyle name="Финансовый 3 3 2 3 5 3 3 9" xfId="31847" xr:uid="{00000000-0005-0000-0000-00005B770000}"/>
    <cellStyle name="Финансовый 3 3 2 3 5 3 4" xfId="18048" xr:uid="{00000000-0005-0000-0000-00005C770000}"/>
    <cellStyle name="Финансовый 3 3 2 3 5 3 5" xfId="19360" xr:uid="{00000000-0005-0000-0000-00005D770000}"/>
    <cellStyle name="Финансовый 3 3 2 3 5 3 5 2" xfId="24010" xr:uid="{00000000-0005-0000-0000-00005E770000}"/>
    <cellStyle name="Финансовый 3 3 2 3 5 3 5 3" xfId="28503" xr:uid="{00000000-0005-0000-0000-00005F770000}"/>
    <cellStyle name="Финансовый 3 3 2 3 5 3 5 4" xfId="29940" xr:uid="{00000000-0005-0000-0000-000060770000}"/>
    <cellStyle name="Финансовый 3 3 2 3 5 3 5 5" xfId="31246" xr:uid="{00000000-0005-0000-0000-000061770000}"/>
    <cellStyle name="Финансовый 3 3 2 3 5 3 5 6" xfId="34127" xr:uid="{00000000-0005-0000-0000-000062770000}"/>
    <cellStyle name="Финансовый 3 3 2 3 5 3 5 7" xfId="35463" xr:uid="{00000000-0005-0000-0000-000063770000}"/>
    <cellStyle name="Финансовый 3 3 2 3 6" xfId="10578" xr:uid="{00000000-0005-0000-0000-000064770000}"/>
    <cellStyle name="Финансовый 3 3 2 3 6 2" xfId="13227" xr:uid="{00000000-0005-0000-0000-000065770000}"/>
    <cellStyle name="Финансовый 3 3 2 3 6 3" xfId="15095" xr:uid="{00000000-0005-0000-0000-000066770000}"/>
    <cellStyle name="Финансовый 3 3 2 3 6 3 2" xfId="15885" xr:uid="{00000000-0005-0000-0000-000067770000}"/>
    <cellStyle name="Финансовый 3 3 2 3 6 3 3" xfId="19868" xr:uid="{00000000-0005-0000-0000-000068770000}"/>
    <cellStyle name="Финансовый 3 3 2 3 6 3 4" xfId="24477" xr:uid="{00000000-0005-0000-0000-000069770000}"/>
    <cellStyle name="Финансовый 3 3 2 3 6 3 5" xfId="23091" xr:uid="{00000000-0005-0000-0000-00006A770000}"/>
    <cellStyle name="Финансовый 3 3 2 3 6 3 6" xfId="27027" xr:uid="{00000000-0005-0000-0000-00006B770000}"/>
    <cellStyle name="Финансовый 3 3 2 3 6 3 7" xfId="24833" xr:uid="{00000000-0005-0000-0000-00006C770000}"/>
    <cellStyle name="Финансовый 3 3 2 3 6 3 8" xfId="33041" xr:uid="{00000000-0005-0000-0000-00006D770000}"/>
    <cellStyle name="Финансовый 3 3 2 3 6 3 9" xfId="32611" xr:uid="{00000000-0005-0000-0000-00006E770000}"/>
    <cellStyle name="Финансовый 3 3 2 3 6 4" xfId="17767" xr:uid="{00000000-0005-0000-0000-00006F770000}"/>
    <cellStyle name="Финансовый 3 3 2 3 6 5" xfId="19079" xr:uid="{00000000-0005-0000-0000-000070770000}"/>
    <cellStyle name="Финансовый 3 3 2 3 6 5 2" xfId="24389" xr:uid="{00000000-0005-0000-0000-000071770000}"/>
    <cellStyle name="Финансовый 3 3 2 3 6 5 3" xfId="28222" xr:uid="{00000000-0005-0000-0000-000072770000}"/>
    <cellStyle name="Финансовый 3 3 2 3 6 5 4" xfId="29659" xr:uid="{00000000-0005-0000-0000-000073770000}"/>
    <cellStyle name="Финансовый 3 3 2 3 6 5 5" xfId="30965" xr:uid="{00000000-0005-0000-0000-000074770000}"/>
    <cellStyle name="Финансовый 3 3 2 3 6 5 6" xfId="34408" xr:uid="{00000000-0005-0000-0000-000075770000}"/>
    <cellStyle name="Финансовый 3 3 2 3 6 5 7" xfId="35744" xr:uid="{00000000-0005-0000-0000-000076770000}"/>
    <cellStyle name="Финансовый 3 3 2 3 7" xfId="11577" xr:uid="{00000000-0005-0000-0000-000077770000}"/>
    <cellStyle name="Финансовый 3 3 2 3 8" xfId="13875" xr:uid="{00000000-0005-0000-0000-000078770000}"/>
    <cellStyle name="Финансовый 3 3 2 3 9" xfId="14447" xr:uid="{00000000-0005-0000-0000-000079770000}"/>
    <cellStyle name="Финансовый 3 3 2 3 9 2" xfId="16533" xr:uid="{00000000-0005-0000-0000-00007A770000}"/>
    <cellStyle name="Финансовый 3 3 2 3 9 3" xfId="20516" xr:uid="{00000000-0005-0000-0000-00007B770000}"/>
    <cellStyle name="Финансовый 3 3 2 3 9 4" xfId="23216" xr:uid="{00000000-0005-0000-0000-00007C770000}"/>
    <cellStyle name="Финансовый 3 3 2 3 9 5" xfId="23580" xr:uid="{00000000-0005-0000-0000-00007D770000}"/>
    <cellStyle name="Финансовый 3 3 2 3 9 6" xfId="20924" xr:uid="{00000000-0005-0000-0000-00007E770000}"/>
    <cellStyle name="Финансовый 3 3 2 3 9 7" xfId="22144" xr:uid="{00000000-0005-0000-0000-00007F770000}"/>
    <cellStyle name="Финансовый 3 3 2 3 9 8" xfId="33689" xr:uid="{00000000-0005-0000-0000-000080770000}"/>
    <cellStyle name="Финансовый 3 3 2 3 9 9" xfId="32480" xr:uid="{00000000-0005-0000-0000-000081770000}"/>
    <cellStyle name="Финансовый 3 3 2 4" xfId="1105" xr:uid="{00000000-0005-0000-0000-000082770000}"/>
    <cellStyle name="Финансовый 3 3 2 4 2" xfId="6159" xr:uid="{00000000-0005-0000-0000-000083770000}"/>
    <cellStyle name="Финансовый 3 3 2 4 2 2" xfId="9766" xr:uid="{00000000-0005-0000-0000-000084770000}"/>
    <cellStyle name="Финансовый 3 3 2 4 2 2 2" xfId="13525" xr:uid="{00000000-0005-0000-0000-000085770000}"/>
    <cellStyle name="Финансовый 3 3 2 4 2 2 3" xfId="14797" xr:uid="{00000000-0005-0000-0000-000086770000}"/>
    <cellStyle name="Финансовый 3 3 2 4 2 2 3 2" xfId="16183" xr:uid="{00000000-0005-0000-0000-000087770000}"/>
    <cellStyle name="Финансовый 3 3 2 4 2 2 3 3" xfId="20166" xr:uid="{00000000-0005-0000-0000-000088770000}"/>
    <cellStyle name="Финансовый 3 3 2 4 2 2 3 4" xfId="22761" xr:uid="{00000000-0005-0000-0000-000089770000}"/>
    <cellStyle name="Финансовый 3 3 2 4 2 2 3 5" xfId="25957" xr:uid="{00000000-0005-0000-0000-00008A770000}"/>
    <cellStyle name="Финансовый 3 3 2 4 2 2 3 6" xfId="23627" xr:uid="{00000000-0005-0000-0000-00008B770000}"/>
    <cellStyle name="Финансовый 3 3 2 4 2 2 3 7" xfId="28650" xr:uid="{00000000-0005-0000-0000-00008C770000}"/>
    <cellStyle name="Финансовый 3 3 2 4 2 2 3 8" xfId="33339" xr:uid="{00000000-0005-0000-0000-00008D770000}"/>
    <cellStyle name="Финансовый 3 3 2 4 2 2 3 9" xfId="32205" xr:uid="{00000000-0005-0000-0000-00008E770000}"/>
    <cellStyle name="Финансовый 3 3 2 4 2 2 4" xfId="17469" xr:uid="{00000000-0005-0000-0000-00008F770000}"/>
    <cellStyle name="Финансовый 3 3 2 4 2 2 5" xfId="18781" xr:uid="{00000000-0005-0000-0000-000090770000}"/>
    <cellStyle name="Финансовый 3 3 2 4 2 2 5 2" xfId="23988" xr:uid="{00000000-0005-0000-0000-000091770000}"/>
    <cellStyle name="Финансовый 3 3 2 4 2 2 5 3" xfId="27924" xr:uid="{00000000-0005-0000-0000-000092770000}"/>
    <cellStyle name="Финансовый 3 3 2 4 2 2 5 4" xfId="29361" xr:uid="{00000000-0005-0000-0000-000093770000}"/>
    <cellStyle name="Финансовый 3 3 2 4 2 2 5 5" xfId="30667" xr:uid="{00000000-0005-0000-0000-000094770000}"/>
    <cellStyle name="Финансовый 3 3 2 4 2 2 5 6" xfId="34706" xr:uid="{00000000-0005-0000-0000-000095770000}"/>
    <cellStyle name="Финансовый 3 3 2 4 2 2 5 7" xfId="36042" xr:uid="{00000000-0005-0000-0000-000096770000}"/>
    <cellStyle name="Финансовый 3 3 2 4 2 3" xfId="12746" xr:uid="{00000000-0005-0000-0000-000097770000}"/>
    <cellStyle name="Финансовый 3 3 2 4 2 3 2" xfId="12886" xr:uid="{00000000-0005-0000-0000-000098770000}"/>
    <cellStyle name="Финансовый 3 3 2 4 2 3 3" xfId="15436" xr:uid="{00000000-0005-0000-0000-000099770000}"/>
    <cellStyle name="Финансовый 3 3 2 4 2 3 3 2" xfId="15544" xr:uid="{00000000-0005-0000-0000-00009A770000}"/>
    <cellStyle name="Финансовый 3 3 2 4 2 3 3 3" xfId="19527" xr:uid="{00000000-0005-0000-0000-00009B770000}"/>
    <cellStyle name="Финансовый 3 3 2 4 2 3 3 4" xfId="24299" xr:uid="{00000000-0005-0000-0000-00009C770000}"/>
    <cellStyle name="Финансовый 3 3 2 4 2 3 3 5" xfId="26375" xr:uid="{00000000-0005-0000-0000-00009D770000}"/>
    <cellStyle name="Финансовый 3 3 2 4 2 3 3 6" xfId="24372" xr:uid="{00000000-0005-0000-0000-00009E770000}"/>
    <cellStyle name="Финансовый 3 3 2 4 2 3 3 7" xfId="28649" xr:uid="{00000000-0005-0000-0000-00009F770000}"/>
    <cellStyle name="Финансовый 3 3 2 4 2 3 3 8" xfId="32700" xr:uid="{00000000-0005-0000-0000-0000A0770000}"/>
    <cellStyle name="Финансовый 3 3 2 4 2 3 3 9" xfId="32353" xr:uid="{00000000-0005-0000-0000-0000A1770000}"/>
    <cellStyle name="Финансовый 3 3 2 4 2 3 4" xfId="18108" xr:uid="{00000000-0005-0000-0000-0000A2770000}"/>
    <cellStyle name="Финансовый 3 3 2 4 2 3 5" xfId="19420" xr:uid="{00000000-0005-0000-0000-0000A3770000}"/>
    <cellStyle name="Финансовый 3 3 2 4 2 3 5 2" xfId="24108" xr:uid="{00000000-0005-0000-0000-0000A4770000}"/>
    <cellStyle name="Финансовый 3 3 2 4 2 3 5 3" xfId="28563" xr:uid="{00000000-0005-0000-0000-0000A5770000}"/>
    <cellStyle name="Финансовый 3 3 2 4 2 3 5 4" xfId="30000" xr:uid="{00000000-0005-0000-0000-0000A6770000}"/>
    <cellStyle name="Финансовый 3 3 2 4 2 3 5 5" xfId="31306" xr:uid="{00000000-0005-0000-0000-0000A7770000}"/>
    <cellStyle name="Финансовый 3 3 2 4 2 3 5 6" xfId="34067" xr:uid="{00000000-0005-0000-0000-0000A8770000}"/>
    <cellStyle name="Финансовый 3 3 2 4 2 3 5 7" xfId="35403" xr:uid="{00000000-0005-0000-0000-0000A9770000}"/>
    <cellStyle name="Финансовый 3 3 2 4 3" xfId="10997" xr:uid="{00000000-0005-0000-0000-0000AA770000}"/>
    <cellStyle name="Финансовый 3 3 2 4 3 2" xfId="13208" xr:uid="{00000000-0005-0000-0000-0000AB770000}"/>
    <cellStyle name="Финансовый 3 3 2 4 3 3" xfId="15114" xr:uid="{00000000-0005-0000-0000-0000AC770000}"/>
    <cellStyle name="Финансовый 3 3 2 4 3 3 2" xfId="15866" xr:uid="{00000000-0005-0000-0000-0000AD770000}"/>
    <cellStyle name="Финансовый 3 3 2 4 3 3 3" xfId="19849" xr:uid="{00000000-0005-0000-0000-0000AE770000}"/>
    <cellStyle name="Финансовый 3 3 2 4 3 3 4" xfId="23069" xr:uid="{00000000-0005-0000-0000-0000AF770000}"/>
    <cellStyle name="Финансовый 3 3 2 4 3 3 5" xfId="22556" xr:uid="{00000000-0005-0000-0000-0000B0770000}"/>
    <cellStyle name="Финансовый 3 3 2 4 3 3 6" xfId="25506" xr:uid="{00000000-0005-0000-0000-0000B1770000}"/>
    <cellStyle name="Финансовый 3 3 2 4 3 3 7" xfId="27047" xr:uid="{00000000-0005-0000-0000-0000B2770000}"/>
    <cellStyle name="Финансовый 3 3 2 4 3 3 8" xfId="33022" xr:uid="{00000000-0005-0000-0000-0000B3770000}"/>
    <cellStyle name="Финансовый 3 3 2 4 3 3 9" xfId="32098" xr:uid="{00000000-0005-0000-0000-0000B4770000}"/>
    <cellStyle name="Финансовый 3 3 2 4 3 4" xfId="17786" xr:uid="{00000000-0005-0000-0000-0000B5770000}"/>
    <cellStyle name="Финансовый 3 3 2 4 3 5" xfId="19098" xr:uid="{00000000-0005-0000-0000-0000B6770000}"/>
    <cellStyle name="Финансовый 3 3 2 4 3 5 2" xfId="22489" xr:uid="{00000000-0005-0000-0000-0000B7770000}"/>
    <cellStyle name="Финансовый 3 3 2 4 3 5 3" xfId="28241" xr:uid="{00000000-0005-0000-0000-0000B8770000}"/>
    <cellStyle name="Финансовый 3 3 2 4 3 5 4" xfId="29678" xr:uid="{00000000-0005-0000-0000-0000B9770000}"/>
    <cellStyle name="Финансовый 3 3 2 4 3 5 5" xfId="30984" xr:uid="{00000000-0005-0000-0000-0000BA770000}"/>
    <cellStyle name="Финансовый 3 3 2 4 3 5 6" xfId="34389" xr:uid="{00000000-0005-0000-0000-0000BB770000}"/>
    <cellStyle name="Финансовый 3 3 2 4 3 5 7" xfId="35725" xr:uid="{00000000-0005-0000-0000-0000BC770000}"/>
    <cellStyle name="Финансовый 3 3 2 4 4" xfId="12328" xr:uid="{00000000-0005-0000-0000-0000BD770000}"/>
    <cellStyle name="Финансовый 3 3 2 4 5" xfId="13856" xr:uid="{00000000-0005-0000-0000-0000BE770000}"/>
    <cellStyle name="Финансовый 3 3 2 4 6" xfId="14466" xr:uid="{00000000-0005-0000-0000-0000BF770000}"/>
    <cellStyle name="Финансовый 3 3 2 4 6 2" xfId="16514" xr:uid="{00000000-0005-0000-0000-0000C0770000}"/>
    <cellStyle name="Финансовый 3 3 2 4 6 3" xfId="20497" xr:uid="{00000000-0005-0000-0000-0000C1770000}"/>
    <cellStyle name="Финансовый 3 3 2 4 6 4" xfId="24618" xr:uid="{00000000-0005-0000-0000-0000C2770000}"/>
    <cellStyle name="Финансовый 3 3 2 4 6 5" xfId="21356" xr:uid="{00000000-0005-0000-0000-0000C3770000}"/>
    <cellStyle name="Финансовый 3 3 2 4 6 6" xfId="27041" xr:uid="{00000000-0005-0000-0000-0000C4770000}"/>
    <cellStyle name="Финансовый 3 3 2 4 6 7" xfId="26328" xr:uid="{00000000-0005-0000-0000-0000C5770000}"/>
    <cellStyle name="Финансовый 3 3 2 4 6 8" xfId="33670" xr:uid="{00000000-0005-0000-0000-0000C6770000}"/>
    <cellStyle name="Финансовый 3 3 2 4 6 9" xfId="32632" xr:uid="{00000000-0005-0000-0000-0000C7770000}"/>
    <cellStyle name="Финансовый 3 3 2 4 7" xfId="17138" xr:uid="{00000000-0005-0000-0000-0000C8770000}"/>
    <cellStyle name="Финансовый 3 3 2 4 8" xfId="18450" xr:uid="{00000000-0005-0000-0000-0000C9770000}"/>
    <cellStyle name="Финансовый 3 3 2 4 8 2" xfId="21873" xr:uid="{00000000-0005-0000-0000-0000CA770000}"/>
    <cellStyle name="Финансовый 3 3 2 4 8 3" xfId="27593" xr:uid="{00000000-0005-0000-0000-0000CB770000}"/>
    <cellStyle name="Финансовый 3 3 2 4 8 4" xfId="29030" xr:uid="{00000000-0005-0000-0000-0000CC770000}"/>
    <cellStyle name="Финансовый 3 3 2 4 8 5" xfId="30336" xr:uid="{00000000-0005-0000-0000-0000CD770000}"/>
    <cellStyle name="Финансовый 3 3 2 4 8 6" xfId="35037" xr:uid="{00000000-0005-0000-0000-0000CE770000}"/>
    <cellStyle name="Финансовый 3 3 2 4 8 7" xfId="36373" xr:uid="{00000000-0005-0000-0000-0000CF770000}"/>
    <cellStyle name="Финансовый 3 3 2 5" xfId="1300" xr:uid="{00000000-0005-0000-0000-0000D0770000}"/>
    <cellStyle name="Финансовый 3 3 2 5 2" xfId="8004" xr:uid="{00000000-0005-0000-0000-0000D1770000}"/>
    <cellStyle name="Финансовый 3 3 2 5 2 2" xfId="13730" xr:uid="{00000000-0005-0000-0000-0000D2770000}"/>
    <cellStyle name="Финансовый 3 3 2 5 2 3" xfId="14592" xr:uid="{00000000-0005-0000-0000-0000D3770000}"/>
    <cellStyle name="Финансовый 3 3 2 5 2 3 2" xfId="16388" xr:uid="{00000000-0005-0000-0000-0000D4770000}"/>
    <cellStyle name="Финансовый 3 3 2 5 2 3 3" xfId="20371" xr:uid="{00000000-0005-0000-0000-0000D5770000}"/>
    <cellStyle name="Финансовый 3 3 2 5 2 3 4" xfId="24429" xr:uid="{00000000-0005-0000-0000-0000D6770000}"/>
    <cellStyle name="Финансовый 3 3 2 5 2 3 5" xfId="24284" xr:uid="{00000000-0005-0000-0000-0000D7770000}"/>
    <cellStyle name="Финансовый 3 3 2 5 2 3 6" xfId="23893" xr:uid="{00000000-0005-0000-0000-0000D8770000}"/>
    <cellStyle name="Финансовый 3 3 2 5 2 3 7" xfId="26996" xr:uid="{00000000-0005-0000-0000-0000D9770000}"/>
    <cellStyle name="Финансовый 3 3 2 5 2 3 8" xfId="33544" xr:uid="{00000000-0005-0000-0000-0000DA770000}"/>
    <cellStyle name="Финансовый 3 3 2 5 2 3 9" xfId="31854" xr:uid="{00000000-0005-0000-0000-0000DB770000}"/>
    <cellStyle name="Финансовый 3 3 2 5 2 4" xfId="17264" xr:uid="{00000000-0005-0000-0000-0000DC770000}"/>
    <cellStyle name="Финансовый 3 3 2 5 2 5" xfId="18576" xr:uid="{00000000-0005-0000-0000-0000DD770000}"/>
    <cellStyle name="Финансовый 3 3 2 5 2 5 2" xfId="21787" xr:uid="{00000000-0005-0000-0000-0000DE770000}"/>
    <cellStyle name="Финансовый 3 3 2 5 2 5 3" xfId="27719" xr:uid="{00000000-0005-0000-0000-0000DF770000}"/>
    <cellStyle name="Финансовый 3 3 2 5 2 5 4" xfId="29156" xr:uid="{00000000-0005-0000-0000-0000E0770000}"/>
    <cellStyle name="Финансовый 3 3 2 5 2 5 5" xfId="30462" xr:uid="{00000000-0005-0000-0000-0000E1770000}"/>
    <cellStyle name="Финансовый 3 3 2 5 2 5 6" xfId="34911" xr:uid="{00000000-0005-0000-0000-0000E2770000}"/>
    <cellStyle name="Финансовый 3 3 2 5 2 5 7" xfId="36247" xr:uid="{00000000-0005-0000-0000-0000E3770000}"/>
    <cellStyle name="Финансовый 3 3 2 5 3" xfId="12550" xr:uid="{00000000-0005-0000-0000-0000E4770000}"/>
    <cellStyle name="Финансовый 3 3 2 5 3 2" xfId="13082" xr:uid="{00000000-0005-0000-0000-0000E5770000}"/>
    <cellStyle name="Финансовый 3 3 2 5 3 3" xfId="15240" xr:uid="{00000000-0005-0000-0000-0000E6770000}"/>
    <cellStyle name="Финансовый 3 3 2 5 3 3 2" xfId="15740" xr:uid="{00000000-0005-0000-0000-0000E7770000}"/>
    <cellStyle name="Финансовый 3 3 2 5 3 3 3" xfId="19723" xr:uid="{00000000-0005-0000-0000-0000E8770000}"/>
    <cellStyle name="Финансовый 3 3 2 5 3 3 4" xfId="23134" xr:uid="{00000000-0005-0000-0000-0000E9770000}"/>
    <cellStyle name="Финансовый 3 3 2 5 3 3 5" xfId="26761" xr:uid="{00000000-0005-0000-0000-0000EA770000}"/>
    <cellStyle name="Финансовый 3 3 2 5 3 3 6" xfId="21047" xr:uid="{00000000-0005-0000-0000-0000EB770000}"/>
    <cellStyle name="Финансовый 3 3 2 5 3 3 7" xfId="26024" xr:uid="{00000000-0005-0000-0000-0000EC770000}"/>
    <cellStyle name="Финансовый 3 3 2 5 3 3 8" xfId="32896" xr:uid="{00000000-0005-0000-0000-0000ED770000}"/>
    <cellStyle name="Финансовый 3 3 2 5 3 3 9" xfId="32221" xr:uid="{00000000-0005-0000-0000-0000EE770000}"/>
    <cellStyle name="Финансовый 3 3 2 5 3 4" xfId="17912" xr:uid="{00000000-0005-0000-0000-0000EF770000}"/>
    <cellStyle name="Финансовый 3 3 2 5 3 5" xfId="19224" xr:uid="{00000000-0005-0000-0000-0000F0770000}"/>
    <cellStyle name="Финансовый 3 3 2 5 3 5 2" xfId="22857" xr:uid="{00000000-0005-0000-0000-0000F1770000}"/>
    <cellStyle name="Финансовый 3 3 2 5 3 5 3" xfId="28367" xr:uid="{00000000-0005-0000-0000-0000F2770000}"/>
    <cellStyle name="Финансовый 3 3 2 5 3 5 4" xfId="29804" xr:uid="{00000000-0005-0000-0000-0000F3770000}"/>
    <cellStyle name="Финансовый 3 3 2 5 3 5 5" xfId="31110" xr:uid="{00000000-0005-0000-0000-0000F4770000}"/>
    <cellStyle name="Финансовый 3 3 2 5 3 5 6" xfId="34263" xr:uid="{00000000-0005-0000-0000-0000F5770000}"/>
    <cellStyle name="Финансовый 3 3 2 5 3 5 7" xfId="35599" xr:uid="{00000000-0005-0000-0000-0000F6770000}"/>
    <cellStyle name="Финансовый 3 3 2 6" xfId="10120" xr:uid="{00000000-0005-0000-0000-0000F7770000}"/>
    <cellStyle name="Финансовый 3 3 2 6 2" xfId="13284" xr:uid="{00000000-0005-0000-0000-0000F8770000}"/>
    <cellStyle name="Финансовый 3 3 2 6 3" xfId="15038" xr:uid="{00000000-0005-0000-0000-0000F9770000}"/>
    <cellStyle name="Финансовый 3 3 2 6 3 2" xfId="15942" xr:uid="{00000000-0005-0000-0000-0000FA770000}"/>
    <cellStyle name="Финансовый 3 3 2 6 3 3" xfId="19925" xr:uid="{00000000-0005-0000-0000-0000FB770000}"/>
    <cellStyle name="Финансовый 3 3 2 6 3 4" xfId="23942" xr:uid="{00000000-0005-0000-0000-0000FC770000}"/>
    <cellStyle name="Финансовый 3 3 2 6 3 5" xfId="20851" xr:uid="{00000000-0005-0000-0000-0000FD770000}"/>
    <cellStyle name="Финансовый 3 3 2 6 3 6" xfId="25128" xr:uid="{00000000-0005-0000-0000-0000FE770000}"/>
    <cellStyle name="Финансовый 3 3 2 6 3 7" xfId="26581" xr:uid="{00000000-0005-0000-0000-0000FF770000}"/>
    <cellStyle name="Финансовый 3 3 2 6 3 8" xfId="33098" xr:uid="{00000000-0005-0000-0000-000000780000}"/>
    <cellStyle name="Финансовый 3 3 2 6 3 9" xfId="31922" xr:uid="{00000000-0005-0000-0000-000001780000}"/>
    <cellStyle name="Финансовый 3 3 2 6 4" xfId="17710" xr:uid="{00000000-0005-0000-0000-000002780000}"/>
    <cellStyle name="Финансовый 3 3 2 6 5" xfId="19022" xr:uid="{00000000-0005-0000-0000-000003780000}"/>
    <cellStyle name="Финансовый 3 3 2 6 5 2" xfId="25268" xr:uid="{00000000-0005-0000-0000-000004780000}"/>
    <cellStyle name="Финансовый 3 3 2 6 5 3" xfId="28165" xr:uid="{00000000-0005-0000-0000-000005780000}"/>
    <cellStyle name="Финансовый 3 3 2 6 5 4" xfId="29602" xr:uid="{00000000-0005-0000-0000-000006780000}"/>
    <cellStyle name="Финансовый 3 3 2 6 5 5" xfId="30908" xr:uid="{00000000-0005-0000-0000-000007780000}"/>
    <cellStyle name="Финансовый 3 3 2 6 5 6" xfId="34465" xr:uid="{00000000-0005-0000-0000-000008780000}"/>
    <cellStyle name="Финансовый 3 3 2 6 5 7" xfId="35801" xr:uid="{00000000-0005-0000-0000-000009780000}"/>
    <cellStyle name="Финансовый 3 3 2 7" xfId="11185" xr:uid="{00000000-0005-0000-0000-00000A780000}"/>
    <cellStyle name="Финансовый 3 3 2 8" xfId="13932" xr:uid="{00000000-0005-0000-0000-00000B780000}"/>
    <cellStyle name="Финансовый 3 3 2 9" xfId="14390" xr:uid="{00000000-0005-0000-0000-00000C780000}"/>
    <cellStyle name="Финансовый 3 3 2 9 2" xfId="16590" xr:uid="{00000000-0005-0000-0000-00000D780000}"/>
    <cellStyle name="Финансовый 3 3 2 9 3" xfId="20573" xr:uid="{00000000-0005-0000-0000-00000E780000}"/>
    <cellStyle name="Финансовый 3 3 2 9 4" xfId="23099" xr:uid="{00000000-0005-0000-0000-00000F780000}"/>
    <cellStyle name="Финансовый 3 3 2 9 5" xfId="25562" xr:uid="{00000000-0005-0000-0000-000010780000}"/>
    <cellStyle name="Финансовый 3 3 2 9 6" xfId="26297" xr:uid="{00000000-0005-0000-0000-000011780000}"/>
    <cellStyle name="Финансовый 3 3 2 9 7" xfId="23208" xr:uid="{00000000-0005-0000-0000-000012780000}"/>
    <cellStyle name="Финансовый 3 3 2 9 8" xfId="33746" xr:uid="{00000000-0005-0000-0000-000013780000}"/>
    <cellStyle name="Финансовый 3 3 2 9 9" xfId="32635" xr:uid="{00000000-0005-0000-0000-000014780000}"/>
    <cellStyle name="Финансовый 3 3 20" xfId="11178" xr:uid="{00000000-0005-0000-0000-000015780000}"/>
    <cellStyle name="Финансовый 3 3 21" xfId="12797" xr:uid="{00000000-0005-0000-0000-000016780000}"/>
    <cellStyle name="Финансовый 3 3 21 2" xfId="12804" xr:uid="{00000000-0005-0000-0000-000017780000}"/>
    <cellStyle name="Финансовый 3 3 21 2 2" xfId="12839" xr:uid="{00000000-0005-0000-0000-000018780000}"/>
    <cellStyle name="Финансовый 3 3 21 2 3" xfId="15483" xr:uid="{00000000-0005-0000-0000-000019780000}"/>
    <cellStyle name="Финансовый 3 3 21 2 3 2" xfId="15497" xr:uid="{00000000-0005-0000-0000-00001A780000}"/>
    <cellStyle name="Финансовый 3 3 21 2 3 3" xfId="19480" xr:uid="{00000000-0005-0000-0000-00001B780000}"/>
    <cellStyle name="Финансовый 3 3 21 2 3 4" xfId="24521" xr:uid="{00000000-0005-0000-0000-00001C780000}"/>
    <cellStyle name="Финансовый 3 3 21 2 3 5" xfId="20845" xr:uid="{00000000-0005-0000-0000-00001D780000}"/>
    <cellStyle name="Финансовый 3 3 21 2 3 6" xfId="23465" xr:uid="{00000000-0005-0000-0000-00001E780000}"/>
    <cellStyle name="Финансовый 3 3 21 2 3 7" xfId="21156" xr:uid="{00000000-0005-0000-0000-00001F780000}"/>
    <cellStyle name="Финансовый 3 3 21 2 3 8" xfId="32653" xr:uid="{00000000-0005-0000-0000-000020780000}"/>
    <cellStyle name="Финансовый 3 3 21 2 3 9" xfId="32482" xr:uid="{00000000-0005-0000-0000-000021780000}"/>
    <cellStyle name="Финансовый 3 3 21 2 4" xfId="18155" xr:uid="{00000000-0005-0000-0000-000022780000}"/>
    <cellStyle name="Финансовый 3 3 21 2 5" xfId="19467" xr:uid="{00000000-0005-0000-0000-000023780000}"/>
    <cellStyle name="Финансовый 3 3 21 2 5 2" xfId="22515" xr:uid="{00000000-0005-0000-0000-000024780000}"/>
    <cellStyle name="Финансовый 3 3 21 2 5 3" xfId="28610" xr:uid="{00000000-0005-0000-0000-000025780000}"/>
    <cellStyle name="Финансовый 3 3 21 2 5 4" xfId="30047" xr:uid="{00000000-0005-0000-0000-000026780000}"/>
    <cellStyle name="Финансовый 3 3 21 2 5 5" xfId="31353" xr:uid="{00000000-0005-0000-0000-000027780000}"/>
    <cellStyle name="Финансовый 3 3 21 2 5 6" xfId="34020" xr:uid="{00000000-0005-0000-0000-000028780000}"/>
    <cellStyle name="Финансовый 3 3 21 2 5 7" xfId="35356" xr:uid="{00000000-0005-0000-0000-000029780000}"/>
    <cellStyle name="Финансовый 3 3 21 3" xfId="12843" xr:uid="{00000000-0005-0000-0000-00002A780000}"/>
    <cellStyle name="Финансовый 3 3 21 4" xfId="15479" xr:uid="{00000000-0005-0000-0000-00002B780000}"/>
    <cellStyle name="Финансовый 3 3 21 4 2" xfId="15501" xr:uid="{00000000-0005-0000-0000-00002C780000}"/>
    <cellStyle name="Финансовый 3 3 21 4 3" xfId="19484" xr:uid="{00000000-0005-0000-0000-00002D780000}"/>
    <cellStyle name="Финансовый 3 3 21 4 4" xfId="25239" xr:uid="{00000000-0005-0000-0000-00002E780000}"/>
    <cellStyle name="Финансовый 3 3 21 4 5" xfId="25438" xr:uid="{00000000-0005-0000-0000-00002F780000}"/>
    <cellStyle name="Финансовый 3 3 21 4 6" xfId="26450" xr:uid="{00000000-0005-0000-0000-000030780000}"/>
    <cellStyle name="Финансовый 3 3 21 4 7" xfId="24591" xr:uid="{00000000-0005-0000-0000-000031780000}"/>
    <cellStyle name="Финансовый 3 3 21 4 8" xfId="32657" xr:uid="{00000000-0005-0000-0000-000032780000}"/>
    <cellStyle name="Финансовый 3 3 21 4 9" xfId="32200" xr:uid="{00000000-0005-0000-0000-000033780000}"/>
    <cellStyle name="Финансовый 3 3 21 5" xfId="18151" xr:uid="{00000000-0005-0000-0000-000034780000}"/>
    <cellStyle name="Финансовый 3 3 21 6" xfId="19463" xr:uid="{00000000-0005-0000-0000-000035780000}"/>
    <cellStyle name="Финансовый 3 3 21 6 2" xfId="22849" xr:uid="{00000000-0005-0000-0000-000036780000}"/>
    <cellStyle name="Финансовый 3 3 21 6 3" xfId="28606" xr:uid="{00000000-0005-0000-0000-000037780000}"/>
    <cellStyle name="Финансовый 3 3 21 6 4" xfId="30043" xr:uid="{00000000-0005-0000-0000-000038780000}"/>
    <cellStyle name="Финансовый 3 3 21 6 5" xfId="31349" xr:uid="{00000000-0005-0000-0000-000039780000}"/>
    <cellStyle name="Финансовый 3 3 21 6 6" xfId="34024" xr:uid="{00000000-0005-0000-0000-00003A780000}"/>
    <cellStyle name="Финансовый 3 3 21 6 7" xfId="35360" xr:uid="{00000000-0005-0000-0000-00003B780000}"/>
    <cellStyle name="Финансовый 3 3 22" xfId="12814" xr:uid="{00000000-0005-0000-0000-00003C780000}"/>
    <cellStyle name="Финансовый 3 3 22 2" xfId="12836" xr:uid="{00000000-0005-0000-0000-00003D780000}"/>
    <cellStyle name="Финансовый 3 3 22 3" xfId="15486" xr:uid="{00000000-0005-0000-0000-00003E780000}"/>
    <cellStyle name="Финансовый 3 3 22 3 2" xfId="15494" xr:uid="{00000000-0005-0000-0000-00003F780000}"/>
    <cellStyle name="Финансовый 3 3 22 3 3" xfId="19477" xr:uid="{00000000-0005-0000-0000-000040780000}"/>
    <cellStyle name="Финансовый 3 3 22 3 4" xfId="23721" xr:uid="{00000000-0005-0000-0000-000041780000}"/>
    <cellStyle name="Финансовый 3 3 22 3 5" xfId="25743" xr:uid="{00000000-0005-0000-0000-000042780000}"/>
    <cellStyle name="Финансовый 3 3 22 3 6" xfId="21001" xr:uid="{00000000-0005-0000-0000-000043780000}"/>
    <cellStyle name="Финансовый 3 3 22 3 7" xfId="28742" xr:uid="{00000000-0005-0000-0000-000044780000}"/>
    <cellStyle name="Финансовый 3 3 22 3 8" xfId="32650" xr:uid="{00000000-0005-0000-0000-000045780000}"/>
    <cellStyle name="Финансовый 3 3 22 3 9" xfId="32576" xr:uid="{00000000-0005-0000-0000-000046780000}"/>
    <cellStyle name="Финансовый 3 3 22 4" xfId="18158" xr:uid="{00000000-0005-0000-0000-000047780000}"/>
    <cellStyle name="Финансовый 3 3 22 5" xfId="19470" xr:uid="{00000000-0005-0000-0000-000048780000}"/>
    <cellStyle name="Финансовый 3 3 22 5 2" xfId="22343" xr:uid="{00000000-0005-0000-0000-000049780000}"/>
    <cellStyle name="Финансовый 3 3 22 5 3" xfId="28613" xr:uid="{00000000-0005-0000-0000-00004A780000}"/>
    <cellStyle name="Финансовый 3 3 22 5 4" xfId="30050" xr:uid="{00000000-0005-0000-0000-00004B780000}"/>
    <cellStyle name="Финансовый 3 3 22 5 5" xfId="31356" xr:uid="{00000000-0005-0000-0000-00004C780000}"/>
    <cellStyle name="Финансовый 3 3 22 5 6" xfId="34017" xr:uid="{00000000-0005-0000-0000-00004D780000}"/>
    <cellStyle name="Финансовый 3 3 22 5 7" xfId="35353" xr:uid="{00000000-0005-0000-0000-00004E780000}"/>
    <cellStyle name="Финансовый 3 3 23" xfId="12823" xr:uid="{00000000-0005-0000-0000-00004F780000}"/>
    <cellStyle name="Финансовый 3 3 23 2" xfId="12834" xr:uid="{00000000-0005-0000-0000-000050780000}"/>
    <cellStyle name="Финансовый 3 3 23 3" xfId="15488" xr:uid="{00000000-0005-0000-0000-000051780000}"/>
    <cellStyle name="Финансовый 3 3 23 3 2" xfId="15492" xr:uid="{00000000-0005-0000-0000-000052780000}"/>
    <cellStyle name="Финансовый 3 3 23 3 3" xfId="19475" xr:uid="{00000000-0005-0000-0000-000053780000}"/>
    <cellStyle name="Финансовый 3 3 23 3 4" xfId="23306" xr:uid="{00000000-0005-0000-0000-000054780000}"/>
    <cellStyle name="Финансовый 3 3 23 3 5" xfId="26906" xr:uid="{00000000-0005-0000-0000-000055780000}"/>
    <cellStyle name="Финансовый 3 3 23 3 6" xfId="21443" xr:uid="{00000000-0005-0000-0000-000056780000}"/>
    <cellStyle name="Финансовый 3 3 23 3 7" xfId="23889" xr:uid="{00000000-0005-0000-0000-000057780000}"/>
    <cellStyle name="Финансовый 3 3 23 3 8" xfId="32648" xr:uid="{00000000-0005-0000-0000-000058780000}"/>
    <cellStyle name="Финансовый 3 3 23 3 9" xfId="31627" xr:uid="{00000000-0005-0000-0000-000059780000}"/>
    <cellStyle name="Финансовый 3 3 23 4" xfId="18160" xr:uid="{00000000-0005-0000-0000-00005A780000}"/>
    <cellStyle name="Финансовый 3 3 23 5" xfId="19472" xr:uid="{00000000-0005-0000-0000-00005B780000}"/>
    <cellStyle name="Финансовый 3 3 23 5 2" xfId="22098" xr:uid="{00000000-0005-0000-0000-00005C780000}"/>
    <cellStyle name="Финансовый 3 3 23 5 3" xfId="28615" xr:uid="{00000000-0005-0000-0000-00005D780000}"/>
    <cellStyle name="Финансовый 3 3 23 5 4" xfId="30052" xr:uid="{00000000-0005-0000-0000-00005E780000}"/>
    <cellStyle name="Финансовый 3 3 23 5 5" xfId="31358" xr:uid="{00000000-0005-0000-0000-00005F780000}"/>
    <cellStyle name="Финансовый 3 3 23 5 6" xfId="34015" xr:uid="{00000000-0005-0000-0000-000060780000}"/>
    <cellStyle name="Финансовый 3 3 23 5 7" xfId="35351" xr:uid="{00000000-0005-0000-0000-000061780000}"/>
    <cellStyle name="Финансовый 3 3 24" xfId="13934" xr:uid="{00000000-0005-0000-0000-000062780000}"/>
    <cellStyle name="Финансовый 3 3 25" xfId="14388" xr:uid="{00000000-0005-0000-0000-000063780000}"/>
    <cellStyle name="Финансовый 3 3 25 2" xfId="16592" xr:uid="{00000000-0005-0000-0000-000064780000}"/>
    <cellStyle name="Финансовый 3 3 25 3" xfId="20575" xr:uid="{00000000-0005-0000-0000-000065780000}"/>
    <cellStyle name="Финансовый 3 3 25 4" xfId="23277" xr:uid="{00000000-0005-0000-0000-000066780000}"/>
    <cellStyle name="Финансовый 3 3 25 5" xfId="25410" xr:uid="{00000000-0005-0000-0000-000067780000}"/>
    <cellStyle name="Финансовый 3 3 25 6" xfId="24153" xr:uid="{00000000-0005-0000-0000-000068780000}"/>
    <cellStyle name="Финансовый 3 3 25 7" xfId="28698" xr:uid="{00000000-0005-0000-0000-000069780000}"/>
    <cellStyle name="Финансовый 3 3 25 8" xfId="33748" xr:uid="{00000000-0005-0000-0000-00006A780000}"/>
    <cellStyle name="Финансовый 3 3 25 9" xfId="34001" xr:uid="{00000000-0005-0000-0000-00006B780000}"/>
    <cellStyle name="Финансовый 3 3 26" xfId="17060" xr:uid="{00000000-0005-0000-0000-00006C780000}"/>
    <cellStyle name="Финансовый 3 3 27" xfId="18372" xr:uid="{00000000-0005-0000-0000-00006D780000}"/>
    <cellStyle name="Финансовый 3 3 27 2" xfId="23642" xr:uid="{00000000-0005-0000-0000-00006E780000}"/>
    <cellStyle name="Финансовый 3 3 27 3" xfId="27515" xr:uid="{00000000-0005-0000-0000-00006F780000}"/>
    <cellStyle name="Финансовый 3 3 27 4" xfId="28952" xr:uid="{00000000-0005-0000-0000-000070780000}"/>
    <cellStyle name="Финансовый 3 3 27 5" xfId="30258" xr:uid="{00000000-0005-0000-0000-000071780000}"/>
    <cellStyle name="Финансовый 3 3 27 6" xfId="35115" xr:uid="{00000000-0005-0000-0000-000072780000}"/>
    <cellStyle name="Финансовый 3 3 27 7" xfId="36451" xr:uid="{00000000-0005-0000-0000-000073780000}"/>
    <cellStyle name="Финансовый 3 3 3" xfId="228" xr:uid="{00000000-0005-0000-0000-000074780000}"/>
    <cellStyle name="Финансовый 3 3 3 2" xfId="575" xr:uid="{00000000-0005-0000-0000-000075780000}"/>
    <cellStyle name="Финансовый 3 3 3 2 2" xfId="8924" xr:uid="{00000000-0005-0000-0000-000076780000}"/>
    <cellStyle name="Финансовый 3 3 3 2 3" xfId="10483" xr:uid="{00000000-0005-0000-0000-000077780000}"/>
    <cellStyle name="Финансовый 3 3 3 3" xfId="1318" xr:uid="{00000000-0005-0000-0000-000078780000}"/>
    <cellStyle name="Финансовый 3 3 3 3 2" xfId="8092" xr:uid="{00000000-0005-0000-0000-000079780000}"/>
    <cellStyle name="Финансовый 3 3 3 3 2 2" xfId="13689" xr:uid="{00000000-0005-0000-0000-00007A780000}"/>
    <cellStyle name="Финансовый 3 3 3 3 2 3" xfId="14633" xr:uid="{00000000-0005-0000-0000-00007B780000}"/>
    <cellStyle name="Финансовый 3 3 3 3 2 3 2" xfId="16347" xr:uid="{00000000-0005-0000-0000-00007C780000}"/>
    <cellStyle name="Финансовый 3 3 3 3 2 3 3" xfId="20330" xr:uid="{00000000-0005-0000-0000-00007D780000}"/>
    <cellStyle name="Финансовый 3 3 3 3 2 3 4" xfId="22140" xr:uid="{00000000-0005-0000-0000-00007E780000}"/>
    <cellStyle name="Финансовый 3 3 3 3 2 3 5" xfId="26754" xr:uid="{00000000-0005-0000-0000-00007F780000}"/>
    <cellStyle name="Финансовый 3 3 3 3 2 3 6" xfId="22371" xr:uid="{00000000-0005-0000-0000-000080780000}"/>
    <cellStyle name="Финансовый 3 3 3 3 2 3 7" xfId="25927" xr:uid="{00000000-0005-0000-0000-000081780000}"/>
    <cellStyle name="Финансовый 3 3 3 3 2 3 8" xfId="33503" xr:uid="{00000000-0005-0000-0000-000082780000}"/>
    <cellStyle name="Финансовый 3 3 3 3 2 3 9" xfId="32058" xr:uid="{00000000-0005-0000-0000-000083780000}"/>
    <cellStyle name="Финансовый 3 3 3 3 2 4" xfId="17305" xr:uid="{00000000-0005-0000-0000-000084780000}"/>
    <cellStyle name="Финансовый 3 3 3 3 2 5" xfId="18617" xr:uid="{00000000-0005-0000-0000-000085780000}"/>
    <cellStyle name="Финансовый 3 3 3 3 2 5 2" xfId="25017" xr:uid="{00000000-0005-0000-0000-000086780000}"/>
    <cellStyle name="Финансовый 3 3 3 3 2 5 3" xfId="27760" xr:uid="{00000000-0005-0000-0000-000087780000}"/>
    <cellStyle name="Финансовый 3 3 3 3 2 5 4" xfId="29197" xr:uid="{00000000-0005-0000-0000-000088780000}"/>
    <cellStyle name="Финансовый 3 3 3 3 2 5 5" xfId="30503" xr:uid="{00000000-0005-0000-0000-000089780000}"/>
    <cellStyle name="Финансовый 3 3 3 3 2 5 6" xfId="34870" xr:uid="{00000000-0005-0000-0000-00008A780000}"/>
    <cellStyle name="Финансовый 3 3 3 3 2 5 7" xfId="36206" xr:uid="{00000000-0005-0000-0000-00008B780000}"/>
    <cellStyle name="Финансовый 3 3 3 3 3" xfId="12591" xr:uid="{00000000-0005-0000-0000-00008C780000}"/>
    <cellStyle name="Финансовый 3 3 3 3 3 2" xfId="13041" xr:uid="{00000000-0005-0000-0000-00008D780000}"/>
    <cellStyle name="Финансовый 3 3 3 3 3 3" xfId="15281" xr:uid="{00000000-0005-0000-0000-00008E780000}"/>
    <cellStyle name="Финансовый 3 3 3 3 3 3 2" xfId="15699" xr:uid="{00000000-0005-0000-0000-00008F780000}"/>
    <cellStyle name="Финансовый 3 3 3 3 3 3 3" xfId="19682" xr:uid="{00000000-0005-0000-0000-000090780000}"/>
    <cellStyle name="Финансовый 3 3 3 3 3 3 4" xfId="25072" xr:uid="{00000000-0005-0000-0000-000091780000}"/>
    <cellStyle name="Финансовый 3 3 3 3 3 3 5" xfId="26860" xr:uid="{00000000-0005-0000-0000-000092780000}"/>
    <cellStyle name="Финансовый 3 3 3 3 3 3 6" xfId="23474" xr:uid="{00000000-0005-0000-0000-000093780000}"/>
    <cellStyle name="Финансовый 3 3 3 3 3 3 7" xfId="21429" xr:uid="{00000000-0005-0000-0000-000094780000}"/>
    <cellStyle name="Финансовый 3 3 3 3 3 3 8" xfId="32855" xr:uid="{00000000-0005-0000-0000-000095780000}"/>
    <cellStyle name="Финансовый 3 3 3 3 3 3 9" xfId="32486" xr:uid="{00000000-0005-0000-0000-000096780000}"/>
    <cellStyle name="Финансовый 3 3 3 3 3 4" xfId="17953" xr:uid="{00000000-0005-0000-0000-000097780000}"/>
    <cellStyle name="Финансовый 3 3 3 3 3 5" xfId="19265" xr:uid="{00000000-0005-0000-0000-000098780000}"/>
    <cellStyle name="Финансовый 3 3 3 3 3 5 2" xfId="20964" xr:uid="{00000000-0005-0000-0000-000099780000}"/>
    <cellStyle name="Финансовый 3 3 3 3 3 5 3" xfId="28408" xr:uid="{00000000-0005-0000-0000-00009A780000}"/>
    <cellStyle name="Финансовый 3 3 3 3 3 5 4" xfId="29845" xr:uid="{00000000-0005-0000-0000-00009B780000}"/>
    <cellStyle name="Финансовый 3 3 3 3 3 5 5" xfId="31151" xr:uid="{00000000-0005-0000-0000-00009C780000}"/>
    <cellStyle name="Финансовый 3 3 3 3 3 5 6" xfId="34222" xr:uid="{00000000-0005-0000-0000-00009D780000}"/>
    <cellStyle name="Финансовый 3 3 3 3 3 5 7" xfId="35558" xr:uid="{00000000-0005-0000-0000-00009E780000}"/>
    <cellStyle name="Финансовый 3 3 3 4" xfId="10136" xr:uid="{00000000-0005-0000-0000-00009F780000}"/>
    <cellStyle name="Финансовый 3 3 3 4 2" xfId="13272" xr:uid="{00000000-0005-0000-0000-0000A0780000}"/>
    <cellStyle name="Финансовый 3 3 3 4 3" xfId="15050" xr:uid="{00000000-0005-0000-0000-0000A1780000}"/>
    <cellStyle name="Финансовый 3 3 3 4 3 2" xfId="15930" xr:uid="{00000000-0005-0000-0000-0000A2780000}"/>
    <cellStyle name="Финансовый 3 3 3 4 3 3" xfId="19913" xr:uid="{00000000-0005-0000-0000-0000A3780000}"/>
    <cellStyle name="Финансовый 3 3 3 4 3 4" xfId="23246" xr:uid="{00000000-0005-0000-0000-0000A4780000}"/>
    <cellStyle name="Финансовый 3 3 3 4 3 5" xfId="26144" xr:uid="{00000000-0005-0000-0000-0000A5780000}"/>
    <cellStyle name="Финансовый 3 3 3 4 3 6" xfId="21460" xr:uid="{00000000-0005-0000-0000-0000A6780000}"/>
    <cellStyle name="Финансовый 3 3 3 4 3 7" xfId="26845" xr:uid="{00000000-0005-0000-0000-0000A7780000}"/>
    <cellStyle name="Финансовый 3 3 3 4 3 8" xfId="33086" xr:uid="{00000000-0005-0000-0000-0000A8780000}"/>
    <cellStyle name="Финансовый 3 3 3 4 3 9" xfId="32185" xr:uid="{00000000-0005-0000-0000-0000A9780000}"/>
    <cellStyle name="Финансовый 3 3 3 4 4" xfId="17722" xr:uid="{00000000-0005-0000-0000-0000AA780000}"/>
    <cellStyle name="Финансовый 3 3 3 4 5" xfId="19034" xr:uid="{00000000-0005-0000-0000-0000AB780000}"/>
    <cellStyle name="Финансовый 3 3 3 4 5 2" xfId="21653" xr:uid="{00000000-0005-0000-0000-0000AC780000}"/>
    <cellStyle name="Финансовый 3 3 3 4 5 3" xfId="28177" xr:uid="{00000000-0005-0000-0000-0000AD780000}"/>
    <cellStyle name="Финансовый 3 3 3 4 5 4" xfId="29614" xr:uid="{00000000-0005-0000-0000-0000AE780000}"/>
    <cellStyle name="Финансовый 3 3 3 4 5 5" xfId="30920" xr:uid="{00000000-0005-0000-0000-0000AF780000}"/>
    <cellStyle name="Финансовый 3 3 3 4 5 6" xfId="34453" xr:uid="{00000000-0005-0000-0000-0000B0780000}"/>
    <cellStyle name="Финансовый 3 3 3 4 5 7" xfId="35789" xr:uid="{00000000-0005-0000-0000-0000B1780000}"/>
    <cellStyle name="Финансовый 3 3 3 5" xfId="11203" xr:uid="{00000000-0005-0000-0000-0000B2780000}"/>
    <cellStyle name="Финансовый 3 3 3 6" xfId="13920" xr:uid="{00000000-0005-0000-0000-0000B3780000}"/>
    <cellStyle name="Финансовый 3 3 3 7" xfId="14402" xr:uid="{00000000-0005-0000-0000-0000B4780000}"/>
    <cellStyle name="Финансовый 3 3 3 7 2" xfId="16578" xr:uid="{00000000-0005-0000-0000-0000B5780000}"/>
    <cellStyle name="Финансовый 3 3 3 7 3" xfId="20561" xr:uid="{00000000-0005-0000-0000-0000B6780000}"/>
    <cellStyle name="Финансовый 3 3 3 7 4" xfId="24377" xr:uid="{00000000-0005-0000-0000-0000B7780000}"/>
    <cellStyle name="Финансовый 3 3 3 7 5" xfId="24872" xr:uid="{00000000-0005-0000-0000-0000B8780000}"/>
    <cellStyle name="Финансовый 3 3 3 7 6" xfId="22529" xr:uid="{00000000-0005-0000-0000-0000B9780000}"/>
    <cellStyle name="Финансовый 3 3 3 7 7" xfId="27321" xr:uid="{00000000-0005-0000-0000-0000BA780000}"/>
    <cellStyle name="Финансовый 3 3 3 7 8" xfId="33734" xr:uid="{00000000-0005-0000-0000-0000BB780000}"/>
    <cellStyle name="Финансовый 3 3 3 7 9" xfId="32634" xr:uid="{00000000-0005-0000-0000-0000BC780000}"/>
    <cellStyle name="Финансовый 3 3 3 8" xfId="17074" xr:uid="{00000000-0005-0000-0000-0000BD780000}"/>
    <cellStyle name="Финансовый 3 3 3 9" xfId="18386" xr:uid="{00000000-0005-0000-0000-0000BE780000}"/>
    <cellStyle name="Финансовый 3 3 3 9 2" xfId="21832" xr:uid="{00000000-0005-0000-0000-0000BF780000}"/>
    <cellStyle name="Финансовый 3 3 3 9 3" xfId="27529" xr:uid="{00000000-0005-0000-0000-0000C0780000}"/>
    <cellStyle name="Финансовый 3 3 3 9 4" xfId="28966" xr:uid="{00000000-0005-0000-0000-0000C1780000}"/>
    <cellStyle name="Финансовый 3 3 3 9 5" xfId="30272" xr:uid="{00000000-0005-0000-0000-0000C2780000}"/>
    <cellStyle name="Финансовый 3 3 3 9 6" xfId="35101" xr:uid="{00000000-0005-0000-0000-0000C3780000}"/>
    <cellStyle name="Финансовый 3 3 3 9 7" xfId="36437" xr:uid="{00000000-0005-0000-0000-0000C4780000}"/>
    <cellStyle name="Финансовый 3 3 4" xfId="239" xr:uid="{00000000-0005-0000-0000-0000C5780000}"/>
    <cellStyle name="Финансовый 3 3 4 2" xfId="584" xr:uid="{00000000-0005-0000-0000-0000C6780000}"/>
    <cellStyle name="Финансовый 3 3 4 2 2" xfId="8776" xr:uid="{00000000-0005-0000-0000-0000C7780000}"/>
    <cellStyle name="Финансовый 3 3 4 2 3" xfId="10492" xr:uid="{00000000-0005-0000-0000-0000C8780000}"/>
    <cellStyle name="Финансовый 3 3 4 3" xfId="1330" xr:uid="{00000000-0005-0000-0000-0000C9780000}"/>
    <cellStyle name="Финансовый 3 3 4 3 2" xfId="8880" xr:uid="{00000000-0005-0000-0000-0000CA780000}"/>
    <cellStyle name="Финансовый 3 3 4 3 2 2" xfId="13597" xr:uid="{00000000-0005-0000-0000-0000CB780000}"/>
    <cellStyle name="Финансовый 3 3 4 3 2 3" xfId="14725" xr:uid="{00000000-0005-0000-0000-0000CC780000}"/>
    <cellStyle name="Финансовый 3 3 4 3 2 3 2" xfId="16255" xr:uid="{00000000-0005-0000-0000-0000CD780000}"/>
    <cellStyle name="Финансовый 3 3 4 3 2 3 3" xfId="20238" xr:uid="{00000000-0005-0000-0000-0000CE780000}"/>
    <cellStyle name="Финансовый 3 3 4 3 2 3 4" xfId="23573" xr:uid="{00000000-0005-0000-0000-0000CF780000}"/>
    <cellStyle name="Финансовый 3 3 4 3 2 3 5" xfId="26261" xr:uid="{00000000-0005-0000-0000-0000D0780000}"/>
    <cellStyle name="Финансовый 3 3 4 3 2 3 6" xfId="22824" xr:uid="{00000000-0005-0000-0000-0000D1780000}"/>
    <cellStyle name="Финансовый 3 3 4 3 2 3 7" xfId="25726" xr:uid="{00000000-0005-0000-0000-0000D2780000}"/>
    <cellStyle name="Финансовый 3 3 4 3 2 3 8" xfId="33411" xr:uid="{00000000-0005-0000-0000-0000D3780000}"/>
    <cellStyle name="Финансовый 3 3 4 3 2 3 9" xfId="32473" xr:uid="{00000000-0005-0000-0000-0000D4780000}"/>
    <cellStyle name="Финансовый 3 3 4 3 2 4" xfId="17397" xr:uid="{00000000-0005-0000-0000-0000D5780000}"/>
    <cellStyle name="Финансовый 3 3 4 3 2 5" xfId="18709" xr:uid="{00000000-0005-0000-0000-0000D6780000}"/>
    <cellStyle name="Финансовый 3 3 4 3 2 5 2" xfId="22332" xr:uid="{00000000-0005-0000-0000-0000D7780000}"/>
    <cellStyle name="Финансовый 3 3 4 3 2 5 3" xfId="27852" xr:uid="{00000000-0005-0000-0000-0000D8780000}"/>
    <cellStyle name="Финансовый 3 3 4 3 2 5 4" xfId="29289" xr:uid="{00000000-0005-0000-0000-0000D9780000}"/>
    <cellStyle name="Финансовый 3 3 4 3 2 5 5" xfId="30595" xr:uid="{00000000-0005-0000-0000-0000DA780000}"/>
    <cellStyle name="Финансовый 3 3 4 3 2 5 6" xfId="34778" xr:uid="{00000000-0005-0000-0000-0000DB780000}"/>
    <cellStyle name="Финансовый 3 3 4 3 2 5 7" xfId="36114" xr:uid="{00000000-0005-0000-0000-0000DC780000}"/>
    <cellStyle name="Финансовый 3 3 4 3 3" xfId="12683" xr:uid="{00000000-0005-0000-0000-0000DD780000}"/>
    <cellStyle name="Финансовый 3 3 4 3 3 2" xfId="12949" xr:uid="{00000000-0005-0000-0000-0000DE780000}"/>
    <cellStyle name="Финансовый 3 3 4 3 3 3" xfId="15373" xr:uid="{00000000-0005-0000-0000-0000DF780000}"/>
    <cellStyle name="Финансовый 3 3 4 3 3 3 2" xfId="15607" xr:uid="{00000000-0005-0000-0000-0000E0780000}"/>
    <cellStyle name="Финансовый 3 3 4 3 3 3 3" xfId="19590" xr:uid="{00000000-0005-0000-0000-0000E1780000}"/>
    <cellStyle name="Финансовый 3 3 4 3 3 3 4" xfId="22308" xr:uid="{00000000-0005-0000-0000-0000E2780000}"/>
    <cellStyle name="Финансовый 3 3 4 3 3 3 5" xfId="24461" xr:uid="{00000000-0005-0000-0000-0000E3780000}"/>
    <cellStyle name="Финансовый 3 3 4 3 3 3 6" xfId="26490" xr:uid="{00000000-0005-0000-0000-0000E4780000}"/>
    <cellStyle name="Финансовый 3 3 4 3 3 3 7" xfId="25207" xr:uid="{00000000-0005-0000-0000-0000E5780000}"/>
    <cellStyle name="Финансовый 3 3 4 3 3 3 8" xfId="32763" xr:uid="{00000000-0005-0000-0000-0000E6780000}"/>
    <cellStyle name="Финансовый 3 3 4 3 3 3 9" xfId="31792" xr:uid="{00000000-0005-0000-0000-0000E7780000}"/>
    <cellStyle name="Финансовый 3 3 4 3 3 4" xfId="18045" xr:uid="{00000000-0005-0000-0000-0000E8780000}"/>
    <cellStyle name="Финансовый 3 3 4 3 3 5" xfId="19357" xr:uid="{00000000-0005-0000-0000-0000E9780000}"/>
    <cellStyle name="Финансовый 3 3 4 3 3 5 2" xfId="25042" xr:uid="{00000000-0005-0000-0000-0000EA780000}"/>
    <cellStyle name="Финансовый 3 3 4 3 3 5 3" xfId="28500" xr:uid="{00000000-0005-0000-0000-0000EB780000}"/>
    <cellStyle name="Финансовый 3 3 4 3 3 5 4" xfId="29937" xr:uid="{00000000-0005-0000-0000-0000EC780000}"/>
    <cellStyle name="Финансовый 3 3 4 3 3 5 5" xfId="31243" xr:uid="{00000000-0005-0000-0000-0000ED780000}"/>
    <cellStyle name="Финансовый 3 3 4 3 3 5 6" xfId="34130" xr:uid="{00000000-0005-0000-0000-0000EE780000}"/>
    <cellStyle name="Финансовый 3 3 4 3 3 5 7" xfId="35466" xr:uid="{00000000-0005-0000-0000-0000EF780000}"/>
    <cellStyle name="Финансовый 3 3 4 4" xfId="10147" xr:uid="{00000000-0005-0000-0000-0000F0780000}"/>
    <cellStyle name="Финансовый 3 3 4 4 2" xfId="13269" xr:uid="{00000000-0005-0000-0000-0000F1780000}"/>
    <cellStyle name="Финансовый 3 3 4 4 3" xfId="15053" xr:uid="{00000000-0005-0000-0000-0000F2780000}"/>
    <cellStyle name="Финансовый 3 3 4 4 3 2" xfId="15927" xr:uid="{00000000-0005-0000-0000-0000F3780000}"/>
    <cellStyle name="Финансовый 3 3 4 4 3 3" xfId="19910" xr:uid="{00000000-0005-0000-0000-0000F4780000}"/>
    <cellStyle name="Финансовый 3 3 4 4 3 4" xfId="21511" xr:uid="{00000000-0005-0000-0000-0000F5780000}"/>
    <cellStyle name="Финансовый 3 3 4 4 3 5" xfId="25401" xr:uid="{00000000-0005-0000-0000-0000F6780000}"/>
    <cellStyle name="Финансовый 3 3 4 4 3 6" xfId="22801" xr:uid="{00000000-0005-0000-0000-0000F7780000}"/>
    <cellStyle name="Финансовый 3 3 4 4 3 7" xfId="26533" xr:uid="{00000000-0005-0000-0000-0000F8780000}"/>
    <cellStyle name="Финансовый 3 3 4 4 3 8" xfId="33083" xr:uid="{00000000-0005-0000-0000-0000F9780000}"/>
    <cellStyle name="Финансовый 3 3 4 4 3 9" xfId="32373" xr:uid="{00000000-0005-0000-0000-0000FA780000}"/>
    <cellStyle name="Финансовый 3 3 4 4 4" xfId="17725" xr:uid="{00000000-0005-0000-0000-0000FB780000}"/>
    <cellStyle name="Финансовый 3 3 4 4 5" xfId="19037" xr:uid="{00000000-0005-0000-0000-0000FC780000}"/>
    <cellStyle name="Финансовый 3 3 4 4 5 2" xfId="24735" xr:uid="{00000000-0005-0000-0000-0000FD780000}"/>
    <cellStyle name="Финансовый 3 3 4 4 5 3" xfId="28180" xr:uid="{00000000-0005-0000-0000-0000FE780000}"/>
    <cellStyle name="Финансовый 3 3 4 4 5 4" xfId="29617" xr:uid="{00000000-0005-0000-0000-0000FF780000}"/>
    <cellStyle name="Финансовый 3 3 4 4 5 5" xfId="30923" xr:uid="{00000000-0005-0000-0000-000000790000}"/>
    <cellStyle name="Финансовый 3 3 4 4 5 6" xfId="34450" xr:uid="{00000000-0005-0000-0000-000001790000}"/>
    <cellStyle name="Финансовый 3 3 4 4 5 7" xfId="35786" xr:uid="{00000000-0005-0000-0000-000002790000}"/>
    <cellStyle name="Финансовый 3 3 4 5" xfId="11215" xr:uid="{00000000-0005-0000-0000-000003790000}"/>
    <cellStyle name="Финансовый 3 3 4 6" xfId="13917" xr:uid="{00000000-0005-0000-0000-000004790000}"/>
    <cellStyle name="Финансовый 3 3 4 7" xfId="14405" xr:uid="{00000000-0005-0000-0000-000005790000}"/>
    <cellStyle name="Финансовый 3 3 4 7 2" xfId="16575" xr:uid="{00000000-0005-0000-0000-000006790000}"/>
    <cellStyle name="Финансовый 3 3 4 7 3" xfId="20558" xr:uid="{00000000-0005-0000-0000-000007790000}"/>
    <cellStyle name="Финансовый 3 3 4 7 4" xfId="24468" xr:uid="{00000000-0005-0000-0000-000008790000}"/>
    <cellStyle name="Финансовый 3 3 4 7 5" xfId="25278" xr:uid="{00000000-0005-0000-0000-000009790000}"/>
    <cellStyle name="Финансовый 3 3 4 7 6" xfId="24352" xr:uid="{00000000-0005-0000-0000-00000A790000}"/>
    <cellStyle name="Финансовый 3 3 4 7 7" xfId="25690" xr:uid="{00000000-0005-0000-0000-00000B790000}"/>
    <cellStyle name="Финансовый 3 3 4 7 8" xfId="33731" xr:uid="{00000000-0005-0000-0000-00000C790000}"/>
    <cellStyle name="Финансовый 3 3 4 7 9" xfId="32644" xr:uid="{00000000-0005-0000-0000-00000D790000}"/>
    <cellStyle name="Финансовый 3 3 4 8" xfId="17077" xr:uid="{00000000-0005-0000-0000-00000E790000}"/>
    <cellStyle name="Финансовый 3 3 4 9" xfId="18389" xr:uid="{00000000-0005-0000-0000-00000F790000}"/>
    <cellStyle name="Финансовый 3 3 4 9 2" xfId="21662" xr:uid="{00000000-0005-0000-0000-000010790000}"/>
    <cellStyle name="Финансовый 3 3 4 9 3" xfId="27532" xr:uid="{00000000-0005-0000-0000-000011790000}"/>
    <cellStyle name="Финансовый 3 3 4 9 4" xfId="28969" xr:uid="{00000000-0005-0000-0000-000012790000}"/>
    <cellStyle name="Финансовый 3 3 4 9 5" xfId="30275" xr:uid="{00000000-0005-0000-0000-000013790000}"/>
    <cellStyle name="Финансовый 3 3 4 9 6" xfId="35098" xr:uid="{00000000-0005-0000-0000-000014790000}"/>
    <cellStyle name="Финансовый 3 3 4 9 7" xfId="36434" xr:uid="{00000000-0005-0000-0000-000015790000}"/>
    <cellStyle name="Финансовый 3 3 5" xfId="242" xr:uid="{00000000-0005-0000-0000-000016790000}"/>
    <cellStyle name="Финансовый 3 3 5 2" xfId="587" xr:uid="{00000000-0005-0000-0000-000017790000}"/>
    <cellStyle name="Финансовый 3 3 5 2 2" xfId="9017" xr:uid="{00000000-0005-0000-0000-000018790000}"/>
    <cellStyle name="Финансовый 3 3 5 2 3" xfId="10495" xr:uid="{00000000-0005-0000-0000-000019790000}"/>
    <cellStyle name="Финансовый 3 3 5 3" xfId="1333" xr:uid="{00000000-0005-0000-0000-00001A790000}"/>
    <cellStyle name="Финансовый 3 3 5 3 2" xfId="8095" xr:uid="{00000000-0005-0000-0000-00001B790000}"/>
    <cellStyle name="Финансовый 3 3 5 3 2 2" xfId="13687" xr:uid="{00000000-0005-0000-0000-00001C790000}"/>
    <cellStyle name="Финансовый 3 3 5 3 2 3" xfId="14635" xr:uid="{00000000-0005-0000-0000-00001D790000}"/>
    <cellStyle name="Финансовый 3 3 5 3 2 3 2" xfId="16345" xr:uid="{00000000-0005-0000-0000-00001E790000}"/>
    <cellStyle name="Финансовый 3 3 5 3 2 3 3" xfId="20328" xr:uid="{00000000-0005-0000-0000-00001F790000}"/>
    <cellStyle name="Финансовый 3 3 5 3 2 3 4" xfId="20973" xr:uid="{00000000-0005-0000-0000-000020790000}"/>
    <cellStyle name="Финансовый 3 3 5 3 2 3 5" xfId="26182" xr:uid="{00000000-0005-0000-0000-000021790000}"/>
    <cellStyle name="Финансовый 3 3 5 3 2 3 6" xfId="21078" xr:uid="{00000000-0005-0000-0000-000022790000}"/>
    <cellStyle name="Финансовый 3 3 5 3 2 3 7" xfId="24583" xr:uid="{00000000-0005-0000-0000-000023790000}"/>
    <cellStyle name="Финансовый 3 3 5 3 2 3 8" xfId="33501" xr:uid="{00000000-0005-0000-0000-000024790000}"/>
    <cellStyle name="Финансовый 3 3 5 3 2 3 9" xfId="32179" xr:uid="{00000000-0005-0000-0000-000025790000}"/>
    <cellStyle name="Финансовый 3 3 5 3 2 4" xfId="17307" xr:uid="{00000000-0005-0000-0000-000026790000}"/>
    <cellStyle name="Финансовый 3 3 5 3 2 5" xfId="18619" xr:uid="{00000000-0005-0000-0000-000027790000}"/>
    <cellStyle name="Финансовый 3 3 5 3 2 5 2" xfId="21987" xr:uid="{00000000-0005-0000-0000-000028790000}"/>
    <cellStyle name="Финансовый 3 3 5 3 2 5 3" xfId="27762" xr:uid="{00000000-0005-0000-0000-000029790000}"/>
    <cellStyle name="Финансовый 3 3 5 3 2 5 4" xfId="29199" xr:uid="{00000000-0005-0000-0000-00002A790000}"/>
    <cellStyle name="Финансовый 3 3 5 3 2 5 5" xfId="30505" xr:uid="{00000000-0005-0000-0000-00002B790000}"/>
    <cellStyle name="Финансовый 3 3 5 3 2 5 6" xfId="34868" xr:uid="{00000000-0005-0000-0000-00002C790000}"/>
    <cellStyle name="Финансовый 3 3 5 3 2 5 7" xfId="36204" xr:uid="{00000000-0005-0000-0000-00002D790000}"/>
    <cellStyle name="Финансовый 3 3 5 3 3" xfId="12593" xr:uid="{00000000-0005-0000-0000-00002E790000}"/>
    <cellStyle name="Финансовый 3 3 5 3 3 2" xfId="13039" xr:uid="{00000000-0005-0000-0000-00002F790000}"/>
    <cellStyle name="Финансовый 3 3 5 3 3 3" xfId="15283" xr:uid="{00000000-0005-0000-0000-000030790000}"/>
    <cellStyle name="Финансовый 3 3 5 3 3 3 2" xfId="15697" xr:uid="{00000000-0005-0000-0000-000031790000}"/>
    <cellStyle name="Финансовый 3 3 5 3 3 3 3" xfId="19680" xr:uid="{00000000-0005-0000-0000-000032790000}"/>
    <cellStyle name="Финансовый 3 3 5 3 3 3 4" xfId="24416" xr:uid="{00000000-0005-0000-0000-000033790000}"/>
    <cellStyle name="Финансовый 3 3 5 3 3 3 5" xfId="25810" xr:uid="{00000000-0005-0000-0000-000034790000}"/>
    <cellStyle name="Финансовый 3 3 5 3 3 3 6" xfId="24034" xr:uid="{00000000-0005-0000-0000-000035790000}"/>
    <cellStyle name="Финансовый 3 3 5 3 3 3 7" xfId="25984" xr:uid="{00000000-0005-0000-0000-000036790000}"/>
    <cellStyle name="Финансовый 3 3 5 3 3 3 8" xfId="32853" xr:uid="{00000000-0005-0000-0000-000037790000}"/>
    <cellStyle name="Финансовый 3 3 5 3 3 3 9" xfId="31467" xr:uid="{00000000-0005-0000-0000-000038790000}"/>
    <cellStyle name="Финансовый 3 3 5 3 3 4" xfId="17955" xr:uid="{00000000-0005-0000-0000-000039790000}"/>
    <cellStyle name="Финансовый 3 3 5 3 3 5" xfId="19267" xr:uid="{00000000-0005-0000-0000-00003A790000}"/>
    <cellStyle name="Финансовый 3 3 5 3 3 5 2" xfId="25475" xr:uid="{00000000-0005-0000-0000-00003B790000}"/>
    <cellStyle name="Финансовый 3 3 5 3 3 5 3" xfId="28410" xr:uid="{00000000-0005-0000-0000-00003C790000}"/>
    <cellStyle name="Финансовый 3 3 5 3 3 5 4" xfId="29847" xr:uid="{00000000-0005-0000-0000-00003D790000}"/>
    <cellStyle name="Финансовый 3 3 5 3 3 5 5" xfId="31153" xr:uid="{00000000-0005-0000-0000-00003E790000}"/>
    <cellStyle name="Финансовый 3 3 5 3 3 5 6" xfId="34220" xr:uid="{00000000-0005-0000-0000-00003F790000}"/>
    <cellStyle name="Финансовый 3 3 5 3 3 5 7" xfId="35556" xr:uid="{00000000-0005-0000-0000-000040790000}"/>
    <cellStyle name="Финансовый 3 3 5 4" xfId="10150" xr:uid="{00000000-0005-0000-0000-000041790000}"/>
    <cellStyle name="Финансовый 3 3 5 4 2" xfId="13266" xr:uid="{00000000-0005-0000-0000-000042790000}"/>
    <cellStyle name="Финансовый 3 3 5 4 3" xfId="15056" xr:uid="{00000000-0005-0000-0000-000043790000}"/>
    <cellStyle name="Финансовый 3 3 5 4 3 2" xfId="15924" xr:uid="{00000000-0005-0000-0000-000044790000}"/>
    <cellStyle name="Финансовый 3 3 5 4 3 3" xfId="19907" xr:uid="{00000000-0005-0000-0000-000045790000}"/>
    <cellStyle name="Финансовый 3 3 5 4 3 4" xfId="22845" xr:uid="{00000000-0005-0000-0000-000046790000}"/>
    <cellStyle name="Финансовый 3 3 5 4 3 5" xfId="26150" xr:uid="{00000000-0005-0000-0000-000047790000}"/>
    <cellStyle name="Финансовый 3 3 5 4 3 6" xfId="25525" xr:uid="{00000000-0005-0000-0000-000048790000}"/>
    <cellStyle name="Финансовый 3 3 5 4 3 7" xfId="21842" xr:uid="{00000000-0005-0000-0000-000049790000}"/>
    <cellStyle name="Финансовый 3 3 5 4 3 8" xfId="33080" xr:uid="{00000000-0005-0000-0000-00004A790000}"/>
    <cellStyle name="Финансовый 3 3 5 4 3 9" xfId="31954" xr:uid="{00000000-0005-0000-0000-00004B790000}"/>
    <cellStyle name="Финансовый 3 3 5 4 4" xfId="17728" xr:uid="{00000000-0005-0000-0000-00004C790000}"/>
    <cellStyle name="Финансовый 3 3 5 4 5" xfId="19040" xr:uid="{00000000-0005-0000-0000-00004D790000}"/>
    <cellStyle name="Финансовый 3 3 5 4 5 2" xfId="23946" xr:uid="{00000000-0005-0000-0000-00004E790000}"/>
    <cellStyle name="Финансовый 3 3 5 4 5 3" xfId="28183" xr:uid="{00000000-0005-0000-0000-00004F790000}"/>
    <cellStyle name="Финансовый 3 3 5 4 5 4" xfId="29620" xr:uid="{00000000-0005-0000-0000-000050790000}"/>
    <cellStyle name="Финансовый 3 3 5 4 5 5" xfId="30926" xr:uid="{00000000-0005-0000-0000-000051790000}"/>
    <cellStyle name="Финансовый 3 3 5 4 5 6" xfId="34447" xr:uid="{00000000-0005-0000-0000-000052790000}"/>
    <cellStyle name="Финансовый 3 3 5 4 5 7" xfId="35783" xr:uid="{00000000-0005-0000-0000-000053790000}"/>
    <cellStyle name="Финансовый 3 3 5 5" xfId="11218" xr:uid="{00000000-0005-0000-0000-000054790000}"/>
    <cellStyle name="Финансовый 3 3 5 6" xfId="13914" xr:uid="{00000000-0005-0000-0000-000055790000}"/>
    <cellStyle name="Финансовый 3 3 5 7" xfId="14408" xr:uid="{00000000-0005-0000-0000-000056790000}"/>
    <cellStyle name="Финансовый 3 3 5 7 2" xfId="16572" xr:uid="{00000000-0005-0000-0000-000057790000}"/>
    <cellStyle name="Финансовый 3 3 5 7 3" xfId="20555" xr:uid="{00000000-0005-0000-0000-000058790000}"/>
    <cellStyle name="Финансовый 3 3 5 7 4" xfId="24437" xr:uid="{00000000-0005-0000-0000-000059790000}"/>
    <cellStyle name="Финансовый 3 3 5 7 5" xfId="21281" xr:uid="{00000000-0005-0000-0000-00005A790000}"/>
    <cellStyle name="Финансовый 3 3 5 7 6" xfId="28691" xr:uid="{00000000-0005-0000-0000-00005B790000}"/>
    <cellStyle name="Финансовый 3 3 5 7 7" xfId="30060" xr:uid="{00000000-0005-0000-0000-00005C790000}"/>
    <cellStyle name="Финансовый 3 3 5 7 8" xfId="33728" xr:uid="{00000000-0005-0000-0000-00005D790000}"/>
    <cellStyle name="Финансовый 3 3 5 7 9" xfId="32584" xr:uid="{00000000-0005-0000-0000-00005E790000}"/>
    <cellStyle name="Финансовый 3 3 5 8" xfId="17080" xr:uid="{00000000-0005-0000-0000-00005F790000}"/>
    <cellStyle name="Финансовый 3 3 5 9" xfId="18392" xr:uid="{00000000-0005-0000-0000-000060790000}"/>
    <cellStyle name="Финансовый 3 3 5 9 2" xfId="24744" xr:uid="{00000000-0005-0000-0000-000061790000}"/>
    <cellStyle name="Финансовый 3 3 5 9 3" xfId="27535" xr:uid="{00000000-0005-0000-0000-000062790000}"/>
    <cellStyle name="Финансовый 3 3 5 9 4" xfId="28972" xr:uid="{00000000-0005-0000-0000-000063790000}"/>
    <cellStyle name="Финансовый 3 3 5 9 5" xfId="30278" xr:uid="{00000000-0005-0000-0000-000064790000}"/>
    <cellStyle name="Финансовый 3 3 5 9 6" xfId="35095" xr:uid="{00000000-0005-0000-0000-000065790000}"/>
    <cellStyle name="Финансовый 3 3 5 9 7" xfId="36431" xr:uid="{00000000-0005-0000-0000-000066790000}"/>
    <cellStyle name="Финансовый 3 3 6" xfId="254" xr:uid="{00000000-0005-0000-0000-000067790000}"/>
    <cellStyle name="Финансовый 3 3 6 2" xfId="597" xr:uid="{00000000-0005-0000-0000-000068790000}"/>
    <cellStyle name="Финансовый 3 3 6 2 2" xfId="8999" xr:uid="{00000000-0005-0000-0000-000069790000}"/>
    <cellStyle name="Финансовый 3 3 6 2 3" xfId="10505" xr:uid="{00000000-0005-0000-0000-00006A790000}"/>
    <cellStyle name="Финансовый 3 3 6 3" xfId="1345" xr:uid="{00000000-0005-0000-0000-00006B790000}"/>
    <cellStyle name="Финансовый 3 3 6 3 2" xfId="7723" xr:uid="{00000000-0005-0000-0000-00006C790000}"/>
    <cellStyle name="Финансовый 3 3 6 3 2 2" xfId="13788" xr:uid="{00000000-0005-0000-0000-00006D790000}"/>
    <cellStyle name="Финансовый 3 3 6 3 2 3" xfId="14534" xr:uid="{00000000-0005-0000-0000-00006E790000}"/>
    <cellStyle name="Финансовый 3 3 6 3 2 3 2" xfId="16446" xr:uid="{00000000-0005-0000-0000-00006F790000}"/>
    <cellStyle name="Финансовый 3 3 6 3 2 3 3" xfId="20429" xr:uid="{00000000-0005-0000-0000-000070790000}"/>
    <cellStyle name="Финансовый 3 3 6 3 2 3 4" xfId="23550" xr:uid="{00000000-0005-0000-0000-000071790000}"/>
    <cellStyle name="Финансовый 3 3 6 3 2 3 5" xfId="26311" xr:uid="{00000000-0005-0000-0000-000072790000}"/>
    <cellStyle name="Финансовый 3 3 6 3 2 3 6" xfId="24732" xr:uid="{00000000-0005-0000-0000-000073790000}"/>
    <cellStyle name="Финансовый 3 3 6 3 2 3 7" xfId="24827" xr:uid="{00000000-0005-0000-0000-000074790000}"/>
    <cellStyle name="Финансовый 3 3 6 3 2 3 8" xfId="33602" xr:uid="{00000000-0005-0000-0000-000075790000}"/>
    <cellStyle name="Финансовый 3 3 6 3 2 3 9" xfId="31481" xr:uid="{00000000-0005-0000-0000-000076790000}"/>
    <cellStyle name="Финансовый 3 3 6 3 2 4" xfId="17206" xr:uid="{00000000-0005-0000-0000-000077790000}"/>
    <cellStyle name="Финансовый 3 3 6 3 2 5" xfId="18518" xr:uid="{00000000-0005-0000-0000-000078790000}"/>
    <cellStyle name="Финансовый 3 3 6 3 2 5 2" xfId="21645" xr:uid="{00000000-0005-0000-0000-000079790000}"/>
    <cellStyle name="Финансовый 3 3 6 3 2 5 3" xfId="27661" xr:uid="{00000000-0005-0000-0000-00007A790000}"/>
    <cellStyle name="Финансовый 3 3 6 3 2 5 4" xfId="29098" xr:uid="{00000000-0005-0000-0000-00007B790000}"/>
    <cellStyle name="Финансовый 3 3 6 3 2 5 5" xfId="30404" xr:uid="{00000000-0005-0000-0000-00007C790000}"/>
    <cellStyle name="Финансовый 3 3 6 3 2 5 6" xfId="34969" xr:uid="{00000000-0005-0000-0000-00007D790000}"/>
    <cellStyle name="Финансовый 3 3 6 3 2 5 7" xfId="36305" xr:uid="{00000000-0005-0000-0000-00007E790000}"/>
    <cellStyle name="Финансовый 3 3 6 3 3" xfId="12492" xr:uid="{00000000-0005-0000-0000-00007F790000}"/>
    <cellStyle name="Финансовый 3 3 6 3 3 2" xfId="13140" xr:uid="{00000000-0005-0000-0000-000080790000}"/>
    <cellStyle name="Финансовый 3 3 6 3 3 3" xfId="15182" xr:uid="{00000000-0005-0000-0000-000081790000}"/>
    <cellStyle name="Финансовый 3 3 6 3 3 3 2" xfId="15798" xr:uid="{00000000-0005-0000-0000-000082790000}"/>
    <cellStyle name="Финансовый 3 3 6 3 3 3 3" xfId="19781" xr:uid="{00000000-0005-0000-0000-000083790000}"/>
    <cellStyle name="Финансовый 3 3 6 3 3 3 4" xfId="24796" xr:uid="{00000000-0005-0000-0000-000084790000}"/>
    <cellStyle name="Финансовый 3 3 6 3 3 3 5" xfId="26428" xr:uid="{00000000-0005-0000-0000-000085790000}"/>
    <cellStyle name="Финансовый 3 3 6 3 3 3 6" xfId="26360" xr:uid="{00000000-0005-0000-0000-000086790000}"/>
    <cellStyle name="Финансовый 3 3 6 3 3 3 7" xfId="21044" xr:uid="{00000000-0005-0000-0000-000087790000}"/>
    <cellStyle name="Финансовый 3 3 6 3 3 3 8" xfId="32954" xr:uid="{00000000-0005-0000-0000-000088790000}"/>
    <cellStyle name="Финансовый 3 3 6 3 3 3 9" xfId="31687" xr:uid="{00000000-0005-0000-0000-000089790000}"/>
    <cellStyle name="Финансовый 3 3 6 3 3 4" xfId="17854" xr:uid="{00000000-0005-0000-0000-00008A790000}"/>
    <cellStyle name="Финансовый 3 3 6 3 3 5" xfId="19166" xr:uid="{00000000-0005-0000-0000-00008B790000}"/>
    <cellStyle name="Финансовый 3 3 6 3 3 5 2" xfId="24109" xr:uid="{00000000-0005-0000-0000-00008C790000}"/>
    <cellStyle name="Финансовый 3 3 6 3 3 5 3" xfId="28309" xr:uid="{00000000-0005-0000-0000-00008D790000}"/>
    <cellStyle name="Финансовый 3 3 6 3 3 5 4" xfId="29746" xr:uid="{00000000-0005-0000-0000-00008E790000}"/>
    <cellStyle name="Финансовый 3 3 6 3 3 5 5" xfId="31052" xr:uid="{00000000-0005-0000-0000-00008F790000}"/>
    <cellStyle name="Финансовый 3 3 6 3 3 5 6" xfId="34321" xr:uid="{00000000-0005-0000-0000-000090790000}"/>
    <cellStyle name="Финансовый 3 3 6 3 3 5 7" xfId="35657" xr:uid="{00000000-0005-0000-0000-000091790000}"/>
    <cellStyle name="Финансовый 3 3 6 4" xfId="10162" xr:uid="{00000000-0005-0000-0000-000092790000}"/>
    <cellStyle name="Финансовый 3 3 6 4 2" xfId="13262" xr:uid="{00000000-0005-0000-0000-000093790000}"/>
    <cellStyle name="Финансовый 3 3 6 4 3" xfId="15060" xr:uid="{00000000-0005-0000-0000-000094790000}"/>
    <cellStyle name="Финансовый 3 3 6 4 3 2" xfId="15920" xr:uid="{00000000-0005-0000-0000-000095790000}"/>
    <cellStyle name="Финансовый 3 3 6 4 3 3" xfId="19903" xr:uid="{00000000-0005-0000-0000-000096790000}"/>
    <cellStyle name="Финансовый 3 3 6 4 3 4" xfId="22512" xr:uid="{00000000-0005-0000-0000-000097790000}"/>
    <cellStyle name="Финансовый 3 3 6 4 3 5" xfId="26302" xr:uid="{00000000-0005-0000-0000-000098790000}"/>
    <cellStyle name="Финансовый 3 3 6 4 3 6" xfId="24745" xr:uid="{00000000-0005-0000-0000-000099790000}"/>
    <cellStyle name="Финансовый 3 3 6 4 3 7" xfId="26768" xr:uid="{00000000-0005-0000-0000-00009A790000}"/>
    <cellStyle name="Финансовый 3 3 6 4 3 8" xfId="33076" xr:uid="{00000000-0005-0000-0000-00009B790000}"/>
    <cellStyle name="Финансовый 3 3 6 4 3 9" xfId="32160" xr:uid="{00000000-0005-0000-0000-00009C790000}"/>
    <cellStyle name="Финансовый 3 3 6 4 4" xfId="17732" xr:uid="{00000000-0005-0000-0000-00009D790000}"/>
    <cellStyle name="Финансовый 3 3 6 4 5" xfId="19044" xr:uid="{00000000-0005-0000-0000-00009E790000}"/>
    <cellStyle name="Финансовый 3 3 6 4 5 2" xfId="23022" xr:uid="{00000000-0005-0000-0000-00009F790000}"/>
    <cellStyle name="Финансовый 3 3 6 4 5 3" xfId="28187" xr:uid="{00000000-0005-0000-0000-0000A0790000}"/>
    <cellStyle name="Финансовый 3 3 6 4 5 4" xfId="29624" xr:uid="{00000000-0005-0000-0000-0000A1790000}"/>
    <cellStyle name="Финансовый 3 3 6 4 5 5" xfId="30930" xr:uid="{00000000-0005-0000-0000-0000A2790000}"/>
    <cellStyle name="Финансовый 3 3 6 4 5 6" xfId="34443" xr:uid="{00000000-0005-0000-0000-0000A3790000}"/>
    <cellStyle name="Финансовый 3 3 6 4 5 7" xfId="35779" xr:uid="{00000000-0005-0000-0000-0000A4790000}"/>
    <cellStyle name="Финансовый 3 3 6 5" xfId="11230" xr:uid="{00000000-0005-0000-0000-0000A5790000}"/>
    <cellStyle name="Финансовый 3 3 6 6" xfId="13910" xr:uid="{00000000-0005-0000-0000-0000A6790000}"/>
    <cellStyle name="Финансовый 3 3 6 7" xfId="14412" xr:uid="{00000000-0005-0000-0000-0000A7790000}"/>
    <cellStyle name="Финансовый 3 3 6 7 2" xfId="16568" xr:uid="{00000000-0005-0000-0000-0000A8790000}"/>
    <cellStyle name="Финансовый 3 3 6 7 3" xfId="20551" xr:uid="{00000000-0005-0000-0000-0000A9790000}"/>
    <cellStyle name="Финансовый 3 3 6 7 4" xfId="23460" xr:uid="{00000000-0005-0000-0000-0000AA790000}"/>
    <cellStyle name="Финансовый 3 3 6 7 5" xfId="25600" xr:uid="{00000000-0005-0000-0000-0000AB790000}"/>
    <cellStyle name="Финансовый 3 3 6 7 6" xfId="24989" xr:uid="{00000000-0005-0000-0000-0000AC790000}"/>
    <cellStyle name="Финансовый 3 3 6 7 7" xfId="28647" xr:uid="{00000000-0005-0000-0000-0000AD790000}"/>
    <cellStyle name="Финансовый 3 3 6 7 8" xfId="33724" xr:uid="{00000000-0005-0000-0000-0000AE790000}"/>
    <cellStyle name="Финансовый 3 3 6 7 9" xfId="32057" xr:uid="{00000000-0005-0000-0000-0000AF790000}"/>
    <cellStyle name="Финансовый 3 3 6 8" xfId="17084" xr:uid="{00000000-0005-0000-0000-0000B0790000}"/>
    <cellStyle name="Финансовый 3 3 6 9" xfId="18396" xr:uid="{00000000-0005-0000-0000-0000B1790000}"/>
    <cellStyle name="Финансовый 3 3 6 9 2" xfId="23616" xr:uid="{00000000-0005-0000-0000-0000B2790000}"/>
    <cellStyle name="Финансовый 3 3 6 9 3" xfId="27539" xr:uid="{00000000-0005-0000-0000-0000B3790000}"/>
    <cellStyle name="Финансовый 3 3 6 9 4" xfId="28976" xr:uid="{00000000-0005-0000-0000-0000B4790000}"/>
    <cellStyle name="Финансовый 3 3 6 9 5" xfId="30282" xr:uid="{00000000-0005-0000-0000-0000B5790000}"/>
    <cellStyle name="Финансовый 3 3 6 9 6" xfId="35091" xr:uid="{00000000-0005-0000-0000-0000B6790000}"/>
    <cellStyle name="Финансовый 3 3 6 9 7" xfId="36427" xr:uid="{00000000-0005-0000-0000-0000B7790000}"/>
    <cellStyle name="Финансовый 3 3 7" xfId="257" xr:uid="{00000000-0005-0000-0000-0000B8790000}"/>
    <cellStyle name="Финансовый 3 3 7 2" xfId="600" xr:uid="{00000000-0005-0000-0000-0000B9790000}"/>
    <cellStyle name="Финансовый 3 3 7 2 2" xfId="9192" xr:uid="{00000000-0005-0000-0000-0000BA790000}"/>
    <cellStyle name="Финансовый 3 3 7 2 3" xfId="10508" xr:uid="{00000000-0005-0000-0000-0000BB790000}"/>
    <cellStyle name="Финансовый 3 3 7 3" xfId="1348" xr:uid="{00000000-0005-0000-0000-0000BC790000}"/>
    <cellStyle name="Финансовый 3 3 7 3 2" xfId="8834" xr:uid="{00000000-0005-0000-0000-0000BD790000}"/>
    <cellStyle name="Финансовый 3 3 7 3 2 2" xfId="13603" xr:uid="{00000000-0005-0000-0000-0000BE790000}"/>
    <cellStyle name="Финансовый 3 3 7 3 2 3" xfId="14719" xr:uid="{00000000-0005-0000-0000-0000BF790000}"/>
    <cellStyle name="Финансовый 3 3 7 3 2 3 2" xfId="16261" xr:uid="{00000000-0005-0000-0000-0000C0790000}"/>
    <cellStyle name="Финансовый 3 3 7 3 2 3 3" xfId="20244" xr:uid="{00000000-0005-0000-0000-0000C1790000}"/>
    <cellStyle name="Финансовый 3 3 7 3 2 3 4" xfId="22150" xr:uid="{00000000-0005-0000-0000-0000C2790000}"/>
    <cellStyle name="Финансовый 3 3 7 3 2 3 5" xfId="24037" xr:uid="{00000000-0005-0000-0000-0000C3790000}"/>
    <cellStyle name="Финансовый 3 3 7 3 2 3 6" xfId="26214" xr:uid="{00000000-0005-0000-0000-0000C4790000}"/>
    <cellStyle name="Финансовый 3 3 7 3 2 3 7" xfId="21424" xr:uid="{00000000-0005-0000-0000-0000C5790000}"/>
    <cellStyle name="Финансовый 3 3 7 3 2 3 8" xfId="33417" xr:uid="{00000000-0005-0000-0000-0000C6790000}"/>
    <cellStyle name="Финансовый 3 3 7 3 2 3 9" xfId="32074" xr:uid="{00000000-0005-0000-0000-0000C7790000}"/>
    <cellStyle name="Финансовый 3 3 7 3 2 4" xfId="17391" xr:uid="{00000000-0005-0000-0000-0000C8790000}"/>
    <cellStyle name="Финансовый 3 3 7 3 2 5" xfId="18703" xr:uid="{00000000-0005-0000-0000-0000C9790000}"/>
    <cellStyle name="Финансовый 3 3 7 3 2 5 2" xfId="21949" xr:uid="{00000000-0005-0000-0000-0000CA790000}"/>
    <cellStyle name="Финансовый 3 3 7 3 2 5 3" xfId="27846" xr:uid="{00000000-0005-0000-0000-0000CB790000}"/>
    <cellStyle name="Финансовый 3 3 7 3 2 5 4" xfId="29283" xr:uid="{00000000-0005-0000-0000-0000CC790000}"/>
    <cellStyle name="Финансовый 3 3 7 3 2 5 5" xfId="30589" xr:uid="{00000000-0005-0000-0000-0000CD790000}"/>
    <cellStyle name="Финансовый 3 3 7 3 2 5 6" xfId="34784" xr:uid="{00000000-0005-0000-0000-0000CE790000}"/>
    <cellStyle name="Финансовый 3 3 7 3 2 5 7" xfId="36120" xr:uid="{00000000-0005-0000-0000-0000CF790000}"/>
    <cellStyle name="Финансовый 3 3 7 3 3" xfId="12677" xr:uid="{00000000-0005-0000-0000-0000D0790000}"/>
    <cellStyle name="Финансовый 3 3 7 3 3 2" xfId="12955" xr:uid="{00000000-0005-0000-0000-0000D1790000}"/>
    <cellStyle name="Финансовый 3 3 7 3 3 3" xfId="15367" xr:uid="{00000000-0005-0000-0000-0000D2790000}"/>
    <cellStyle name="Финансовый 3 3 7 3 3 3 2" xfId="15613" xr:uid="{00000000-0005-0000-0000-0000D3790000}"/>
    <cellStyle name="Финансовый 3 3 7 3 3 3 3" xfId="19596" xr:uid="{00000000-0005-0000-0000-0000D4790000}"/>
    <cellStyle name="Финансовый 3 3 7 3 3 3 4" xfId="25105" xr:uid="{00000000-0005-0000-0000-0000D5790000}"/>
    <cellStyle name="Финансовый 3 3 7 3 3 3 5" xfId="27312" xr:uid="{00000000-0005-0000-0000-0000D6790000}"/>
    <cellStyle name="Финансовый 3 3 7 3 3 3 6" xfId="22906" xr:uid="{00000000-0005-0000-0000-0000D7790000}"/>
    <cellStyle name="Финансовый 3 3 7 3 3 3 7" xfId="25677" xr:uid="{00000000-0005-0000-0000-0000D8790000}"/>
    <cellStyle name="Финансовый 3 3 7 3 3 3 8" xfId="32769" xr:uid="{00000000-0005-0000-0000-0000D9790000}"/>
    <cellStyle name="Финансовый 3 3 7 3 3 3 9" xfId="31845" xr:uid="{00000000-0005-0000-0000-0000DA790000}"/>
    <cellStyle name="Финансовый 3 3 7 3 3 4" xfId="18039" xr:uid="{00000000-0005-0000-0000-0000DB790000}"/>
    <cellStyle name="Финансовый 3 3 7 3 3 5" xfId="19351" xr:uid="{00000000-0005-0000-0000-0000DC790000}"/>
    <cellStyle name="Финансовый 3 3 7 3 3 5 2" xfId="23298" xr:uid="{00000000-0005-0000-0000-0000DD790000}"/>
    <cellStyle name="Финансовый 3 3 7 3 3 5 3" xfId="28494" xr:uid="{00000000-0005-0000-0000-0000DE790000}"/>
    <cellStyle name="Финансовый 3 3 7 3 3 5 4" xfId="29931" xr:uid="{00000000-0005-0000-0000-0000DF790000}"/>
    <cellStyle name="Финансовый 3 3 7 3 3 5 5" xfId="31237" xr:uid="{00000000-0005-0000-0000-0000E0790000}"/>
    <cellStyle name="Финансовый 3 3 7 3 3 5 6" xfId="34136" xr:uid="{00000000-0005-0000-0000-0000E1790000}"/>
    <cellStyle name="Финансовый 3 3 7 3 3 5 7" xfId="35472" xr:uid="{00000000-0005-0000-0000-0000E2790000}"/>
    <cellStyle name="Финансовый 3 3 7 4" xfId="10165" xr:uid="{00000000-0005-0000-0000-0000E3790000}"/>
    <cellStyle name="Финансовый 3 3 7 4 2" xfId="13259" xr:uid="{00000000-0005-0000-0000-0000E4790000}"/>
    <cellStyle name="Финансовый 3 3 7 4 3" xfId="15063" xr:uid="{00000000-0005-0000-0000-0000E5790000}"/>
    <cellStyle name="Финансовый 3 3 7 4 3 2" xfId="15917" xr:uid="{00000000-0005-0000-0000-0000E6790000}"/>
    <cellStyle name="Финансовый 3 3 7 4 3 3" xfId="19900" xr:uid="{00000000-0005-0000-0000-0000E7790000}"/>
    <cellStyle name="Финансовый 3 3 7 4 3 4" xfId="22340" xr:uid="{00000000-0005-0000-0000-0000E8790000}"/>
    <cellStyle name="Финансовый 3 3 7 4 3 5" xfId="25811" xr:uid="{00000000-0005-0000-0000-0000E9790000}"/>
    <cellStyle name="Финансовый 3 3 7 4 3 6" xfId="24596" xr:uid="{00000000-0005-0000-0000-0000EA790000}"/>
    <cellStyle name="Финансовый 3 3 7 4 3 7" xfId="23786" xr:uid="{00000000-0005-0000-0000-0000EB790000}"/>
    <cellStyle name="Финансовый 3 3 7 4 3 8" xfId="33073" xr:uid="{00000000-0005-0000-0000-0000EC790000}"/>
    <cellStyle name="Финансовый 3 3 7 4 3 9" xfId="32321" xr:uid="{00000000-0005-0000-0000-0000ED790000}"/>
    <cellStyle name="Финансовый 3 3 7 4 4" xfId="17735" xr:uid="{00000000-0005-0000-0000-0000EE790000}"/>
    <cellStyle name="Финансовый 3 3 7 4 5" xfId="19047" xr:uid="{00000000-0005-0000-0000-0000EF790000}"/>
    <cellStyle name="Финансовый 3 3 7 4 5 2" xfId="21516" xr:uid="{00000000-0005-0000-0000-0000F0790000}"/>
    <cellStyle name="Финансовый 3 3 7 4 5 3" xfId="28190" xr:uid="{00000000-0005-0000-0000-0000F1790000}"/>
    <cellStyle name="Финансовый 3 3 7 4 5 4" xfId="29627" xr:uid="{00000000-0005-0000-0000-0000F2790000}"/>
    <cellStyle name="Финансовый 3 3 7 4 5 5" xfId="30933" xr:uid="{00000000-0005-0000-0000-0000F3790000}"/>
    <cellStyle name="Финансовый 3 3 7 4 5 6" xfId="34440" xr:uid="{00000000-0005-0000-0000-0000F4790000}"/>
    <cellStyle name="Финансовый 3 3 7 4 5 7" xfId="35776" xr:uid="{00000000-0005-0000-0000-0000F5790000}"/>
    <cellStyle name="Финансовый 3 3 7 5" xfId="11233" xr:uid="{00000000-0005-0000-0000-0000F6790000}"/>
    <cellStyle name="Финансовый 3 3 7 6" xfId="13907" xr:uid="{00000000-0005-0000-0000-0000F7790000}"/>
    <cellStyle name="Финансовый 3 3 7 7" xfId="14415" xr:uid="{00000000-0005-0000-0000-0000F8790000}"/>
    <cellStyle name="Финансовый 3 3 7 7 2" xfId="16565" xr:uid="{00000000-0005-0000-0000-0000F9790000}"/>
    <cellStyle name="Финансовый 3 3 7 7 3" xfId="20548" xr:uid="{00000000-0005-0000-0000-0000FA790000}"/>
    <cellStyle name="Финансовый 3 3 7 7 4" xfId="23079" xr:uid="{00000000-0005-0000-0000-0000FB790000}"/>
    <cellStyle name="Финансовый 3 3 7 7 5" xfId="24540" xr:uid="{00000000-0005-0000-0000-0000FC790000}"/>
    <cellStyle name="Финансовый 3 3 7 7 6" xfId="28724" xr:uid="{00000000-0005-0000-0000-0000FD790000}"/>
    <cellStyle name="Финансовый 3 3 7 7 7" xfId="30064" xr:uid="{00000000-0005-0000-0000-0000FE790000}"/>
    <cellStyle name="Финансовый 3 3 7 7 8" xfId="33721" xr:uid="{00000000-0005-0000-0000-0000FF790000}"/>
    <cellStyle name="Финансовый 3 3 7 7 9" xfId="32261" xr:uid="{00000000-0005-0000-0000-0000007A0000}"/>
    <cellStyle name="Финансовый 3 3 7 8" xfId="17087" xr:uid="{00000000-0005-0000-0000-0000017A0000}"/>
    <cellStyle name="Финансовый 3 3 7 9" xfId="18399" xr:uid="{00000000-0005-0000-0000-0000027A0000}"/>
    <cellStyle name="Финансовый 3 3 7 9 2" xfId="23032" xr:uid="{00000000-0005-0000-0000-0000037A0000}"/>
    <cellStyle name="Финансовый 3 3 7 9 3" xfId="27542" xr:uid="{00000000-0005-0000-0000-0000047A0000}"/>
    <cellStyle name="Финансовый 3 3 7 9 4" xfId="28979" xr:uid="{00000000-0005-0000-0000-0000057A0000}"/>
    <cellStyle name="Финансовый 3 3 7 9 5" xfId="30285" xr:uid="{00000000-0005-0000-0000-0000067A0000}"/>
    <cellStyle name="Финансовый 3 3 7 9 6" xfId="35088" xr:uid="{00000000-0005-0000-0000-0000077A0000}"/>
    <cellStyle name="Финансовый 3 3 7 9 7" xfId="36424" xr:uid="{00000000-0005-0000-0000-0000087A0000}"/>
    <cellStyle name="Финансовый 3 3 8" xfId="265" xr:uid="{00000000-0005-0000-0000-0000097A0000}"/>
    <cellStyle name="Финансовый 3 3 8 2" xfId="606" xr:uid="{00000000-0005-0000-0000-00000A7A0000}"/>
    <cellStyle name="Финансовый 3 3 8 2 2" xfId="8983" xr:uid="{00000000-0005-0000-0000-00000B7A0000}"/>
    <cellStyle name="Финансовый 3 3 8 2 3" xfId="10514" xr:uid="{00000000-0005-0000-0000-00000C7A0000}"/>
    <cellStyle name="Финансовый 3 3 8 3" xfId="1357" xr:uid="{00000000-0005-0000-0000-00000D7A0000}"/>
    <cellStyle name="Финансовый 3 3 8 3 2" xfId="8314" xr:uid="{00000000-0005-0000-0000-00000E7A0000}"/>
    <cellStyle name="Финансовый 3 3 8 3 2 2" xfId="13640" xr:uid="{00000000-0005-0000-0000-00000F7A0000}"/>
    <cellStyle name="Финансовый 3 3 8 3 2 3" xfId="14682" xr:uid="{00000000-0005-0000-0000-0000107A0000}"/>
    <cellStyle name="Финансовый 3 3 8 3 2 3 2" xfId="16298" xr:uid="{00000000-0005-0000-0000-0000117A0000}"/>
    <cellStyle name="Финансовый 3 3 8 3 2 3 3" xfId="20281" xr:uid="{00000000-0005-0000-0000-0000127A0000}"/>
    <cellStyle name="Финансовый 3 3 8 3 2 3 4" xfId="23489" xr:uid="{00000000-0005-0000-0000-0000137A0000}"/>
    <cellStyle name="Финансовый 3 3 8 3 2 3 5" xfId="20921" xr:uid="{00000000-0005-0000-0000-0000147A0000}"/>
    <cellStyle name="Финансовый 3 3 8 3 2 3 6" xfId="24667" xr:uid="{00000000-0005-0000-0000-0000157A0000}"/>
    <cellStyle name="Финансовый 3 3 8 3 2 3 7" xfId="26689" xr:uid="{00000000-0005-0000-0000-0000167A0000}"/>
    <cellStyle name="Финансовый 3 3 8 3 2 3 8" xfId="33454" xr:uid="{00000000-0005-0000-0000-0000177A0000}"/>
    <cellStyle name="Финансовый 3 3 8 3 2 3 9" xfId="31729" xr:uid="{00000000-0005-0000-0000-0000187A0000}"/>
    <cellStyle name="Финансовый 3 3 8 3 2 4" xfId="17354" xr:uid="{00000000-0005-0000-0000-0000197A0000}"/>
    <cellStyle name="Финансовый 3 3 8 3 2 5" xfId="18666" xr:uid="{00000000-0005-0000-0000-00001A7A0000}"/>
    <cellStyle name="Финансовый 3 3 8 3 2 5 2" xfId="21622" xr:uid="{00000000-0005-0000-0000-00001B7A0000}"/>
    <cellStyle name="Финансовый 3 3 8 3 2 5 3" xfId="27809" xr:uid="{00000000-0005-0000-0000-00001C7A0000}"/>
    <cellStyle name="Финансовый 3 3 8 3 2 5 4" xfId="29246" xr:uid="{00000000-0005-0000-0000-00001D7A0000}"/>
    <cellStyle name="Финансовый 3 3 8 3 2 5 5" xfId="30552" xr:uid="{00000000-0005-0000-0000-00001E7A0000}"/>
    <cellStyle name="Финансовый 3 3 8 3 2 5 6" xfId="34821" xr:uid="{00000000-0005-0000-0000-00001F7A0000}"/>
    <cellStyle name="Финансовый 3 3 8 3 2 5 7" xfId="36157" xr:uid="{00000000-0005-0000-0000-0000207A0000}"/>
    <cellStyle name="Финансовый 3 3 8 3 3" xfId="12640" xr:uid="{00000000-0005-0000-0000-0000217A0000}"/>
    <cellStyle name="Финансовый 3 3 8 3 3 2" xfId="12992" xr:uid="{00000000-0005-0000-0000-0000227A0000}"/>
    <cellStyle name="Финансовый 3 3 8 3 3 3" xfId="15330" xr:uid="{00000000-0005-0000-0000-0000237A0000}"/>
    <cellStyle name="Финансовый 3 3 8 3 3 3 2" xfId="15650" xr:uid="{00000000-0005-0000-0000-0000247A0000}"/>
    <cellStyle name="Финансовый 3 3 8 3 3 3 3" xfId="19633" xr:uid="{00000000-0005-0000-0000-0000257A0000}"/>
    <cellStyle name="Финансовый 3 3 8 3 3 3 4" xfId="23178" xr:uid="{00000000-0005-0000-0000-0000267A0000}"/>
    <cellStyle name="Финансовый 3 3 8 3 3 3 5" xfId="24962" xr:uid="{00000000-0005-0000-0000-0000277A0000}"/>
    <cellStyle name="Финансовый 3 3 8 3 3 3 6" xfId="24672" xr:uid="{00000000-0005-0000-0000-0000287A0000}"/>
    <cellStyle name="Финансовый 3 3 8 3 3 3 7" xfId="21160" xr:uid="{00000000-0005-0000-0000-0000297A0000}"/>
    <cellStyle name="Финансовый 3 3 8 3 3 3 8" xfId="32806" xr:uid="{00000000-0005-0000-0000-00002A7A0000}"/>
    <cellStyle name="Финансовый 3 3 8 3 3 3 9" xfId="31646" xr:uid="{00000000-0005-0000-0000-00002B7A0000}"/>
    <cellStyle name="Финансовый 3 3 8 3 3 4" xfId="18002" xr:uid="{00000000-0005-0000-0000-00002C7A0000}"/>
    <cellStyle name="Финансовый 3 3 8 3 3 5" xfId="19314" xr:uid="{00000000-0005-0000-0000-00002D7A0000}"/>
    <cellStyle name="Финансовый 3 3 8 3 3 5 2" xfId="21640" xr:uid="{00000000-0005-0000-0000-00002E7A0000}"/>
    <cellStyle name="Финансовый 3 3 8 3 3 5 3" xfId="28457" xr:uid="{00000000-0005-0000-0000-00002F7A0000}"/>
    <cellStyle name="Финансовый 3 3 8 3 3 5 4" xfId="29894" xr:uid="{00000000-0005-0000-0000-0000307A0000}"/>
    <cellStyle name="Финансовый 3 3 8 3 3 5 5" xfId="31200" xr:uid="{00000000-0005-0000-0000-0000317A0000}"/>
    <cellStyle name="Финансовый 3 3 8 3 3 5 6" xfId="34173" xr:uid="{00000000-0005-0000-0000-0000327A0000}"/>
    <cellStyle name="Финансовый 3 3 8 3 3 5 7" xfId="35509" xr:uid="{00000000-0005-0000-0000-0000337A0000}"/>
    <cellStyle name="Финансовый 3 3 8 4" xfId="10173" xr:uid="{00000000-0005-0000-0000-0000347A0000}"/>
    <cellStyle name="Финансовый 3 3 8 4 2" xfId="13256" xr:uid="{00000000-0005-0000-0000-0000357A0000}"/>
    <cellStyle name="Финансовый 3 3 8 4 3" xfId="15066" xr:uid="{00000000-0005-0000-0000-0000367A0000}"/>
    <cellStyle name="Финансовый 3 3 8 4 3 2" xfId="15914" xr:uid="{00000000-0005-0000-0000-0000377A0000}"/>
    <cellStyle name="Финансовый 3 3 8 4 3 3" xfId="19897" xr:uid="{00000000-0005-0000-0000-0000387A0000}"/>
    <cellStyle name="Финансовый 3 3 8 4 3 4" xfId="20982" xr:uid="{00000000-0005-0000-0000-0000397A0000}"/>
    <cellStyle name="Финансовый 3 3 8 4 3 5" xfId="26584" xr:uid="{00000000-0005-0000-0000-00003A7A0000}"/>
    <cellStyle name="Финансовый 3 3 8 4 3 6" xfId="23541" xr:uid="{00000000-0005-0000-0000-00003B7A0000}"/>
    <cellStyle name="Финансовый 3 3 8 4 3 7" xfId="26393" xr:uid="{00000000-0005-0000-0000-00003C7A0000}"/>
    <cellStyle name="Финансовый 3 3 8 4 3 8" xfId="33070" xr:uid="{00000000-0005-0000-0000-00003D7A0000}"/>
    <cellStyle name="Финансовый 3 3 8 4 3 9" xfId="32549" xr:uid="{00000000-0005-0000-0000-00003E7A0000}"/>
    <cellStyle name="Финансовый 3 3 8 4 4" xfId="17738" xr:uid="{00000000-0005-0000-0000-00003F7A0000}"/>
    <cellStyle name="Финансовый 3 3 8 4 5" xfId="19050" xr:uid="{00000000-0005-0000-0000-0000407A0000}"/>
    <cellStyle name="Финансовый 3 3 8 4 5 2" xfId="22798" xr:uid="{00000000-0005-0000-0000-0000417A0000}"/>
    <cellStyle name="Финансовый 3 3 8 4 5 3" xfId="28193" xr:uid="{00000000-0005-0000-0000-0000427A0000}"/>
    <cellStyle name="Финансовый 3 3 8 4 5 4" xfId="29630" xr:uid="{00000000-0005-0000-0000-0000437A0000}"/>
    <cellStyle name="Финансовый 3 3 8 4 5 5" xfId="30936" xr:uid="{00000000-0005-0000-0000-0000447A0000}"/>
    <cellStyle name="Финансовый 3 3 8 4 5 6" xfId="34437" xr:uid="{00000000-0005-0000-0000-0000457A0000}"/>
    <cellStyle name="Финансовый 3 3 8 4 5 7" xfId="35773" xr:uid="{00000000-0005-0000-0000-0000467A0000}"/>
    <cellStyle name="Финансовый 3 3 8 5" xfId="11242" xr:uid="{00000000-0005-0000-0000-0000477A0000}"/>
    <cellStyle name="Финансовый 3 3 8 6" xfId="13904" xr:uid="{00000000-0005-0000-0000-0000487A0000}"/>
    <cellStyle name="Финансовый 3 3 8 7" xfId="14418" xr:uid="{00000000-0005-0000-0000-0000497A0000}"/>
    <cellStyle name="Финансовый 3 3 8 7 2" xfId="16562" xr:uid="{00000000-0005-0000-0000-00004A7A0000}"/>
    <cellStyle name="Финансовый 3 3 8 7 3" xfId="20545" xr:uid="{00000000-0005-0000-0000-00004B7A0000}"/>
    <cellStyle name="Финансовый 3 3 8 7 4" xfId="21072" xr:uid="{00000000-0005-0000-0000-00004C7A0000}"/>
    <cellStyle name="Финансовый 3 3 8 7 5" xfId="24418" xr:uid="{00000000-0005-0000-0000-00004D7A0000}"/>
    <cellStyle name="Финансовый 3 3 8 7 6" xfId="25991" xr:uid="{00000000-0005-0000-0000-00004E7A0000}"/>
    <cellStyle name="Финансовый 3 3 8 7 7" xfId="21474" xr:uid="{00000000-0005-0000-0000-00004F7A0000}"/>
    <cellStyle name="Финансовый 3 3 8 7 8" xfId="33718" xr:uid="{00000000-0005-0000-0000-0000507A0000}"/>
    <cellStyle name="Финансовый 3 3 8 7 9" xfId="32450" xr:uid="{00000000-0005-0000-0000-0000517A0000}"/>
    <cellStyle name="Финансовый 3 3 8 8" xfId="17090" xr:uid="{00000000-0005-0000-0000-0000527A0000}"/>
    <cellStyle name="Финансовый 3 3 8 9" xfId="18402" xr:uid="{00000000-0005-0000-0000-0000537A0000}"/>
    <cellStyle name="Финансовый 3 3 8 9 2" xfId="21527" xr:uid="{00000000-0005-0000-0000-0000547A0000}"/>
    <cellStyle name="Финансовый 3 3 8 9 3" xfId="27545" xr:uid="{00000000-0005-0000-0000-0000557A0000}"/>
    <cellStyle name="Финансовый 3 3 8 9 4" xfId="28982" xr:uid="{00000000-0005-0000-0000-0000567A0000}"/>
    <cellStyle name="Финансовый 3 3 8 9 5" xfId="30288" xr:uid="{00000000-0005-0000-0000-0000577A0000}"/>
    <cellStyle name="Финансовый 3 3 8 9 6" xfId="35085" xr:uid="{00000000-0005-0000-0000-0000587A0000}"/>
    <cellStyle name="Финансовый 3 3 8 9 7" xfId="36421" xr:uid="{00000000-0005-0000-0000-0000597A0000}"/>
    <cellStyle name="Финансовый 3 3 9" xfId="272" xr:uid="{00000000-0005-0000-0000-00005A7A0000}"/>
    <cellStyle name="Финансовый 3 3 9 2" xfId="611" xr:uid="{00000000-0005-0000-0000-00005B7A0000}"/>
    <cellStyle name="Финансовый 3 3 9 2 2" xfId="9292" xr:uid="{00000000-0005-0000-0000-00005C7A0000}"/>
    <cellStyle name="Финансовый 3 3 9 2 3" xfId="10519" xr:uid="{00000000-0005-0000-0000-00005D7A0000}"/>
    <cellStyle name="Финансовый 3 3 9 3" xfId="1364" xr:uid="{00000000-0005-0000-0000-00005E7A0000}"/>
    <cellStyle name="Финансовый 3 3 9 3 2" xfId="7785" xr:uid="{00000000-0005-0000-0000-00005F7A0000}"/>
    <cellStyle name="Финансовый 3 3 9 3 2 2" xfId="13774" xr:uid="{00000000-0005-0000-0000-0000607A0000}"/>
    <cellStyle name="Финансовый 3 3 9 3 2 3" xfId="14548" xr:uid="{00000000-0005-0000-0000-0000617A0000}"/>
    <cellStyle name="Финансовый 3 3 9 3 2 3 2" xfId="16432" xr:uid="{00000000-0005-0000-0000-0000627A0000}"/>
    <cellStyle name="Финансовый 3 3 9 3 2 3 3" xfId="20415" xr:uid="{00000000-0005-0000-0000-0000637A0000}"/>
    <cellStyle name="Финансовый 3 3 9 3 2 3 4" xfId="21407" xr:uid="{00000000-0005-0000-0000-0000647A0000}"/>
    <cellStyle name="Финансовый 3 3 9 3 2 3 5" xfId="24822" xr:uid="{00000000-0005-0000-0000-0000657A0000}"/>
    <cellStyle name="Финансовый 3 3 9 3 2 3 6" xfId="21513" xr:uid="{00000000-0005-0000-0000-0000667A0000}"/>
    <cellStyle name="Финансовый 3 3 9 3 2 3 7" xfId="24640" xr:uid="{00000000-0005-0000-0000-0000677A0000}"/>
    <cellStyle name="Финансовый 3 3 9 3 2 3 8" xfId="33588" xr:uid="{00000000-0005-0000-0000-0000687A0000}"/>
    <cellStyle name="Финансовый 3 3 9 3 2 3 9" xfId="31503" xr:uid="{00000000-0005-0000-0000-0000697A0000}"/>
    <cellStyle name="Финансовый 3 3 9 3 2 4" xfId="17220" xr:uid="{00000000-0005-0000-0000-00006A7A0000}"/>
    <cellStyle name="Финансовый 3 3 9 3 2 5" xfId="18532" xr:uid="{00000000-0005-0000-0000-00006B7A0000}"/>
    <cellStyle name="Финансовый 3 3 9 3 2 5 2" xfId="21145" xr:uid="{00000000-0005-0000-0000-00006C7A0000}"/>
    <cellStyle name="Финансовый 3 3 9 3 2 5 3" xfId="27675" xr:uid="{00000000-0005-0000-0000-00006D7A0000}"/>
    <cellStyle name="Финансовый 3 3 9 3 2 5 4" xfId="29112" xr:uid="{00000000-0005-0000-0000-00006E7A0000}"/>
    <cellStyle name="Финансовый 3 3 9 3 2 5 5" xfId="30418" xr:uid="{00000000-0005-0000-0000-00006F7A0000}"/>
    <cellStyle name="Финансовый 3 3 9 3 2 5 6" xfId="34955" xr:uid="{00000000-0005-0000-0000-0000707A0000}"/>
    <cellStyle name="Финансовый 3 3 9 3 2 5 7" xfId="36291" xr:uid="{00000000-0005-0000-0000-0000717A0000}"/>
    <cellStyle name="Финансовый 3 3 9 3 3" xfId="12506" xr:uid="{00000000-0005-0000-0000-0000727A0000}"/>
    <cellStyle name="Финансовый 3 3 9 3 3 2" xfId="13126" xr:uid="{00000000-0005-0000-0000-0000737A0000}"/>
    <cellStyle name="Финансовый 3 3 9 3 3 3" xfId="15196" xr:uid="{00000000-0005-0000-0000-0000747A0000}"/>
    <cellStyle name="Финансовый 3 3 9 3 3 3 2" xfId="15784" xr:uid="{00000000-0005-0000-0000-0000757A0000}"/>
    <cellStyle name="Финансовый 3 3 9 3 3 3 3" xfId="19767" xr:uid="{00000000-0005-0000-0000-0000767A0000}"/>
    <cellStyle name="Финансовый 3 3 9 3 3 3 4" xfId="22700" xr:uid="{00000000-0005-0000-0000-0000777A0000}"/>
    <cellStyle name="Финансовый 3 3 9 3 3 3 5" xfId="24569" xr:uid="{00000000-0005-0000-0000-0000787A0000}"/>
    <cellStyle name="Финансовый 3 3 9 3 3 3 6" xfId="21797" xr:uid="{00000000-0005-0000-0000-0000797A0000}"/>
    <cellStyle name="Финансовый 3 3 9 3 3 3 7" xfId="25870" xr:uid="{00000000-0005-0000-0000-00007A7A0000}"/>
    <cellStyle name="Финансовый 3 3 9 3 3 3 8" xfId="32940" xr:uid="{00000000-0005-0000-0000-00007B7A0000}"/>
    <cellStyle name="Финансовый 3 3 9 3 3 3 9" xfId="31784" xr:uid="{00000000-0005-0000-0000-00007C7A0000}"/>
    <cellStyle name="Финансовый 3 3 9 3 3 4" xfId="17868" xr:uid="{00000000-0005-0000-0000-00007D7A0000}"/>
    <cellStyle name="Финансовый 3 3 9 3 3 5" xfId="19180" xr:uid="{00000000-0005-0000-0000-00007E7A0000}"/>
    <cellStyle name="Финансовый 3 3 9 3 3 5 2" xfId="23218" xr:uid="{00000000-0005-0000-0000-00007F7A0000}"/>
    <cellStyle name="Финансовый 3 3 9 3 3 5 3" xfId="28323" xr:uid="{00000000-0005-0000-0000-0000807A0000}"/>
    <cellStyle name="Финансовый 3 3 9 3 3 5 4" xfId="29760" xr:uid="{00000000-0005-0000-0000-0000817A0000}"/>
    <cellStyle name="Финансовый 3 3 9 3 3 5 5" xfId="31066" xr:uid="{00000000-0005-0000-0000-0000827A0000}"/>
    <cellStyle name="Финансовый 3 3 9 3 3 5 6" xfId="34307" xr:uid="{00000000-0005-0000-0000-0000837A0000}"/>
    <cellStyle name="Финансовый 3 3 9 3 3 5 7" xfId="35643" xr:uid="{00000000-0005-0000-0000-0000847A0000}"/>
    <cellStyle name="Финансовый 3 3 9 4" xfId="10180" xr:uid="{00000000-0005-0000-0000-0000857A0000}"/>
    <cellStyle name="Финансовый 3 3 9 4 2" xfId="13253" xr:uid="{00000000-0005-0000-0000-0000867A0000}"/>
    <cellStyle name="Финансовый 3 3 9 4 3" xfId="15069" xr:uid="{00000000-0005-0000-0000-0000877A0000}"/>
    <cellStyle name="Финансовый 3 3 9 4 3 2" xfId="15911" xr:uid="{00000000-0005-0000-0000-0000887A0000}"/>
    <cellStyle name="Финансовый 3 3 9 4 3 3" xfId="19894" xr:uid="{00000000-0005-0000-0000-0000897A0000}"/>
    <cellStyle name="Финансовый 3 3 9 4 3 4" xfId="23826" xr:uid="{00000000-0005-0000-0000-00008A7A0000}"/>
    <cellStyle name="Финансовый 3 3 9 4 3 5" xfId="26671" xr:uid="{00000000-0005-0000-0000-00008B7A0000}"/>
    <cellStyle name="Финансовый 3 3 9 4 3 6" xfId="25195" xr:uid="{00000000-0005-0000-0000-00008C7A0000}"/>
    <cellStyle name="Финансовый 3 3 9 4 3 7" xfId="25971" xr:uid="{00000000-0005-0000-0000-00008D7A0000}"/>
    <cellStyle name="Финансовый 3 3 9 4 3 8" xfId="33067" xr:uid="{00000000-0005-0000-0000-00008E7A0000}"/>
    <cellStyle name="Финансовый 3 3 9 4 3 9" xfId="32595" xr:uid="{00000000-0005-0000-0000-00008F7A0000}"/>
    <cellStyle name="Финансовый 3 3 9 4 4" xfId="17741" xr:uid="{00000000-0005-0000-0000-0000907A0000}"/>
    <cellStyle name="Финансовый 3 3 9 4 5" xfId="19053" xr:uid="{00000000-0005-0000-0000-0000917A0000}"/>
    <cellStyle name="Финансовый 3 3 9 4 5 2" xfId="22516" xr:uid="{00000000-0005-0000-0000-0000927A0000}"/>
    <cellStyle name="Финансовый 3 3 9 4 5 3" xfId="28196" xr:uid="{00000000-0005-0000-0000-0000937A0000}"/>
    <cellStyle name="Финансовый 3 3 9 4 5 4" xfId="29633" xr:uid="{00000000-0005-0000-0000-0000947A0000}"/>
    <cellStyle name="Финансовый 3 3 9 4 5 5" xfId="30939" xr:uid="{00000000-0005-0000-0000-0000957A0000}"/>
    <cellStyle name="Финансовый 3 3 9 4 5 6" xfId="34434" xr:uid="{00000000-0005-0000-0000-0000967A0000}"/>
    <cellStyle name="Финансовый 3 3 9 4 5 7" xfId="35770" xr:uid="{00000000-0005-0000-0000-0000977A0000}"/>
    <cellStyle name="Финансовый 3 3 9 5" xfId="11249" xr:uid="{00000000-0005-0000-0000-0000987A0000}"/>
    <cellStyle name="Финансовый 3 3 9 6" xfId="13901" xr:uid="{00000000-0005-0000-0000-0000997A0000}"/>
    <cellStyle name="Финансовый 3 3 9 7" xfId="14421" xr:uid="{00000000-0005-0000-0000-00009A7A0000}"/>
    <cellStyle name="Финансовый 3 3 9 7 2" xfId="16559" xr:uid="{00000000-0005-0000-0000-00009B7A0000}"/>
    <cellStyle name="Финансовый 3 3 9 7 3" xfId="20542" xr:uid="{00000000-0005-0000-0000-00009C7A0000}"/>
    <cellStyle name="Финансовый 3 3 9 7 4" xfId="24436" xr:uid="{00000000-0005-0000-0000-00009D7A0000}"/>
    <cellStyle name="Финансовый 3 3 9 7 5" xfId="22954" xr:uid="{00000000-0005-0000-0000-00009E7A0000}"/>
    <cellStyle name="Финансовый 3 3 9 7 6" xfId="25659" xr:uid="{00000000-0005-0000-0000-00009F7A0000}"/>
    <cellStyle name="Финансовый 3 3 9 7 7" xfId="24484" xr:uid="{00000000-0005-0000-0000-0000A07A0000}"/>
    <cellStyle name="Финансовый 3 3 9 7 8" xfId="33715" xr:uid="{00000000-0005-0000-0000-0000A17A0000}"/>
    <cellStyle name="Финансовый 3 3 9 7 9" xfId="32475" xr:uid="{00000000-0005-0000-0000-0000A27A0000}"/>
    <cellStyle name="Финансовый 3 3 9 8" xfId="17093" xr:uid="{00000000-0005-0000-0000-0000A37A0000}"/>
    <cellStyle name="Финансовый 3 3 9 9" xfId="18405" xr:uid="{00000000-0005-0000-0000-0000A47A0000}"/>
    <cellStyle name="Финансовый 3 3 9 9 2" xfId="22805" xr:uid="{00000000-0005-0000-0000-0000A57A0000}"/>
    <cellStyle name="Финансовый 3 3 9 9 3" xfId="27548" xr:uid="{00000000-0005-0000-0000-0000A67A0000}"/>
    <cellStyle name="Финансовый 3 3 9 9 4" xfId="28985" xr:uid="{00000000-0005-0000-0000-0000A77A0000}"/>
    <cellStyle name="Финансовый 3 3 9 9 5" xfId="30291" xr:uid="{00000000-0005-0000-0000-0000A87A0000}"/>
    <cellStyle name="Финансовый 3 3 9 9 6" xfId="35082" xr:uid="{00000000-0005-0000-0000-0000A97A0000}"/>
    <cellStyle name="Финансовый 3 3 9 9 7" xfId="36418" xr:uid="{00000000-0005-0000-0000-0000AA7A0000}"/>
    <cellStyle name="Финансовый 3 4" xfId="12795" xr:uid="{00000000-0005-0000-0000-0000AB7A0000}"/>
    <cellStyle name="Финансовый 3 4 2" xfId="12845" xr:uid="{00000000-0005-0000-0000-0000AC7A0000}"/>
    <cellStyle name="Финансовый 3 4 3" xfId="15477" xr:uid="{00000000-0005-0000-0000-0000AD7A0000}"/>
    <cellStyle name="Финансовый 3 4 3 2" xfId="15503" xr:uid="{00000000-0005-0000-0000-0000AE7A0000}"/>
    <cellStyle name="Финансовый 3 4 3 3" xfId="19486" xr:uid="{00000000-0005-0000-0000-0000AF7A0000}"/>
    <cellStyle name="Финансовый 3 4 3 4" xfId="21788" xr:uid="{00000000-0005-0000-0000-0000B07A0000}"/>
    <cellStyle name="Финансовый 3 4 3 5" xfId="20864" xr:uid="{00000000-0005-0000-0000-0000B17A0000}"/>
    <cellStyle name="Финансовый 3 4 3 6" xfId="22946" xr:uid="{00000000-0005-0000-0000-0000B27A0000}"/>
    <cellStyle name="Финансовый 3 4 3 7" xfId="25715" xr:uid="{00000000-0005-0000-0000-0000B37A0000}"/>
    <cellStyle name="Финансовый 3 4 3 8" xfId="32659" xr:uid="{00000000-0005-0000-0000-0000B47A0000}"/>
    <cellStyle name="Финансовый 3 4 3 9" xfId="32079" xr:uid="{00000000-0005-0000-0000-0000B57A0000}"/>
    <cellStyle name="Финансовый 3 4 4" xfId="18149" xr:uid="{00000000-0005-0000-0000-0000B67A0000}"/>
    <cellStyle name="Финансовый 3 4 5" xfId="19461" xr:uid="{00000000-0005-0000-0000-0000B77A0000}"/>
    <cellStyle name="Финансовый 3 4 5 2" xfId="21515" xr:uid="{00000000-0005-0000-0000-0000B87A0000}"/>
    <cellStyle name="Финансовый 3 4 5 3" xfId="28604" xr:uid="{00000000-0005-0000-0000-0000B97A0000}"/>
    <cellStyle name="Финансовый 3 4 5 4" xfId="30041" xr:uid="{00000000-0005-0000-0000-0000BA7A0000}"/>
    <cellStyle name="Финансовый 3 4 5 5" xfId="31347" xr:uid="{00000000-0005-0000-0000-0000BB7A0000}"/>
    <cellStyle name="Финансовый 3 4 5 6" xfId="34026" xr:uid="{00000000-0005-0000-0000-0000BC7A0000}"/>
    <cellStyle name="Финансовый 3 4 5 7" xfId="35362" xr:uid="{00000000-0005-0000-0000-0000BD7A0000}"/>
    <cellStyle name="Финансовый 4" xfId="203" xr:uid="{00000000-0005-0000-0000-0000BE7A0000}"/>
    <cellStyle name="Финансовый 4 10" xfId="213" xr:uid="{00000000-0005-0000-0000-0000BF7A0000}"/>
    <cellStyle name="Финансовый 4 10 2" xfId="378" xr:uid="{00000000-0005-0000-0000-0000C07A0000}"/>
    <cellStyle name="Финансовый 4 10 2 2" xfId="7742" xr:uid="{00000000-0005-0000-0000-0000C17A0000}"/>
    <cellStyle name="Финансовый 4 10 2 3" xfId="10286" xr:uid="{00000000-0005-0000-0000-0000C27A0000}"/>
    <cellStyle name="Финансовый 4 10 3" xfId="1301" xr:uid="{00000000-0005-0000-0000-0000C37A0000}"/>
    <cellStyle name="Финансовый 4 10 3 2" xfId="8249" xr:uid="{00000000-0005-0000-0000-0000C47A0000}"/>
    <cellStyle name="Финансовый 4 10 3 2 2" xfId="13647" xr:uid="{00000000-0005-0000-0000-0000C57A0000}"/>
    <cellStyle name="Финансовый 4 10 3 2 3" xfId="14675" xr:uid="{00000000-0005-0000-0000-0000C67A0000}"/>
    <cellStyle name="Финансовый 4 10 3 2 3 2" xfId="16305" xr:uid="{00000000-0005-0000-0000-0000C77A0000}"/>
    <cellStyle name="Финансовый 4 10 3 2 3 3" xfId="20288" xr:uid="{00000000-0005-0000-0000-0000C87A0000}"/>
    <cellStyle name="Финансовый 4 10 3 2 3 4" xfId="25234" xr:uid="{00000000-0005-0000-0000-0000C97A0000}"/>
    <cellStyle name="Финансовый 4 10 3 2 3 5" xfId="21172" xr:uid="{00000000-0005-0000-0000-0000CA7A0000}"/>
    <cellStyle name="Финансовый 4 10 3 2 3 6" xfId="24845" xr:uid="{00000000-0005-0000-0000-0000CB7A0000}"/>
    <cellStyle name="Финансовый 4 10 3 2 3 7" xfId="25982" xr:uid="{00000000-0005-0000-0000-0000CC7A0000}"/>
    <cellStyle name="Финансовый 4 10 3 2 3 8" xfId="33461" xr:uid="{00000000-0005-0000-0000-0000CD7A0000}"/>
    <cellStyle name="Финансовый 4 10 3 2 3 9" xfId="31606" xr:uid="{00000000-0005-0000-0000-0000CE7A0000}"/>
    <cellStyle name="Финансовый 4 10 3 2 4" xfId="17347" xr:uid="{00000000-0005-0000-0000-0000CF7A0000}"/>
    <cellStyle name="Финансовый 4 10 3 2 5" xfId="18659" xr:uid="{00000000-0005-0000-0000-0000D07A0000}"/>
    <cellStyle name="Финансовый 4 10 3 2 5 2" xfId="22757" xr:uid="{00000000-0005-0000-0000-0000D17A0000}"/>
    <cellStyle name="Финансовый 4 10 3 2 5 3" xfId="27802" xr:uid="{00000000-0005-0000-0000-0000D27A0000}"/>
    <cellStyle name="Финансовый 4 10 3 2 5 4" xfId="29239" xr:uid="{00000000-0005-0000-0000-0000D37A0000}"/>
    <cellStyle name="Финансовый 4 10 3 2 5 5" xfId="30545" xr:uid="{00000000-0005-0000-0000-0000D47A0000}"/>
    <cellStyle name="Финансовый 4 10 3 2 5 6" xfId="34828" xr:uid="{00000000-0005-0000-0000-0000D57A0000}"/>
    <cellStyle name="Финансовый 4 10 3 2 5 7" xfId="36164" xr:uid="{00000000-0005-0000-0000-0000D67A0000}"/>
    <cellStyle name="Финансовый 4 10 3 3" xfId="12633" xr:uid="{00000000-0005-0000-0000-0000D77A0000}"/>
    <cellStyle name="Финансовый 4 10 3 3 2" xfId="12999" xr:uid="{00000000-0005-0000-0000-0000D87A0000}"/>
    <cellStyle name="Финансовый 4 10 3 3 3" xfId="15323" xr:uid="{00000000-0005-0000-0000-0000D97A0000}"/>
    <cellStyle name="Финансовый 4 10 3 3 3 2" xfId="15657" xr:uid="{00000000-0005-0000-0000-0000DA7A0000}"/>
    <cellStyle name="Финансовый 4 10 3 3 3 3" xfId="19640" xr:uid="{00000000-0005-0000-0000-0000DB7A0000}"/>
    <cellStyle name="Финансовый 4 10 3 3 3 4" xfId="25035" xr:uid="{00000000-0005-0000-0000-0000DC7A0000}"/>
    <cellStyle name="Финансовый 4 10 3 3 3 5" xfId="26188" xr:uid="{00000000-0005-0000-0000-0000DD7A0000}"/>
    <cellStyle name="Финансовый 4 10 3 3 3 6" xfId="22156" xr:uid="{00000000-0005-0000-0000-0000DE7A0000}"/>
    <cellStyle name="Финансовый 4 10 3 3 3 7" xfId="24867" xr:uid="{00000000-0005-0000-0000-0000DF7A0000}"/>
    <cellStyle name="Финансовый 4 10 3 3 3 8" xfId="32813" xr:uid="{00000000-0005-0000-0000-0000E07A0000}"/>
    <cellStyle name="Финансовый 4 10 3 3 3 9" xfId="32519" xr:uid="{00000000-0005-0000-0000-0000E17A0000}"/>
    <cellStyle name="Финансовый 4 10 3 3 4" xfId="17995" xr:uid="{00000000-0005-0000-0000-0000E27A0000}"/>
    <cellStyle name="Финансовый 4 10 3 3 5" xfId="19307" xr:uid="{00000000-0005-0000-0000-0000E37A0000}"/>
    <cellStyle name="Финансовый 4 10 3 3 5 2" xfId="23327" xr:uid="{00000000-0005-0000-0000-0000E47A0000}"/>
    <cellStyle name="Финансовый 4 10 3 3 5 3" xfId="28450" xr:uid="{00000000-0005-0000-0000-0000E57A0000}"/>
    <cellStyle name="Финансовый 4 10 3 3 5 4" xfId="29887" xr:uid="{00000000-0005-0000-0000-0000E67A0000}"/>
    <cellStyle name="Финансовый 4 10 3 3 5 5" xfId="31193" xr:uid="{00000000-0005-0000-0000-0000E77A0000}"/>
    <cellStyle name="Финансовый 4 10 3 3 5 6" xfId="34180" xr:uid="{00000000-0005-0000-0000-0000E87A0000}"/>
    <cellStyle name="Финансовый 4 10 3 3 5 7" xfId="35516" xr:uid="{00000000-0005-0000-0000-0000E97A0000}"/>
    <cellStyle name="Финансовый 4 10 4" xfId="10121" xr:uid="{00000000-0005-0000-0000-0000EA7A0000}"/>
    <cellStyle name="Финансовый 4 10 4 2" xfId="13283" xr:uid="{00000000-0005-0000-0000-0000EB7A0000}"/>
    <cellStyle name="Финансовый 4 10 4 3" xfId="15039" xr:uid="{00000000-0005-0000-0000-0000EC7A0000}"/>
    <cellStyle name="Финансовый 4 10 4 3 2" xfId="15941" xr:uid="{00000000-0005-0000-0000-0000ED7A0000}"/>
    <cellStyle name="Финансовый 4 10 4 3 3" xfId="19924" xr:uid="{00000000-0005-0000-0000-0000EE7A0000}"/>
    <cellStyle name="Финансовый 4 10 4 3 4" xfId="23606" xr:uid="{00000000-0005-0000-0000-0000EF7A0000}"/>
    <cellStyle name="Финансовый 4 10 4 3 5" xfId="26019" xr:uid="{00000000-0005-0000-0000-0000F07A0000}"/>
    <cellStyle name="Финансовый 4 10 4 3 6" xfId="23440" xr:uid="{00000000-0005-0000-0000-0000F17A0000}"/>
    <cellStyle name="Финансовый 4 10 4 3 7" xfId="25921" xr:uid="{00000000-0005-0000-0000-0000F27A0000}"/>
    <cellStyle name="Финансовый 4 10 4 3 8" xfId="33097" xr:uid="{00000000-0005-0000-0000-0000F37A0000}"/>
    <cellStyle name="Финансовый 4 10 4 3 9" xfId="31405" xr:uid="{00000000-0005-0000-0000-0000F47A0000}"/>
    <cellStyle name="Финансовый 4 10 4 4" xfId="17711" xr:uid="{00000000-0005-0000-0000-0000F57A0000}"/>
    <cellStyle name="Финансовый 4 10 4 5" xfId="19023" xr:uid="{00000000-0005-0000-0000-0000F67A0000}"/>
    <cellStyle name="Финансовый 4 10 4 5 2" xfId="23052" xr:uid="{00000000-0005-0000-0000-0000F77A0000}"/>
    <cellStyle name="Финансовый 4 10 4 5 3" xfId="28166" xr:uid="{00000000-0005-0000-0000-0000F87A0000}"/>
    <cellStyle name="Финансовый 4 10 4 5 4" xfId="29603" xr:uid="{00000000-0005-0000-0000-0000F97A0000}"/>
    <cellStyle name="Финансовый 4 10 4 5 5" xfId="30909" xr:uid="{00000000-0005-0000-0000-0000FA7A0000}"/>
    <cellStyle name="Финансовый 4 10 4 5 6" xfId="34464" xr:uid="{00000000-0005-0000-0000-0000FB7A0000}"/>
    <cellStyle name="Финансовый 4 10 4 5 7" xfId="35800" xr:uid="{00000000-0005-0000-0000-0000FC7A0000}"/>
    <cellStyle name="Финансовый 4 10 5" xfId="11186" xr:uid="{00000000-0005-0000-0000-0000FD7A0000}"/>
    <cellStyle name="Финансовый 4 10 6" xfId="13931" xr:uid="{00000000-0005-0000-0000-0000FE7A0000}"/>
    <cellStyle name="Финансовый 4 10 7" xfId="14391" xr:uid="{00000000-0005-0000-0000-0000FF7A0000}"/>
    <cellStyle name="Финансовый 4 10 7 2" xfId="16589" xr:uid="{00000000-0005-0000-0000-0000007B0000}"/>
    <cellStyle name="Финансовый 4 10 7 3" xfId="20572" xr:uid="{00000000-0005-0000-0000-0000017B0000}"/>
    <cellStyle name="Финансовый 4 10 7 4" xfId="21491" xr:uid="{00000000-0005-0000-0000-0000027B0000}"/>
    <cellStyle name="Финансовый 4 10 7 5" xfId="27090" xr:uid="{00000000-0005-0000-0000-0000037B0000}"/>
    <cellStyle name="Финансовый 4 10 7 6" xfId="22084" xr:uid="{00000000-0005-0000-0000-0000047B0000}"/>
    <cellStyle name="Финансовый 4 10 7 7" xfId="26320" xr:uid="{00000000-0005-0000-0000-0000057B0000}"/>
    <cellStyle name="Финансовый 4 10 7 8" xfId="33745" xr:uid="{00000000-0005-0000-0000-0000067B0000}"/>
    <cellStyle name="Финансовый 4 10 7 9" xfId="33996" xr:uid="{00000000-0005-0000-0000-0000077B0000}"/>
    <cellStyle name="Финансовый 4 10 8" xfId="17063" xr:uid="{00000000-0005-0000-0000-0000087B0000}"/>
    <cellStyle name="Финансовый 4 10 9" xfId="18375" xr:uid="{00000000-0005-0000-0000-0000097B0000}"/>
    <cellStyle name="Финансовый 4 10 9 2" xfId="25275" xr:uid="{00000000-0005-0000-0000-00000A7B0000}"/>
    <cellStyle name="Финансовый 4 10 9 3" xfId="27518" xr:uid="{00000000-0005-0000-0000-00000B7B0000}"/>
    <cellStyle name="Финансовый 4 10 9 4" xfId="28955" xr:uid="{00000000-0005-0000-0000-00000C7B0000}"/>
    <cellStyle name="Финансовый 4 10 9 5" xfId="30261" xr:uid="{00000000-0005-0000-0000-00000D7B0000}"/>
    <cellStyle name="Финансовый 4 10 9 6" xfId="35112" xr:uid="{00000000-0005-0000-0000-00000E7B0000}"/>
    <cellStyle name="Финансовый 4 10 9 7" xfId="36448" xr:uid="{00000000-0005-0000-0000-00000F7B0000}"/>
    <cellStyle name="Финансовый 4 11" xfId="328" xr:uid="{00000000-0005-0000-0000-0000107B0000}"/>
    <cellStyle name="Финансовый 4 11 2" xfId="379" xr:uid="{00000000-0005-0000-0000-0000117B0000}"/>
    <cellStyle name="Финансовый 4 11 2 2" xfId="8850" xr:uid="{00000000-0005-0000-0000-0000127B0000}"/>
    <cellStyle name="Финансовый 4 11 2 3" xfId="10287" xr:uid="{00000000-0005-0000-0000-0000137B0000}"/>
    <cellStyle name="Финансовый 4 11 3" xfId="1612" xr:uid="{00000000-0005-0000-0000-0000147B0000}"/>
    <cellStyle name="Финансовый 4 11 3 2" xfId="8104" xr:uid="{00000000-0005-0000-0000-0000157B0000}"/>
    <cellStyle name="Финансовый 4 11 3 2 2" xfId="13685" xr:uid="{00000000-0005-0000-0000-0000167B0000}"/>
    <cellStyle name="Финансовый 4 11 3 2 3" xfId="14637" xr:uid="{00000000-0005-0000-0000-0000177B0000}"/>
    <cellStyle name="Финансовый 4 11 3 2 3 2" xfId="16343" xr:uid="{00000000-0005-0000-0000-0000187B0000}"/>
    <cellStyle name="Финансовый 4 11 3 2 3 3" xfId="20326" xr:uid="{00000000-0005-0000-0000-0000197B0000}"/>
    <cellStyle name="Финансовый 4 11 3 2 3 4" xfId="23785" xr:uid="{00000000-0005-0000-0000-00001A7B0000}"/>
    <cellStyle name="Финансовый 4 11 3 2 3 5" xfId="24234" xr:uid="{00000000-0005-0000-0000-00001B7B0000}"/>
    <cellStyle name="Финансовый 4 11 3 2 3 6" xfId="24138" xr:uid="{00000000-0005-0000-0000-00001C7B0000}"/>
    <cellStyle name="Финансовый 4 11 3 2 3 7" xfId="22479" xr:uid="{00000000-0005-0000-0000-00001D7B0000}"/>
    <cellStyle name="Финансовый 4 11 3 2 3 8" xfId="33499" xr:uid="{00000000-0005-0000-0000-00001E7B0000}"/>
    <cellStyle name="Финансовый 4 11 3 2 3 9" xfId="32311" xr:uid="{00000000-0005-0000-0000-00001F7B0000}"/>
    <cellStyle name="Финансовый 4 11 3 2 4" xfId="17309" xr:uid="{00000000-0005-0000-0000-0000207B0000}"/>
    <cellStyle name="Финансовый 4 11 3 2 5" xfId="18621" xr:uid="{00000000-0005-0000-0000-0000217B0000}"/>
    <cellStyle name="Финансовый 4 11 3 2 5 2" xfId="21827" xr:uid="{00000000-0005-0000-0000-0000227B0000}"/>
    <cellStyle name="Финансовый 4 11 3 2 5 3" xfId="27764" xr:uid="{00000000-0005-0000-0000-0000237B0000}"/>
    <cellStyle name="Финансовый 4 11 3 2 5 4" xfId="29201" xr:uid="{00000000-0005-0000-0000-0000247B0000}"/>
    <cellStyle name="Финансовый 4 11 3 2 5 5" xfId="30507" xr:uid="{00000000-0005-0000-0000-0000257B0000}"/>
    <cellStyle name="Финансовый 4 11 3 2 5 6" xfId="34866" xr:uid="{00000000-0005-0000-0000-0000267B0000}"/>
    <cellStyle name="Финансовый 4 11 3 2 5 7" xfId="36202" xr:uid="{00000000-0005-0000-0000-0000277B0000}"/>
    <cellStyle name="Финансовый 4 11 3 3" xfId="12595" xr:uid="{00000000-0005-0000-0000-0000287B0000}"/>
    <cellStyle name="Финансовый 4 11 3 3 2" xfId="13037" xr:uid="{00000000-0005-0000-0000-0000297B0000}"/>
    <cellStyle name="Финансовый 4 11 3 3 3" xfId="15285" xr:uid="{00000000-0005-0000-0000-00002A7B0000}"/>
    <cellStyle name="Финансовый 4 11 3 3 3 2" xfId="15695" xr:uid="{00000000-0005-0000-0000-00002B7B0000}"/>
    <cellStyle name="Финансовый 4 11 3 3 3 3" xfId="19678" xr:uid="{00000000-0005-0000-0000-00002C7B0000}"/>
    <cellStyle name="Финансовый 4 11 3 3 3 4" xfId="21995" xr:uid="{00000000-0005-0000-0000-00002D7B0000}"/>
    <cellStyle name="Финансовый 4 11 3 3 3 5" xfId="26487" xr:uid="{00000000-0005-0000-0000-00002E7B0000}"/>
    <cellStyle name="Финансовый 4 11 3 3 3 6" xfId="21895" xr:uid="{00000000-0005-0000-0000-00002F7B0000}"/>
    <cellStyle name="Финансовый 4 11 3 3 3 7" xfId="25628" xr:uid="{00000000-0005-0000-0000-0000307B0000}"/>
    <cellStyle name="Финансовый 4 11 3 3 3 8" xfId="32851" xr:uid="{00000000-0005-0000-0000-0000317B0000}"/>
    <cellStyle name="Финансовый 4 11 3 3 3 9" xfId="31477" xr:uid="{00000000-0005-0000-0000-0000327B0000}"/>
    <cellStyle name="Финансовый 4 11 3 3 4" xfId="17957" xr:uid="{00000000-0005-0000-0000-0000337B0000}"/>
    <cellStyle name="Финансовый 4 11 3 3 5" xfId="19269" xr:uid="{00000000-0005-0000-0000-0000347B0000}"/>
    <cellStyle name="Финансовый 4 11 3 3 5 2" xfId="25467" xr:uid="{00000000-0005-0000-0000-0000357B0000}"/>
    <cellStyle name="Финансовый 4 11 3 3 5 3" xfId="28412" xr:uid="{00000000-0005-0000-0000-0000367B0000}"/>
    <cellStyle name="Финансовый 4 11 3 3 5 4" xfId="29849" xr:uid="{00000000-0005-0000-0000-0000377B0000}"/>
    <cellStyle name="Финансовый 4 11 3 3 5 5" xfId="31155" xr:uid="{00000000-0005-0000-0000-0000387B0000}"/>
    <cellStyle name="Финансовый 4 11 3 3 5 6" xfId="34218" xr:uid="{00000000-0005-0000-0000-0000397B0000}"/>
    <cellStyle name="Финансовый 4 11 3 3 5 7" xfId="35554" xr:uid="{00000000-0005-0000-0000-00003A7B0000}"/>
    <cellStyle name="Финансовый 4 11 4" xfId="10236" xr:uid="{00000000-0005-0000-0000-00003B7B0000}"/>
    <cellStyle name="Финансовый 4 11 4 2" xfId="13245" xr:uid="{00000000-0005-0000-0000-00003C7B0000}"/>
    <cellStyle name="Финансовый 4 11 4 3" xfId="15077" xr:uid="{00000000-0005-0000-0000-00003D7B0000}"/>
    <cellStyle name="Финансовый 4 11 4 3 2" xfId="15903" xr:uid="{00000000-0005-0000-0000-00003E7B0000}"/>
    <cellStyle name="Финансовый 4 11 4 3 3" xfId="19886" xr:uid="{00000000-0005-0000-0000-00003F7B0000}"/>
    <cellStyle name="Финансовый 4 11 4 3 4" xfId="21790" xr:uid="{00000000-0005-0000-0000-0000407B0000}"/>
    <cellStyle name="Финансовый 4 11 4 3 5" xfId="26777" xr:uid="{00000000-0005-0000-0000-0000417B0000}"/>
    <cellStyle name="Финансовый 4 11 4 3 6" xfId="21026" xr:uid="{00000000-0005-0000-0000-0000427B0000}"/>
    <cellStyle name="Финансовый 4 11 4 3 7" xfId="25986" xr:uid="{00000000-0005-0000-0000-0000437B0000}"/>
    <cellStyle name="Финансовый 4 11 4 3 8" xfId="33059" xr:uid="{00000000-0005-0000-0000-0000447B0000}"/>
    <cellStyle name="Финансовый 4 11 4 3 9" xfId="32528" xr:uid="{00000000-0005-0000-0000-0000457B0000}"/>
    <cellStyle name="Финансовый 4 11 4 4" xfId="17749" xr:uid="{00000000-0005-0000-0000-0000467B0000}"/>
    <cellStyle name="Финансовый 4 11 4 5" xfId="19061" xr:uid="{00000000-0005-0000-0000-0000477B0000}"/>
    <cellStyle name="Финансовый 4 11 4 5 2" xfId="23737" xr:uid="{00000000-0005-0000-0000-0000487B0000}"/>
    <cellStyle name="Финансовый 4 11 4 5 3" xfId="28204" xr:uid="{00000000-0005-0000-0000-0000497B0000}"/>
    <cellStyle name="Финансовый 4 11 4 5 4" xfId="29641" xr:uid="{00000000-0005-0000-0000-00004A7B0000}"/>
    <cellStyle name="Финансовый 4 11 4 5 5" xfId="30947" xr:uid="{00000000-0005-0000-0000-00004B7B0000}"/>
    <cellStyle name="Финансовый 4 11 4 5 6" xfId="34426" xr:uid="{00000000-0005-0000-0000-00004C7B0000}"/>
    <cellStyle name="Финансовый 4 11 4 5 7" xfId="35762" xr:uid="{00000000-0005-0000-0000-00004D7B0000}"/>
    <cellStyle name="Финансовый 4 11 5" xfId="11494" xr:uid="{00000000-0005-0000-0000-00004E7B0000}"/>
    <cellStyle name="Финансовый 4 11 6" xfId="13893" xr:uid="{00000000-0005-0000-0000-00004F7B0000}"/>
    <cellStyle name="Финансовый 4 11 7" xfId="14429" xr:uid="{00000000-0005-0000-0000-0000507B0000}"/>
    <cellStyle name="Финансовый 4 11 7 2" xfId="16551" xr:uid="{00000000-0005-0000-0000-0000517B0000}"/>
    <cellStyle name="Финансовый 4 11 7 3" xfId="20534" xr:uid="{00000000-0005-0000-0000-0000527B0000}"/>
    <cellStyle name="Финансовый 4 11 7 4" xfId="22166" xr:uid="{00000000-0005-0000-0000-0000537B0000}"/>
    <cellStyle name="Финансовый 4 11 7 5" xfId="21905" xr:uid="{00000000-0005-0000-0000-0000547B0000}"/>
    <cellStyle name="Финансовый 4 11 7 6" xfId="25813" xr:uid="{00000000-0005-0000-0000-0000557B0000}"/>
    <cellStyle name="Финансовый 4 11 7 7" xfId="25235" xr:uid="{00000000-0005-0000-0000-0000567B0000}"/>
    <cellStyle name="Финансовый 4 11 7 8" xfId="33707" xr:uid="{00000000-0005-0000-0000-0000577B0000}"/>
    <cellStyle name="Финансовый 4 11 7 9" xfId="32175" xr:uid="{00000000-0005-0000-0000-0000587B0000}"/>
    <cellStyle name="Финансовый 4 11 8" xfId="17101" xr:uid="{00000000-0005-0000-0000-0000597B0000}"/>
    <cellStyle name="Финансовый 4 11 9" xfId="18413" xr:uid="{00000000-0005-0000-0000-00005A7B0000}"/>
    <cellStyle name="Финансовый 4 11 9 2" xfId="22107" xr:uid="{00000000-0005-0000-0000-00005B7B0000}"/>
    <cellStyle name="Финансовый 4 11 9 3" xfId="27556" xr:uid="{00000000-0005-0000-0000-00005C7B0000}"/>
    <cellStyle name="Финансовый 4 11 9 4" xfId="28993" xr:uid="{00000000-0005-0000-0000-00005D7B0000}"/>
    <cellStyle name="Финансовый 4 11 9 5" xfId="30299" xr:uid="{00000000-0005-0000-0000-00005E7B0000}"/>
    <cellStyle name="Финансовый 4 11 9 6" xfId="35074" xr:uid="{00000000-0005-0000-0000-00005F7B0000}"/>
    <cellStyle name="Финансовый 4 11 9 7" xfId="36410" xr:uid="{00000000-0005-0000-0000-0000607B0000}"/>
    <cellStyle name="Финансовый 4 12" xfId="329" xr:uid="{00000000-0005-0000-0000-0000617B0000}"/>
    <cellStyle name="Финансовый 4 12 2" xfId="380" xr:uid="{00000000-0005-0000-0000-0000627B0000}"/>
    <cellStyle name="Финансовый 4 12 2 2" xfId="7793" xr:uid="{00000000-0005-0000-0000-0000637B0000}"/>
    <cellStyle name="Финансовый 4 12 2 3" xfId="10288" xr:uid="{00000000-0005-0000-0000-0000647B0000}"/>
    <cellStyle name="Финансовый 4 12 3" xfId="1613" xr:uid="{00000000-0005-0000-0000-0000657B0000}"/>
    <cellStyle name="Финансовый 4 12 3 2" xfId="7993" xr:uid="{00000000-0005-0000-0000-0000667B0000}"/>
    <cellStyle name="Финансовый 4 12 3 2 2" xfId="13735" xr:uid="{00000000-0005-0000-0000-0000677B0000}"/>
    <cellStyle name="Финансовый 4 12 3 2 3" xfId="14587" xr:uid="{00000000-0005-0000-0000-0000687B0000}"/>
    <cellStyle name="Финансовый 4 12 3 2 3 2" xfId="16393" xr:uid="{00000000-0005-0000-0000-0000697B0000}"/>
    <cellStyle name="Финансовый 4 12 3 2 3 3" xfId="20376" xr:uid="{00000000-0005-0000-0000-00006A7B0000}"/>
    <cellStyle name="Финансовый 4 12 3 2 3 4" xfId="23104" xr:uid="{00000000-0005-0000-0000-00006B7B0000}"/>
    <cellStyle name="Финансовый 4 12 3 2 3 5" xfId="24915" xr:uid="{00000000-0005-0000-0000-00006C7B0000}"/>
    <cellStyle name="Финансовый 4 12 3 2 3 6" xfId="24739" xr:uid="{00000000-0005-0000-0000-00006D7B0000}"/>
    <cellStyle name="Финансовый 4 12 3 2 3 7" xfId="27208" xr:uid="{00000000-0005-0000-0000-00006E7B0000}"/>
    <cellStyle name="Финансовый 4 12 3 2 3 8" xfId="33549" xr:uid="{00000000-0005-0000-0000-00006F7B0000}"/>
    <cellStyle name="Финансовый 4 12 3 2 3 9" xfId="31726" xr:uid="{00000000-0005-0000-0000-0000707B0000}"/>
    <cellStyle name="Финансовый 4 12 3 2 4" xfId="17259" xr:uid="{00000000-0005-0000-0000-0000717B0000}"/>
    <cellStyle name="Финансовый 4 12 3 2 5" xfId="18571" xr:uid="{00000000-0005-0000-0000-0000727B0000}"/>
    <cellStyle name="Финансовый 4 12 3 2 5 2" xfId="22980" xr:uid="{00000000-0005-0000-0000-0000737B0000}"/>
    <cellStyle name="Финансовый 4 12 3 2 5 3" xfId="27714" xr:uid="{00000000-0005-0000-0000-0000747B0000}"/>
    <cellStyle name="Финансовый 4 12 3 2 5 4" xfId="29151" xr:uid="{00000000-0005-0000-0000-0000757B0000}"/>
    <cellStyle name="Финансовый 4 12 3 2 5 5" xfId="30457" xr:uid="{00000000-0005-0000-0000-0000767B0000}"/>
    <cellStyle name="Финансовый 4 12 3 2 5 6" xfId="34916" xr:uid="{00000000-0005-0000-0000-0000777B0000}"/>
    <cellStyle name="Финансовый 4 12 3 2 5 7" xfId="36252" xr:uid="{00000000-0005-0000-0000-0000787B0000}"/>
    <cellStyle name="Финансовый 4 12 3 3" xfId="12545" xr:uid="{00000000-0005-0000-0000-0000797B0000}"/>
    <cellStyle name="Финансовый 4 12 3 3 2" xfId="13087" xr:uid="{00000000-0005-0000-0000-00007A7B0000}"/>
    <cellStyle name="Финансовый 4 12 3 3 3" xfId="15235" xr:uid="{00000000-0005-0000-0000-00007B7B0000}"/>
    <cellStyle name="Финансовый 4 12 3 3 3 2" xfId="15745" xr:uid="{00000000-0005-0000-0000-00007C7B0000}"/>
    <cellStyle name="Финансовый 4 12 3 3 3 3" xfId="19728" xr:uid="{00000000-0005-0000-0000-00007D7B0000}"/>
    <cellStyle name="Финансовый 4 12 3 3 3 4" xfId="24123" xr:uid="{00000000-0005-0000-0000-00007E7B0000}"/>
    <cellStyle name="Финансовый 4 12 3 3 3 5" xfId="26627" xr:uid="{00000000-0005-0000-0000-00007F7B0000}"/>
    <cellStyle name="Финансовый 4 12 3 3 3 6" xfId="27025" xr:uid="{00000000-0005-0000-0000-0000807B0000}"/>
    <cellStyle name="Финансовый 4 12 3 3 3 7" xfId="26625" xr:uid="{00000000-0005-0000-0000-0000817B0000}"/>
    <cellStyle name="Финансовый 4 12 3 3 3 8" xfId="32901" xr:uid="{00000000-0005-0000-0000-0000827B0000}"/>
    <cellStyle name="Финансовый 4 12 3 3 3 9" xfId="31616" xr:uid="{00000000-0005-0000-0000-0000837B0000}"/>
    <cellStyle name="Финансовый 4 12 3 3 4" xfId="17907" xr:uid="{00000000-0005-0000-0000-0000847B0000}"/>
    <cellStyle name="Финансовый 4 12 3 3 5" xfId="19219" xr:uid="{00000000-0005-0000-0000-0000857B0000}"/>
    <cellStyle name="Финансовый 4 12 3 3 5 2" xfId="23030" xr:uid="{00000000-0005-0000-0000-0000867B0000}"/>
    <cellStyle name="Финансовый 4 12 3 3 5 3" xfId="28362" xr:uid="{00000000-0005-0000-0000-0000877B0000}"/>
    <cellStyle name="Финансовый 4 12 3 3 5 4" xfId="29799" xr:uid="{00000000-0005-0000-0000-0000887B0000}"/>
    <cellStyle name="Финансовый 4 12 3 3 5 5" xfId="31105" xr:uid="{00000000-0005-0000-0000-0000897B0000}"/>
    <cellStyle name="Финансовый 4 12 3 3 5 6" xfId="34268" xr:uid="{00000000-0005-0000-0000-00008A7B0000}"/>
    <cellStyle name="Финансовый 4 12 3 3 5 7" xfId="35604" xr:uid="{00000000-0005-0000-0000-00008B7B0000}"/>
    <cellStyle name="Финансовый 4 12 4" xfId="10237" xr:uid="{00000000-0005-0000-0000-00008C7B0000}"/>
    <cellStyle name="Финансовый 4 12 4 2" xfId="13244" xr:uid="{00000000-0005-0000-0000-00008D7B0000}"/>
    <cellStyle name="Финансовый 4 12 4 3" xfId="15078" xr:uid="{00000000-0005-0000-0000-00008E7B0000}"/>
    <cellStyle name="Финансовый 4 12 4 3 2" xfId="15902" xr:uid="{00000000-0005-0000-0000-00008F7B0000}"/>
    <cellStyle name="Финансовый 4 12 4 3 3" xfId="19885" xr:uid="{00000000-0005-0000-0000-0000907B0000}"/>
    <cellStyle name="Финансовый 4 12 4 3 4" xfId="21733" xr:uid="{00000000-0005-0000-0000-0000917B0000}"/>
    <cellStyle name="Финансовый 4 12 4 3 5" xfId="27185" xr:uid="{00000000-0005-0000-0000-0000927B0000}"/>
    <cellStyle name="Финансовый 4 12 4 3 6" xfId="21247" xr:uid="{00000000-0005-0000-0000-0000937B0000}"/>
    <cellStyle name="Финансовый 4 12 4 3 7" xfId="26288" xr:uid="{00000000-0005-0000-0000-0000947B0000}"/>
    <cellStyle name="Финансовый 4 12 4 3 8" xfId="33058" xr:uid="{00000000-0005-0000-0000-0000957B0000}"/>
    <cellStyle name="Финансовый 4 12 4 3 9" xfId="34009" xr:uid="{00000000-0005-0000-0000-0000967B0000}"/>
    <cellStyle name="Финансовый 4 12 4 4" xfId="17750" xr:uid="{00000000-0005-0000-0000-0000977B0000}"/>
    <cellStyle name="Финансовый 4 12 4 5" xfId="19062" xr:uid="{00000000-0005-0000-0000-0000987B0000}"/>
    <cellStyle name="Финансовый 4 12 4 5 2" xfId="23900" xr:uid="{00000000-0005-0000-0000-0000997B0000}"/>
    <cellStyle name="Финансовый 4 12 4 5 3" xfId="28205" xr:uid="{00000000-0005-0000-0000-00009A7B0000}"/>
    <cellStyle name="Финансовый 4 12 4 5 4" xfId="29642" xr:uid="{00000000-0005-0000-0000-00009B7B0000}"/>
    <cellStyle name="Финансовый 4 12 4 5 5" xfId="30948" xr:uid="{00000000-0005-0000-0000-00009C7B0000}"/>
    <cellStyle name="Финансовый 4 12 4 5 6" xfId="34425" xr:uid="{00000000-0005-0000-0000-00009D7B0000}"/>
    <cellStyle name="Финансовый 4 12 4 5 7" xfId="35761" xr:uid="{00000000-0005-0000-0000-00009E7B0000}"/>
    <cellStyle name="Финансовый 4 12 5" xfId="11495" xr:uid="{00000000-0005-0000-0000-00009F7B0000}"/>
    <cellStyle name="Финансовый 4 12 6" xfId="13892" xr:uid="{00000000-0005-0000-0000-0000A07B0000}"/>
    <cellStyle name="Финансовый 4 12 7" xfId="14430" xr:uid="{00000000-0005-0000-0000-0000A17B0000}"/>
    <cellStyle name="Финансовый 4 12 7 2" xfId="16550" xr:uid="{00000000-0005-0000-0000-0000A27B0000}"/>
    <cellStyle name="Финансовый 4 12 7 3" xfId="20533" xr:uid="{00000000-0005-0000-0000-0000A37B0000}"/>
    <cellStyle name="Финансовый 4 12 7 4" xfId="22049" xr:uid="{00000000-0005-0000-0000-0000A47B0000}"/>
    <cellStyle name="Финансовый 4 12 7 5" xfId="21159" xr:uid="{00000000-0005-0000-0000-0000A57B0000}"/>
    <cellStyle name="Финансовый 4 12 7 6" xfId="28693" xr:uid="{00000000-0005-0000-0000-0000A67B0000}"/>
    <cellStyle name="Финансовый 4 12 7 7" xfId="30061" xr:uid="{00000000-0005-0000-0000-0000A77B0000}"/>
    <cellStyle name="Финансовый 4 12 7 8" xfId="33706" xr:uid="{00000000-0005-0000-0000-0000A87B0000}"/>
    <cellStyle name="Финансовый 4 12 7 9" xfId="32257" xr:uid="{00000000-0005-0000-0000-0000A97B0000}"/>
    <cellStyle name="Финансовый 4 12 8" xfId="17102" xr:uid="{00000000-0005-0000-0000-0000AA7B0000}"/>
    <cellStyle name="Финансовый 4 12 9" xfId="18414" xr:uid="{00000000-0005-0000-0000-0000AB7B0000}"/>
    <cellStyle name="Финансовый 4 12 9 2" xfId="20995" xr:uid="{00000000-0005-0000-0000-0000AC7B0000}"/>
    <cellStyle name="Финансовый 4 12 9 3" xfId="27557" xr:uid="{00000000-0005-0000-0000-0000AD7B0000}"/>
    <cellStyle name="Финансовый 4 12 9 4" xfId="28994" xr:uid="{00000000-0005-0000-0000-0000AE7B0000}"/>
    <cellStyle name="Финансовый 4 12 9 5" xfId="30300" xr:uid="{00000000-0005-0000-0000-0000AF7B0000}"/>
    <cellStyle name="Финансовый 4 12 9 6" xfId="35073" xr:uid="{00000000-0005-0000-0000-0000B07B0000}"/>
    <cellStyle name="Финансовый 4 12 9 7" xfId="36409" xr:uid="{00000000-0005-0000-0000-0000B17B0000}"/>
    <cellStyle name="Финансовый 4 13" xfId="330" xr:uid="{00000000-0005-0000-0000-0000B27B0000}"/>
    <cellStyle name="Финансовый 4 13 2" xfId="381" xr:uid="{00000000-0005-0000-0000-0000B37B0000}"/>
    <cellStyle name="Финансовый 4 13 2 2" xfId="8887" xr:uid="{00000000-0005-0000-0000-0000B47B0000}"/>
    <cellStyle name="Финансовый 4 13 2 3" xfId="10289" xr:uid="{00000000-0005-0000-0000-0000B57B0000}"/>
    <cellStyle name="Финансовый 4 13 3" xfId="1614" xr:uid="{00000000-0005-0000-0000-0000B67B0000}"/>
    <cellStyle name="Финансовый 4 13 3 2" xfId="7731" xr:uid="{00000000-0005-0000-0000-0000B77B0000}"/>
    <cellStyle name="Финансовый 4 13 3 2 2" xfId="13786" xr:uid="{00000000-0005-0000-0000-0000B87B0000}"/>
    <cellStyle name="Финансовый 4 13 3 2 3" xfId="14536" xr:uid="{00000000-0005-0000-0000-0000B97B0000}"/>
    <cellStyle name="Финансовый 4 13 3 2 3 2" xfId="16444" xr:uid="{00000000-0005-0000-0000-0000BA7B0000}"/>
    <cellStyle name="Финансовый 4 13 3 2 3 3" xfId="20427" xr:uid="{00000000-0005-0000-0000-0000BB7B0000}"/>
    <cellStyle name="Финансовый 4 13 3 2 3 4" xfId="22982" xr:uid="{00000000-0005-0000-0000-0000BC7B0000}"/>
    <cellStyle name="Финансовый 4 13 3 2 3 5" xfId="22836" xr:uid="{00000000-0005-0000-0000-0000BD7B0000}"/>
    <cellStyle name="Финансовый 4 13 3 2 3 6" xfId="20915" xr:uid="{00000000-0005-0000-0000-0000BE7B0000}"/>
    <cellStyle name="Финансовый 4 13 3 2 3 7" xfId="25655" xr:uid="{00000000-0005-0000-0000-0000BF7B0000}"/>
    <cellStyle name="Финансовый 4 13 3 2 3 8" xfId="33600" xr:uid="{00000000-0005-0000-0000-0000C07B0000}"/>
    <cellStyle name="Финансовый 4 13 3 2 3 9" xfId="31897" xr:uid="{00000000-0005-0000-0000-0000C17B0000}"/>
    <cellStyle name="Финансовый 4 13 3 2 4" xfId="17208" xr:uid="{00000000-0005-0000-0000-0000C27B0000}"/>
    <cellStyle name="Финансовый 4 13 3 2 5" xfId="18520" xr:uid="{00000000-0005-0000-0000-0000C37B0000}"/>
    <cellStyle name="Финансовый 4 13 3 2 5 2" xfId="21176" xr:uid="{00000000-0005-0000-0000-0000C47B0000}"/>
    <cellStyle name="Финансовый 4 13 3 2 5 3" xfId="27663" xr:uid="{00000000-0005-0000-0000-0000C57B0000}"/>
    <cellStyle name="Финансовый 4 13 3 2 5 4" xfId="29100" xr:uid="{00000000-0005-0000-0000-0000C67B0000}"/>
    <cellStyle name="Финансовый 4 13 3 2 5 5" xfId="30406" xr:uid="{00000000-0005-0000-0000-0000C77B0000}"/>
    <cellStyle name="Финансовый 4 13 3 2 5 6" xfId="34967" xr:uid="{00000000-0005-0000-0000-0000C87B0000}"/>
    <cellStyle name="Финансовый 4 13 3 2 5 7" xfId="36303" xr:uid="{00000000-0005-0000-0000-0000C97B0000}"/>
    <cellStyle name="Финансовый 4 13 3 3" xfId="12494" xr:uid="{00000000-0005-0000-0000-0000CA7B0000}"/>
    <cellStyle name="Финансовый 4 13 3 3 2" xfId="13138" xr:uid="{00000000-0005-0000-0000-0000CB7B0000}"/>
    <cellStyle name="Финансовый 4 13 3 3 3" xfId="15184" xr:uid="{00000000-0005-0000-0000-0000CC7B0000}"/>
    <cellStyle name="Финансовый 4 13 3 3 3 2" xfId="15796" xr:uid="{00000000-0005-0000-0000-0000CD7B0000}"/>
    <cellStyle name="Финансовый 4 13 3 3 3 3" xfId="19779" xr:uid="{00000000-0005-0000-0000-0000CE7B0000}"/>
    <cellStyle name="Финансовый 4 13 3 3 3 4" xfId="21058" xr:uid="{00000000-0005-0000-0000-0000CF7B0000}"/>
    <cellStyle name="Финансовый 4 13 3 3 3 5" xfId="25637" xr:uid="{00000000-0005-0000-0000-0000D07B0000}"/>
    <cellStyle name="Финансовый 4 13 3 3 3 6" xfId="23514" xr:uid="{00000000-0005-0000-0000-0000D17B0000}"/>
    <cellStyle name="Финансовый 4 13 3 3 3 7" xfId="28685" xr:uid="{00000000-0005-0000-0000-0000D27B0000}"/>
    <cellStyle name="Финансовый 4 13 3 3 3 8" xfId="32952" xr:uid="{00000000-0005-0000-0000-0000D37B0000}"/>
    <cellStyle name="Финансовый 4 13 3 3 3 9" xfId="32505" xr:uid="{00000000-0005-0000-0000-0000D47B0000}"/>
    <cellStyle name="Финансовый 4 13 3 3 4" xfId="17856" xr:uid="{00000000-0005-0000-0000-0000D57B0000}"/>
    <cellStyle name="Финансовый 4 13 3 3 5" xfId="19168" xr:uid="{00000000-0005-0000-0000-0000D67B0000}"/>
    <cellStyle name="Финансовый 4 13 3 3 5 2" xfId="23511" xr:uid="{00000000-0005-0000-0000-0000D77B0000}"/>
    <cellStyle name="Финансовый 4 13 3 3 5 3" xfId="28311" xr:uid="{00000000-0005-0000-0000-0000D87B0000}"/>
    <cellStyle name="Финансовый 4 13 3 3 5 4" xfId="29748" xr:uid="{00000000-0005-0000-0000-0000D97B0000}"/>
    <cellStyle name="Финансовый 4 13 3 3 5 5" xfId="31054" xr:uid="{00000000-0005-0000-0000-0000DA7B0000}"/>
    <cellStyle name="Финансовый 4 13 3 3 5 6" xfId="34319" xr:uid="{00000000-0005-0000-0000-0000DB7B0000}"/>
    <cellStyle name="Финансовый 4 13 3 3 5 7" xfId="35655" xr:uid="{00000000-0005-0000-0000-0000DC7B0000}"/>
    <cellStyle name="Финансовый 4 13 4" xfId="10238" xr:uid="{00000000-0005-0000-0000-0000DD7B0000}"/>
    <cellStyle name="Финансовый 4 13 4 2" xfId="13243" xr:uid="{00000000-0005-0000-0000-0000DE7B0000}"/>
    <cellStyle name="Финансовый 4 13 4 3" xfId="15079" xr:uid="{00000000-0005-0000-0000-0000DF7B0000}"/>
    <cellStyle name="Финансовый 4 13 4 3 2" xfId="15901" xr:uid="{00000000-0005-0000-0000-0000E07B0000}"/>
    <cellStyle name="Финансовый 4 13 4 3 3" xfId="19884" xr:uid="{00000000-0005-0000-0000-0000E17B0000}"/>
    <cellStyle name="Финансовый 4 13 4 3 4" xfId="25240" xr:uid="{00000000-0005-0000-0000-0000E27B0000}"/>
    <cellStyle name="Финансовый 4 13 4 3 5" xfId="24114" xr:uid="{00000000-0005-0000-0000-0000E37B0000}"/>
    <cellStyle name="Финансовый 4 13 4 3 6" xfId="26752" xr:uid="{00000000-0005-0000-0000-0000E47B0000}"/>
    <cellStyle name="Финансовый 4 13 4 3 7" xfId="20817" xr:uid="{00000000-0005-0000-0000-0000E57B0000}"/>
    <cellStyle name="Финансовый 4 13 4 3 8" xfId="33057" xr:uid="{00000000-0005-0000-0000-0000E67B0000}"/>
    <cellStyle name="Финансовый 4 13 4 3 9" xfId="31416" xr:uid="{00000000-0005-0000-0000-0000E77B0000}"/>
    <cellStyle name="Финансовый 4 13 4 4" xfId="17751" xr:uid="{00000000-0005-0000-0000-0000E87B0000}"/>
    <cellStyle name="Финансовый 4 13 4 5" xfId="19063" xr:uid="{00000000-0005-0000-0000-0000E97B0000}"/>
    <cellStyle name="Финансовый 4 13 4 5 2" xfId="23578" xr:uid="{00000000-0005-0000-0000-0000EA7B0000}"/>
    <cellStyle name="Финансовый 4 13 4 5 3" xfId="28206" xr:uid="{00000000-0005-0000-0000-0000EB7B0000}"/>
    <cellStyle name="Финансовый 4 13 4 5 4" xfId="29643" xr:uid="{00000000-0005-0000-0000-0000EC7B0000}"/>
    <cellStyle name="Финансовый 4 13 4 5 5" xfId="30949" xr:uid="{00000000-0005-0000-0000-0000ED7B0000}"/>
    <cellStyle name="Финансовый 4 13 4 5 6" xfId="34424" xr:uid="{00000000-0005-0000-0000-0000EE7B0000}"/>
    <cellStyle name="Финансовый 4 13 4 5 7" xfId="35760" xr:uid="{00000000-0005-0000-0000-0000EF7B0000}"/>
    <cellStyle name="Финансовый 4 13 5" xfId="11496" xr:uid="{00000000-0005-0000-0000-0000F07B0000}"/>
    <cellStyle name="Финансовый 4 13 6" xfId="13891" xr:uid="{00000000-0005-0000-0000-0000F17B0000}"/>
    <cellStyle name="Финансовый 4 13 7" xfId="14431" xr:uid="{00000000-0005-0000-0000-0000F27B0000}"/>
    <cellStyle name="Финансовый 4 13 7 2" xfId="16549" xr:uid="{00000000-0005-0000-0000-0000F37B0000}"/>
    <cellStyle name="Финансовый 4 13 7 3" xfId="20532" xr:uid="{00000000-0005-0000-0000-0000F47B0000}"/>
    <cellStyle name="Финансовый 4 13 7 4" xfId="21998" xr:uid="{00000000-0005-0000-0000-0000F57B0000}"/>
    <cellStyle name="Финансовый 4 13 7 5" xfId="22040" xr:uid="{00000000-0005-0000-0000-0000F67B0000}"/>
    <cellStyle name="Финансовый 4 13 7 6" xfId="26111" xr:uid="{00000000-0005-0000-0000-0000F77B0000}"/>
    <cellStyle name="Финансовый 4 13 7 7" xfId="22621" xr:uid="{00000000-0005-0000-0000-0000F87B0000}"/>
    <cellStyle name="Финансовый 4 13 7 8" xfId="33705" xr:uid="{00000000-0005-0000-0000-0000F97B0000}"/>
    <cellStyle name="Финансовый 4 13 7 9" xfId="32293" xr:uid="{00000000-0005-0000-0000-0000FA7B0000}"/>
    <cellStyle name="Финансовый 4 13 8" xfId="17103" xr:uid="{00000000-0005-0000-0000-0000FB7B0000}"/>
    <cellStyle name="Финансовый 4 13 9" xfId="18415" xr:uid="{00000000-0005-0000-0000-0000FC7B0000}"/>
    <cellStyle name="Финансовый 4 13 9 2" xfId="21968" xr:uid="{00000000-0005-0000-0000-0000FD7B0000}"/>
    <cellStyle name="Финансовый 4 13 9 3" xfId="27558" xr:uid="{00000000-0005-0000-0000-0000FE7B0000}"/>
    <cellStyle name="Финансовый 4 13 9 4" xfId="28995" xr:uid="{00000000-0005-0000-0000-0000FF7B0000}"/>
    <cellStyle name="Финансовый 4 13 9 5" xfId="30301" xr:uid="{00000000-0005-0000-0000-0000007C0000}"/>
    <cellStyle name="Финансовый 4 13 9 6" xfId="35072" xr:uid="{00000000-0005-0000-0000-0000017C0000}"/>
    <cellStyle name="Финансовый 4 13 9 7" xfId="36408" xr:uid="{00000000-0005-0000-0000-0000027C0000}"/>
    <cellStyle name="Финансовый 4 14" xfId="331" xr:uid="{00000000-0005-0000-0000-0000037C0000}"/>
    <cellStyle name="Финансовый 4 14 2" xfId="382" xr:uid="{00000000-0005-0000-0000-0000047C0000}"/>
    <cellStyle name="Финансовый 4 14 2 2" xfId="8115" xr:uid="{00000000-0005-0000-0000-0000057C0000}"/>
    <cellStyle name="Финансовый 4 14 2 3" xfId="10290" xr:uid="{00000000-0005-0000-0000-0000067C0000}"/>
    <cellStyle name="Финансовый 4 14 3" xfId="1615" xr:uid="{00000000-0005-0000-0000-0000077C0000}"/>
    <cellStyle name="Финансовый 4 14 3 2" xfId="8044" xr:uid="{00000000-0005-0000-0000-0000087C0000}"/>
    <cellStyle name="Финансовый 4 14 3 2 2" xfId="13716" xr:uid="{00000000-0005-0000-0000-0000097C0000}"/>
    <cellStyle name="Финансовый 4 14 3 2 3" xfId="14606" xr:uid="{00000000-0005-0000-0000-00000A7C0000}"/>
    <cellStyle name="Финансовый 4 14 3 2 3 2" xfId="16374" xr:uid="{00000000-0005-0000-0000-00000B7C0000}"/>
    <cellStyle name="Финансовый 4 14 3 2 3 3" xfId="20357" xr:uid="{00000000-0005-0000-0000-00000C7C0000}"/>
    <cellStyle name="Финансовый 4 14 3 2 3 4" xfId="21918" xr:uid="{00000000-0005-0000-0000-00000D7C0000}"/>
    <cellStyle name="Финансовый 4 14 3 2 3 5" xfId="26343" xr:uid="{00000000-0005-0000-0000-00000E7C0000}"/>
    <cellStyle name="Финансовый 4 14 3 2 3 6" xfId="25486" xr:uid="{00000000-0005-0000-0000-00000F7C0000}"/>
    <cellStyle name="Финансовый 4 14 3 2 3 7" xfId="21756" xr:uid="{00000000-0005-0000-0000-0000107C0000}"/>
    <cellStyle name="Финансовый 4 14 3 2 3 8" xfId="33530" xr:uid="{00000000-0005-0000-0000-0000117C0000}"/>
    <cellStyle name="Финансовый 4 14 3 2 3 9" xfId="32298" xr:uid="{00000000-0005-0000-0000-0000127C0000}"/>
    <cellStyle name="Финансовый 4 14 3 2 4" xfId="17278" xr:uid="{00000000-0005-0000-0000-0000137C0000}"/>
    <cellStyle name="Финансовый 4 14 3 2 5" xfId="18590" xr:uid="{00000000-0005-0000-0000-0000147C0000}"/>
    <cellStyle name="Финансовый 4 14 3 2 5 2" xfId="21614" xr:uid="{00000000-0005-0000-0000-0000157C0000}"/>
    <cellStyle name="Финансовый 4 14 3 2 5 3" xfId="27733" xr:uid="{00000000-0005-0000-0000-0000167C0000}"/>
    <cellStyle name="Финансовый 4 14 3 2 5 4" xfId="29170" xr:uid="{00000000-0005-0000-0000-0000177C0000}"/>
    <cellStyle name="Финансовый 4 14 3 2 5 5" xfId="30476" xr:uid="{00000000-0005-0000-0000-0000187C0000}"/>
    <cellStyle name="Финансовый 4 14 3 2 5 6" xfId="34897" xr:uid="{00000000-0005-0000-0000-0000197C0000}"/>
    <cellStyle name="Финансовый 4 14 3 2 5 7" xfId="36233" xr:uid="{00000000-0005-0000-0000-00001A7C0000}"/>
    <cellStyle name="Финансовый 4 14 3 3" xfId="12564" xr:uid="{00000000-0005-0000-0000-00001B7C0000}"/>
    <cellStyle name="Финансовый 4 14 3 3 2" xfId="13068" xr:uid="{00000000-0005-0000-0000-00001C7C0000}"/>
    <cellStyle name="Финансовый 4 14 3 3 3" xfId="15254" xr:uid="{00000000-0005-0000-0000-00001D7C0000}"/>
    <cellStyle name="Финансовый 4 14 3 3 3 2" xfId="15726" xr:uid="{00000000-0005-0000-0000-00001E7C0000}"/>
    <cellStyle name="Финансовый 4 14 3 3 3 3" xfId="19709" xr:uid="{00000000-0005-0000-0000-00001F7C0000}"/>
    <cellStyle name="Финансовый 4 14 3 3 3 4" xfId="25084" xr:uid="{00000000-0005-0000-0000-0000207C0000}"/>
    <cellStyle name="Финансовый 4 14 3 3 3 5" xfId="27062" xr:uid="{00000000-0005-0000-0000-0000217C0000}"/>
    <cellStyle name="Финансовый 4 14 3 3 3 6" xfId="25757" xr:uid="{00000000-0005-0000-0000-0000227C0000}"/>
    <cellStyle name="Финансовый 4 14 3 3 3 7" xfId="26501" xr:uid="{00000000-0005-0000-0000-0000237C0000}"/>
    <cellStyle name="Финансовый 4 14 3 3 3 8" xfId="32882" xr:uid="{00000000-0005-0000-0000-0000247C0000}"/>
    <cellStyle name="Финансовый 4 14 3 3 3 9" xfId="32268" xr:uid="{00000000-0005-0000-0000-0000257C0000}"/>
    <cellStyle name="Финансовый 4 14 3 3 4" xfId="17926" xr:uid="{00000000-0005-0000-0000-0000267C0000}"/>
    <cellStyle name="Финансовый 4 14 3 3 5" xfId="19238" xr:uid="{00000000-0005-0000-0000-0000277C0000}"/>
    <cellStyle name="Финансовый 4 14 3 3 5 2" xfId="21747" xr:uid="{00000000-0005-0000-0000-0000287C0000}"/>
    <cellStyle name="Финансовый 4 14 3 3 5 3" xfId="28381" xr:uid="{00000000-0005-0000-0000-0000297C0000}"/>
    <cellStyle name="Финансовый 4 14 3 3 5 4" xfId="29818" xr:uid="{00000000-0005-0000-0000-00002A7C0000}"/>
    <cellStyle name="Финансовый 4 14 3 3 5 5" xfId="31124" xr:uid="{00000000-0005-0000-0000-00002B7C0000}"/>
    <cellStyle name="Финансовый 4 14 3 3 5 6" xfId="34249" xr:uid="{00000000-0005-0000-0000-00002C7C0000}"/>
    <cellStyle name="Финансовый 4 14 3 3 5 7" xfId="35585" xr:uid="{00000000-0005-0000-0000-00002D7C0000}"/>
    <cellStyle name="Финансовый 4 14 4" xfId="10239" xr:uid="{00000000-0005-0000-0000-00002E7C0000}"/>
    <cellStyle name="Финансовый 4 14 4 2" xfId="13242" xr:uid="{00000000-0005-0000-0000-00002F7C0000}"/>
    <cellStyle name="Финансовый 4 14 4 3" xfId="15080" xr:uid="{00000000-0005-0000-0000-0000307C0000}"/>
    <cellStyle name="Финансовый 4 14 4 3 2" xfId="15900" xr:uid="{00000000-0005-0000-0000-0000317C0000}"/>
    <cellStyle name="Финансовый 4 14 4 3 3" xfId="19883" xr:uid="{00000000-0005-0000-0000-0000327C0000}"/>
    <cellStyle name="Финансовый 4 14 4 3 4" xfId="21677" xr:uid="{00000000-0005-0000-0000-0000337C0000}"/>
    <cellStyle name="Финансовый 4 14 4 3 5" xfId="26267" xr:uid="{00000000-0005-0000-0000-0000347C0000}"/>
    <cellStyle name="Финансовый 4 14 4 3 6" xfId="21603" xr:uid="{00000000-0005-0000-0000-0000357C0000}"/>
    <cellStyle name="Финансовый 4 14 4 3 7" xfId="23268" xr:uid="{00000000-0005-0000-0000-0000367C0000}"/>
    <cellStyle name="Финансовый 4 14 4 3 8" xfId="33056" xr:uid="{00000000-0005-0000-0000-0000377C0000}"/>
    <cellStyle name="Финансовый 4 14 4 3 9" xfId="32561" xr:uid="{00000000-0005-0000-0000-0000387C0000}"/>
    <cellStyle name="Финансовый 4 14 4 4" xfId="17752" xr:uid="{00000000-0005-0000-0000-0000397C0000}"/>
    <cellStyle name="Финансовый 4 14 4 5" xfId="19064" xr:uid="{00000000-0005-0000-0000-00003A7C0000}"/>
    <cellStyle name="Финансовый 4 14 4 5 2" xfId="23361" xr:uid="{00000000-0005-0000-0000-00003B7C0000}"/>
    <cellStyle name="Финансовый 4 14 4 5 3" xfId="28207" xr:uid="{00000000-0005-0000-0000-00003C7C0000}"/>
    <cellStyle name="Финансовый 4 14 4 5 4" xfId="29644" xr:uid="{00000000-0005-0000-0000-00003D7C0000}"/>
    <cellStyle name="Финансовый 4 14 4 5 5" xfId="30950" xr:uid="{00000000-0005-0000-0000-00003E7C0000}"/>
    <cellStyle name="Финансовый 4 14 4 5 6" xfId="34423" xr:uid="{00000000-0005-0000-0000-00003F7C0000}"/>
    <cellStyle name="Финансовый 4 14 4 5 7" xfId="35759" xr:uid="{00000000-0005-0000-0000-0000407C0000}"/>
    <cellStyle name="Финансовый 4 14 5" xfId="11497" xr:uid="{00000000-0005-0000-0000-0000417C0000}"/>
    <cellStyle name="Финансовый 4 14 6" xfId="13890" xr:uid="{00000000-0005-0000-0000-0000427C0000}"/>
    <cellStyle name="Финансовый 4 14 7" xfId="14432" xr:uid="{00000000-0005-0000-0000-0000437C0000}"/>
    <cellStyle name="Финансовый 4 14 7 2" xfId="16548" xr:uid="{00000000-0005-0000-0000-0000447C0000}"/>
    <cellStyle name="Финансовый 4 14 7 3" xfId="20531" xr:uid="{00000000-0005-0000-0000-0000457C0000}"/>
    <cellStyle name="Финансовый 4 14 7 4" xfId="21861" xr:uid="{00000000-0005-0000-0000-0000467C0000}"/>
    <cellStyle name="Финансовый 4 14 7 5" xfId="26313" xr:uid="{00000000-0005-0000-0000-0000477C0000}"/>
    <cellStyle name="Финансовый 4 14 7 6" xfId="27066" xr:uid="{00000000-0005-0000-0000-0000487C0000}"/>
    <cellStyle name="Финансовый 4 14 7 7" xfId="22250" xr:uid="{00000000-0005-0000-0000-0000497C0000}"/>
    <cellStyle name="Финансовый 4 14 7 8" xfId="33704" xr:uid="{00000000-0005-0000-0000-00004A7C0000}"/>
    <cellStyle name="Финансовый 4 14 7 9" xfId="31429" xr:uid="{00000000-0005-0000-0000-00004B7C0000}"/>
    <cellStyle name="Финансовый 4 14 8" xfId="17104" xr:uid="{00000000-0005-0000-0000-00004C7C0000}"/>
    <cellStyle name="Финансовый 4 14 9" xfId="18416" xr:uid="{00000000-0005-0000-0000-00004D7C0000}"/>
    <cellStyle name="Финансовый 4 14 9 2" xfId="21914" xr:uid="{00000000-0005-0000-0000-00004E7C0000}"/>
    <cellStyle name="Финансовый 4 14 9 3" xfId="27559" xr:uid="{00000000-0005-0000-0000-00004F7C0000}"/>
    <cellStyle name="Финансовый 4 14 9 4" xfId="28996" xr:uid="{00000000-0005-0000-0000-0000507C0000}"/>
    <cellStyle name="Финансовый 4 14 9 5" xfId="30302" xr:uid="{00000000-0005-0000-0000-0000517C0000}"/>
    <cellStyle name="Финансовый 4 14 9 6" xfId="35071" xr:uid="{00000000-0005-0000-0000-0000527C0000}"/>
    <cellStyle name="Финансовый 4 14 9 7" xfId="36407" xr:uid="{00000000-0005-0000-0000-0000537C0000}"/>
    <cellStyle name="Финансовый 4 15" xfId="332" xr:uid="{00000000-0005-0000-0000-0000547C0000}"/>
    <cellStyle name="Финансовый 4 15 2" xfId="383" xr:uid="{00000000-0005-0000-0000-0000557C0000}"/>
    <cellStyle name="Финансовый 4 15 2 2" xfId="8847" xr:uid="{00000000-0005-0000-0000-0000567C0000}"/>
    <cellStyle name="Финансовый 4 15 2 3" xfId="10291" xr:uid="{00000000-0005-0000-0000-0000577C0000}"/>
    <cellStyle name="Финансовый 4 15 3" xfId="1616" xr:uid="{00000000-0005-0000-0000-0000587C0000}"/>
    <cellStyle name="Финансовый 4 15 3 2" xfId="8105" xr:uid="{00000000-0005-0000-0000-0000597C0000}"/>
    <cellStyle name="Финансовый 4 15 3 2 2" xfId="13684" xr:uid="{00000000-0005-0000-0000-00005A7C0000}"/>
    <cellStyle name="Финансовый 4 15 3 2 3" xfId="14638" xr:uid="{00000000-0005-0000-0000-00005B7C0000}"/>
    <cellStyle name="Финансовый 4 15 3 2 3 2" xfId="16342" xr:uid="{00000000-0005-0000-0000-00005C7C0000}"/>
    <cellStyle name="Финансовый 4 15 3 2 3 3" xfId="20325" xr:uid="{00000000-0005-0000-0000-00005D7C0000}"/>
    <cellStyle name="Финансовый 4 15 3 2 3 4" xfId="23811" xr:uid="{00000000-0005-0000-0000-00005E7C0000}"/>
    <cellStyle name="Финансовый 4 15 3 2 3 5" xfId="26765" xr:uid="{00000000-0005-0000-0000-00005F7C0000}"/>
    <cellStyle name="Финансовый 4 15 3 2 3 6" xfId="22422" xr:uid="{00000000-0005-0000-0000-0000607C0000}"/>
    <cellStyle name="Финансовый 4 15 3 2 3 7" xfId="21089" xr:uid="{00000000-0005-0000-0000-0000617C0000}"/>
    <cellStyle name="Финансовый 4 15 3 2 3 8" xfId="33498" xr:uid="{00000000-0005-0000-0000-0000627C0000}"/>
    <cellStyle name="Финансовый 4 15 3 2 3 9" xfId="32367" xr:uid="{00000000-0005-0000-0000-0000637C0000}"/>
    <cellStyle name="Финансовый 4 15 3 2 4" xfId="17310" xr:uid="{00000000-0005-0000-0000-0000647C0000}"/>
    <cellStyle name="Финансовый 4 15 3 2 5" xfId="18622" xr:uid="{00000000-0005-0000-0000-0000657C0000}"/>
    <cellStyle name="Финансовый 4 15 3 2 5 2" xfId="21768" xr:uid="{00000000-0005-0000-0000-0000667C0000}"/>
    <cellStyle name="Финансовый 4 15 3 2 5 3" xfId="27765" xr:uid="{00000000-0005-0000-0000-0000677C0000}"/>
    <cellStyle name="Финансовый 4 15 3 2 5 4" xfId="29202" xr:uid="{00000000-0005-0000-0000-0000687C0000}"/>
    <cellStyle name="Финансовый 4 15 3 2 5 5" xfId="30508" xr:uid="{00000000-0005-0000-0000-0000697C0000}"/>
    <cellStyle name="Финансовый 4 15 3 2 5 6" xfId="34865" xr:uid="{00000000-0005-0000-0000-00006A7C0000}"/>
    <cellStyle name="Финансовый 4 15 3 2 5 7" xfId="36201" xr:uid="{00000000-0005-0000-0000-00006B7C0000}"/>
    <cellStyle name="Финансовый 4 15 3 3" xfId="12596" xr:uid="{00000000-0005-0000-0000-00006C7C0000}"/>
    <cellStyle name="Финансовый 4 15 3 3 2" xfId="13036" xr:uid="{00000000-0005-0000-0000-00006D7C0000}"/>
    <cellStyle name="Финансовый 4 15 3 3 3" xfId="15286" xr:uid="{00000000-0005-0000-0000-00006E7C0000}"/>
    <cellStyle name="Финансовый 4 15 3 3 3 2" xfId="15694" xr:uid="{00000000-0005-0000-0000-00006F7C0000}"/>
    <cellStyle name="Финансовый 4 15 3 3 3 3" xfId="19677" xr:uid="{00000000-0005-0000-0000-0000707C0000}"/>
    <cellStyle name="Финансовый 4 15 3 3 3 4" xfId="21941" xr:uid="{00000000-0005-0000-0000-0000717C0000}"/>
    <cellStyle name="Финансовый 4 15 3 3 3 5" xfId="25738" xr:uid="{00000000-0005-0000-0000-0000727C0000}"/>
    <cellStyle name="Финансовый 4 15 3 3 3 6" xfId="21038" xr:uid="{00000000-0005-0000-0000-0000737C0000}"/>
    <cellStyle name="Финансовый 4 15 3 3 3 7" xfId="25530" xr:uid="{00000000-0005-0000-0000-0000747C0000}"/>
    <cellStyle name="Финансовый 4 15 3 3 3 8" xfId="32850" xr:uid="{00000000-0005-0000-0000-0000757C0000}"/>
    <cellStyle name="Финансовый 4 15 3 3 3 9" xfId="31515" xr:uid="{00000000-0005-0000-0000-0000767C0000}"/>
    <cellStyle name="Финансовый 4 15 3 3 4" xfId="17958" xr:uid="{00000000-0005-0000-0000-0000777C0000}"/>
    <cellStyle name="Финансовый 4 15 3 3 5" xfId="19270" xr:uid="{00000000-0005-0000-0000-0000787C0000}"/>
    <cellStyle name="Финансовый 4 15 3 3 5 2" xfId="24947" xr:uid="{00000000-0005-0000-0000-0000797C0000}"/>
    <cellStyle name="Финансовый 4 15 3 3 5 3" xfId="28413" xr:uid="{00000000-0005-0000-0000-00007A7C0000}"/>
    <cellStyle name="Финансовый 4 15 3 3 5 4" xfId="29850" xr:uid="{00000000-0005-0000-0000-00007B7C0000}"/>
    <cellStyle name="Финансовый 4 15 3 3 5 5" xfId="31156" xr:uid="{00000000-0005-0000-0000-00007C7C0000}"/>
    <cellStyle name="Финансовый 4 15 3 3 5 6" xfId="34217" xr:uid="{00000000-0005-0000-0000-00007D7C0000}"/>
    <cellStyle name="Финансовый 4 15 3 3 5 7" xfId="35553" xr:uid="{00000000-0005-0000-0000-00007E7C0000}"/>
    <cellStyle name="Финансовый 4 15 4" xfId="10240" xr:uid="{00000000-0005-0000-0000-00007F7C0000}"/>
    <cellStyle name="Финансовый 4 15 4 2" xfId="13241" xr:uid="{00000000-0005-0000-0000-0000807C0000}"/>
    <cellStyle name="Финансовый 4 15 4 3" xfId="15081" xr:uid="{00000000-0005-0000-0000-0000817C0000}"/>
    <cellStyle name="Финансовый 4 15 4 3 2" xfId="15899" xr:uid="{00000000-0005-0000-0000-0000827C0000}"/>
    <cellStyle name="Финансовый 4 15 4 3 3" xfId="19882" xr:uid="{00000000-0005-0000-0000-0000837C0000}"/>
    <cellStyle name="Финансовый 4 15 4 3 4" xfId="21308" xr:uid="{00000000-0005-0000-0000-0000847C0000}"/>
    <cellStyle name="Финансовый 4 15 4 3 5" xfId="26308" xr:uid="{00000000-0005-0000-0000-0000857C0000}"/>
    <cellStyle name="Финансовый 4 15 4 3 6" xfId="26862" xr:uid="{00000000-0005-0000-0000-0000867C0000}"/>
    <cellStyle name="Финансовый 4 15 4 3 7" xfId="27291" xr:uid="{00000000-0005-0000-0000-0000877C0000}"/>
    <cellStyle name="Финансовый 4 15 4 3 8" xfId="33055" xr:uid="{00000000-0005-0000-0000-0000887C0000}"/>
    <cellStyle name="Финансовый 4 15 4 3 9" xfId="31556" xr:uid="{00000000-0005-0000-0000-0000897C0000}"/>
    <cellStyle name="Финансовый 4 15 4 4" xfId="17753" xr:uid="{00000000-0005-0000-0000-00008A7C0000}"/>
    <cellStyle name="Финансовый 4 15 4 5" xfId="19065" xr:uid="{00000000-0005-0000-0000-00008B7C0000}"/>
    <cellStyle name="Финансовый 4 15 4 5 2" xfId="23159" xr:uid="{00000000-0005-0000-0000-00008C7C0000}"/>
    <cellStyle name="Финансовый 4 15 4 5 3" xfId="28208" xr:uid="{00000000-0005-0000-0000-00008D7C0000}"/>
    <cellStyle name="Финансовый 4 15 4 5 4" xfId="29645" xr:uid="{00000000-0005-0000-0000-00008E7C0000}"/>
    <cellStyle name="Финансовый 4 15 4 5 5" xfId="30951" xr:uid="{00000000-0005-0000-0000-00008F7C0000}"/>
    <cellStyle name="Финансовый 4 15 4 5 6" xfId="34422" xr:uid="{00000000-0005-0000-0000-0000907C0000}"/>
    <cellStyle name="Финансовый 4 15 4 5 7" xfId="35758" xr:uid="{00000000-0005-0000-0000-0000917C0000}"/>
    <cellStyle name="Финансовый 4 15 5" xfId="11498" xr:uid="{00000000-0005-0000-0000-0000927C0000}"/>
    <cellStyle name="Финансовый 4 15 6" xfId="13889" xr:uid="{00000000-0005-0000-0000-0000937C0000}"/>
    <cellStyle name="Финансовый 4 15 7" xfId="14433" xr:uid="{00000000-0005-0000-0000-0000947C0000}"/>
    <cellStyle name="Финансовый 4 15 7 2" xfId="16547" xr:uid="{00000000-0005-0000-0000-0000957C0000}"/>
    <cellStyle name="Финансовый 4 15 7 3" xfId="20530" xr:uid="{00000000-0005-0000-0000-0000967C0000}"/>
    <cellStyle name="Финансовый 4 15 7 4" xfId="21839" xr:uid="{00000000-0005-0000-0000-0000977C0000}"/>
    <cellStyle name="Финансовый 4 15 7 5" xfId="25402" xr:uid="{00000000-0005-0000-0000-0000987C0000}"/>
    <cellStyle name="Финансовый 4 15 7 6" xfId="25494" xr:uid="{00000000-0005-0000-0000-0000997C0000}"/>
    <cellStyle name="Финансовый 4 15 7 7" xfId="25833" xr:uid="{00000000-0005-0000-0000-00009A7C0000}"/>
    <cellStyle name="Финансовый 4 15 7 8" xfId="33703" xr:uid="{00000000-0005-0000-0000-00009B7C0000}"/>
    <cellStyle name="Финансовый 4 15 7 9" xfId="32542" xr:uid="{00000000-0005-0000-0000-00009C7C0000}"/>
    <cellStyle name="Финансовый 4 15 8" xfId="17105" xr:uid="{00000000-0005-0000-0000-00009D7C0000}"/>
    <cellStyle name="Финансовый 4 15 9" xfId="18417" xr:uid="{00000000-0005-0000-0000-00009E7C0000}"/>
    <cellStyle name="Финансовый 4 15 9 2" xfId="21808" xr:uid="{00000000-0005-0000-0000-00009F7C0000}"/>
    <cellStyle name="Финансовый 4 15 9 3" xfId="27560" xr:uid="{00000000-0005-0000-0000-0000A07C0000}"/>
    <cellStyle name="Финансовый 4 15 9 4" xfId="28997" xr:uid="{00000000-0005-0000-0000-0000A17C0000}"/>
    <cellStyle name="Финансовый 4 15 9 5" xfId="30303" xr:uid="{00000000-0005-0000-0000-0000A27C0000}"/>
    <cellStyle name="Финансовый 4 15 9 6" xfId="35070" xr:uid="{00000000-0005-0000-0000-0000A37C0000}"/>
    <cellStyle name="Финансовый 4 15 9 7" xfId="36406" xr:uid="{00000000-0005-0000-0000-0000A47C0000}"/>
    <cellStyle name="Финансовый 4 16" xfId="333" xr:uid="{00000000-0005-0000-0000-0000A57C0000}"/>
    <cellStyle name="Финансовый 4 16 2" xfId="384" xr:uid="{00000000-0005-0000-0000-0000A67C0000}"/>
    <cellStyle name="Финансовый 4 16 2 2" xfId="7743" xr:uid="{00000000-0005-0000-0000-0000A77C0000}"/>
    <cellStyle name="Финансовый 4 16 2 3" xfId="10292" xr:uid="{00000000-0005-0000-0000-0000A87C0000}"/>
    <cellStyle name="Финансовый 4 16 3" xfId="1617" xr:uid="{00000000-0005-0000-0000-0000A97C0000}"/>
    <cellStyle name="Финансовый 4 16 3 2" xfId="7994" xr:uid="{00000000-0005-0000-0000-0000AA7C0000}"/>
    <cellStyle name="Финансовый 4 16 3 2 2" xfId="13734" xr:uid="{00000000-0005-0000-0000-0000AB7C0000}"/>
    <cellStyle name="Финансовый 4 16 3 2 3" xfId="14588" xr:uid="{00000000-0005-0000-0000-0000AC7C0000}"/>
    <cellStyle name="Финансовый 4 16 3 2 3 2" xfId="16392" xr:uid="{00000000-0005-0000-0000-0000AD7C0000}"/>
    <cellStyle name="Финансовый 4 16 3 2 3 3" xfId="20375" xr:uid="{00000000-0005-0000-0000-0000AE7C0000}"/>
    <cellStyle name="Финансовый 4 16 3 2 3 4" xfId="21373" xr:uid="{00000000-0005-0000-0000-0000AF7C0000}"/>
    <cellStyle name="Финансовый 4 16 3 2 3 5" xfId="26843" xr:uid="{00000000-0005-0000-0000-0000B07C0000}"/>
    <cellStyle name="Финансовый 4 16 3 2 3 6" xfId="22211" xr:uid="{00000000-0005-0000-0000-0000B17C0000}"/>
    <cellStyle name="Финансовый 4 16 3 2 3 7" xfId="26435" xr:uid="{00000000-0005-0000-0000-0000B27C0000}"/>
    <cellStyle name="Финансовый 4 16 3 2 3 8" xfId="33548" xr:uid="{00000000-0005-0000-0000-0000B37C0000}"/>
    <cellStyle name="Финансовый 4 16 3 2 3 9" xfId="31742" xr:uid="{00000000-0005-0000-0000-0000B47C0000}"/>
    <cellStyle name="Финансовый 4 16 3 2 4" xfId="17260" xr:uid="{00000000-0005-0000-0000-0000B57C0000}"/>
    <cellStyle name="Финансовый 4 16 3 2 5" xfId="18572" xr:uid="{00000000-0005-0000-0000-0000B67C0000}"/>
    <cellStyle name="Финансовый 4 16 3 2 5 2" xfId="22951" xr:uid="{00000000-0005-0000-0000-0000B77C0000}"/>
    <cellStyle name="Финансовый 4 16 3 2 5 3" xfId="27715" xr:uid="{00000000-0005-0000-0000-0000B87C0000}"/>
    <cellStyle name="Финансовый 4 16 3 2 5 4" xfId="29152" xr:uid="{00000000-0005-0000-0000-0000B97C0000}"/>
    <cellStyle name="Финансовый 4 16 3 2 5 5" xfId="30458" xr:uid="{00000000-0005-0000-0000-0000BA7C0000}"/>
    <cellStyle name="Финансовый 4 16 3 2 5 6" xfId="34915" xr:uid="{00000000-0005-0000-0000-0000BB7C0000}"/>
    <cellStyle name="Финансовый 4 16 3 2 5 7" xfId="36251" xr:uid="{00000000-0005-0000-0000-0000BC7C0000}"/>
    <cellStyle name="Финансовый 4 16 3 3" xfId="12546" xr:uid="{00000000-0005-0000-0000-0000BD7C0000}"/>
    <cellStyle name="Финансовый 4 16 3 3 2" xfId="13086" xr:uid="{00000000-0005-0000-0000-0000BE7C0000}"/>
    <cellStyle name="Финансовый 4 16 3 3 3" xfId="15236" xr:uid="{00000000-0005-0000-0000-0000BF7C0000}"/>
    <cellStyle name="Финансовый 4 16 3 3 3 2" xfId="15744" xr:uid="{00000000-0005-0000-0000-0000C07C0000}"/>
    <cellStyle name="Финансовый 4 16 3 3 3 3" xfId="19727" xr:uid="{00000000-0005-0000-0000-0000C17C0000}"/>
    <cellStyle name="Финансовый 4 16 3 3 3 4" xfId="23722" xr:uid="{00000000-0005-0000-0000-0000C27C0000}"/>
    <cellStyle name="Финансовый 4 16 3 3 3 5" xfId="27060" xr:uid="{00000000-0005-0000-0000-0000C37C0000}"/>
    <cellStyle name="Финансовый 4 16 3 3 3 6" xfId="21012" xr:uid="{00000000-0005-0000-0000-0000C47C0000}"/>
    <cellStyle name="Финансовый 4 16 3 3 3 7" xfId="28632" xr:uid="{00000000-0005-0000-0000-0000C57C0000}"/>
    <cellStyle name="Финансовый 4 16 3 3 3 8" xfId="32900" xr:uid="{00000000-0005-0000-0000-0000C67C0000}"/>
    <cellStyle name="Финансовый 4 16 3 3 3 9" xfId="31632" xr:uid="{00000000-0005-0000-0000-0000C77C0000}"/>
    <cellStyle name="Финансовый 4 16 3 3 4" xfId="17908" xr:uid="{00000000-0005-0000-0000-0000C87C0000}"/>
    <cellStyle name="Финансовый 4 16 3 3 5" xfId="19220" xr:uid="{00000000-0005-0000-0000-0000C97C0000}"/>
    <cellStyle name="Финансовый 4 16 3 3 5 2" xfId="22907" xr:uid="{00000000-0005-0000-0000-0000CA7C0000}"/>
    <cellStyle name="Финансовый 4 16 3 3 5 3" xfId="28363" xr:uid="{00000000-0005-0000-0000-0000CB7C0000}"/>
    <cellStyle name="Финансовый 4 16 3 3 5 4" xfId="29800" xr:uid="{00000000-0005-0000-0000-0000CC7C0000}"/>
    <cellStyle name="Финансовый 4 16 3 3 5 5" xfId="31106" xr:uid="{00000000-0005-0000-0000-0000CD7C0000}"/>
    <cellStyle name="Финансовый 4 16 3 3 5 6" xfId="34267" xr:uid="{00000000-0005-0000-0000-0000CE7C0000}"/>
    <cellStyle name="Финансовый 4 16 3 3 5 7" xfId="35603" xr:uid="{00000000-0005-0000-0000-0000CF7C0000}"/>
    <cellStyle name="Финансовый 4 16 4" xfId="10241" xr:uid="{00000000-0005-0000-0000-0000D07C0000}"/>
    <cellStyle name="Финансовый 4 16 4 2" xfId="13240" xr:uid="{00000000-0005-0000-0000-0000D17C0000}"/>
    <cellStyle name="Финансовый 4 16 4 3" xfId="15082" xr:uid="{00000000-0005-0000-0000-0000D27C0000}"/>
    <cellStyle name="Финансовый 4 16 4 3 2" xfId="15898" xr:uid="{00000000-0005-0000-0000-0000D37C0000}"/>
    <cellStyle name="Финансовый 4 16 4 3 3" xfId="19881" xr:uid="{00000000-0005-0000-0000-0000D47C0000}"/>
    <cellStyle name="Финансовый 4 16 4 3 4" xfId="24900" xr:uid="{00000000-0005-0000-0000-0000D57C0000}"/>
    <cellStyle name="Финансовый 4 16 4 3 5" xfId="21264" xr:uid="{00000000-0005-0000-0000-0000D67C0000}"/>
    <cellStyle name="Финансовый 4 16 4 3 6" xfId="25152" xr:uid="{00000000-0005-0000-0000-0000D77C0000}"/>
    <cellStyle name="Финансовый 4 16 4 3 7" xfId="21094" xr:uid="{00000000-0005-0000-0000-0000D87C0000}"/>
    <cellStyle name="Финансовый 4 16 4 3 8" xfId="33054" xr:uid="{00000000-0005-0000-0000-0000D97C0000}"/>
    <cellStyle name="Финансовый 4 16 4 3 9" xfId="32017" xr:uid="{00000000-0005-0000-0000-0000DA7C0000}"/>
    <cellStyle name="Финансовый 4 16 4 4" xfId="17754" xr:uid="{00000000-0005-0000-0000-0000DB7C0000}"/>
    <cellStyle name="Финансовый 4 16 4 5" xfId="19066" xr:uid="{00000000-0005-0000-0000-0000DC7C0000}"/>
    <cellStyle name="Финансовый 4 16 4 5 2" xfId="22987" xr:uid="{00000000-0005-0000-0000-0000DD7C0000}"/>
    <cellStyle name="Финансовый 4 16 4 5 3" xfId="28209" xr:uid="{00000000-0005-0000-0000-0000DE7C0000}"/>
    <cellStyle name="Финансовый 4 16 4 5 4" xfId="29646" xr:uid="{00000000-0005-0000-0000-0000DF7C0000}"/>
    <cellStyle name="Финансовый 4 16 4 5 5" xfId="30952" xr:uid="{00000000-0005-0000-0000-0000E07C0000}"/>
    <cellStyle name="Финансовый 4 16 4 5 6" xfId="34421" xr:uid="{00000000-0005-0000-0000-0000E17C0000}"/>
    <cellStyle name="Финансовый 4 16 4 5 7" xfId="35757" xr:uid="{00000000-0005-0000-0000-0000E27C0000}"/>
    <cellStyle name="Финансовый 4 16 5" xfId="11499" xr:uid="{00000000-0005-0000-0000-0000E37C0000}"/>
    <cellStyle name="Финансовый 4 16 6" xfId="13888" xr:uid="{00000000-0005-0000-0000-0000E47C0000}"/>
    <cellStyle name="Финансовый 4 16 7" xfId="14434" xr:uid="{00000000-0005-0000-0000-0000E57C0000}"/>
    <cellStyle name="Финансовый 4 16 7 2" xfId="16546" xr:uid="{00000000-0005-0000-0000-0000E67C0000}"/>
    <cellStyle name="Финансовый 4 16 7 3" xfId="20529" xr:uid="{00000000-0005-0000-0000-0000E77C0000}"/>
    <cellStyle name="Финансовый 4 16 7 4" xfId="21880" xr:uid="{00000000-0005-0000-0000-0000E87C0000}"/>
    <cellStyle name="Финансовый 4 16 7 5" xfId="25961" xr:uid="{00000000-0005-0000-0000-0000E97C0000}"/>
    <cellStyle name="Финансовый 4 16 7 6" xfId="23765" xr:uid="{00000000-0005-0000-0000-0000EA7C0000}"/>
    <cellStyle name="Финансовый 4 16 7 7" xfId="26442" xr:uid="{00000000-0005-0000-0000-0000EB7C0000}"/>
    <cellStyle name="Финансовый 4 16 7 8" xfId="33702" xr:uid="{00000000-0005-0000-0000-0000EC7C0000}"/>
    <cellStyle name="Финансовый 4 16 7 9" xfId="32643" xr:uid="{00000000-0005-0000-0000-0000ED7C0000}"/>
    <cellStyle name="Финансовый 4 16 8" xfId="17106" xr:uid="{00000000-0005-0000-0000-0000EE7C0000}"/>
    <cellStyle name="Финансовый 4 16 9" xfId="18418" xr:uid="{00000000-0005-0000-0000-0000EF7C0000}"/>
    <cellStyle name="Финансовый 4 16 9 2" xfId="21749" xr:uid="{00000000-0005-0000-0000-0000F07C0000}"/>
    <cellStyle name="Финансовый 4 16 9 3" xfId="27561" xr:uid="{00000000-0005-0000-0000-0000F17C0000}"/>
    <cellStyle name="Финансовый 4 16 9 4" xfId="28998" xr:uid="{00000000-0005-0000-0000-0000F27C0000}"/>
    <cellStyle name="Финансовый 4 16 9 5" xfId="30304" xr:uid="{00000000-0005-0000-0000-0000F37C0000}"/>
    <cellStyle name="Финансовый 4 16 9 6" xfId="35069" xr:uid="{00000000-0005-0000-0000-0000F47C0000}"/>
    <cellStyle name="Финансовый 4 16 9 7" xfId="36405" xr:uid="{00000000-0005-0000-0000-0000F57C0000}"/>
    <cellStyle name="Финансовый 4 17" xfId="334" xr:uid="{00000000-0005-0000-0000-0000F67C0000}"/>
    <cellStyle name="Финансовый 4 17 2" xfId="385" xr:uid="{00000000-0005-0000-0000-0000F77C0000}"/>
    <cellStyle name="Финансовый 4 17 2 2" xfId="8884" xr:uid="{00000000-0005-0000-0000-0000F87C0000}"/>
    <cellStyle name="Финансовый 4 17 2 3" xfId="10293" xr:uid="{00000000-0005-0000-0000-0000F97C0000}"/>
    <cellStyle name="Финансовый 4 17 3" xfId="1618" xr:uid="{00000000-0005-0000-0000-0000FA7C0000}"/>
    <cellStyle name="Финансовый 4 17 3 2" xfId="7732" xr:uid="{00000000-0005-0000-0000-0000FB7C0000}"/>
    <cellStyle name="Финансовый 4 17 3 2 2" xfId="13785" xr:uid="{00000000-0005-0000-0000-0000FC7C0000}"/>
    <cellStyle name="Финансовый 4 17 3 2 3" xfId="14537" xr:uid="{00000000-0005-0000-0000-0000FD7C0000}"/>
    <cellStyle name="Финансовый 4 17 3 2 3 2" xfId="16443" xr:uid="{00000000-0005-0000-0000-0000FE7C0000}"/>
    <cellStyle name="Финансовый 4 17 3 2 3 3" xfId="20426" xr:uid="{00000000-0005-0000-0000-0000FF7C0000}"/>
    <cellStyle name="Финансовый 4 17 3 2 3 4" xfId="22945" xr:uid="{00000000-0005-0000-0000-0000007D0000}"/>
    <cellStyle name="Финансовый 4 17 3 2 3 5" xfId="26158" xr:uid="{00000000-0005-0000-0000-0000017D0000}"/>
    <cellStyle name="Финансовый 4 17 3 2 3 6" xfId="22678" xr:uid="{00000000-0005-0000-0000-0000027D0000}"/>
    <cellStyle name="Финансовый 4 17 3 2 3 7" xfId="28709" xr:uid="{00000000-0005-0000-0000-0000037D0000}"/>
    <cellStyle name="Финансовый 4 17 3 2 3 8" xfId="33599" xr:uid="{00000000-0005-0000-0000-0000047D0000}"/>
    <cellStyle name="Финансовый 4 17 3 2 3 9" xfId="31880" xr:uid="{00000000-0005-0000-0000-0000057D0000}"/>
    <cellStyle name="Финансовый 4 17 3 2 4" xfId="17209" xr:uid="{00000000-0005-0000-0000-0000067D0000}"/>
    <cellStyle name="Финансовый 4 17 3 2 5" xfId="18521" xr:uid="{00000000-0005-0000-0000-0000077D0000}"/>
    <cellStyle name="Финансовый 4 17 3 2 5 2" xfId="24878" xr:uid="{00000000-0005-0000-0000-0000087D0000}"/>
    <cellStyle name="Финансовый 4 17 3 2 5 3" xfId="27664" xr:uid="{00000000-0005-0000-0000-0000097D0000}"/>
    <cellStyle name="Финансовый 4 17 3 2 5 4" xfId="29101" xr:uid="{00000000-0005-0000-0000-00000A7D0000}"/>
    <cellStyle name="Финансовый 4 17 3 2 5 5" xfId="30407" xr:uid="{00000000-0005-0000-0000-00000B7D0000}"/>
    <cellStyle name="Финансовый 4 17 3 2 5 6" xfId="34966" xr:uid="{00000000-0005-0000-0000-00000C7D0000}"/>
    <cellStyle name="Финансовый 4 17 3 2 5 7" xfId="36302" xr:uid="{00000000-0005-0000-0000-00000D7D0000}"/>
    <cellStyle name="Финансовый 4 17 3 3" xfId="12495" xr:uid="{00000000-0005-0000-0000-00000E7D0000}"/>
    <cellStyle name="Финансовый 4 17 3 3 2" xfId="13137" xr:uid="{00000000-0005-0000-0000-00000F7D0000}"/>
    <cellStyle name="Финансовый 4 17 3 3 3" xfId="15185" xr:uid="{00000000-0005-0000-0000-0000107D0000}"/>
    <cellStyle name="Финансовый 4 17 3 3 3 2" xfId="15795" xr:uid="{00000000-0005-0000-0000-0000117D0000}"/>
    <cellStyle name="Финансовый 4 17 3 3 3 3" xfId="19778" xr:uid="{00000000-0005-0000-0000-0000127D0000}"/>
    <cellStyle name="Финансовый 4 17 3 3 3 4" xfId="22825" xr:uid="{00000000-0005-0000-0000-0000137D0000}"/>
    <cellStyle name="Финансовый 4 17 3 3 3 5" xfId="27141" xr:uid="{00000000-0005-0000-0000-0000147D0000}"/>
    <cellStyle name="Финансовый 4 17 3 3 3 6" xfId="27168" xr:uid="{00000000-0005-0000-0000-0000157D0000}"/>
    <cellStyle name="Финансовый 4 17 3 3 3 7" xfId="20844" xr:uid="{00000000-0005-0000-0000-0000167D0000}"/>
    <cellStyle name="Финансовый 4 17 3 3 3 8" xfId="32951" xr:uid="{00000000-0005-0000-0000-0000177D0000}"/>
    <cellStyle name="Финансовый 4 17 3 3 3 9" xfId="34008" xr:uid="{00000000-0005-0000-0000-0000187D0000}"/>
    <cellStyle name="Финансовый 4 17 3 3 4" xfId="17857" xr:uid="{00000000-0005-0000-0000-0000197D0000}"/>
    <cellStyle name="Финансовый 4 17 3 3 5" xfId="19169" xr:uid="{00000000-0005-0000-0000-00001A7D0000}"/>
    <cellStyle name="Финансовый 4 17 3 3 5 2" xfId="23300" xr:uid="{00000000-0005-0000-0000-00001B7D0000}"/>
    <cellStyle name="Финансовый 4 17 3 3 5 3" xfId="28312" xr:uid="{00000000-0005-0000-0000-00001C7D0000}"/>
    <cellStyle name="Финансовый 4 17 3 3 5 4" xfId="29749" xr:uid="{00000000-0005-0000-0000-00001D7D0000}"/>
    <cellStyle name="Финансовый 4 17 3 3 5 5" xfId="31055" xr:uid="{00000000-0005-0000-0000-00001E7D0000}"/>
    <cellStyle name="Финансовый 4 17 3 3 5 6" xfId="34318" xr:uid="{00000000-0005-0000-0000-00001F7D0000}"/>
    <cellStyle name="Финансовый 4 17 3 3 5 7" xfId="35654" xr:uid="{00000000-0005-0000-0000-0000207D0000}"/>
    <cellStyle name="Финансовый 4 17 4" xfId="10242" xr:uid="{00000000-0005-0000-0000-0000217D0000}"/>
    <cellStyle name="Финансовый 4 17 4 2" xfId="13239" xr:uid="{00000000-0005-0000-0000-0000227D0000}"/>
    <cellStyle name="Финансовый 4 17 4 3" xfId="15083" xr:uid="{00000000-0005-0000-0000-0000237D0000}"/>
    <cellStyle name="Финансовый 4 17 4 3 2" xfId="15897" xr:uid="{00000000-0005-0000-0000-0000247D0000}"/>
    <cellStyle name="Финансовый 4 17 4 3 3" xfId="19880" xr:uid="{00000000-0005-0000-0000-0000257D0000}"/>
    <cellStyle name="Финансовый 4 17 4 3 4" xfId="24517" xr:uid="{00000000-0005-0000-0000-0000267D0000}"/>
    <cellStyle name="Финансовый 4 17 4 3 5" xfId="26417" xr:uid="{00000000-0005-0000-0000-0000277D0000}"/>
    <cellStyle name="Финансовый 4 17 4 3 6" xfId="25329" xr:uid="{00000000-0005-0000-0000-0000287D0000}"/>
    <cellStyle name="Финансовый 4 17 4 3 7" xfId="23349" xr:uid="{00000000-0005-0000-0000-0000297D0000}"/>
    <cellStyle name="Финансовый 4 17 4 3 8" xfId="33053" xr:uid="{00000000-0005-0000-0000-00002A7D0000}"/>
    <cellStyle name="Финансовый 4 17 4 3 9" xfId="32600" xr:uid="{00000000-0005-0000-0000-00002B7D0000}"/>
    <cellStyle name="Финансовый 4 17 4 4" xfId="17755" xr:uid="{00000000-0005-0000-0000-00002C7D0000}"/>
    <cellStyle name="Финансовый 4 17 4 5" xfId="19067" xr:uid="{00000000-0005-0000-0000-00002D7D0000}"/>
    <cellStyle name="Финансовый 4 17 4 5 2" xfId="22864" xr:uid="{00000000-0005-0000-0000-00002E7D0000}"/>
    <cellStyle name="Финансовый 4 17 4 5 3" xfId="28210" xr:uid="{00000000-0005-0000-0000-00002F7D0000}"/>
    <cellStyle name="Финансовый 4 17 4 5 4" xfId="29647" xr:uid="{00000000-0005-0000-0000-0000307D0000}"/>
    <cellStyle name="Финансовый 4 17 4 5 5" xfId="30953" xr:uid="{00000000-0005-0000-0000-0000317D0000}"/>
    <cellStyle name="Финансовый 4 17 4 5 6" xfId="34420" xr:uid="{00000000-0005-0000-0000-0000327D0000}"/>
    <cellStyle name="Финансовый 4 17 4 5 7" xfId="35756" xr:uid="{00000000-0005-0000-0000-0000337D0000}"/>
    <cellStyle name="Финансовый 4 17 5" xfId="11500" xr:uid="{00000000-0005-0000-0000-0000347D0000}"/>
    <cellStyle name="Финансовый 4 17 6" xfId="13887" xr:uid="{00000000-0005-0000-0000-0000357D0000}"/>
    <cellStyle name="Финансовый 4 17 7" xfId="14435" xr:uid="{00000000-0005-0000-0000-0000367D0000}"/>
    <cellStyle name="Финансовый 4 17 7 2" xfId="16545" xr:uid="{00000000-0005-0000-0000-0000377D0000}"/>
    <cellStyle name="Финансовый 4 17 7 3" xfId="20528" xr:uid="{00000000-0005-0000-0000-0000387D0000}"/>
    <cellStyle name="Финансовый 4 17 7 4" xfId="21862" xr:uid="{00000000-0005-0000-0000-0000397D0000}"/>
    <cellStyle name="Финансовый 4 17 7 5" xfId="26075" xr:uid="{00000000-0005-0000-0000-00003A7D0000}"/>
    <cellStyle name="Финансовый 4 17 7 6" xfId="24136" xr:uid="{00000000-0005-0000-0000-00003B7D0000}"/>
    <cellStyle name="Финансовый 4 17 7 7" xfId="25063" xr:uid="{00000000-0005-0000-0000-00003C7D0000}"/>
    <cellStyle name="Финансовый 4 17 7 8" xfId="33701" xr:uid="{00000000-0005-0000-0000-00003D7D0000}"/>
    <cellStyle name="Финансовый 4 17 7 9" xfId="33988" xr:uid="{00000000-0005-0000-0000-00003E7D0000}"/>
    <cellStyle name="Финансовый 4 17 8" xfId="17107" xr:uid="{00000000-0005-0000-0000-00003F7D0000}"/>
    <cellStyle name="Финансовый 4 17 9" xfId="18419" xr:uid="{00000000-0005-0000-0000-0000407D0000}"/>
    <cellStyle name="Финансовый 4 17 9 2" xfId="21695" xr:uid="{00000000-0005-0000-0000-0000417D0000}"/>
    <cellStyle name="Финансовый 4 17 9 3" xfId="27562" xr:uid="{00000000-0005-0000-0000-0000427D0000}"/>
    <cellStyle name="Финансовый 4 17 9 4" xfId="28999" xr:uid="{00000000-0005-0000-0000-0000437D0000}"/>
    <cellStyle name="Финансовый 4 17 9 5" xfId="30305" xr:uid="{00000000-0005-0000-0000-0000447D0000}"/>
    <cellStyle name="Финансовый 4 17 9 6" xfId="35068" xr:uid="{00000000-0005-0000-0000-0000457D0000}"/>
    <cellStyle name="Финансовый 4 17 9 7" xfId="36404" xr:uid="{00000000-0005-0000-0000-0000467D0000}"/>
    <cellStyle name="Финансовый 4 18" xfId="335" xr:uid="{00000000-0005-0000-0000-0000477D0000}"/>
    <cellStyle name="Финансовый 4 18 2" xfId="386" xr:uid="{00000000-0005-0000-0000-0000487D0000}"/>
    <cellStyle name="Финансовый 4 18 2 2" xfId="8116" xr:uid="{00000000-0005-0000-0000-0000497D0000}"/>
    <cellStyle name="Финансовый 4 18 2 3" xfId="10294" xr:uid="{00000000-0005-0000-0000-00004A7D0000}"/>
    <cellStyle name="Финансовый 4 18 3" xfId="1619" xr:uid="{00000000-0005-0000-0000-00004B7D0000}"/>
    <cellStyle name="Финансовый 4 18 3 2" xfId="8045" xr:uid="{00000000-0005-0000-0000-00004C7D0000}"/>
    <cellStyle name="Финансовый 4 18 3 2 2" xfId="13715" xr:uid="{00000000-0005-0000-0000-00004D7D0000}"/>
    <cellStyle name="Финансовый 4 18 3 2 3" xfId="14607" xr:uid="{00000000-0005-0000-0000-00004E7D0000}"/>
    <cellStyle name="Финансовый 4 18 3 2 3 2" xfId="16373" xr:uid="{00000000-0005-0000-0000-00004F7D0000}"/>
    <cellStyle name="Финансовый 4 18 3 2 3 3" xfId="20356" xr:uid="{00000000-0005-0000-0000-0000507D0000}"/>
    <cellStyle name="Финансовый 4 18 3 2 3 4" xfId="21815" xr:uid="{00000000-0005-0000-0000-0000517D0000}"/>
    <cellStyle name="Финансовый 4 18 3 2 3 5" xfId="25672" xr:uid="{00000000-0005-0000-0000-0000527D0000}"/>
    <cellStyle name="Финансовый 4 18 3 2 3 6" xfId="22389" xr:uid="{00000000-0005-0000-0000-0000537D0000}"/>
    <cellStyle name="Финансовый 4 18 3 2 3 7" xfId="25100" xr:uid="{00000000-0005-0000-0000-0000547D0000}"/>
    <cellStyle name="Финансовый 4 18 3 2 3 8" xfId="33529" xr:uid="{00000000-0005-0000-0000-0000557D0000}"/>
    <cellStyle name="Финансовый 4 18 3 2 3 9" xfId="32354" xr:uid="{00000000-0005-0000-0000-0000567D0000}"/>
    <cellStyle name="Финансовый 4 18 3 2 4" xfId="17279" xr:uid="{00000000-0005-0000-0000-0000577D0000}"/>
    <cellStyle name="Финансовый 4 18 3 2 5" xfId="18591" xr:uid="{00000000-0005-0000-0000-0000587D0000}"/>
    <cellStyle name="Финансовый 4 18 3 2 5 2" xfId="25214" xr:uid="{00000000-0005-0000-0000-0000597D0000}"/>
    <cellStyle name="Финансовый 4 18 3 2 5 3" xfId="27734" xr:uid="{00000000-0005-0000-0000-00005A7D0000}"/>
    <cellStyle name="Финансовый 4 18 3 2 5 4" xfId="29171" xr:uid="{00000000-0005-0000-0000-00005B7D0000}"/>
    <cellStyle name="Финансовый 4 18 3 2 5 5" xfId="30477" xr:uid="{00000000-0005-0000-0000-00005C7D0000}"/>
    <cellStyle name="Финансовый 4 18 3 2 5 6" xfId="34896" xr:uid="{00000000-0005-0000-0000-00005D7D0000}"/>
    <cellStyle name="Финансовый 4 18 3 2 5 7" xfId="36232" xr:uid="{00000000-0005-0000-0000-00005E7D0000}"/>
    <cellStyle name="Финансовый 4 18 3 3" xfId="12565" xr:uid="{00000000-0005-0000-0000-00005F7D0000}"/>
    <cellStyle name="Финансовый 4 18 3 3 2" xfId="13067" xr:uid="{00000000-0005-0000-0000-0000607D0000}"/>
    <cellStyle name="Финансовый 4 18 3 3 3" xfId="15255" xr:uid="{00000000-0005-0000-0000-0000617D0000}"/>
    <cellStyle name="Финансовый 4 18 3 3 3 2" xfId="15725" xr:uid="{00000000-0005-0000-0000-0000627D0000}"/>
    <cellStyle name="Финансовый 4 18 3 3 3 3" xfId="19708" xr:uid="{00000000-0005-0000-0000-0000637D0000}"/>
    <cellStyle name="Финансовый 4 18 3 3 3 4" xfId="21129" xr:uid="{00000000-0005-0000-0000-0000647D0000}"/>
    <cellStyle name="Финансовый 4 18 3 3 3 5" xfId="23864" xr:uid="{00000000-0005-0000-0000-0000657D0000}"/>
    <cellStyle name="Финансовый 4 18 3 3 3 6" xfId="24866" xr:uid="{00000000-0005-0000-0000-0000667D0000}"/>
    <cellStyle name="Финансовый 4 18 3 3 3 7" xfId="25878" xr:uid="{00000000-0005-0000-0000-0000677D0000}"/>
    <cellStyle name="Финансовый 4 18 3 3 3 8" xfId="32881" xr:uid="{00000000-0005-0000-0000-0000687D0000}"/>
    <cellStyle name="Финансовый 4 18 3 3 3 9" xfId="32315" xr:uid="{00000000-0005-0000-0000-0000697D0000}"/>
    <cellStyle name="Финансовый 4 18 3 3 4" xfId="17927" xr:uid="{00000000-0005-0000-0000-00006A7D0000}"/>
    <cellStyle name="Финансовый 4 18 3 3 5" xfId="19239" xr:uid="{00000000-0005-0000-0000-00006B7D0000}"/>
    <cellStyle name="Финансовый 4 18 3 3 5 2" xfId="21693" xr:uid="{00000000-0005-0000-0000-00006C7D0000}"/>
    <cellStyle name="Финансовый 4 18 3 3 5 3" xfId="28382" xr:uid="{00000000-0005-0000-0000-00006D7D0000}"/>
    <cellStyle name="Финансовый 4 18 3 3 5 4" xfId="29819" xr:uid="{00000000-0005-0000-0000-00006E7D0000}"/>
    <cellStyle name="Финансовый 4 18 3 3 5 5" xfId="31125" xr:uid="{00000000-0005-0000-0000-00006F7D0000}"/>
    <cellStyle name="Финансовый 4 18 3 3 5 6" xfId="34248" xr:uid="{00000000-0005-0000-0000-0000707D0000}"/>
    <cellStyle name="Финансовый 4 18 3 3 5 7" xfId="35584" xr:uid="{00000000-0005-0000-0000-0000717D0000}"/>
    <cellStyle name="Финансовый 4 18 4" xfId="10243" xr:uid="{00000000-0005-0000-0000-0000727D0000}"/>
    <cellStyle name="Финансовый 4 18 4 2" xfId="13238" xr:uid="{00000000-0005-0000-0000-0000737D0000}"/>
    <cellStyle name="Финансовый 4 18 4 3" xfId="15084" xr:uid="{00000000-0005-0000-0000-0000747D0000}"/>
    <cellStyle name="Финансовый 4 18 4 3 2" xfId="15896" xr:uid="{00000000-0005-0000-0000-0000757D0000}"/>
    <cellStyle name="Финансовый 4 18 4 3 3" xfId="19879" xr:uid="{00000000-0005-0000-0000-0000767D0000}"/>
    <cellStyle name="Финансовый 4 18 4 3 4" xfId="24304" xr:uid="{00000000-0005-0000-0000-0000777D0000}"/>
    <cellStyle name="Финансовый 4 18 4 3 5" xfId="25812" xr:uid="{00000000-0005-0000-0000-0000787D0000}"/>
    <cellStyle name="Финансовый 4 18 4 3 6" xfId="22212" xr:uid="{00000000-0005-0000-0000-0000797D0000}"/>
    <cellStyle name="Финансовый 4 18 4 3 7" xfId="20823" xr:uid="{00000000-0005-0000-0000-00007A7D0000}"/>
    <cellStyle name="Финансовый 4 18 4 3 8" xfId="33052" xr:uid="{00000000-0005-0000-0000-00007B7D0000}"/>
    <cellStyle name="Финансовый 4 18 4 3 9" xfId="32070" xr:uid="{00000000-0005-0000-0000-00007C7D0000}"/>
    <cellStyle name="Финансовый 4 18 4 4" xfId="17756" xr:uid="{00000000-0005-0000-0000-00007D7D0000}"/>
    <cellStyle name="Финансовый 4 18 4 5" xfId="19068" xr:uid="{00000000-0005-0000-0000-00007E7D0000}"/>
    <cellStyle name="Финансовый 4 18 4 5 2" xfId="22814" xr:uid="{00000000-0005-0000-0000-00007F7D0000}"/>
    <cellStyle name="Финансовый 4 18 4 5 3" xfId="28211" xr:uid="{00000000-0005-0000-0000-0000807D0000}"/>
    <cellStyle name="Финансовый 4 18 4 5 4" xfId="29648" xr:uid="{00000000-0005-0000-0000-0000817D0000}"/>
    <cellStyle name="Финансовый 4 18 4 5 5" xfId="30954" xr:uid="{00000000-0005-0000-0000-0000827D0000}"/>
    <cellStyle name="Финансовый 4 18 4 5 6" xfId="34419" xr:uid="{00000000-0005-0000-0000-0000837D0000}"/>
    <cellStyle name="Финансовый 4 18 4 5 7" xfId="35755" xr:uid="{00000000-0005-0000-0000-0000847D0000}"/>
    <cellStyle name="Финансовый 4 18 5" xfId="11501" xr:uid="{00000000-0005-0000-0000-0000857D0000}"/>
    <cellStyle name="Финансовый 4 18 6" xfId="13886" xr:uid="{00000000-0005-0000-0000-0000867D0000}"/>
    <cellStyle name="Финансовый 4 18 7" xfId="14436" xr:uid="{00000000-0005-0000-0000-0000877D0000}"/>
    <cellStyle name="Финансовый 4 18 7 2" xfId="16544" xr:uid="{00000000-0005-0000-0000-0000887D0000}"/>
    <cellStyle name="Финансовый 4 18 7 3" xfId="20527" xr:uid="{00000000-0005-0000-0000-0000897D0000}"/>
    <cellStyle name="Финансовый 4 18 7 4" xfId="21668" xr:uid="{00000000-0005-0000-0000-00008A7D0000}"/>
    <cellStyle name="Финансовый 4 18 7 5" xfId="24895" xr:uid="{00000000-0005-0000-0000-00008B7D0000}"/>
    <cellStyle name="Финансовый 4 18 7 6" xfId="28725" xr:uid="{00000000-0005-0000-0000-00008C7D0000}"/>
    <cellStyle name="Финансовый 4 18 7 7" xfId="30065" xr:uid="{00000000-0005-0000-0000-00008D7D0000}"/>
    <cellStyle name="Финансовый 4 18 7 8" xfId="33700" xr:uid="{00000000-0005-0000-0000-00008E7D0000}"/>
    <cellStyle name="Финансовый 4 18 7 9" xfId="31505" xr:uid="{00000000-0005-0000-0000-00008F7D0000}"/>
    <cellStyle name="Финансовый 4 18 8" xfId="17108" xr:uid="{00000000-0005-0000-0000-0000907D0000}"/>
    <cellStyle name="Финансовый 4 18 9" xfId="18420" xr:uid="{00000000-0005-0000-0000-0000917D0000}"/>
    <cellStyle name="Финансовый 4 18 9 2" xfId="21634" xr:uid="{00000000-0005-0000-0000-0000927D0000}"/>
    <cellStyle name="Финансовый 4 18 9 3" xfId="27563" xr:uid="{00000000-0005-0000-0000-0000937D0000}"/>
    <cellStyle name="Финансовый 4 18 9 4" xfId="29000" xr:uid="{00000000-0005-0000-0000-0000947D0000}"/>
    <cellStyle name="Финансовый 4 18 9 5" xfId="30306" xr:uid="{00000000-0005-0000-0000-0000957D0000}"/>
    <cellStyle name="Финансовый 4 18 9 6" xfId="35067" xr:uid="{00000000-0005-0000-0000-0000967D0000}"/>
    <cellStyle name="Финансовый 4 18 9 7" xfId="36403" xr:uid="{00000000-0005-0000-0000-0000977D0000}"/>
    <cellStyle name="Финансовый 4 19" xfId="336" xr:uid="{00000000-0005-0000-0000-0000987D0000}"/>
    <cellStyle name="Финансовый 4 19 2" xfId="387" xr:uid="{00000000-0005-0000-0000-0000997D0000}"/>
    <cellStyle name="Финансовый 4 19 2 2" xfId="8757" xr:uid="{00000000-0005-0000-0000-00009A7D0000}"/>
    <cellStyle name="Финансовый 4 19 2 3" xfId="10295" xr:uid="{00000000-0005-0000-0000-00009B7D0000}"/>
    <cellStyle name="Финансовый 4 19 3" xfId="1620" xr:uid="{00000000-0005-0000-0000-00009C7D0000}"/>
    <cellStyle name="Финансовый 4 19 3 2" xfId="7792" xr:uid="{00000000-0005-0000-0000-00009D7D0000}"/>
    <cellStyle name="Финансовый 4 19 3 2 2" xfId="13772" xr:uid="{00000000-0005-0000-0000-00009E7D0000}"/>
    <cellStyle name="Финансовый 4 19 3 2 3" xfId="14550" xr:uid="{00000000-0005-0000-0000-00009F7D0000}"/>
    <cellStyle name="Финансовый 4 19 3 2 3 2" xfId="16430" xr:uid="{00000000-0005-0000-0000-0000A07D0000}"/>
    <cellStyle name="Финансовый 4 19 3 2 3 3" xfId="20413" xr:uid="{00000000-0005-0000-0000-0000A17D0000}"/>
    <cellStyle name="Финансовый 4 19 3 2 3 4" xfId="21069" xr:uid="{00000000-0005-0000-0000-0000A27D0000}"/>
    <cellStyle name="Финансовый 4 19 3 2 3 5" xfId="24600" xr:uid="{00000000-0005-0000-0000-0000A37D0000}"/>
    <cellStyle name="Финансовый 4 19 3 2 3 6" xfId="21872" xr:uid="{00000000-0005-0000-0000-0000A47D0000}"/>
    <cellStyle name="Финансовый 4 19 3 2 3 7" xfId="20909" xr:uid="{00000000-0005-0000-0000-0000A57D0000}"/>
    <cellStyle name="Финансовый 4 19 3 2 3 8" xfId="33586" xr:uid="{00000000-0005-0000-0000-0000A67D0000}"/>
    <cellStyle name="Финансовый 4 19 3 2 3 9" xfId="31509" xr:uid="{00000000-0005-0000-0000-0000A77D0000}"/>
    <cellStyle name="Финансовый 4 19 3 2 4" xfId="17222" xr:uid="{00000000-0005-0000-0000-0000A87D0000}"/>
    <cellStyle name="Финансовый 4 19 3 2 5" xfId="18534" xr:uid="{00000000-0005-0000-0000-0000A97D0000}"/>
    <cellStyle name="Финансовый 4 19 3 2 5 2" xfId="24728" xr:uid="{00000000-0005-0000-0000-0000AA7D0000}"/>
    <cellStyle name="Финансовый 4 19 3 2 5 3" xfId="27677" xr:uid="{00000000-0005-0000-0000-0000AB7D0000}"/>
    <cellStyle name="Финансовый 4 19 3 2 5 4" xfId="29114" xr:uid="{00000000-0005-0000-0000-0000AC7D0000}"/>
    <cellStyle name="Финансовый 4 19 3 2 5 5" xfId="30420" xr:uid="{00000000-0005-0000-0000-0000AD7D0000}"/>
    <cellStyle name="Финансовый 4 19 3 2 5 6" xfId="34953" xr:uid="{00000000-0005-0000-0000-0000AE7D0000}"/>
    <cellStyle name="Финансовый 4 19 3 2 5 7" xfId="36289" xr:uid="{00000000-0005-0000-0000-0000AF7D0000}"/>
    <cellStyle name="Финансовый 4 19 3 3" xfId="12508" xr:uid="{00000000-0005-0000-0000-0000B07D0000}"/>
    <cellStyle name="Финансовый 4 19 3 3 2" xfId="13124" xr:uid="{00000000-0005-0000-0000-0000B17D0000}"/>
    <cellStyle name="Финансовый 4 19 3 3 3" xfId="15198" xr:uid="{00000000-0005-0000-0000-0000B27D0000}"/>
    <cellStyle name="Финансовый 4 19 3 3 3 2" xfId="15782" xr:uid="{00000000-0005-0000-0000-0000B37D0000}"/>
    <cellStyle name="Финансовый 4 19 3 3 3 3" xfId="19765" xr:uid="{00000000-0005-0000-0000-0000B47D0000}"/>
    <cellStyle name="Финансовый 4 19 3 3 3 4" xfId="22485" xr:uid="{00000000-0005-0000-0000-0000B57D0000}"/>
    <cellStyle name="Финансовый 4 19 3 3 3 5" xfId="23472" xr:uid="{00000000-0005-0000-0000-0000B67D0000}"/>
    <cellStyle name="Финансовый 4 19 3 3 3 6" xfId="26686" xr:uid="{00000000-0005-0000-0000-0000B77D0000}"/>
    <cellStyle name="Финансовый 4 19 3 3 3 7" xfId="23158" xr:uid="{00000000-0005-0000-0000-0000B87D0000}"/>
    <cellStyle name="Финансовый 4 19 3 3 3 8" xfId="32938" xr:uid="{00000000-0005-0000-0000-0000B97D0000}"/>
    <cellStyle name="Финансовый 4 19 3 3 3 9" xfId="31806" xr:uid="{00000000-0005-0000-0000-0000BA7D0000}"/>
    <cellStyle name="Финансовый 4 19 3 3 4" xfId="17870" xr:uid="{00000000-0005-0000-0000-0000BB7D0000}"/>
    <cellStyle name="Финансовый 4 19 3 3 5" xfId="19182" xr:uid="{00000000-0005-0000-0000-0000BC7D0000}"/>
    <cellStyle name="Финансовый 4 19 3 3 5 2" xfId="24923" xr:uid="{00000000-0005-0000-0000-0000BD7D0000}"/>
    <cellStyle name="Финансовый 4 19 3 3 5 3" xfId="28325" xr:uid="{00000000-0005-0000-0000-0000BE7D0000}"/>
    <cellStyle name="Финансовый 4 19 3 3 5 4" xfId="29762" xr:uid="{00000000-0005-0000-0000-0000BF7D0000}"/>
    <cellStyle name="Финансовый 4 19 3 3 5 5" xfId="31068" xr:uid="{00000000-0005-0000-0000-0000C07D0000}"/>
    <cellStyle name="Финансовый 4 19 3 3 5 6" xfId="34305" xr:uid="{00000000-0005-0000-0000-0000C17D0000}"/>
    <cellStyle name="Финансовый 4 19 3 3 5 7" xfId="35641" xr:uid="{00000000-0005-0000-0000-0000C27D0000}"/>
    <cellStyle name="Финансовый 4 19 4" xfId="10244" xr:uid="{00000000-0005-0000-0000-0000C37D0000}"/>
    <cellStyle name="Финансовый 4 19 4 2" xfId="13237" xr:uid="{00000000-0005-0000-0000-0000C47D0000}"/>
    <cellStyle name="Финансовый 4 19 4 3" xfId="15085" xr:uid="{00000000-0005-0000-0000-0000C57D0000}"/>
    <cellStyle name="Финансовый 4 19 4 3 2" xfId="15895" xr:uid="{00000000-0005-0000-0000-0000C67D0000}"/>
    <cellStyle name="Финансовый 4 19 4 3 3" xfId="19878" xr:uid="{00000000-0005-0000-0000-0000C77D0000}"/>
    <cellStyle name="Финансовый 4 19 4 3 4" xfId="24118" xr:uid="{00000000-0005-0000-0000-0000C87D0000}"/>
    <cellStyle name="Финансовый 4 19 4 3 5" xfId="27039" xr:uid="{00000000-0005-0000-0000-0000C97D0000}"/>
    <cellStyle name="Финансовый 4 19 4 3 6" xfId="25762" xr:uid="{00000000-0005-0000-0000-0000CA7D0000}"/>
    <cellStyle name="Финансовый 4 19 4 3 7" xfId="20984" xr:uid="{00000000-0005-0000-0000-0000CB7D0000}"/>
    <cellStyle name="Финансовый 4 19 4 3 8" xfId="33051" xr:uid="{00000000-0005-0000-0000-0000CC7D0000}"/>
    <cellStyle name="Финансовый 4 19 4 3 9" xfId="32131" xr:uid="{00000000-0005-0000-0000-0000CD7D0000}"/>
    <cellStyle name="Финансовый 4 19 4 4" xfId="17757" xr:uid="{00000000-0005-0000-0000-0000CE7D0000}"/>
    <cellStyle name="Финансовый 4 19 4 5" xfId="19069" xr:uid="{00000000-0005-0000-0000-0000CF7D0000}"/>
    <cellStyle name="Финансовый 4 19 4 5 2" xfId="22756" xr:uid="{00000000-0005-0000-0000-0000D07D0000}"/>
    <cellStyle name="Финансовый 4 19 4 5 3" xfId="28212" xr:uid="{00000000-0005-0000-0000-0000D17D0000}"/>
    <cellStyle name="Финансовый 4 19 4 5 4" xfId="29649" xr:uid="{00000000-0005-0000-0000-0000D27D0000}"/>
    <cellStyle name="Финансовый 4 19 4 5 5" xfId="30955" xr:uid="{00000000-0005-0000-0000-0000D37D0000}"/>
    <cellStyle name="Финансовый 4 19 4 5 6" xfId="34418" xr:uid="{00000000-0005-0000-0000-0000D47D0000}"/>
    <cellStyle name="Финансовый 4 19 4 5 7" xfId="35754" xr:uid="{00000000-0005-0000-0000-0000D57D0000}"/>
    <cellStyle name="Финансовый 4 19 5" xfId="11502" xr:uid="{00000000-0005-0000-0000-0000D67D0000}"/>
    <cellStyle name="Финансовый 4 19 6" xfId="13885" xr:uid="{00000000-0005-0000-0000-0000D77D0000}"/>
    <cellStyle name="Финансовый 4 19 7" xfId="14437" xr:uid="{00000000-0005-0000-0000-0000D87D0000}"/>
    <cellStyle name="Финансовый 4 19 7 2" xfId="16543" xr:uid="{00000000-0005-0000-0000-0000D97D0000}"/>
    <cellStyle name="Финансовый 4 19 7 3" xfId="20526" xr:uid="{00000000-0005-0000-0000-0000DA7D0000}"/>
    <cellStyle name="Финансовый 4 19 7 4" xfId="21589" xr:uid="{00000000-0005-0000-0000-0000DB7D0000}"/>
    <cellStyle name="Финансовый 4 19 7 5" xfId="25181" xr:uid="{00000000-0005-0000-0000-0000DC7D0000}"/>
    <cellStyle name="Финансовый 4 19 7 6" xfId="25708" xr:uid="{00000000-0005-0000-0000-0000DD7D0000}"/>
    <cellStyle name="Финансовый 4 19 7 7" xfId="27267" xr:uid="{00000000-0005-0000-0000-0000DE7D0000}"/>
    <cellStyle name="Финансовый 4 19 7 8" xfId="33699" xr:uid="{00000000-0005-0000-0000-0000DF7D0000}"/>
    <cellStyle name="Финансовый 4 19 7 9" xfId="32024" xr:uid="{00000000-0005-0000-0000-0000E07D0000}"/>
    <cellStyle name="Финансовый 4 19 8" xfId="17109" xr:uid="{00000000-0005-0000-0000-0000E17D0000}"/>
    <cellStyle name="Финансовый 4 19 9" xfId="18421" xr:uid="{00000000-0005-0000-0000-0000E27D0000}"/>
    <cellStyle name="Финансовый 4 19 9 2" xfId="21556" xr:uid="{00000000-0005-0000-0000-0000E37D0000}"/>
    <cellStyle name="Финансовый 4 19 9 3" xfId="27564" xr:uid="{00000000-0005-0000-0000-0000E47D0000}"/>
    <cellStyle name="Финансовый 4 19 9 4" xfId="29001" xr:uid="{00000000-0005-0000-0000-0000E57D0000}"/>
    <cellStyle name="Финансовый 4 19 9 5" xfId="30307" xr:uid="{00000000-0005-0000-0000-0000E67D0000}"/>
    <cellStyle name="Финансовый 4 19 9 6" xfId="35066" xr:uid="{00000000-0005-0000-0000-0000E77D0000}"/>
    <cellStyle name="Финансовый 4 19 9 7" xfId="36402" xr:uid="{00000000-0005-0000-0000-0000E87D0000}"/>
    <cellStyle name="Финансовый 4 2" xfId="214" xr:uid="{00000000-0005-0000-0000-0000E97D0000}"/>
    <cellStyle name="Финансовый 4 2 2" xfId="388" xr:uid="{00000000-0005-0000-0000-0000EA7D0000}"/>
    <cellStyle name="Финансовый 4 2 2 2" xfId="7744" xr:uid="{00000000-0005-0000-0000-0000EB7D0000}"/>
    <cellStyle name="Финансовый 4 2 2 3" xfId="10296" xr:uid="{00000000-0005-0000-0000-0000EC7D0000}"/>
    <cellStyle name="Финансовый 4 2 3" xfId="1302" xr:uid="{00000000-0005-0000-0000-0000ED7D0000}"/>
    <cellStyle name="Финансовый 4 2 3 2" xfId="7714" xr:uid="{00000000-0005-0000-0000-0000EE7D0000}"/>
    <cellStyle name="Финансовый 4 2 3 2 2" xfId="13792" xr:uid="{00000000-0005-0000-0000-0000EF7D0000}"/>
    <cellStyle name="Финансовый 4 2 3 2 3" xfId="14530" xr:uid="{00000000-0005-0000-0000-0000F07D0000}"/>
    <cellStyle name="Финансовый 4 2 3 2 3 2" xfId="16450" xr:uid="{00000000-0005-0000-0000-0000F17D0000}"/>
    <cellStyle name="Финансовый 4 2 3 2 3 3" xfId="20433" xr:uid="{00000000-0005-0000-0000-0000F27D0000}"/>
    <cellStyle name="Финансовый 4 2 3 2 3 4" xfId="24616" xr:uid="{00000000-0005-0000-0000-0000F37D0000}"/>
    <cellStyle name="Финансовый 4 2 3 2 3 5" xfId="23763" xr:uid="{00000000-0005-0000-0000-0000F47D0000}"/>
    <cellStyle name="Финансовый 4 2 3 2 3 6" xfId="26243" xr:uid="{00000000-0005-0000-0000-0000F57D0000}"/>
    <cellStyle name="Финансовый 4 2 3 2 3 7" xfId="27174" xr:uid="{00000000-0005-0000-0000-0000F67D0000}"/>
    <cellStyle name="Финансовый 4 2 3 2 3 8" xfId="33606" xr:uid="{00000000-0005-0000-0000-0000F77D0000}"/>
    <cellStyle name="Финансовый 4 2 3 2 3 9" xfId="31756" xr:uid="{00000000-0005-0000-0000-0000F87D0000}"/>
    <cellStyle name="Финансовый 4 2 3 2 4" xfId="17202" xr:uid="{00000000-0005-0000-0000-0000F97D0000}"/>
    <cellStyle name="Финансовый 4 2 3 2 5" xfId="18514" xr:uid="{00000000-0005-0000-0000-0000FA7D0000}"/>
    <cellStyle name="Финансовый 4 2 3 2 5 2" xfId="23526" xr:uid="{00000000-0005-0000-0000-0000FB7D0000}"/>
    <cellStyle name="Финансовый 4 2 3 2 5 3" xfId="27657" xr:uid="{00000000-0005-0000-0000-0000FC7D0000}"/>
    <cellStyle name="Финансовый 4 2 3 2 5 4" xfId="29094" xr:uid="{00000000-0005-0000-0000-0000FD7D0000}"/>
    <cellStyle name="Финансовый 4 2 3 2 5 5" xfId="30400" xr:uid="{00000000-0005-0000-0000-0000FE7D0000}"/>
    <cellStyle name="Финансовый 4 2 3 2 5 6" xfId="34973" xr:uid="{00000000-0005-0000-0000-0000FF7D0000}"/>
    <cellStyle name="Финансовый 4 2 3 2 5 7" xfId="36309" xr:uid="{00000000-0005-0000-0000-0000007E0000}"/>
    <cellStyle name="Финансовый 4 2 3 3" xfId="12488" xr:uid="{00000000-0005-0000-0000-0000017E0000}"/>
    <cellStyle name="Финансовый 4 2 3 3 2" xfId="13144" xr:uid="{00000000-0005-0000-0000-0000027E0000}"/>
    <cellStyle name="Финансовый 4 2 3 3 3" xfId="15178" xr:uid="{00000000-0005-0000-0000-0000037E0000}"/>
    <cellStyle name="Финансовый 4 2 3 3 3 2" xfId="15802" xr:uid="{00000000-0005-0000-0000-0000047E0000}"/>
    <cellStyle name="Финансовый 4 2 3 3 3 3" xfId="19785" xr:uid="{00000000-0005-0000-0000-0000057E0000}"/>
    <cellStyle name="Финансовый 4 2 3 3 3 4" xfId="23371" xr:uid="{00000000-0005-0000-0000-0000067E0000}"/>
    <cellStyle name="Финансовый 4 2 3 3 3 5" xfId="24548" xr:uid="{00000000-0005-0000-0000-0000077E0000}"/>
    <cellStyle name="Финансовый 4 2 3 3 3 6" xfId="27004" xr:uid="{00000000-0005-0000-0000-0000087E0000}"/>
    <cellStyle name="Финансовый 4 2 3 3 3 7" xfId="26588" xr:uid="{00000000-0005-0000-0000-0000097E0000}"/>
    <cellStyle name="Финансовый 4 2 3 3 3 8" xfId="32958" xr:uid="{00000000-0005-0000-0000-00000A7E0000}"/>
    <cellStyle name="Финансовый 4 2 3 3 3 9" xfId="32578" xr:uid="{00000000-0005-0000-0000-00000B7E0000}"/>
    <cellStyle name="Финансовый 4 2 3 3 4" xfId="17850" xr:uid="{00000000-0005-0000-0000-00000C7E0000}"/>
    <cellStyle name="Финансовый 4 2 3 3 5" xfId="19162" xr:uid="{00000000-0005-0000-0000-00000D7E0000}"/>
    <cellStyle name="Финансовый 4 2 3 3 5 2" xfId="21186" xr:uid="{00000000-0005-0000-0000-00000E7E0000}"/>
    <cellStyle name="Финансовый 4 2 3 3 5 3" xfId="28305" xr:uid="{00000000-0005-0000-0000-00000F7E0000}"/>
    <cellStyle name="Финансовый 4 2 3 3 5 4" xfId="29742" xr:uid="{00000000-0005-0000-0000-0000107E0000}"/>
    <cellStyle name="Финансовый 4 2 3 3 5 5" xfId="31048" xr:uid="{00000000-0005-0000-0000-0000117E0000}"/>
    <cellStyle name="Финансовый 4 2 3 3 5 6" xfId="34325" xr:uid="{00000000-0005-0000-0000-0000127E0000}"/>
    <cellStyle name="Финансовый 4 2 3 3 5 7" xfId="35661" xr:uid="{00000000-0005-0000-0000-0000137E0000}"/>
    <cellStyle name="Финансовый 4 2 4" xfId="10122" xr:uid="{00000000-0005-0000-0000-0000147E0000}"/>
    <cellStyle name="Финансовый 4 2 4 2" xfId="13282" xr:uid="{00000000-0005-0000-0000-0000157E0000}"/>
    <cellStyle name="Финансовый 4 2 4 3" xfId="15040" xr:uid="{00000000-0005-0000-0000-0000167E0000}"/>
    <cellStyle name="Финансовый 4 2 4 3 2" xfId="15940" xr:uid="{00000000-0005-0000-0000-0000177E0000}"/>
    <cellStyle name="Финансовый 4 2 4 3 3" xfId="19923" xr:uid="{00000000-0005-0000-0000-0000187E0000}"/>
    <cellStyle name="Финансовый 4 2 4 3 4" xfId="23396" xr:uid="{00000000-0005-0000-0000-0000197E0000}"/>
    <cellStyle name="Финансовый 4 2 4 3 5" xfId="21278" xr:uid="{00000000-0005-0000-0000-00001A7E0000}"/>
    <cellStyle name="Финансовый 4 2 4 3 6" xfId="24741" xr:uid="{00000000-0005-0000-0000-00001B7E0000}"/>
    <cellStyle name="Финансовый 4 2 4 3 7" xfId="20942" xr:uid="{00000000-0005-0000-0000-00001C7E0000}"/>
    <cellStyle name="Финансовый 4 2 4 3 8" xfId="33096" xr:uid="{00000000-0005-0000-0000-00001D7E0000}"/>
    <cellStyle name="Финансовый 4 2 4 3 9" xfId="32529" xr:uid="{00000000-0005-0000-0000-00001E7E0000}"/>
    <cellStyle name="Финансовый 4 2 4 4" xfId="17712" xr:uid="{00000000-0005-0000-0000-00001F7E0000}"/>
    <cellStyle name="Финансовый 4 2 4 5" xfId="19024" xr:uid="{00000000-0005-0000-0000-0000207E0000}"/>
    <cellStyle name="Финансовый 4 2 4 5 2" xfId="21479" xr:uid="{00000000-0005-0000-0000-0000217E0000}"/>
    <cellStyle name="Финансовый 4 2 4 5 3" xfId="28167" xr:uid="{00000000-0005-0000-0000-0000227E0000}"/>
    <cellStyle name="Финансовый 4 2 4 5 4" xfId="29604" xr:uid="{00000000-0005-0000-0000-0000237E0000}"/>
    <cellStyle name="Финансовый 4 2 4 5 5" xfId="30910" xr:uid="{00000000-0005-0000-0000-0000247E0000}"/>
    <cellStyle name="Финансовый 4 2 4 5 6" xfId="34463" xr:uid="{00000000-0005-0000-0000-0000257E0000}"/>
    <cellStyle name="Финансовый 4 2 4 5 7" xfId="35799" xr:uid="{00000000-0005-0000-0000-0000267E0000}"/>
    <cellStyle name="Финансовый 4 2 5" xfId="11187" xr:uid="{00000000-0005-0000-0000-0000277E0000}"/>
    <cellStyle name="Финансовый 4 2 6" xfId="13930" xr:uid="{00000000-0005-0000-0000-0000287E0000}"/>
    <cellStyle name="Финансовый 4 2 7" xfId="14392" xr:uid="{00000000-0005-0000-0000-0000297E0000}"/>
    <cellStyle name="Финансовый 4 2 7 2" xfId="16588" xr:uid="{00000000-0005-0000-0000-00002A7E0000}"/>
    <cellStyle name="Финансовый 4 2 7 3" xfId="20571" xr:uid="{00000000-0005-0000-0000-00002B7E0000}"/>
    <cellStyle name="Финансовый 4 2 7 4" xfId="25148" xr:uid="{00000000-0005-0000-0000-00002C7E0000}"/>
    <cellStyle name="Финансовый 4 2 7 5" xfId="21484" xr:uid="{00000000-0005-0000-0000-00002D7E0000}"/>
    <cellStyle name="Финансовый 4 2 7 6" xfId="23749" xr:uid="{00000000-0005-0000-0000-00002E7E0000}"/>
    <cellStyle name="Финансовый 4 2 7 7" xfId="25311" xr:uid="{00000000-0005-0000-0000-00002F7E0000}"/>
    <cellStyle name="Финансовый 4 2 7 8" xfId="33744" xr:uid="{00000000-0005-0000-0000-0000307E0000}"/>
    <cellStyle name="Финансовый 4 2 7 9" xfId="32535" xr:uid="{00000000-0005-0000-0000-0000317E0000}"/>
    <cellStyle name="Финансовый 4 2 8" xfId="17064" xr:uid="{00000000-0005-0000-0000-0000327E0000}"/>
    <cellStyle name="Финансовый 4 2 9" xfId="18376" xr:uid="{00000000-0005-0000-0000-0000337E0000}"/>
    <cellStyle name="Финансовый 4 2 9 2" xfId="23058" xr:uid="{00000000-0005-0000-0000-0000347E0000}"/>
    <cellStyle name="Финансовый 4 2 9 3" xfId="27519" xr:uid="{00000000-0005-0000-0000-0000357E0000}"/>
    <cellStyle name="Финансовый 4 2 9 4" xfId="28956" xr:uid="{00000000-0005-0000-0000-0000367E0000}"/>
    <cellStyle name="Финансовый 4 2 9 5" xfId="30262" xr:uid="{00000000-0005-0000-0000-0000377E0000}"/>
    <cellStyle name="Финансовый 4 2 9 6" xfId="35111" xr:uid="{00000000-0005-0000-0000-0000387E0000}"/>
    <cellStyle name="Финансовый 4 2 9 7" xfId="36447" xr:uid="{00000000-0005-0000-0000-0000397E0000}"/>
    <cellStyle name="Финансовый 4 20" xfId="337" xr:uid="{00000000-0005-0000-0000-00003A7E0000}"/>
    <cellStyle name="Финансовый 4 20 2" xfId="389" xr:uid="{00000000-0005-0000-0000-00003B7E0000}"/>
    <cellStyle name="Финансовый 4 20 2 2" xfId="7876" xr:uid="{00000000-0005-0000-0000-00003C7E0000}"/>
    <cellStyle name="Финансовый 4 20 2 3" xfId="10297" xr:uid="{00000000-0005-0000-0000-00003D7E0000}"/>
    <cellStyle name="Финансовый 4 20 3" xfId="1621" xr:uid="{00000000-0005-0000-0000-00003E7E0000}"/>
    <cellStyle name="Финансовый 4 20 3 2" xfId="7995" xr:uid="{00000000-0005-0000-0000-00003F7E0000}"/>
    <cellStyle name="Финансовый 4 20 3 2 2" xfId="13733" xr:uid="{00000000-0005-0000-0000-0000407E0000}"/>
    <cellStyle name="Финансовый 4 20 3 2 3" xfId="14589" xr:uid="{00000000-0005-0000-0000-0000417E0000}"/>
    <cellStyle name="Финансовый 4 20 3 2 3 2" xfId="16391" xr:uid="{00000000-0005-0000-0000-0000427E0000}"/>
    <cellStyle name="Финансовый 4 20 3 2 3 3" xfId="20374" xr:uid="{00000000-0005-0000-0000-0000437E0000}"/>
    <cellStyle name="Финансовый 4 20 3 2 3 4" xfId="25070" xr:uid="{00000000-0005-0000-0000-0000447E0000}"/>
    <cellStyle name="Финансовый 4 20 3 2 3 5" xfId="22151" xr:uid="{00000000-0005-0000-0000-0000457E0000}"/>
    <cellStyle name="Финансовый 4 20 3 2 3 6" xfId="25310" xr:uid="{00000000-0005-0000-0000-0000467E0000}"/>
    <cellStyle name="Финансовый 4 20 3 2 3 7" xfId="26191" xr:uid="{00000000-0005-0000-0000-0000477E0000}"/>
    <cellStyle name="Финансовый 4 20 3 2 3 8" xfId="33547" xr:uid="{00000000-0005-0000-0000-0000487E0000}"/>
    <cellStyle name="Финансовый 4 20 3 2 3 9" xfId="31801" xr:uid="{00000000-0005-0000-0000-0000497E0000}"/>
    <cellStyle name="Финансовый 4 20 3 2 4" xfId="17261" xr:uid="{00000000-0005-0000-0000-00004A7E0000}"/>
    <cellStyle name="Финансовый 4 20 3 2 5" xfId="18573" xr:uid="{00000000-0005-0000-0000-00004B7E0000}"/>
    <cellStyle name="Финансовый 4 20 3 2 5 2" xfId="22603" xr:uid="{00000000-0005-0000-0000-00004C7E0000}"/>
    <cellStyle name="Финансовый 4 20 3 2 5 3" xfId="27716" xr:uid="{00000000-0005-0000-0000-00004D7E0000}"/>
    <cellStyle name="Финансовый 4 20 3 2 5 4" xfId="29153" xr:uid="{00000000-0005-0000-0000-00004E7E0000}"/>
    <cellStyle name="Финансовый 4 20 3 2 5 5" xfId="30459" xr:uid="{00000000-0005-0000-0000-00004F7E0000}"/>
    <cellStyle name="Финансовый 4 20 3 2 5 6" xfId="34914" xr:uid="{00000000-0005-0000-0000-0000507E0000}"/>
    <cellStyle name="Финансовый 4 20 3 2 5 7" xfId="36250" xr:uid="{00000000-0005-0000-0000-0000517E0000}"/>
    <cellStyle name="Финансовый 4 20 3 3" xfId="12547" xr:uid="{00000000-0005-0000-0000-0000527E0000}"/>
    <cellStyle name="Финансовый 4 20 3 3 2" xfId="13085" xr:uid="{00000000-0005-0000-0000-0000537E0000}"/>
    <cellStyle name="Финансовый 4 20 3 3 3" xfId="15237" xr:uid="{00000000-0005-0000-0000-0000547E0000}"/>
    <cellStyle name="Финансовый 4 20 3 3 3 2" xfId="15743" xr:uid="{00000000-0005-0000-0000-0000557E0000}"/>
    <cellStyle name="Финансовый 4 20 3 3 3 3" xfId="19726" xr:uid="{00000000-0005-0000-0000-0000567E0000}"/>
    <cellStyle name="Финансовый 4 20 3 3 3 4" xfId="23521" xr:uid="{00000000-0005-0000-0000-0000577E0000}"/>
    <cellStyle name="Финансовый 4 20 3 3 3 5" xfId="26888" xr:uid="{00000000-0005-0000-0000-0000587E0000}"/>
    <cellStyle name="Финансовый 4 20 3 3 3 6" xfId="24247" xr:uid="{00000000-0005-0000-0000-0000597E0000}"/>
    <cellStyle name="Финансовый 4 20 3 3 3 7" xfId="24110" xr:uid="{00000000-0005-0000-0000-00005A7E0000}"/>
    <cellStyle name="Финансовый 4 20 3 3 3 8" xfId="32899" xr:uid="{00000000-0005-0000-0000-00005B7E0000}"/>
    <cellStyle name="Финансовый 4 20 3 3 3 9" xfId="31670" xr:uid="{00000000-0005-0000-0000-00005C7E0000}"/>
    <cellStyle name="Финансовый 4 20 3 3 4" xfId="17909" xr:uid="{00000000-0005-0000-0000-00005D7E0000}"/>
    <cellStyle name="Финансовый 4 20 3 3 5" xfId="19221" xr:uid="{00000000-0005-0000-0000-00005E7E0000}"/>
    <cellStyle name="Финансовый 4 20 3 3 5 2" xfId="25177" xr:uid="{00000000-0005-0000-0000-00005F7E0000}"/>
    <cellStyle name="Финансовый 4 20 3 3 5 3" xfId="28364" xr:uid="{00000000-0005-0000-0000-0000607E0000}"/>
    <cellStyle name="Финансовый 4 20 3 3 5 4" xfId="29801" xr:uid="{00000000-0005-0000-0000-0000617E0000}"/>
    <cellStyle name="Финансовый 4 20 3 3 5 5" xfId="31107" xr:uid="{00000000-0005-0000-0000-0000627E0000}"/>
    <cellStyle name="Финансовый 4 20 3 3 5 6" xfId="34266" xr:uid="{00000000-0005-0000-0000-0000637E0000}"/>
    <cellStyle name="Финансовый 4 20 3 3 5 7" xfId="35602" xr:uid="{00000000-0005-0000-0000-0000647E0000}"/>
    <cellStyle name="Финансовый 4 20 4" xfId="10245" xr:uid="{00000000-0005-0000-0000-0000657E0000}"/>
    <cellStyle name="Финансовый 4 20 4 2" xfId="13236" xr:uid="{00000000-0005-0000-0000-0000667E0000}"/>
    <cellStyle name="Финансовый 4 20 4 3" xfId="15086" xr:uid="{00000000-0005-0000-0000-0000677E0000}"/>
    <cellStyle name="Финансовый 4 20 4 3 2" xfId="15894" xr:uid="{00000000-0005-0000-0000-0000687E0000}"/>
    <cellStyle name="Финансовый 4 20 4 3 3" xfId="19877" xr:uid="{00000000-0005-0000-0000-0000697E0000}"/>
    <cellStyle name="Финансовый 4 20 4 3 4" xfId="23718" xr:uid="{00000000-0005-0000-0000-00006A7E0000}"/>
    <cellStyle name="Финансовый 4 20 4 3 5" xfId="27279" xr:uid="{00000000-0005-0000-0000-00006B7E0000}"/>
    <cellStyle name="Финансовый 4 20 4 3 6" xfId="23859" xr:uid="{00000000-0005-0000-0000-00006C7E0000}"/>
    <cellStyle name="Финансовый 4 20 4 3 7" xfId="24983" xr:uid="{00000000-0005-0000-0000-00006D7E0000}"/>
    <cellStyle name="Финансовый 4 20 4 3 8" xfId="33050" xr:uid="{00000000-0005-0000-0000-00006E7E0000}"/>
    <cellStyle name="Финансовый 4 20 4 3 9" xfId="32191" xr:uid="{00000000-0005-0000-0000-00006F7E0000}"/>
    <cellStyle name="Финансовый 4 20 4 4" xfId="17758" xr:uid="{00000000-0005-0000-0000-0000707E0000}"/>
    <cellStyle name="Финансовый 4 20 4 5" xfId="19070" xr:uid="{00000000-0005-0000-0000-0000717E0000}"/>
    <cellStyle name="Финансовый 4 20 4 5 2" xfId="21956" xr:uid="{00000000-0005-0000-0000-0000727E0000}"/>
    <cellStyle name="Финансовый 4 20 4 5 3" xfId="28213" xr:uid="{00000000-0005-0000-0000-0000737E0000}"/>
    <cellStyle name="Финансовый 4 20 4 5 4" xfId="29650" xr:uid="{00000000-0005-0000-0000-0000747E0000}"/>
    <cellStyle name="Финансовый 4 20 4 5 5" xfId="30956" xr:uid="{00000000-0005-0000-0000-0000757E0000}"/>
    <cellStyle name="Финансовый 4 20 4 5 6" xfId="34417" xr:uid="{00000000-0005-0000-0000-0000767E0000}"/>
    <cellStyle name="Финансовый 4 20 4 5 7" xfId="35753" xr:uid="{00000000-0005-0000-0000-0000777E0000}"/>
    <cellStyle name="Финансовый 4 20 5" xfId="11503" xr:uid="{00000000-0005-0000-0000-0000787E0000}"/>
    <cellStyle name="Финансовый 4 20 6" xfId="13884" xr:uid="{00000000-0005-0000-0000-0000797E0000}"/>
    <cellStyle name="Финансовый 4 20 7" xfId="14438" xr:uid="{00000000-0005-0000-0000-00007A7E0000}"/>
    <cellStyle name="Финансовый 4 20 7 2" xfId="16542" xr:uid="{00000000-0005-0000-0000-00007B7E0000}"/>
    <cellStyle name="Финансовый 4 20 7 3" xfId="20525" xr:uid="{00000000-0005-0000-0000-00007C7E0000}"/>
    <cellStyle name="Финансовый 4 20 7 4" xfId="25059" xr:uid="{00000000-0005-0000-0000-00007D7E0000}"/>
    <cellStyle name="Финансовый 4 20 7 5" xfId="22878" xr:uid="{00000000-0005-0000-0000-00007E7E0000}"/>
    <cellStyle name="Финансовый 4 20 7 6" xfId="26414" xr:uid="{00000000-0005-0000-0000-00007F7E0000}"/>
    <cellStyle name="Финансовый 4 20 7 7" xfId="22999" xr:uid="{00000000-0005-0000-0000-0000807E0000}"/>
    <cellStyle name="Финансовый 4 20 7 8" xfId="33698" xr:uid="{00000000-0005-0000-0000-0000817E0000}"/>
    <cellStyle name="Финансовый 4 20 7 9" xfId="32607" xr:uid="{00000000-0005-0000-0000-0000827E0000}"/>
    <cellStyle name="Финансовый 4 20 8" xfId="17110" xr:uid="{00000000-0005-0000-0000-0000837E0000}"/>
    <cellStyle name="Финансовый 4 20 9" xfId="18422" xr:uid="{00000000-0005-0000-0000-0000847E0000}"/>
    <cellStyle name="Финансовый 4 20 9 2" xfId="25034" xr:uid="{00000000-0005-0000-0000-0000857E0000}"/>
    <cellStyle name="Финансовый 4 20 9 3" xfId="27565" xr:uid="{00000000-0005-0000-0000-0000867E0000}"/>
    <cellStyle name="Финансовый 4 20 9 4" xfId="29002" xr:uid="{00000000-0005-0000-0000-0000877E0000}"/>
    <cellStyle name="Финансовый 4 20 9 5" xfId="30308" xr:uid="{00000000-0005-0000-0000-0000887E0000}"/>
    <cellStyle name="Финансовый 4 20 9 6" xfId="35065" xr:uid="{00000000-0005-0000-0000-0000897E0000}"/>
    <cellStyle name="Финансовый 4 20 9 7" xfId="36401" xr:uid="{00000000-0005-0000-0000-00008A7E0000}"/>
    <cellStyle name="Финансовый 4 21" xfId="377" xr:uid="{00000000-0005-0000-0000-00008B7E0000}"/>
    <cellStyle name="Финансовый 4 21 2" xfId="667" xr:uid="{00000000-0005-0000-0000-00008C7E0000}"/>
    <cellStyle name="Финансовый 4 21 2 10" xfId="14444" xr:uid="{00000000-0005-0000-0000-00008D7E0000}"/>
    <cellStyle name="Финансовый 4 21 2 10 2" xfId="16536" xr:uid="{00000000-0005-0000-0000-00008E7E0000}"/>
    <cellStyle name="Финансовый 4 21 2 10 3" xfId="20519" xr:uid="{00000000-0005-0000-0000-00008F7E0000}"/>
    <cellStyle name="Финансовый 4 21 2 10 4" xfId="23976" xr:uid="{00000000-0005-0000-0000-0000907E0000}"/>
    <cellStyle name="Финансовый 4 21 2 10 5" xfId="23271" xr:uid="{00000000-0005-0000-0000-0000917E0000}"/>
    <cellStyle name="Финансовый 4 21 2 10 6" xfId="21690" xr:uid="{00000000-0005-0000-0000-0000927E0000}"/>
    <cellStyle name="Финансовый 4 21 2 10 7" xfId="26177" xr:uid="{00000000-0005-0000-0000-0000937E0000}"/>
    <cellStyle name="Финансовый 4 21 2 10 8" xfId="33692" xr:uid="{00000000-0005-0000-0000-0000947E0000}"/>
    <cellStyle name="Финансовый 4 21 2 10 9" xfId="32396" xr:uid="{00000000-0005-0000-0000-0000957E0000}"/>
    <cellStyle name="Финансовый 4 21 2 11" xfId="17116" xr:uid="{00000000-0005-0000-0000-0000967E0000}"/>
    <cellStyle name="Финансовый 4 21 2 12" xfId="18428" xr:uid="{00000000-0005-0000-0000-0000977E0000}"/>
    <cellStyle name="Финансовый 4 21 2 12 2" xfId="23380" xr:uid="{00000000-0005-0000-0000-0000987E0000}"/>
    <cellStyle name="Финансовый 4 21 2 12 3" xfId="27571" xr:uid="{00000000-0005-0000-0000-0000997E0000}"/>
    <cellStyle name="Финансовый 4 21 2 12 4" xfId="29008" xr:uid="{00000000-0005-0000-0000-00009A7E0000}"/>
    <cellStyle name="Финансовый 4 21 2 12 5" xfId="30314" xr:uid="{00000000-0005-0000-0000-00009B7E0000}"/>
    <cellStyle name="Финансовый 4 21 2 12 6" xfId="35059" xr:uid="{00000000-0005-0000-0000-00009C7E0000}"/>
    <cellStyle name="Финансовый 4 21 2 12 7" xfId="36395" xr:uid="{00000000-0005-0000-0000-00009D7E0000}"/>
    <cellStyle name="Финансовый 4 21 2 2" xfId="1118" xr:uid="{00000000-0005-0000-0000-00009E7E0000}"/>
    <cellStyle name="Финансовый 4 21 2 2 2" xfId="1119" xr:uid="{00000000-0005-0000-0000-00009F7E0000}"/>
    <cellStyle name="Финансовый 4 21 2 2 2 2" xfId="6169" xr:uid="{00000000-0005-0000-0000-0000A07E0000}"/>
    <cellStyle name="Финансовый 4 21 2 2 2 2 2" xfId="9780" xr:uid="{00000000-0005-0000-0000-0000A17E0000}"/>
    <cellStyle name="Финансовый 4 21 2 2 2 2 2 2" xfId="13523" xr:uid="{00000000-0005-0000-0000-0000A27E0000}"/>
    <cellStyle name="Финансовый 4 21 2 2 2 2 2 3" xfId="14799" xr:uid="{00000000-0005-0000-0000-0000A37E0000}"/>
    <cellStyle name="Финансовый 4 21 2 2 2 2 2 3 2" xfId="16181" xr:uid="{00000000-0005-0000-0000-0000A47E0000}"/>
    <cellStyle name="Финансовый 4 21 2 2 2 2 2 3 3" xfId="20164" xr:uid="{00000000-0005-0000-0000-0000A57E0000}"/>
    <cellStyle name="Финансовый 4 21 2 2 2 2 2 3 4" xfId="22538" xr:uid="{00000000-0005-0000-0000-0000A67E0000}"/>
    <cellStyle name="Финансовый 4 21 2 2 2 2 2 3 5" xfId="26947" xr:uid="{00000000-0005-0000-0000-0000A77E0000}"/>
    <cellStyle name="Финансовый 4 21 2 2 2 2 2 3 6" xfId="26870" xr:uid="{00000000-0005-0000-0000-0000A87E0000}"/>
    <cellStyle name="Финансовый 4 21 2 2 2 2 2 3 7" xfId="26911" xr:uid="{00000000-0005-0000-0000-0000A97E0000}"/>
    <cellStyle name="Финансовый 4 21 2 2 2 2 2 3 8" xfId="33337" xr:uid="{00000000-0005-0000-0000-0000AA7E0000}"/>
    <cellStyle name="Финансовый 4 21 2 2 2 2 2 3 9" xfId="32346" xr:uid="{00000000-0005-0000-0000-0000AB7E0000}"/>
    <cellStyle name="Финансовый 4 21 2 2 2 2 2 4" xfId="17471" xr:uid="{00000000-0005-0000-0000-0000AC7E0000}"/>
    <cellStyle name="Финансовый 4 21 2 2 2 2 2 5" xfId="18783" xr:uid="{00000000-0005-0000-0000-0000AD7E0000}"/>
    <cellStyle name="Финансовый 4 21 2 2 2 2 2 5 2" xfId="23434" xr:uid="{00000000-0005-0000-0000-0000AE7E0000}"/>
    <cellStyle name="Финансовый 4 21 2 2 2 2 2 5 3" xfId="27926" xr:uid="{00000000-0005-0000-0000-0000AF7E0000}"/>
    <cellStyle name="Финансовый 4 21 2 2 2 2 2 5 4" xfId="29363" xr:uid="{00000000-0005-0000-0000-0000B07E0000}"/>
    <cellStyle name="Финансовый 4 21 2 2 2 2 2 5 5" xfId="30669" xr:uid="{00000000-0005-0000-0000-0000B17E0000}"/>
    <cellStyle name="Финансовый 4 21 2 2 2 2 2 5 6" xfId="34704" xr:uid="{00000000-0005-0000-0000-0000B27E0000}"/>
    <cellStyle name="Финансовый 4 21 2 2 2 2 2 5 7" xfId="36040" xr:uid="{00000000-0005-0000-0000-0000B37E0000}"/>
    <cellStyle name="Финансовый 4 21 2 2 2 2 3" xfId="12748" xr:uid="{00000000-0005-0000-0000-0000B47E0000}"/>
    <cellStyle name="Финансовый 4 21 2 2 2 2 3 2" xfId="12884" xr:uid="{00000000-0005-0000-0000-0000B57E0000}"/>
    <cellStyle name="Финансовый 4 21 2 2 2 2 3 3" xfId="15438" xr:uid="{00000000-0005-0000-0000-0000B67E0000}"/>
    <cellStyle name="Финансовый 4 21 2 2 2 2 3 3 2" xfId="15542" xr:uid="{00000000-0005-0000-0000-0000B77E0000}"/>
    <cellStyle name="Финансовый 4 21 2 2 2 2 3 3 3" xfId="19525" xr:uid="{00000000-0005-0000-0000-0000B87E0000}"/>
    <cellStyle name="Финансовый 4 21 2 2 2 2 3 3 4" xfId="23940" xr:uid="{00000000-0005-0000-0000-0000B97E0000}"/>
    <cellStyle name="Финансовый 4 21 2 2 2 2 3 3 5" xfId="20932" xr:uid="{00000000-0005-0000-0000-0000BA7E0000}"/>
    <cellStyle name="Финансовый 4 21 2 2 2 2 3 3 6" xfId="22891" xr:uid="{00000000-0005-0000-0000-0000BB7E0000}"/>
    <cellStyle name="Финансовый 4 21 2 2 2 2 3 3 7" xfId="23350" xr:uid="{00000000-0005-0000-0000-0000BC7E0000}"/>
    <cellStyle name="Финансовый 4 21 2 2 2 2 3 3 8" xfId="32698" xr:uid="{00000000-0005-0000-0000-0000BD7E0000}"/>
    <cellStyle name="Финансовый 4 21 2 2 2 2 3 3 9" xfId="32539" xr:uid="{00000000-0005-0000-0000-0000BE7E0000}"/>
    <cellStyle name="Финансовый 4 21 2 2 2 2 3 4" xfId="18110" xr:uid="{00000000-0005-0000-0000-0000BF7E0000}"/>
    <cellStyle name="Финансовый 4 21 2 2 2 2 3 5" xfId="19422" xr:uid="{00000000-0005-0000-0000-0000C07E0000}"/>
    <cellStyle name="Финансовый 4 21 2 2 2 2 3 5 2" xfId="23510" xr:uid="{00000000-0005-0000-0000-0000C17E0000}"/>
    <cellStyle name="Финансовый 4 21 2 2 2 2 3 5 3" xfId="28565" xr:uid="{00000000-0005-0000-0000-0000C27E0000}"/>
    <cellStyle name="Финансовый 4 21 2 2 2 2 3 5 4" xfId="30002" xr:uid="{00000000-0005-0000-0000-0000C37E0000}"/>
    <cellStyle name="Финансовый 4 21 2 2 2 2 3 5 5" xfId="31308" xr:uid="{00000000-0005-0000-0000-0000C47E0000}"/>
    <cellStyle name="Финансовый 4 21 2 2 2 2 3 5 6" xfId="34065" xr:uid="{00000000-0005-0000-0000-0000C57E0000}"/>
    <cellStyle name="Финансовый 4 21 2 2 2 2 3 5 7" xfId="35401" xr:uid="{00000000-0005-0000-0000-0000C67E0000}"/>
    <cellStyle name="Финансовый 4 21 2 2 2 3" xfId="11011" xr:uid="{00000000-0005-0000-0000-0000C77E0000}"/>
    <cellStyle name="Финансовый 4 21 2 2 2 3 2" xfId="13206" xr:uid="{00000000-0005-0000-0000-0000C87E0000}"/>
    <cellStyle name="Финансовый 4 21 2 2 2 3 3" xfId="15116" xr:uid="{00000000-0005-0000-0000-0000C97E0000}"/>
    <cellStyle name="Финансовый 4 21 2 2 2 3 3 2" xfId="15864" xr:uid="{00000000-0005-0000-0000-0000CA7E0000}"/>
    <cellStyle name="Финансовый 4 21 2 2 2 3 3 3" xfId="19847" xr:uid="{00000000-0005-0000-0000-0000CB7E0000}"/>
    <cellStyle name="Финансовый 4 21 2 2 2 3 3 4" xfId="25139" xr:uid="{00000000-0005-0000-0000-0000CC7E0000}"/>
    <cellStyle name="Финансовый 4 21 2 2 2 3 3 5" xfId="24934" xr:uid="{00000000-0005-0000-0000-0000CD7E0000}"/>
    <cellStyle name="Финансовый 4 21 2 2 2 3 3 6" xfId="22224" xr:uid="{00000000-0005-0000-0000-0000CE7E0000}"/>
    <cellStyle name="Финансовый 4 21 2 2 2 3 3 7" xfId="26049" xr:uid="{00000000-0005-0000-0000-0000CF7E0000}"/>
    <cellStyle name="Финансовый 4 21 2 2 2 3 3 8" xfId="33020" xr:uid="{00000000-0005-0000-0000-0000D07E0000}"/>
    <cellStyle name="Финансовый 4 21 2 2 2 3 3 9" xfId="32239" xr:uid="{00000000-0005-0000-0000-0000D17E0000}"/>
    <cellStyle name="Финансовый 4 21 2 2 2 3 4" xfId="17788" xr:uid="{00000000-0005-0000-0000-0000D27E0000}"/>
    <cellStyle name="Финансовый 4 21 2 2 2 3 5" xfId="19100" xr:uid="{00000000-0005-0000-0000-0000D37E0000}"/>
    <cellStyle name="Финансовый 4 21 2 2 2 3 5 2" xfId="22377" xr:uid="{00000000-0005-0000-0000-0000D47E0000}"/>
    <cellStyle name="Финансовый 4 21 2 2 2 3 5 3" xfId="28243" xr:uid="{00000000-0005-0000-0000-0000D57E0000}"/>
    <cellStyle name="Финансовый 4 21 2 2 2 3 5 4" xfId="29680" xr:uid="{00000000-0005-0000-0000-0000D67E0000}"/>
    <cellStyle name="Финансовый 4 21 2 2 2 3 5 5" xfId="30986" xr:uid="{00000000-0005-0000-0000-0000D77E0000}"/>
    <cellStyle name="Финансовый 4 21 2 2 2 3 5 6" xfId="34387" xr:uid="{00000000-0005-0000-0000-0000D87E0000}"/>
    <cellStyle name="Финансовый 4 21 2 2 2 3 5 7" xfId="35723" xr:uid="{00000000-0005-0000-0000-0000D97E0000}"/>
    <cellStyle name="Финансовый 4 21 2 2 2 4" xfId="12338" xr:uid="{00000000-0005-0000-0000-0000DA7E0000}"/>
    <cellStyle name="Финансовый 4 21 2 2 2 5" xfId="13854" xr:uid="{00000000-0005-0000-0000-0000DB7E0000}"/>
    <cellStyle name="Финансовый 4 21 2 2 2 6" xfId="14468" xr:uid="{00000000-0005-0000-0000-0000DC7E0000}"/>
    <cellStyle name="Финансовый 4 21 2 2 2 6 2" xfId="16512" xr:uid="{00000000-0005-0000-0000-0000DD7E0000}"/>
    <cellStyle name="Финансовый 4 21 2 2 2 6 3" xfId="20495" xr:uid="{00000000-0005-0000-0000-0000DE7E0000}"/>
    <cellStyle name="Финансовый 4 21 2 2 2 6 4" xfId="23783" xr:uid="{00000000-0005-0000-0000-0000DF7E0000}"/>
    <cellStyle name="Финансовый 4 21 2 2 2 6 5" xfId="25985" xr:uid="{00000000-0005-0000-0000-0000E07E0000}"/>
    <cellStyle name="Финансовый 4 21 2 2 2 6 6" xfId="24482" xr:uid="{00000000-0005-0000-0000-0000E17E0000}"/>
    <cellStyle name="Финансовый 4 21 2 2 2 6 7" xfId="27226" xr:uid="{00000000-0005-0000-0000-0000E27E0000}"/>
    <cellStyle name="Финансовый 4 21 2 2 2 6 8" xfId="33668" xr:uid="{00000000-0005-0000-0000-0000E37E0000}"/>
    <cellStyle name="Финансовый 4 21 2 2 2 6 9" xfId="31452" xr:uid="{00000000-0005-0000-0000-0000E47E0000}"/>
    <cellStyle name="Финансовый 4 21 2 2 2 7" xfId="17140" xr:uid="{00000000-0005-0000-0000-0000E57E0000}"/>
    <cellStyle name="Финансовый 4 21 2 2 2 8" xfId="18452" xr:uid="{00000000-0005-0000-0000-0000E67E0000}"/>
    <cellStyle name="Финансовый 4 21 2 2 2 8 2" xfId="21550" xr:uid="{00000000-0005-0000-0000-0000E77E0000}"/>
    <cellStyle name="Финансовый 4 21 2 2 2 8 3" xfId="27595" xr:uid="{00000000-0005-0000-0000-0000E87E0000}"/>
    <cellStyle name="Финансовый 4 21 2 2 2 8 4" xfId="29032" xr:uid="{00000000-0005-0000-0000-0000E97E0000}"/>
    <cellStyle name="Финансовый 4 21 2 2 2 8 5" xfId="30338" xr:uid="{00000000-0005-0000-0000-0000EA7E0000}"/>
    <cellStyle name="Финансовый 4 21 2 2 2 8 6" xfId="35035" xr:uid="{00000000-0005-0000-0000-0000EB7E0000}"/>
    <cellStyle name="Финансовый 4 21 2 2 2 8 7" xfId="36371" xr:uid="{00000000-0005-0000-0000-0000EC7E0000}"/>
    <cellStyle name="Финансовый 4 21 2 2 3" xfId="1217" xr:uid="{00000000-0005-0000-0000-0000ED7E0000}"/>
    <cellStyle name="Финансовый 4 21 2 2 3 2" xfId="6234" xr:uid="{00000000-0005-0000-0000-0000EE7E0000}"/>
    <cellStyle name="Финансовый 4 21 2 2 3 2 2" xfId="9874" xr:uid="{00000000-0005-0000-0000-0000EF7E0000}"/>
    <cellStyle name="Финансовый 4 21 2 2 3 2 2 2" xfId="13501" xr:uid="{00000000-0005-0000-0000-0000F07E0000}"/>
    <cellStyle name="Финансовый 4 21 2 2 3 2 2 3" xfId="14821" xr:uid="{00000000-0005-0000-0000-0000F17E0000}"/>
    <cellStyle name="Финансовый 4 21 2 2 3 2 2 3 2" xfId="16159" xr:uid="{00000000-0005-0000-0000-0000F27E0000}"/>
    <cellStyle name="Финансовый 4 21 2 2 3 2 2 3 3" xfId="20142" xr:uid="{00000000-0005-0000-0000-0000F37E0000}"/>
    <cellStyle name="Финансовый 4 21 2 2 3 2 2 3 4" xfId="22177" xr:uid="{00000000-0005-0000-0000-0000F47E0000}"/>
    <cellStyle name="Финансовый 4 21 2 2 3 2 2 3 5" xfId="26856" xr:uid="{00000000-0005-0000-0000-0000F57E0000}"/>
    <cellStyle name="Финансовый 4 21 2 2 3 2 2 3 6" xfId="26299" xr:uid="{00000000-0005-0000-0000-0000F67E0000}"/>
    <cellStyle name="Финансовый 4 21 2 2 3 2 2 3 7" xfId="23151" xr:uid="{00000000-0005-0000-0000-0000F77E0000}"/>
    <cellStyle name="Финансовый 4 21 2 2 3 2 2 3 8" xfId="33315" xr:uid="{00000000-0005-0000-0000-0000F87E0000}"/>
    <cellStyle name="Финансовый 4 21 2 2 3 2 2 3 9" xfId="31454" xr:uid="{00000000-0005-0000-0000-0000F97E0000}"/>
    <cellStyle name="Финансовый 4 21 2 2 3 2 2 4" xfId="17493" xr:uid="{00000000-0005-0000-0000-0000FA7E0000}"/>
    <cellStyle name="Финансовый 4 21 2 2 3 2 2 5" xfId="18805" xr:uid="{00000000-0005-0000-0000-0000FB7E0000}"/>
    <cellStyle name="Финансовый 4 21 2 2 3 2 2 5 2" xfId="23953" xr:uid="{00000000-0005-0000-0000-0000FC7E0000}"/>
    <cellStyle name="Финансовый 4 21 2 2 3 2 2 5 3" xfId="27948" xr:uid="{00000000-0005-0000-0000-0000FD7E0000}"/>
    <cellStyle name="Финансовый 4 21 2 2 3 2 2 5 4" xfId="29385" xr:uid="{00000000-0005-0000-0000-0000FE7E0000}"/>
    <cellStyle name="Финансовый 4 21 2 2 3 2 2 5 5" xfId="30691" xr:uid="{00000000-0005-0000-0000-0000FF7E0000}"/>
    <cellStyle name="Финансовый 4 21 2 2 3 2 2 5 6" xfId="34682" xr:uid="{00000000-0005-0000-0000-0000007F0000}"/>
    <cellStyle name="Финансовый 4 21 2 2 3 2 2 5 7" xfId="36018" xr:uid="{00000000-0005-0000-0000-0000017F0000}"/>
    <cellStyle name="Финансовый 4 21 2 2 3 2 3" xfId="12767" xr:uid="{00000000-0005-0000-0000-0000027F0000}"/>
    <cellStyle name="Финансовый 4 21 2 2 3 2 3 2" xfId="12865" xr:uid="{00000000-0005-0000-0000-0000037F0000}"/>
    <cellStyle name="Финансовый 4 21 2 2 3 2 3 3" xfId="15457" xr:uid="{00000000-0005-0000-0000-0000047F0000}"/>
    <cellStyle name="Финансовый 4 21 2 2 3 2 3 3 2" xfId="15523" xr:uid="{00000000-0005-0000-0000-0000057F0000}"/>
    <cellStyle name="Финансовый 4 21 2 2 3 2 3 3 3" xfId="19506" xr:uid="{00000000-0005-0000-0000-0000067F0000}"/>
    <cellStyle name="Финансовый 4 21 2 2 3 2 3 3 4" xfId="22792" xr:uid="{00000000-0005-0000-0000-0000077F0000}"/>
    <cellStyle name="Финансовый 4 21 2 2 3 2 3 3 5" xfId="25611" xr:uid="{00000000-0005-0000-0000-0000087F0000}"/>
    <cellStyle name="Финансовый 4 21 2 2 3 2 3 3 6" xfId="22239" xr:uid="{00000000-0005-0000-0000-0000097F0000}"/>
    <cellStyle name="Финансовый 4 21 2 2 3 2 3 3 7" xfId="23678" xr:uid="{00000000-0005-0000-0000-00000A7F0000}"/>
    <cellStyle name="Финансовый 4 21 2 2 3 2 3 3 8" xfId="32679" xr:uid="{00000000-0005-0000-0000-00000B7F0000}"/>
    <cellStyle name="Финансовый 4 21 2 2 3 2 3 3 9" xfId="32319" xr:uid="{00000000-0005-0000-0000-00000C7F0000}"/>
    <cellStyle name="Финансовый 4 21 2 2 3 2 3 4" xfId="18129" xr:uid="{00000000-0005-0000-0000-00000D7F0000}"/>
    <cellStyle name="Финансовый 4 21 2 2 3 2 3 5" xfId="19441" xr:uid="{00000000-0005-0000-0000-00000E7F0000}"/>
    <cellStyle name="Финансовый 4 21 2 2 3 2 3 5 2" xfId="25015" xr:uid="{00000000-0005-0000-0000-00000F7F0000}"/>
    <cellStyle name="Финансовый 4 21 2 2 3 2 3 5 3" xfId="28584" xr:uid="{00000000-0005-0000-0000-0000107F0000}"/>
    <cellStyle name="Финансовый 4 21 2 2 3 2 3 5 4" xfId="30021" xr:uid="{00000000-0005-0000-0000-0000117F0000}"/>
    <cellStyle name="Финансовый 4 21 2 2 3 2 3 5 5" xfId="31327" xr:uid="{00000000-0005-0000-0000-0000127F0000}"/>
    <cellStyle name="Финансовый 4 21 2 2 3 2 3 5 6" xfId="34046" xr:uid="{00000000-0005-0000-0000-0000137F0000}"/>
    <cellStyle name="Финансовый 4 21 2 2 3 2 3 5 7" xfId="35382" xr:uid="{00000000-0005-0000-0000-0000147F0000}"/>
    <cellStyle name="Финансовый 4 21 2 2 3 3" xfId="11103" xr:uid="{00000000-0005-0000-0000-0000157F0000}"/>
    <cellStyle name="Финансовый 4 21 2 2 3 3 2" xfId="13186" xr:uid="{00000000-0005-0000-0000-0000167F0000}"/>
    <cellStyle name="Финансовый 4 21 2 2 3 3 3" xfId="15136" xr:uid="{00000000-0005-0000-0000-0000177F0000}"/>
    <cellStyle name="Финансовый 4 21 2 2 3 3 3 2" xfId="15844" xr:uid="{00000000-0005-0000-0000-0000187F0000}"/>
    <cellStyle name="Финансовый 4 21 2 2 3 3 3 3" xfId="19827" xr:uid="{00000000-0005-0000-0000-0000197F0000}"/>
    <cellStyle name="Финансовый 4 21 2 2 3 3 3 4" xfId="22904" xr:uid="{00000000-0005-0000-0000-00001A7F0000}"/>
    <cellStyle name="Финансовый 4 21 2 2 3 3 3 5" xfId="26708" xr:uid="{00000000-0005-0000-0000-00001B7F0000}"/>
    <cellStyle name="Финансовый 4 21 2 2 3 3 3 6" xfId="21866" xr:uid="{00000000-0005-0000-0000-00001C7F0000}"/>
    <cellStyle name="Финансовый 4 21 2 2 3 3 3 7" xfId="27009" xr:uid="{00000000-0005-0000-0000-00001D7F0000}"/>
    <cellStyle name="Финансовый 4 21 2 2 3 3 3 8" xfId="33000" xr:uid="{00000000-0005-0000-0000-00001E7F0000}"/>
    <cellStyle name="Финансовый 4 21 2 2 3 3 3 9" xfId="32127" xr:uid="{00000000-0005-0000-0000-00001F7F0000}"/>
    <cellStyle name="Финансовый 4 21 2 2 3 3 4" xfId="17808" xr:uid="{00000000-0005-0000-0000-0000207F0000}"/>
    <cellStyle name="Финансовый 4 21 2 2 3 3 5" xfId="19120" xr:uid="{00000000-0005-0000-0000-0000217F0000}"/>
    <cellStyle name="Финансовый 4 21 2 2 3 3 5 2" xfId="22249" xr:uid="{00000000-0005-0000-0000-0000227F0000}"/>
    <cellStyle name="Финансовый 4 21 2 2 3 3 5 3" xfId="28263" xr:uid="{00000000-0005-0000-0000-0000237F0000}"/>
    <cellStyle name="Финансовый 4 21 2 2 3 3 5 4" xfId="29700" xr:uid="{00000000-0005-0000-0000-0000247F0000}"/>
    <cellStyle name="Финансовый 4 21 2 2 3 3 5 5" xfId="31006" xr:uid="{00000000-0005-0000-0000-0000257F0000}"/>
    <cellStyle name="Финансовый 4 21 2 2 3 3 5 6" xfId="34367" xr:uid="{00000000-0005-0000-0000-0000267F0000}"/>
    <cellStyle name="Финансовый 4 21 2 2 3 3 5 7" xfId="35703" xr:uid="{00000000-0005-0000-0000-0000277F0000}"/>
    <cellStyle name="Финансовый 4 21 2 2 3 4" xfId="12403" xr:uid="{00000000-0005-0000-0000-0000287F0000}"/>
    <cellStyle name="Финансовый 4 21 2 2 3 5" xfId="13834" xr:uid="{00000000-0005-0000-0000-0000297F0000}"/>
    <cellStyle name="Финансовый 4 21 2 2 3 6" xfId="14488" xr:uid="{00000000-0005-0000-0000-00002A7F0000}"/>
    <cellStyle name="Финансовый 4 21 2 2 3 6 2" xfId="16492" xr:uid="{00000000-0005-0000-0000-00002B7F0000}"/>
    <cellStyle name="Финансовый 4 21 2 2 3 6 3" xfId="20475" xr:uid="{00000000-0005-0000-0000-00002C7F0000}"/>
    <cellStyle name="Финансовый 4 21 2 2 3 6 4" xfId="22586" xr:uid="{00000000-0005-0000-0000-00002D7F0000}"/>
    <cellStyle name="Финансовый 4 21 2 2 3 6 5" xfId="21051" xr:uid="{00000000-0005-0000-0000-00002E7F0000}"/>
    <cellStyle name="Финансовый 4 21 2 2 3 6 6" xfId="27094" xr:uid="{00000000-0005-0000-0000-00002F7F0000}"/>
    <cellStyle name="Финансовый 4 21 2 2 3 6 7" xfId="21893" xr:uid="{00000000-0005-0000-0000-0000307F0000}"/>
    <cellStyle name="Финансовый 4 21 2 2 3 6 8" xfId="33648" xr:uid="{00000000-0005-0000-0000-0000317F0000}"/>
    <cellStyle name="Финансовый 4 21 2 2 3 6 9" xfId="32646" xr:uid="{00000000-0005-0000-0000-0000327F0000}"/>
    <cellStyle name="Финансовый 4 21 2 2 3 7" xfId="17160" xr:uid="{00000000-0005-0000-0000-0000337F0000}"/>
    <cellStyle name="Финансовый 4 21 2 2 3 8" xfId="18472" xr:uid="{00000000-0005-0000-0000-0000347F0000}"/>
    <cellStyle name="Финансовый 4 21 2 2 3 8 2" xfId="22245" xr:uid="{00000000-0005-0000-0000-0000357F0000}"/>
    <cellStyle name="Финансовый 4 21 2 2 3 8 3" xfId="27615" xr:uid="{00000000-0005-0000-0000-0000367F0000}"/>
    <cellStyle name="Финансовый 4 21 2 2 3 8 4" xfId="29052" xr:uid="{00000000-0005-0000-0000-0000377F0000}"/>
    <cellStyle name="Финансовый 4 21 2 2 3 8 5" xfId="30358" xr:uid="{00000000-0005-0000-0000-0000387F0000}"/>
    <cellStyle name="Финансовый 4 21 2 2 3 8 6" xfId="35015" xr:uid="{00000000-0005-0000-0000-0000397F0000}"/>
    <cellStyle name="Финансовый 4 21 2 2 3 8 7" xfId="36351" xr:uid="{00000000-0005-0000-0000-00003A7F0000}"/>
    <cellStyle name="Финансовый 4 21 2 2 4" xfId="1255" xr:uid="{00000000-0005-0000-0000-00003B7F0000}"/>
    <cellStyle name="Финансовый 4 21 2 2 4 2" xfId="6258" xr:uid="{00000000-0005-0000-0000-00003C7F0000}"/>
    <cellStyle name="Финансовый 4 21 2 2 4 2 2" xfId="9912" xr:uid="{00000000-0005-0000-0000-00003D7F0000}"/>
    <cellStyle name="Финансовый 4 21 2 2 4 2 2 2" xfId="13486" xr:uid="{00000000-0005-0000-0000-00003E7F0000}"/>
    <cellStyle name="Финансовый 4 21 2 2 4 2 2 3" xfId="14836" xr:uid="{00000000-0005-0000-0000-00003F7F0000}"/>
    <cellStyle name="Финансовый 4 21 2 2 4 2 2 3 2" xfId="16144" xr:uid="{00000000-0005-0000-0000-0000407F0000}"/>
    <cellStyle name="Финансовый 4 21 2 2 4 2 2 3 3" xfId="20127" xr:uid="{00000000-0005-0000-0000-0000417F0000}"/>
    <cellStyle name="Финансовый 4 21 2 2 4 2 2 3 4" xfId="23719" xr:uid="{00000000-0005-0000-0000-0000427F0000}"/>
    <cellStyle name="Финансовый 4 21 2 2 4 2 2 3 5" xfId="26178" xr:uid="{00000000-0005-0000-0000-0000437F0000}"/>
    <cellStyle name="Финансовый 4 21 2 2 4 2 2 3 6" xfId="22641" xr:uid="{00000000-0005-0000-0000-0000447F0000}"/>
    <cellStyle name="Финансовый 4 21 2 2 4 2 2 3 7" xfId="27300" xr:uid="{00000000-0005-0000-0000-0000457F0000}"/>
    <cellStyle name="Финансовый 4 21 2 2 4 2 2 3 8" xfId="33300" xr:uid="{00000000-0005-0000-0000-0000467F0000}"/>
    <cellStyle name="Финансовый 4 21 2 2 4 2 2 3 9" xfId="31504" xr:uid="{00000000-0005-0000-0000-0000477F0000}"/>
    <cellStyle name="Финансовый 4 21 2 2 4 2 2 4" xfId="17508" xr:uid="{00000000-0005-0000-0000-0000487F0000}"/>
    <cellStyle name="Финансовый 4 21 2 2 4 2 2 5" xfId="18820" xr:uid="{00000000-0005-0000-0000-0000497F0000}"/>
    <cellStyle name="Финансовый 4 21 2 2 4 2 2 5 2" xfId="22415" xr:uid="{00000000-0005-0000-0000-00004A7F0000}"/>
    <cellStyle name="Финансовый 4 21 2 2 4 2 2 5 3" xfId="27963" xr:uid="{00000000-0005-0000-0000-00004B7F0000}"/>
    <cellStyle name="Финансовый 4 21 2 2 4 2 2 5 4" xfId="29400" xr:uid="{00000000-0005-0000-0000-00004C7F0000}"/>
    <cellStyle name="Финансовый 4 21 2 2 4 2 2 5 5" xfId="30706" xr:uid="{00000000-0005-0000-0000-00004D7F0000}"/>
    <cellStyle name="Финансовый 4 21 2 2 4 2 2 5 6" xfId="34667" xr:uid="{00000000-0005-0000-0000-00004E7F0000}"/>
    <cellStyle name="Финансовый 4 21 2 2 4 2 2 5 7" xfId="36003" xr:uid="{00000000-0005-0000-0000-00004F7F0000}"/>
    <cellStyle name="Финансовый 4 21 2 2 4 2 3" xfId="12780" xr:uid="{00000000-0005-0000-0000-0000507F0000}"/>
    <cellStyle name="Финансовый 4 21 2 2 4 2 3 2" xfId="12852" xr:uid="{00000000-0005-0000-0000-0000517F0000}"/>
    <cellStyle name="Финансовый 4 21 2 2 4 2 3 3" xfId="15470" xr:uid="{00000000-0005-0000-0000-0000527F0000}"/>
    <cellStyle name="Финансовый 4 21 2 2 4 2 3 3 2" xfId="15510" xr:uid="{00000000-0005-0000-0000-0000537F0000}"/>
    <cellStyle name="Финансовый 4 21 2 2 4 2 3 3 3" xfId="19493" xr:uid="{00000000-0005-0000-0000-0000547F0000}"/>
    <cellStyle name="Финансовый 4 21 2 2 4 2 3 3 4" xfId="23557" xr:uid="{00000000-0005-0000-0000-0000557F0000}"/>
    <cellStyle name="Финансовый 4 21 2 2 4 2 3 3 5" xfId="26405" xr:uid="{00000000-0005-0000-0000-0000567F0000}"/>
    <cellStyle name="Финансовый 4 21 2 2 4 2 3 3 6" xfId="23020" xr:uid="{00000000-0005-0000-0000-0000577F0000}"/>
    <cellStyle name="Финансовый 4 21 2 2 4 2 3 3 7" xfId="22402" xr:uid="{00000000-0005-0000-0000-0000587F0000}"/>
    <cellStyle name="Финансовый 4 21 2 2 4 2 3 3 8" xfId="32666" xr:uid="{00000000-0005-0000-0000-0000597F0000}"/>
    <cellStyle name="Финансовый 4 21 2 2 4 2 3 3 9" xfId="32381" xr:uid="{00000000-0005-0000-0000-00005A7F0000}"/>
    <cellStyle name="Финансовый 4 21 2 2 4 2 3 4" xfId="18142" xr:uid="{00000000-0005-0000-0000-00005B7F0000}"/>
    <cellStyle name="Финансовый 4 21 2 2 4 2 3 5" xfId="19454" xr:uid="{00000000-0005-0000-0000-00005C7F0000}"/>
    <cellStyle name="Финансовый 4 21 2 2 4 2 3 5 2" xfId="23945" xr:uid="{00000000-0005-0000-0000-00005D7F0000}"/>
    <cellStyle name="Финансовый 4 21 2 2 4 2 3 5 3" xfId="28597" xr:uid="{00000000-0005-0000-0000-00005E7F0000}"/>
    <cellStyle name="Финансовый 4 21 2 2 4 2 3 5 4" xfId="30034" xr:uid="{00000000-0005-0000-0000-00005F7F0000}"/>
    <cellStyle name="Финансовый 4 21 2 2 4 2 3 5 5" xfId="31340" xr:uid="{00000000-0005-0000-0000-0000607F0000}"/>
    <cellStyle name="Финансовый 4 21 2 2 4 2 3 5 6" xfId="34033" xr:uid="{00000000-0005-0000-0000-0000617F0000}"/>
    <cellStyle name="Финансовый 4 21 2 2 4 2 3 5 7" xfId="35369" xr:uid="{00000000-0005-0000-0000-0000627F0000}"/>
    <cellStyle name="Финансовый 4 21 2 2 4 3" xfId="11140" xr:uid="{00000000-0005-0000-0000-0000637F0000}"/>
    <cellStyle name="Финансовый 4 21 2 2 4 3 2" xfId="13172" xr:uid="{00000000-0005-0000-0000-0000647F0000}"/>
    <cellStyle name="Финансовый 4 21 2 2 4 3 3" xfId="15150" xr:uid="{00000000-0005-0000-0000-0000657F0000}"/>
    <cellStyle name="Финансовый 4 21 2 2 4 3 3 2" xfId="15830" xr:uid="{00000000-0005-0000-0000-0000667F0000}"/>
    <cellStyle name="Финансовый 4 21 2 2 4 3 3 3" xfId="19813" xr:uid="{00000000-0005-0000-0000-0000677F0000}"/>
    <cellStyle name="Финансовый 4 21 2 2 4 3 3 4" xfId="20990" xr:uid="{00000000-0005-0000-0000-0000687F0000}"/>
    <cellStyle name="Финансовый 4 21 2 2 4 3 3 5" xfId="20956" xr:uid="{00000000-0005-0000-0000-0000697F0000}"/>
    <cellStyle name="Финансовый 4 21 2 2 4 3 3 6" xfId="23332" xr:uid="{00000000-0005-0000-0000-00006A7F0000}"/>
    <cellStyle name="Финансовый 4 21 2 2 4 3 3 7" xfId="26372" xr:uid="{00000000-0005-0000-0000-00006B7F0000}"/>
    <cellStyle name="Финансовый 4 21 2 2 4 3 3 8" xfId="32986" xr:uid="{00000000-0005-0000-0000-00006C7F0000}"/>
    <cellStyle name="Финансовый 4 21 2 2 4 3 3 9" xfId="32435" xr:uid="{00000000-0005-0000-0000-00006D7F0000}"/>
    <cellStyle name="Финансовый 4 21 2 2 4 3 4" xfId="17822" xr:uid="{00000000-0005-0000-0000-00006E7F0000}"/>
    <cellStyle name="Финансовый 4 21 2 2 4 3 5" xfId="19134" xr:uid="{00000000-0005-0000-0000-00006F7F0000}"/>
    <cellStyle name="Финансовый 4 21 2 2 4 3 5 2" xfId="21889" xr:uid="{00000000-0005-0000-0000-0000707F0000}"/>
    <cellStyle name="Финансовый 4 21 2 2 4 3 5 3" xfId="28277" xr:uid="{00000000-0005-0000-0000-0000717F0000}"/>
    <cellStyle name="Финансовый 4 21 2 2 4 3 5 4" xfId="29714" xr:uid="{00000000-0005-0000-0000-0000727F0000}"/>
    <cellStyle name="Финансовый 4 21 2 2 4 3 5 5" xfId="31020" xr:uid="{00000000-0005-0000-0000-0000737F0000}"/>
    <cellStyle name="Финансовый 4 21 2 2 4 3 5 6" xfId="34353" xr:uid="{00000000-0005-0000-0000-0000747F0000}"/>
    <cellStyle name="Финансовый 4 21 2 2 4 3 5 7" xfId="35689" xr:uid="{00000000-0005-0000-0000-0000757F0000}"/>
    <cellStyle name="Финансовый 4 21 2 2 4 4" xfId="12427" xr:uid="{00000000-0005-0000-0000-0000767F0000}"/>
    <cellStyle name="Финансовый 4 21 2 2 4 5" xfId="13820" xr:uid="{00000000-0005-0000-0000-0000777F0000}"/>
    <cellStyle name="Финансовый 4 21 2 2 4 6" xfId="14502" xr:uid="{00000000-0005-0000-0000-0000787F0000}"/>
    <cellStyle name="Финансовый 4 21 2 2 4 6 2" xfId="16478" xr:uid="{00000000-0005-0000-0000-0000797F0000}"/>
    <cellStyle name="Финансовый 4 21 2 2 4 6 3" xfId="20461" xr:uid="{00000000-0005-0000-0000-00007A7F0000}"/>
    <cellStyle name="Финансовый 4 21 2 2 4 6 4" xfId="25160" xr:uid="{00000000-0005-0000-0000-00007B7F0000}"/>
    <cellStyle name="Финансовый 4 21 2 2 4 6 5" xfId="26759" xr:uid="{00000000-0005-0000-0000-00007C7F0000}"/>
    <cellStyle name="Финансовый 4 21 2 2 4 6 6" xfId="24464" xr:uid="{00000000-0005-0000-0000-00007D7F0000}"/>
    <cellStyle name="Финансовый 4 21 2 2 4 6 7" xfId="26217" xr:uid="{00000000-0005-0000-0000-00007E7F0000}"/>
    <cellStyle name="Финансовый 4 21 2 2 4 6 8" xfId="33634" xr:uid="{00000000-0005-0000-0000-00007F7F0000}"/>
    <cellStyle name="Финансовый 4 21 2 2 4 6 9" xfId="31478" xr:uid="{00000000-0005-0000-0000-0000807F0000}"/>
    <cellStyle name="Финансовый 4 21 2 2 4 7" xfId="17174" xr:uid="{00000000-0005-0000-0000-0000817F0000}"/>
    <cellStyle name="Финансовый 4 21 2 2 4 8" xfId="18486" xr:uid="{00000000-0005-0000-0000-0000827F0000}"/>
    <cellStyle name="Финансовый 4 21 2 2 4 8 2" xfId="22685" xr:uid="{00000000-0005-0000-0000-0000837F0000}"/>
    <cellStyle name="Финансовый 4 21 2 2 4 8 3" xfId="27629" xr:uid="{00000000-0005-0000-0000-0000847F0000}"/>
    <cellStyle name="Финансовый 4 21 2 2 4 8 4" xfId="29066" xr:uid="{00000000-0005-0000-0000-0000857F0000}"/>
    <cellStyle name="Финансовый 4 21 2 2 4 8 5" xfId="30372" xr:uid="{00000000-0005-0000-0000-0000867F0000}"/>
    <cellStyle name="Финансовый 4 21 2 2 4 8 6" xfId="35001" xr:uid="{00000000-0005-0000-0000-0000877F0000}"/>
    <cellStyle name="Финансовый 4 21 2 2 4 8 7" xfId="36337" xr:uid="{00000000-0005-0000-0000-0000887F0000}"/>
    <cellStyle name="Финансовый 4 21 2 2 5" xfId="9779" xr:uid="{00000000-0005-0000-0000-0000897F0000}"/>
    <cellStyle name="Финансовый 4 21 2 2 6" xfId="11010" xr:uid="{00000000-0005-0000-0000-00008A7F0000}"/>
    <cellStyle name="Финансовый 4 21 2 3" xfId="1120" xr:uid="{00000000-0005-0000-0000-00008B7F0000}"/>
    <cellStyle name="Финансовый 4 21 2 3 2" xfId="6170" xr:uid="{00000000-0005-0000-0000-00008C7F0000}"/>
    <cellStyle name="Финансовый 4 21 2 3 2 2" xfId="9781" xr:uid="{00000000-0005-0000-0000-00008D7F0000}"/>
    <cellStyle name="Финансовый 4 21 2 3 2 2 2" xfId="13522" xr:uid="{00000000-0005-0000-0000-00008E7F0000}"/>
    <cellStyle name="Финансовый 4 21 2 3 2 2 3" xfId="14800" xr:uid="{00000000-0005-0000-0000-00008F7F0000}"/>
    <cellStyle name="Финансовый 4 21 2 3 2 2 3 2" xfId="16180" xr:uid="{00000000-0005-0000-0000-0000907F0000}"/>
    <cellStyle name="Финансовый 4 21 2 3 2 2 3 3" xfId="20163" xr:uid="{00000000-0005-0000-0000-0000917F0000}"/>
    <cellStyle name="Финансовый 4 21 2 3 2 2 3 4" xfId="22487" xr:uid="{00000000-0005-0000-0000-0000927F0000}"/>
    <cellStyle name="Финансовый 4 21 2 3 2 2 3 5" xfId="25580" xr:uid="{00000000-0005-0000-0000-0000937F0000}"/>
    <cellStyle name="Финансовый 4 21 2 3 2 2 3 6" xfId="23326" xr:uid="{00000000-0005-0000-0000-0000947F0000}"/>
    <cellStyle name="Финансовый 4 21 2 3 2 2 3 7" xfId="25573" xr:uid="{00000000-0005-0000-0000-0000957F0000}"/>
    <cellStyle name="Финансовый 4 21 2 3 2 2 3 8" xfId="33336" xr:uid="{00000000-0005-0000-0000-0000967F0000}"/>
    <cellStyle name="Финансовый 4 21 2 3 2 2 3 9" xfId="32405" xr:uid="{00000000-0005-0000-0000-0000977F0000}"/>
    <cellStyle name="Финансовый 4 21 2 3 2 2 4" xfId="17472" xr:uid="{00000000-0005-0000-0000-0000987F0000}"/>
    <cellStyle name="Финансовый 4 21 2 3 2 2 5" xfId="18784" xr:uid="{00000000-0005-0000-0000-0000997F0000}"/>
    <cellStyle name="Финансовый 4 21 2 3 2 2 5 2" xfId="23227" xr:uid="{00000000-0005-0000-0000-00009A7F0000}"/>
    <cellStyle name="Финансовый 4 21 2 3 2 2 5 3" xfId="27927" xr:uid="{00000000-0005-0000-0000-00009B7F0000}"/>
    <cellStyle name="Финансовый 4 21 2 3 2 2 5 4" xfId="29364" xr:uid="{00000000-0005-0000-0000-00009C7F0000}"/>
    <cellStyle name="Финансовый 4 21 2 3 2 2 5 5" xfId="30670" xr:uid="{00000000-0005-0000-0000-00009D7F0000}"/>
    <cellStyle name="Финансовый 4 21 2 3 2 2 5 6" xfId="34703" xr:uid="{00000000-0005-0000-0000-00009E7F0000}"/>
    <cellStyle name="Финансовый 4 21 2 3 2 2 5 7" xfId="36039" xr:uid="{00000000-0005-0000-0000-00009F7F0000}"/>
    <cellStyle name="Финансовый 4 21 2 3 2 3" xfId="12749" xr:uid="{00000000-0005-0000-0000-0000A07F0000}"/>
    <cellStyle name="Финансовый 4 21 2 3 2 3 2" xfId="12883" xr:uid="{00000000-0005-0000-0000-0000A17F0000}"/>
    <cellStyle name="Финансовый 4 21 2 3 2 3 3" xfId="15439" xr:uid="{00000000-0005-0000-0000-0000A27F0000}"/>
    <cellStyle name="Финансовый 4 21 2 3 2 3 3 2" xfId="15541" xr:uid="{00000000-0005-0000-0000-0000A37F0000}"/>
    <cellStyle name="Финансовый 4 21 2 3 2 3 3 3" xfId="19524" xr:uid="{00000000-0005-0000-0000-0000A47F0000}"/>
    <cellStyle name="Финансовый 4 21 2 3 2 3 3 4" xfId="23604" xr:uid="{00000000-0005-0000-0000-0000A57F0000}"/>
    <cellStyle name="Финансовый 4 21 2 3 2 3 3 5" xfId="26193" xr:uid="{00000000-0005-0000-0000-0000A67F0000}"/>
    <cellStyle name="Финансовый 4 21 2 3 2 3 3 6" xfId="22289" xr:uid="{00000000-0005-0000-0000-0000A77F0000}"/>
    <cellStyle name="Финансовый 4 21 2 3 2 3 3 7" xfId="24647" xr:uid="{00000000-0005-0000-0000-0000A87F0000}"/>
    <cellStyle name="Финансовый 4 21 2 3 2 3 3 8" xfId="32697" xr:uid="{00000000-0005-0000-0000-0000A97F0000}"/>
    <cellStyle name="Финансовый 4 21 2 3 2 3 3 9" xfId="31563" xr:uid="{00000000-0005-0000-0000-0000AA7F0000}"/>
    <cellStyle name="Финансовый 4 21 2 3 2 3 4" xfId="18111" xr:uid="{00000000-0005-0000-0000-0000AB7F0000}"/>
    <cellStyle name="Финансовый 4 21 2 3 2 3 5" xfId="19423" xr:uid="{00000000-0005-0000-0000-0000AC7F0000}"/>
    <cellStyle name="Финансовый 4 21 2 3 2 3 5 2" xfId="23299" xr:uid="{00000000-0005-0000-0000-0000AD7F0000}"/>
    <cellStyle name="Финансовый 4 21 2 3 2 3 5 3" xfId="28566" xr:uid="{00000000-0005-0000-0000-0000AE7F0000}"/>
    <cellStyle name="Финансовый 4 21 2 3 2 3 5 4" xfId="30003" xr:uid="{00000000-0005-0000-0000-0000AF7F0000}"/>
    <cellStyle name="Финансовый 4 21 2 3 2 3 5 5" xfId="31309" xr:uid="{00000000-0005-0000-0000-0000B07F0000}"/>
    <cellStyle name="Финансовый 4 21 2 3 2 3 5 6" xfId="34064" xr:uid="{00000000-0005-0000-0000-0000B17F0000}"/>
    <cellStyle name="Финансовый 4 21 2 3 2 3 5 7" xfId="35400" xr:uid="{00000000-0005-0000-0000-0000B27F0000}"/>
    <cellStyle name="Финансовый 4 21 2 3 3" xfId="11012" xr:uid="{00000000-0005-0000-0000-0000B37F0000}"/>
    <cellStyle name="Финансовый 4 21 2 3 3 2" xfId="13205" xr:uid="{00000000-0005-0000-0000-0000B47F0000}"/>
    <cellStyle name="Финансовый 4 21 2 3 3 3" xfId="15117" xr:uid="{00000000-0005-0000-0000-0000B57F0000}"/>
    <cellStyle name="Финансовый 4 21 2 3 3 3 2" xfId="15863" xr:uid="{00000000-0005-0000-0000-0000B67F0000}"/>
    <cellStyle name="Финансовый 4 21 2 3 3 3 3" xfId="19846" xr:uid="{00000000-0005-0000-0000-0000B77F0000}"/>
    <cellStyle name="Финансовый 4 21 2 3 3 3 4" xfId="21057" xr:uid="{00000000-0005-0000-0000-0000B87F0000}"/>
    <cellStyle name="Финансовый 4 21 2 3 3 3 5" xfId="21596" xr:uid="{00000000-0005-0000-0000-0000B97F0000}"/>
    <cellStyle name="Финансовый 4 21 2 3 3 3 6" xfId="24666" xr:uid="{00000000-0005-0000-0000-0000BA7F0000}"/>
    <cellStyle name="Финансовый 4 21 2 3 3 3 7" xfId="22175" xr:uid="{00000000-0005-0000-0000-0000BB7F0000}"/>
    <cellStyle name="Финансовый 4 21 2 3 3 3 8" xfId="33019" xr:uid="{00000000-0005-0000-0000-0000BC7F0000}"/>
    <cellStyle name="Финансовый 4 21 2 3 3 3 9" xfId="32212" xr:uid="{00000000-0005-0000-0000-0000BD7F0000}"/>
    <cellStyle name="Финансовый 4 21 2 3 3 4" xfId="17789" xr:uid="{00000000-0005-0000-0000-0000BE7F0000}"/>
    <cellStyle name="Финансовый 4 21 2 3 3 5" xfId="19101" xr:uid="{00000000-0005-0000-0000-0000BF7F0000}"/>
    <cellStyle name="Финансовый 4 21 2 3 3 5 2" xfId="22309" xr:uid="{00000000-0005-0000-0000-0000C07F0000}"/>
    <cellStyle name="Финансовый 4 21 2 3 3 5 3" xfId="28244" xr:uid="{00000000-0005-0000-0000-0000C17F0000}"/>
    <cellStyle name="Финансовый 4 21 2 3 3 5 4" xfId="29681" xr:uid="{00000000-0005-0000-0000-0000C27F0000}"/>
    <cellStyle name="Финансовый 4 21 2 3 3 5 5" xfId="30987" xr:uid="{00000000-0005-0000-0000-0000C37F0000}"/>
    <cellStyle name="Финансовый 4 21 2 3 3 5 6" xfId="34386" xr:uid="{00000000-0005-0000-0000-0000C47F0000}"/>
    <cellStyle name="Финансовый 4 21 2 3 3 5 7" xfId="35722" xr:uid="{00000000-0005-0000-0000-0000C57F0000}"/>
    <cellStyle name="Финансовый 4 21 2 3 4" xfId="12339" xr:uid="{00000000-0005-0000-0000-0000C67F0000}"/>
    <cellStyle name="Финансовый 4 21 2 3 5" xfId="13853" xr:uid="{00000000-0005-0000-0000-0000C77F0000}"/>
    <cellStyle name="Финансовый 4 21 2 3 6" xfId="14469" xr:uid="{00000000-0005-0000-0000-0000C87F0000}"/>
    <cellStyle name="Финансовый 4 21 2 3 6 2" xfId="16511" xr:uid="{00000000-0005-0000-0000-0000C97F0000}"/>
    <cellStyle name="Финансовый 4 21 2 3 6 3" xfId="20494" xr:uid="{00000000-0005-0000-0000-0000CA7F0000}"/>
    <cellStyle name="Финансовый 4 21 2 3 6 4" xfId="23815" xr:uid="{00000000-0005-0000-0000-0000CB7F0000}"/>
    <cellStyle name="Финансовый 4 21 2 3 6 5" xfId="22297" xr:uid="{00000000-0005-0000-0000-0000CC7F0000}"/>
    <cellStyle name="Финансовый 4 21 2 3 6 6" xfId="26701" xr:uid="{00000000-0005-0000-0000-0000CD7F0000}"/>
    <cellStyle name="Финансовый 4 21 2 3 6 7" xfId="21140" xr:uid="{00000000-0005-0000-0000-0000CE7F0000}"/>
    <cellStyle name="Финансовый 4 21 2 3 6 8" xfId="33667" xr:uid="{00000000-0005-0000-0000-0000CF7F0000}"/>
    <cellStyle name="Финансовый 4 21 2 3 6 9" xfId="31510" xr:uid="{00000000-0005-0000-0000-0000D07F0000}"/>
    <cellStyle name="Финансовый 4 21 2 3 7" xfId="17141" xr:uid="{00000000-0005-0000-0000-0000D17F0000}"/>
    <cellStyle name="Финансовый 4 21 2 3 8" xfId="18453" xr:uid="{00000000-0005-0000-0000-0000D27F0000}"/>
    <cellStyle name="Финансовый 4 21 2 3 8 2" xfId="21464" xr:uid="{00000000-0005-0000-0000-0000D37F0000}"/>
    <cellStyle name="Финансовый 4 21 2 3 8 3" xfId="27596" xr:uid="{00000000-0005-0000-0000-0000D47F0000}"/>
    <cellStyle name="Финансовый 4 21 2 3 8 4" xfId="29033" xr:uid="{00000000-0005-0000-0000-0000D57F0000}"/>
    <cellStyle name="Финансовый 4 21 2 3 8 5" xfId="30339" xr:uid="{00000000-0005-0000-0000-0000D67F0000}"/>
    <cellStyle name="Финансовый 4 21 2 3 8 6" xfId="35034" xr:uid="{00000000-0005-0000-0000-0000D77F0000}"/>
    <cellStyle name="Финансовый 4 21 2 3 8 7" xfId="36370" xr:uid="{00000000-0005-0000-0000-0000D87F0000}"/>
    <cellStyle name="Финансовый 4 21 2 4" xfId="1216" xr:uid="{00000000-0005-0000-0000-0000D97F0000}"/>
    <cellStyle name="Финансовый 4 21 2 4 2" xfId="9873" xr:uid="{00000000-0005-0000-0000-0000DA7F0000}"/>
    <cellStyle name="Финансовый 4 21 2 4 3" xfId="11102" xr:uid="{00000000-0005-0000-0000-0000DB7F0000}"/>
    <cellStyle name="Финансовый 4 21 2 5" xfId="1254" xr:uid="{00000000-0005-0000-0000-0000DC7F0000}"/>
    <cellStyle name="Финансовый 4 21 2 5 2" xfId="9911" xr:uid="{00000000-0005-0000-0000-0000DD7F0000}"/>
    <cellStyle name="Финансовый 4 21 2 5 3" xfId="11139" xr:uid="{00000000-0005-0000-0000-0000DE7F0000}"/>
    <cellStyle name="Финансовый 4 21 2 6" xfId="1692" xr:uid="{00000000-0005-0000-0000-0000DF7F0000}"/>
    <cellStyle name="Финансовый 4 21 2 6 2" xfId="9247" xr:uid="{00000000-0005-0000-0000-0000E07F0000}"/>
    <cellStyle name="Финансовый 4 21 2 6 2 2" xfId="13577" xr:uid="{00000000-0005-0000-0000-0000E17F0000}"/>
    <cellStyle name="Финансовый 4 21 2 6 2 3" xfId="14745" xr:uid="{00000000-0005-0000-0000-0000E27F0000}"/>
    <cellStyle name="Финансовый 4 21 2 6 2 3 2" xfId="16235" xr:uid="{00000000-0005-0000-0000-0000E37F0000}"/>
    <cellStyle name="Финансовый 4 21 2 6 2 3 3" xfId="20218" xr:uid="{00000000-0005-0000-0000-0000E47F0000}"/>
    <cellStyle name="Финансовый 4 21 2 6 2 3 4" xfId="25257" xr:uid="{00000000-0005-0000-0000-0000E57F0000}"/>
    <cellStyle name="Финансовый 4 21 2 6 2 3 5" xfId="26663" xr:uid="{00000000-0005-0000-0000-0000E67F0000}"/>
    <cellStyle name="Финансовый 4 21 2 6 2 3 6" xfId="22334" xr:uid="{00000000-0005-0000-0000-0000E77F0000}"/>
    <cellStyle name="Финансовый 4 21 2 6 2 3 7" xfId="23066" xr:uid="{00000000-0005-0000-0000-0000E87F0000}"/>
    <cellStyle name="Финансовый 4 21 2 6 2 3 8" xfId="33391" xr:uid="{00000000-0005-0000-0000-0000E97F0000}"/>
    <cellStyle name="Финансовый 4 21 2 6 2 3 9" xfId="31389" xr:uid="{00000000-0005-0000-0000-0000EA7F0000}"/>
    <cellStyle name="Финансовый 4 21 2 6 2 4" xfId="17417" xr:uid="{00000000-0005-0000-0000-0000EB7F0000}"/>
    <cellStyle name="Финансовый 4 21 2 6 2 5" xfId="18729" xr:uid="{00000000-0005-0000-0000-0000EC7F0000}"/>
    <cellStyle name="Финансовый 4 21 2 6 2 5 2" xfId="25477" xr:uid="{00000000-0005-0000-0000-0000ED7F0000}"/>
    <cellStyle name="Финансовый 4 21 2 6 2 5 3" xfId="27872" xr:uid="{00000000-0005-0000-0000-0000EE7F0000}"/>
    <cellStyle name="Финансовый 4 21 2 6 2 5 4" xfId="29309" xr:uid="{00000000-0005-0000-0000-0000EF7F0000}"/>
    <cellStyle name="Финансовый 4 21 2 6 2 5 5" xfId="30615" xr:uid="{00000000-0005-0000-0000-0000F07F0000}"/>
    <cellStyle name="Финансовый 4 21 2 6 2 5 6" xfId="34758" xr:uid="{00000000-0005-0000-0000-0000F17F0000}"/>
    <cellStyle name="Финансовый 4 21 2 6 2 5 7" xfId="36094" xr:uid="{00000000-0005-0000-0000-0000F27F0000}"/>
    <cellStyle name="Финансовый 4 21 2 6 3" xfId="12703" xr:uid="{00000000-0005-0000-0000-0000F37F0000}"/>
    <cellStyle name="Финансовый 4 21 2 6 3 2" xfId="12929" xr:uid="{00000000-0005-0000-0000-0000F47F0000}"/>
    <cellStyle name="Финансовый 4 21 2 6 3 3" xfId="15393" xr:uid="{00000000-0005-0000-0000-0000F57F0000}"/>
    <cellStyle name="Финансовый 4 21 2 6 3 3 2" xfId="15587" xr:uid="{00000000-0005-0000-0000-0000F67F0000}"/>
    <cellStyle name="Финансовый 4 21 2 6 3 3 3" xfId="19570" xr:uid="{00000000-0005-0000-0000-0000F77F0000}"/>
    <cellStyle name="Финансовый 4 21 2 6 3 3 4" xfId="21467" xr:uid="{00000000-0005-0000-0000-0000F87F0000}"/>
    <cellStyle name="Финансовый 4 21 2 6 3 3 5" xfId="26596" xr:uid="{00000000-0005-0000-0000-0000F97F0000}"/>
    <cellStyle name="Финансовый 4 21 2 6 3 3 6" xfId="22481" xr:uid="{00000000-0005-0000-0000-0000FA7F0000}"/>
    <cellStyle name="Финансовый 4 21 2 6 3 3 7" xfId="25919" xr:uid="{00000000-0005-0000-0000-0000FB7F0000}"/>
    <cellStyle name="Финансовый 4 21 2 6 3 3 8" xfId="32743" xr:uid="{00000000-0005-0000-0000-0000FC7F0000}"/>
    <cellStyle name="Финансовый 4 21 2 6 3 3 9" xfId="32532" xr:uid="{00000000-0005-0000-0000-0000FD7F0000}"/>
    <cellStyle name="Финансовый 4 21 2 6 3 4" xfId="18065" xr:uid="{00000000-0005-0000-0000-0000FE7F0000}"/>
    <cellStyle name="Финансовый 4 21 2 6 3 5" xfId="19377" xr:uid="{00000000-0005-0000-0000-0000FF7F0000}"/>
    <cellStyle name="Финансовый 4 21 2 6 3 5 2" xfId="25163" xr:uid="{00000000-0005-0000-0000-000000800000}"/>
    <cellStyle name="Финансовый 4 21 2 6 3 5 3" xfId="28520" xr:uid="{00000000-0005-0000-0000-000001800000}"/>
    <cellStyle name="Финансовый 4 21 2 6 3 5 4" xfId="29957" xr:uid="{00000000-0005-0000-0000-000002800000}"/>
    <cellStyle name="Финансовый 4 21 2 6 3 5 5" xfId="31263" xr:uid="{00000000-0005-0000-0000-000003800000}"/>
    <cellStyle name="Финансовый 4 21 2 6 3 5 6" xfId="34110" xr:uid="{00000000-0005-0000-0000-000004800000}"/>
    <cellStyle name="Финансовый 4 21 2 6 3 5 7" xfId="35446" xr:uid="{00000000-0005-0000-0000-000005800000}"/>
    <cellStyle name="Финансовый 4 21 2 7" xfId="10575" xr:uid="{00000000-0005-0000-0000-000006800000}"/>
    <cellStyle name="Финансовый 4 21 2 7 2" xfId="13230" xr:uid="{00000000-0005-0000-0000-000007800000}"/>
    <cellStyle name="Финансовый 4 21 2 7 3" xfId="15092" xr:uid="{00000000-0005-0000-0000-000008800000}"/>
    <cellStyle name="Финансовый 4 21 2 7 3 2" xfId="15888" xr:uid="{00000000-0005-0000-0000-000009800000}"/>
    <cellStyle name="Финансовый 4 21 2 7 3 3" xfId="19871" xr:uid="{00000000-0005-0000-0000-00000A800000}"/>
    <cellStyle name="Финансовый 4 21 2 7 3 4" xfId="25216" xr:uid="{00000000-0005-0000-0000-00000B800000}"/>
    <cellStyle name="Финансовый 4 21 2 7 3 5" xfId="23093" xr:uid="{00000000-0005-0000-0000-00000C800000}"/>
    <cellStyle name="Финансовый 4 21 2 7 3 6" xfId="26657" xr:uid="{00000000-0005-0000-0000-00000D800000}"/>
    <cellStyle name="Финансовый 4 21 2 7 3 7" xfId="23013" xr:uid="{00000000-0005-0000-0000-00000E800000}"/>
    <cellStyle name="Финансовый 4 21 2 7 3 8" xfId="33044" xr:uid="{00000000-0005-0000-0000-00000F800000}"/>
    <cellStyle name="Финансовый 4 21 2 7 3 9" xfId="32567" xr:uid="{00000000-0005-0000-0000-000010800000}"/>
    <cellStyle name="Финансовый 4 21 2 7 4" xfId="17764" xr:uid="{00000000-0005-0000-0000-000011800000}"/>
    <cellStyle name="Финансовый 4 21 2 7 5" xfId="19076" xr:uid="{00000000-0005-0000-0000-000012800000}"/>
    <cellStyle name="Финансовый 4 21 2 7 5 2" xfId="21621" xr:uid="{00000000-0005-0000-0000-000013800000}"/>
    <cellStyle name="Финансовый 4 21 2 7 5 3" xfId="28219" xr:uid="{00000000-0005-0000-0000-000014800000}"/>
    <cellStyle name="Финансовый 4 21 2 7 5 4" xfId="29656" xr:uid="{00000000-0005-0000-0000-000015800000}"/>
    <cellStyle name="Финансовый 4 21 2 7 5 5" xfId="30962" xr:uid="{00000000-0005-0000-0000-000016800000}"/>
    <cellStyle name="Финансовый 4 21 2 7 5 6" xfId="34411" xr:uid="{00000000-0005-0000-0000-000017800000}"/>
    <cellStyle name="Финансовый 4 21 2 7 5 7" xfId="35747" xr:uid="{00000000-0005-0000-0000-000018800000}"/>
    <cellStyle name="Финансовый 4 21 2 8" xfId="11574" xr:uid="{00000000-0005-0000-0000-000019800000}"/>
    <cellStyle name="Финансовый 4 21 2 9" xfId="13878" xr:uid="{00000000-0005-0000-0000-00001A800000}"/>
    <cellStyle name="Финансовый 4 21 3" xfId="1117" xr:uid="{00000000-0005-0000-0000-00001B800000}"/>
    <cellStyle name="Финансовый 4 21 3 10" xfId="17139" xr:uid="{00000000-0005-0000-0000-00001C800000}"/>
    <cellStyle name="Финансовый 4 21 3 11" xfId="18451" xr:uid="{00000000-0005-0000-0000-00001D800000}"/>
    <cellStyle name="Финансовый 4 21 3 11 2" xfId="21679" xr:uid="{00000000-0005-0000-0000-00001E800000}"/>
    <cellStyle name="Финансовый 4 21 3 11 3" xfId="27594" xr:uid="{00000000-0005-0000-0000-00001F800000}"/>
    <cellStyle name="Финансовый 4 21 3 11 4" xfId="29031" xr:uid="{00000000-0005-0000-0000-000020800000}"/>
    <cellStyle name="Финансовый 4 21 3 11 5" xfId="30337" xr:uid="{00000000-0005-0000-0000-000021800000}"/>
    <cellStyle name="Финансовый 4 21 3 11 6" xfId="35036" xr:uid="{00000000-0005-0000-0000-000022800000}"/>
    <cellStyle name="Финансовый 4 21 3 11 7" xfId="36372" xr:uid="{00000000-0005-0000-0000-000023800000}"/>
    <cellStyle name="Финансовый 4 21 3 2" xfId="1121" xr:uid="{00000000-0005-0000-0000-000024800000}"/>
    <cellStyle name="Финансовый 4 21 3 2 2" xfId="9782" xr:uid="{00000000-0005-0000-0000-000025800000}"/>
    <cellStyle name="Финансовый 4 21 3 2 3" xfId="11013" xr:uid="{00000000-0005-0000-0000-000026800000}"/>
    <cellStyle name="Финансовый 4 21 3 3" xfId="1218" xr:uid="{00000000-0005-0000-0000-000027800000}"/>
    <cellStyle name="Финансовый 4 21 3 3 2" xfId="9875" xr:uid="{00000000-0005-0000-0000-000028800000}"/>
    <cellStyle name="Финансовый 4 21 3 3 3" xfId="11104" xr:uid="{00000000-0005-0000-0000-000029800000}"/>
    <cellStyle name="Финансовый 4 21 3 4" xfId="1256" xr:uid="{00000000-0005-0000-0000-00002A800000}"/>
    <cellStyle name="Финансовый 4 21 3 4 2" xfId="9913" xr:uid="{00000000-0005-0000-0000-00002B800000}"/>
    <cellStyle name="Финансовый 4 21 3 4 3" xfId="11141" xr:uid="{00000000-0005-0000-0000-00002C800000}"/>
    <cellStyle name="Финансовый 4 21 3 5" xfId="6168" xr:uid="{00000000-0005-0000-0000-00002D800000}"/>
    <cellStyle name="Финансовый 4 21 3 5 2" xfId="9778" xr:uid="{00000000-0005-0000-0000-00002E800000}"/>
    <cellStyle name="Финансовый 4 21 3 5 2 2" xfId="13524" xr:uid="{00000000-0005-0000-0000-00002F800000}"/>
    <cellStyle name="Финансовый 4 21 3 5 2 3" xfId="14798" xr:uid="{00000000-0005-0000-0000-000030800000}"/>
    <cellStyle name="Финансовый 4 21 3 5 2 3 2" xfId="16182" xr:uid="{00000000-0005-0000-0000-000031800000}"/>
    <cellStyle name="Финансовый 4 21 3 5 2 3 3" xfId="20165" xr:uid="{00000000-0005-0000-0000-000032800000}"/>
    <cellStyle name="Финансовый 4 21 3 5 2 3 4" xfId="22702" xr:uid="{00000000-0005-0000-0000-000033800000}"/>
    <cellStyle name="Финансовый 4 21 3 5 2 3 5" xfId="24462" xr:uid="{00000000-0005-0000-0000-000034800000}"/>
    <cellStyle name="Финансовый 4 21 3 5 2 3 6" xfId="26093" xr:uid="{00000000-0005-0000-0000-000035800000}"/>
    <cellStyle name="Финансовый 4 21 3 5 2 3 7" xfId="21384" xr:uid="{00000000-0005-0000-0000-000036800000}"/>
    <cellStyle name="Финансовый 4 21 3 5 2 3 8" xfId="33338" xr:uid="{00000000-0005-0000-0000-000037800000}"/>
    <cellStyle name="Финансовый 4 21 3 5 2 3 9" xfId="32305" xr:uid="{00000000-0005-0000-0000-000038800000}"/>
    <cellStyle name="Финансовый 4 21 3 5 2 4" xfId="17470" xr:uid="{00000000-0005-0000-0000-000039800000}"/>
    <cellStyle name="Финансовый 4 21 3 5 2 5" xfId="18782" xr:uid="{00000000-0005-0000-0000-00003A800000}"/>
    <cellStyle name="Финансовый 4 21 3 5 2 5 2" xfId="23638" xr:uid="{00000000-0005-0000-0000-00003B800000}"/>
    <cellStyle name="Финансовый 4 21 3 5 2 5 3" xfId="27925" xr:uid="{00000000-0005-0000-0000-00003C800000}"/>
    <cellStyle name="Финансовый 4 21 3 5 2 5 4" xfId="29362" xr:uid="{00000000-0005-0000-0000-00003D800000}"/>
    <cellStyle name="Финансовый 4 21 3 5 2 5 5" xfId="30668" xr:uid="{00000000-0005-0000-0000-00003E800000}"/>
    <cellStyle name="Финансовый 4 21 3 5 2 5 6" xfId="34705" xr:uid="{00000000-0005-0000-0000-00003F800000}"/>
    <cellStyle name="Финансовый 4 21 3 5 2 5 7" xfId="36041" xr:uid="{00000000-0005-0000-0000-000040800000}"/>
    <cellStyle name="Финансовый 4 21 3 5 3" xfId="12747" xr:uid="{00000000-0005-0000-0000-000041800000}"/>
    <cellStyle name="Финансовый 4 21 3 5 3 2" xfId="12885" xr:uid="{00000000-0005-0000-0000-000042800000}"/>
    <cellStyle name="Финансовый 4 21 3 5 3 3" xfId="15437" xr:uid="{00000000-0005-0000-0000-000043800000}"/>
    <cellStyle name="Финансовый 4 21 3 5 3 3 2" xfId="15543" xr:uid="{00000000-0005-0000-0000-000044800000}"/>
    <cellStyle name="Финансовый 4 21 3 5 3 3 3" xfId="19526" xr:uid="{00000000-0005-0000-0000-000045800000}"/>
    <cellStyle name="Финансовый 4 21 3 5 3 3 4" xfId="24128" xr:uid="{00000000-0005-0000-0000-000046800000}"/>
    <cellStyle name="Финансовый 4 21 3 5 3 3 5" xfId="21273" xr:uid="{00000000-0005-0000-0000-000047800000}"/>
    <cellStyle name="Финансовый 4 21 3 5 3 3 6" xfId="23688" xr:uid="{00000000-0005-0000-0000-000048800000}"/>
    <cellStyle name="Финансовый 4 21 3 5 3 3 7" xfId="24582" xr:uid="{00000000-0005-0000-0000-000049800000}"/>
    <cellStyle name="Финансовый 4 21 3 5 3 3 8" xfId="32699" xr:uid="{00000000-0005-0000-0000-00004A800000}"/>
    <cellStyle name="Финансовый 4 21 3 5 3 3 9" xfId="32437" xr:uid="{00000000-0005-0000-0000-00004B800000}"/>
    <cellStyle name="Финансовый 4 21 3 5 3 4" xfId="18109" xr:uid="{00000000-0005-0000-0000-00004C800000}"/>
    <cellStyle name="Финансовый 4 21 3 5 3 5" xfId="19421" xr:uid="{00000000-0005-0000-0000-00004D800000}"/>
    <cellStyle name="Финансовый 4 21 3 5 3 5 2" xfId="23713" xr:uid="{00000000-0005-0000-0000-00004E800000}"/>
    <cellStyle name="Финансовый 4 21 3 5 3 5 3" xfId="28564" xr:uid="{00000000-0005-0000-0000-00004F800000}"/>
    <cellStyle name="Финансовый 4 21 3 5 3 5 4" xfId="30001" xr:uid="{00000000-0005-0000-0000-000050800000}"/>
    <cellStyle name="Финансовый 4 21 3 5 3 5 5" xfId="31307" xr:uid="{00000000-0005-0000-0000-000051800000}"/>
    <cellStyle name="Финансовый 4 21 3 5 3 5 6" xfId="34066" xr:uid="{00000000-0005-0000-0000-000052800000}"/>
    <cellStyle name="Финансовый 4 21 3 5 3 5 7" xfId="35402" xr:uid="{00000000-0005-0000-0000-000053800000}"/>
    <cellStyle name="Финансовый 4 21 3 6" xfId="11009" xr:uid="{00000000-0005-0000-0000-000054800000}"/>
    <cellStyle name="Финансовый 4 21 3 6 2" xfId="13207" xr:uid="{00000000-0005-0000-0000-000055800000}"/>
    <cellStyle name="Финансовый 4 21 3 6 3" xfId="15115" xr:uid="{00000000-0005-0000-0000-000056800000}"/>
    <cellStyle name="Финансовый 4 21 3 6 3 2" xfId="15865" xr:uid="{00000000-0005-0000-0000-000057800000}"/>
    <cellStyle name="Финансовый 4 21 3 6 3 3" xfId="19848" xr:uid="{00000000-0005-0000-0000-000058800000}"/>
    <cellStyle name="Финансовый 4 21 3 6 3 4" xfId="21481" xr:uid="{00000000-0005-0000-0000-000059800000}"/>
    <cellStyle name="Финансовый 4 21 3 6 3 5" xfId="25426" xr:uid="{00000000-0005-0000-0000-00005A800000}"/>
    <cellStyle name="Финансовый 4 21 3 6 3 6" xfId="25944" xr:uid="{00000000-0005-0000-0000-00005B800000}"/>
    <cellStyle name="Финансовый 4 21 3 6 3 7" xfId="26282" xr:uid="{00000000-0005-0000-0000-00005C800000}"/>
    <cellStyle name="Финансовый 4 21 3 6 3 8" xfId="33021" xr:uid="{00000000-0005-0000-0000-00005D800000}"/>
    <cellStyle name="Финансовый 4 21 3 6 3 9" xfId="32159" xr:uid="{00000000-0005-0000-0000-00005E800000}"/>
    <cellStyle name="Финансовый 4 21 3 6 4" xfId="17787" xr:uid="{00000000-0005-0000-0000-00005F800000}"/>
    <cellStyle name="Финансовый 4 21 3 6 5" xfId="19099" xr:uid="{00000000-0005-0000-0000-000060800000}"/>
    <cellStyle name="Финансовый 4 21 3 6 5 2" xfId="22439" xr:uid="{00000000-0005-0000-0000-000061800000}"/>
    <cellStyle name="Финансовый 4 21 3 6 5 3" xfId="28242" xr:uid="{00000000-0005-0000-0000-000062800000}"/>
    <cellStyle name="Финансовый 4 21 3 6 5 4" xfId="29679" xr:uid="{00000000-0005-0000-0000-000063800000}"/>
    <cellStyle name="Финансовый 4 21 3 6 5 5" xfId="30985" xr:uid="{00000000-0005-0000-0000-000064800000}"/>
    <cellStyle name="Финансовый 4 21 3 6 5 6" xfId="34388" xr:uid="{00000000-0005-0000-0000-000065800000}"/>
    <cellStyle name="Финансовый 4 21 3 6 5 7" xfId="35724" xr:uid="{00000000-0005-0000-0000-000066800000}"/>
    <cellStyle name="Финансовый 4 21 3 7" xfId="12337" xr:uid="{00000000-0005-0000-0000-000067800000}"/>
    <cellStyle name="Финансовый 4 21 3 8" xfId="13855" xr:uid="{00000000-0005-0000-0000-000068800000}"/>
    <cellStyle name="Финансовый 4 21 3 9" xfId="14467" xr:uid="{00000000-0005-0000-0000-000069800000}"/>
    <cellStyle name="Финансовый 4 21 3 9 2" xfId="16513" xr:uid="{00000000-0005-0000-0000-00006A800000}"/>
    <cellStyle name="Финансовый 4 21 3 9 3" xfId="20496" xr:uid="{00000000-0005-0000-0000-00006B800000}"/>
    <cellStyle name="Финансовый 4 21 3 9 4" xfId="23767" xr:uid="{00000000-0005-0000-0000-00006C800000}"/>
    <cellStyle name="Финансовый 4 21 3 9 5" xfId="25839" xr:uid="{00000000-0005-0000-0000-00006D800000}"/>
    <cellStyle name="Финансовый 4 21 3 9 6" xfId="21955" xr:uid="{00000000-0005-0000-0000-00006E800000}"/>
    <cellStyle name="Финансовый 4 21 3 9 7" xfId="28617" xr:uid="{00000000-0005-0000-0000-00006F800000}"/>
    <cellStyle name="Финансовый 4 21 3 9 8" xfId="33669" xr:uid="{00000000-0005-0000-0000-000070800000}"/>
    <cellStyle name="Финансовый 4 21 3 9 9" xfId="33999" xr:uid="{00000000-0005-0000-0000-000071800000}"/>
    <cellStyle name="Финансовый 4 21 4" xfId="1215" xr:uid="{00000000-0005-0000-0000-000072800000}"/>
    <cellStyle name="Финансовый 4 21 4 2" xfId="6233" xr:uid="{00000000-0005-0000-0000-000073800000}"/>
    <cellStyle name="Финансовый 4 21 4 2 2" xfId="9872" xr:uid="{00000000-0005-0000-0000-000074800000}"/>
    <cellStyle name="Финансовый 4 21 4 2 2 2" xfId="13502" xr:uid="{00000000-0005-0000-0000-000075800000}"/>
    <cellStyle name="Финансовый 4 21 4 2 2 3" xfId="14820" xr:uid="{00000000-0005-0000-0000-000076800000}"/>
    <cellStyle name="Финансовый 4 21 4 2 2 3 2" xfId="16160" xr:uid="{00000000-0005-0000-0000-000077800000}"/>
    <cellStyle name="Финансовый 4 21 4 2 2 3 3" xfId="20143" xr:uid="{00000000-0005-0000-0000-000078800000}"/>
    <cellStyle name="Финансовый 4 21 4 2 2 3 4" xfId="22284" xr:uid="{00000000-0005-0000-0000-000079800000}"/>
    <cellStyle name="Финансовый 4 21 4 2 2 3 5" xfId="26719" xr:uid="{00000000-0005-0000-0000-00007A800000}"/>
    <cellStyle name="Финансовый 4 21 4 2 2 3 6" xfId="22120" xr:uid="{00000000-0005-0000-0000-00007B800000}"/>
    <cellStyle name="Финансовый 4 21 4 2 2 3 7" xfId="25720" xr:uid="{00000000-0005-0000-0000-00007C800000}"/>
    <cellStyle name="Финансовый 4 21 4 2 2 3 8" xfId="33316" xr:uid="{00000000-0005-0000-0000-00007D800000}"/>
    <cellStyle name="Финансовый 4 21 4 2 2 3 9" xfId="31899" xr:uid="{00000000-0005-0000-0000-00007E800000}"/>
    <cellStyle name="Финансовый 4 21 4 2 2 4" xfId="17492" xr:uid="{00000000-0005-0000-0000-00007F800000}"/>
    <cellStyle name="Финансовый 4 21 4 2 2 5" xfId="18804" xr:uid="{00000000-0005-0000-0000-000080800000}"/>
    <cellStyle name="Финансовый 4 21 4 2 2 5 2" xfId="23995" xr:uid="{00000000-0005-0000-0000-000081800000}"/>
    <cellStyle name="Финансовый 4 21 4 2 2 5 3" xfId="27947" xr:uid="{00000000-0005-0000-0000-000082800000}"/>
    <cellStyle name="Финансовый 4 21 4 2 2 5 4" xfId="29384" xr:uid="{00000000-0005-0000-0000-000083800000}"/>
    <cellStyle name="Финансовый 4 21 4 2 2 5 5" xfId="30690" xr:uid="{00000000-0005-0000-0000-000084800000}"/>
    <cellStyle name="Финансовый 4 21 4 2 2 5 6" xfId="34683" xr:uid="{00000000-0005-0000-0000-000085800000}"/>
    <cellStyle name="Финансовый 4 21 4 2 2 5 7" xfId="36019" xr:uid="{00000000-0005-0000-0000-000086800000}"/>
    <cellStyle name="Финансовый 4 21 4 2 3" xfId="12766" xr:uid="{00000000-0005-0000-0000-000087800000}"/>
    <cellStyle name="Финансовый 4 21 4 2 3 2" xfId="12866" xr:uid="{00000000-0005-0000-0000-000088800000}"/>
    <cellStyle name="Финансовый 4 21 4 2 3 3" xfId="15456" xr:uid="{00000000-0005-0000-0000-000089800000}"/>
    <cellStyle name="Финансовый 4 21 4 2 3 3 2" xfId="15524" xr:uid="{00000000-0005-0000-0000-00008A800000}"/>
    <cellStyle name="Финансовый 4 21 4 2 3 3 3" xfId="19507" xr:uid="{00000000-0005-0000-0000-00008B800000}"/>
    <cellStyle name="Финансовый 4 21 4 2 3 3 4" xfId="22844" xr:uid="{00000000-0005-0000-0000-00008C800000}"/>
    <cellStyle name="Финансовый 4 21 4 2 3 3 5" xfId="26276" xr:uid="{00000000-0005-0000-0000-00008D800000}"/>
    <cellStyle name="Финансовый 4 21 4 2 3 3 6" xfId="26289" xr:uid="{00000000-0005-0000-0000-00008E800000}"/>
    <cellStyle name="Финансовый 4 21 4 2 3 3 7" xfId="26143" xr:uid="{00000000-0005-0000-0000-00008F800000}"/>
    <cellStyle name="Финансовый 4 21 4 2 3 3 8" xfId="32680" xr:uid="{00000000-0005-0000-0000-000090800000}"/>
    <cellStyle name="Финансовый 4 21 4 2 3 3 9" xfId="32273" xr:uid="{00000000-0005-0000-0000-000091800000}"/>
    <cellStyle name="Финансовый 4 21 4 2 3 4" xfId="18128" xr:uid="{00000000-0005-0000-0000-000092800000}"/>
    <cellStyle name="Финансовый 4 21 4 2 3 5" xfId="19440" xr:uid="{00000000-0005-0000-0000-000093800000}"/>
    <cellStyle name="Финансовый 4 21 4 2 3 5 2" xfId="21015" xr:uid="{00000000-0005-0000-0000-000094800000}"/>
    <cellStyle name="Финансовый 4 21 4 2 3 5 3" xfId="28583" xr:uid="{00000000-0005-0000-0000-000095800000}"/>
    <cellStyle name="Финансовый 4 21 4 2 3 5 4" xfId="30020" xr:uid="{00000000-0005-0000-0000-000096800000}"/>
    <cellStyle name="Финансовый 4 21 4 2 3 5 5" xfId="31326" xr:uid="{00000000-0005-0000-0000-000097800000}"/>
    <cellStyle name="Финансовый 4 21 4 2 3 5 6" xfId="34047" xr:uid="{00000000-0005-0000-0000-000098800000}"/>
    <cellStyle name="Финансовый 4 21 4 2 3 5 7" xfId="35383" xr:uid="{00000000-0005-0000-0000-000099800000}"/>
    <cellStyle name="Финансовый 4 21 4 3" xfId="11101" xr:uid="{00000000-0005-0000-0000-00009A800000}"/>
    <cellStyle name="Финансовый 4 21 4 3 2" xfId="13187" xr:uid="{00000000-0005-0000-0000-00009B800000}"/>
    <cellStyle name="Финансовый 4 21 4 3 3" xfId="15135" xr:uid="{00000000-0005-0000-0000-00009C800000}"/>
    <cellStyle name="Финансовый 4 21 4 3 3 2" xfId="15845" xr:uid="{00000000-0005-0000-0000-00009D800000}"/>
    <cellStyle name="Финансовый 4 21 4 3 3 3" xfId="19828" xr:uid="{00000000-0005-0000-0000-00009E800000}"/>
    <cellStyle name="Финансовый 4 21 4 3 3 4" xfId="23025" xr:uid="{00000000-0005-0000-0000-00009F800000}"/>
    <cellStyle name="Финансовый 4 21 4 3 3 5" xfId="24562" xr:uid="{00000000-0005-0000-0000-0000A0800000}"/>
    <cellStyle name="Финансовый 4 21 4 3 3 6" xfId="24847" xr:uid="{00000000-0005-0000-0000-0000A1800000}"/>
    <cellStyle name="Финансовый 4 21 4 3 3 7" xfId="23264" xr:uid="{00000000-0005-0000-0000-0000A2800000}"/>
    <cellStyle name="Финансовый 4 21 4 3 3 8" xfId="33001" xr:uid="{00000000-0005-0000-0000-0000A3800000}"/>
    <cellStyle name="Финансовый 4 21 4 3 3 9" xfId="32066" xr:uid="{00000000-0005-0000-0000-0000A4800000}"/>
    <cellStyle name="Финансовый 4 21 4 3 4" xfId="17807" xr:uid="{00000000-0005-0000-0000-0000A5800000}"/>
    <cellStyle name="Финансовый 4 21 4 3 5" xfId="19119" xr:uid="{00000000-0005-0000-0000-0000A6800000}"/>
    <cellStyle name="Финансовый 4 21 4 3 5 2" xfId="22179" xr:uid="{00000000-0005-0000-0000-0000A7800000}"/>
    <cellStyle name="Финансовый 4 21 4 3 5 3" xfId="28262" xr:uid="{00000000-0005-0000-0000-0000A8800000}"/>
    <cellStyle name="Финансовый 4 21 4 3 5 4" xfId="29699" xr:uid="{00000000-0005-0000-0000-0000A9800000}"/>
    <cellStyle name="Финансовый 4 21 4 3 5 5" xfId="31005" xr:uid="{00000000-0005-0000-0000-0000AA800000}"/>
    <cellStyle name="Финансовый 4 21 4 3 5 6" xfId="34368" xr:uid="{00000000-0005-0000-0000-0000AB800000}"/>
    <cellStyle name="Финансовый 4 21 4 3 5 7" xfId="35704" xr:uid="{00000000-0005-0000-0000-0000AC800000}"/>
    <cellStyle name="Финансовый 4 21 4 4" xfId="12402" xr:uid="{00000000-0005-0000-0000-0000AD800000}"/>
    <cellStyle name="Финансовый 4 21 4 5" xfId="13835" xr:uid="{00000000-0005-0000-0000-0000AE800000}"/>
    <cellStyle name="Финансовый 4 21 4 6" xfId="14487" xr:uid="{00000000-0005-0000-0000-0000AF800000}"/>
    <cellStyle name="Финансовый 4 21 4 6 2" xfId="16493" xr:uid="{00000000-0005-0000-0000-0000B0800000}"/>
    <cellStyle name="Финансовый 4 21 4 6 3" xfId="20476" xr:uid="{00000000-0005-0000-0000-0000B1800000}"/>
    <cellStyle name="Финансовый 4 21 4 6 4" xfId="22592" xr:uid="{00000000-0005-0000-0000-0000B2800000}"/>
    <cellStyle name="Финансовый 4 21 4 6 5" xfId="27140" xr:uid="{00000000-0005-0000-0000-0000B3800000}"/>
    <cellStyle name="Финансовый 4 21 4 6 6" xfId="25935" xr:uid="{00000000-0005-0000-0000-0000B4800000}"/>
    <cellStyle name="Финансовый 4 21 4 6 7" xfId="21886" xr:uid="{00000000-0005-0000-0000-0000B5800000}"/>
    <cellStyle name="Финансовый 4 21 4 6 8" xfId="33649" xr:uid="{00000000-0005-0000-0000-0000B6800000}"/>
    <cellStyle name="Финансовый 4 21 4 6 9" xfId="32502" xr:uid="{00000000-0005-0000-0000-0000B7800000}"/>
    <cellStyle name="Финансовый 4 21 4 7" xfId="17159" xr:uid="{00000000-0005-0000-0000-0000B8800000}"/>
    <cellStyle name="Финансовый 4 21 4 8" xfId="18471" xr:uid="{00000000-0005-0000-0000-0000B9800000}"/>
    <cellStyle name="Финансовый 4 21 4 8 2" xfId="22650" xr:uid="{00000000-0005-0000-0000-0000BA800000}"/>
    <cellStyle name="Финансовый 4 21 4 8 3" xfId="27614" xr:uid="{00000000-0005-0000-0000-0000BB800000}"/>
    <cellStyle name="Финансовый 4 21 4 8 4" xfId="29051" xr:uid="{00000000-0005-0000-0000-0000BC800000}"/>
    <cellStyle name="Финансовый 4 21 4 8 5" xfId="30357" xr:uid="{00000000-0005-0000-0000-0000BD800000}"/>
    <cellStyle name="Финансовый 4 21 4 8 6" xfId="35016" xr:uid="{00000000-0005-0000-0000-0000BE800000}"/>
    <cellStyle name="Финансовый 4 21 4 8 7" xfId="36352" xr:uid="{00000000-0005-0000-0000-0000BF800000}"/>
    <cellStyle name="Финансовый 4 21 5" xfId="1253" xr:uid="{00000000-0005-0000-0000-0000C0800000}"/>
    <cellStyle name="Финансовый 4 21 5 2" xfId="6257" xr:uid="{00000000-0005-0000-0000-0000C1800000}"/>
    <cellStyle name="Финансовый 4 21 5 2 2" xfId="9910" xr:uid="{00000000-0005-0000-0000-0000C2800000}"/>
    <cellStyle name="Финансовый 4 21 5 2 2 2" xfId="13487" xr:uid="{00000000-0005-0000-0000-0000C3800000}"/>
    <cellStyle name="Финансовый 4 21 5 2 2 3" xfId="14835" xr:uid="{00000000-0005-0000-0000-0000C4800000}"/>
    <cellStyle name="Финансовый 4 21 5 2 2 3 2" xfId="16145" xr:uid="{00000000-0005-0000-0000-0000C5800000}"/>
    <cellStyle name="Финансовый 4 21 5 2 2 3 3" xfId="20128" xr:uid="{00000000-0005-0000-0000-0000C6800000}"/>
    <cellStyle name="Финансовый 4 21 5 2 2 3 4" xfId="24119" xr:uid="{00000000-0005-0000-0000-0000C7800000}"/>
    <cellStyle name="Финансовый 4 21 5 2 2 3 5" xfId="27110" xr:uid="{00000000-0005-0000-0000-0000C8800000}"/>
    <cellStyle name="Финансовый 4 21 5 2 2 3 6" xfId="26069" xr:uid="{00000000-0005-0000-0000-0000C9800000}"/>
    <cellStyle name="Финансовый 4 21 5 2 2 3 7" xfId="23385" xr:uid="{00000000-0005-0000-0000-0000CA800000}"/>
    <cellStyle name="Финансовый 4 21 5 2 2 3 8" xfId="33301" xr:uid="{00000000-0005-0000-0000-0000CB800000}"/>
    <cellStyle name="Финансовый 4 21 5 2 2 3 9" xfId="32503" xr:uid="{00000000-0005-0000-0000-0000CC800000}"/>
    <cellStyle name="Финансовый 4 21 5 2 2 4" xfId="17507" xr:uid="{00000000-0005-0000-0000-0000CD800000}"/>
    <cellStyle name="Финансовый 4 21 5 2 2 5" xfId="18819" xr:uid="{00000000-0005-0000-0000-0000CE800000}"/>
    <cellStyle name="Финансовый 4 21 5 2 2 5 2" xfId="22473" xr:uid="{00000000-0005-0000-0000-0000CF800000}"/>
    <cellStyle name="Финансовый 4 21 5 2 2 5 3" xfId="27962" xr:uid="{00000000-0005-0000-0000-0000D0800000}"/>
    <cellStyle name="Финансовый 4 21 5 2 2 5 4" xfId="29399" xr:uid="{00000000-0005-0000-0000-0000D1800000}"/>
    <cellStyle name="Финансовый 4 21 5 2 2 5 5" xfId="30705" xr:uid="{00000000-0005-0000-0000-0000D2800000}"/>
    <cellStyle name="Финансовый 4 21 5 2 2 5 6" xfId="34668" xr:uid="{00000000-0005-0000-0000-0000D3800000}"/>
    <cellStyle name="Финансовый 4 21 5 2 2 5 7" xfId="36004" xr:uid="{00000000-0005-0000-0000-0000D4800000}"/>
    <cellStyle name="Финансовый 4 21 5 2 3" xfId="12779" xr:uid="{00000000-0005-0000-0000-0000D5800000}"/>
    <cellStyle name="Финансовый 4 21 5 2 3 2" xfId="12853" xr:uid="{00000000-0005-0000-0000-0000D6800000}"/>
    <cellStyle name="Финансовый 4 21 5 2 3 3" xfId="15469" xr:uid="{00000000-0005-0000-0000-0000D7800000}"/>
    <cellStyle name="Финансовый 4 21 5 2 3 3 2" xfId="15511" xr:uid="{00000000-0005-0000-0000-0000D8800000}"/>
    <cellStyle name="Финансовый 4 21 5 2 3 3 3" xfId="19494" xr:uid="{00000000-0005-0000-0000-0000D9800000}"/>
    <cellStyle name="Финансовый 4 21 5 2 3 3 4" xfId="23825" xr:uid="{00000000-0005-0000-0000-0000DA800000}"/>
    <cellStyle name="Финансовый 4 21 5 2 3 3 5" xfId="27059" xr:uid="{00000000-0005-0000-0000-0000DB800000}"/>
    <cellStyle name="Финансовый 4 21 5 2 3 3 6" xfId="23515" xr:uid="{00000000-0005-0000-0000-0000DC800000}"/>
    <cellStyle name="Финансовый 4 21 5 2 3 3 7" xfId="28699" xr:uid="{00000000-0005-0000-0000-0000DD800000}"/>
    <cellStyle name="Финансовый 4 21 5 2 3 3 8" xfId="32667" xr:uid="{00000000-0005-0000-0000-0000DE800000}"/>
    <cellStyle name="Финансовый 4 21 5 2 3 3 9" xfId="32326" xr:uid="{00000000-0005-0000-0000-0000DF800000}"/>
    <cellStyle name="Финансовый 4 21 5 2 3 4" xfId="18141" xr:uid="{00000000-0005-0000-0000-0000E0800000}"/>
    <cellStyle name="Финансовый 4 21 5 2 3 5" xfId="19453" xr:uid="{00000000-0005-0000-0000-0000E1800000}"/>
    <cellStyle name="Финансовый 4 21 5 2 3 5 2" xfId="24131" xr:uid="{00000000-0005-0000-0000-0000E2800000}"/>
    <cellStyle name="Финансовый 4 21 5 2 3 5 3" xfId="28596" xr:uid="{00000000-0005-0000-0000-0000E3800000}"/>
    <cellStyle name="Финансовый 4 21 5 2 3 5 4" xfId="30033" xr:uid="{00000000-0005-0000-0000-0000E4800000}"/>
    <cellStyle name="Финансовый 4 21 5 2 3 5 5" xfId="31339" xr:uid="{00000000-0005-0000-0000-0000E5800000}"/>
    <cellStyle name="Финансовый 4 21 5 2 3 5 6" xfId="34034" xr:uid="{00000000-0005-0000-0000-0000E6800000}"/>
    <cellStyle name="Финансовый 4 21 5 2 3 5 7" xfId="35370" xr:uid="{00000000-0005-0000-0000-0000E7800000}"/>
    <cellStyle name="Финансовый 4 21 5 3" xfId="11138" xr:uid="{00000000-0005-0000-0000-0000E8800000}"/>
    <cellStyle name="Финансовый 4 21 5 3 2" xfId="13173" xr:uid="{00000000-0005-0000-0000-0000E9800000}"/>
    <cellStyle name="Финансовый 4 21 5 3 3" xfId="15149" xr:uid="{00000000-0005-0000-0000-0000EA800000}"/>
    <cellStyle name="Финансовый 4 21 5 3 3 2" xfId="15831" xr:uid="{00000000-0005-0000-0000-0000EB800000}"/>
    <cellStyle name="Финансовый 4 21 5 3 3 3" xfId="19814" xr:uid="{00000000-0005-0000-0000-0000EC800000}"/>
    <cellStyle name="Финансовый 4 21 5 3 3 4" xfId="22103" xr:uid="{00000000-0005-0000-0000-0000ED800000}"/>
    <cellStyle name="Финансовый 4 21 5 3 3 5" xfId="26256" xr:uid="{00000000-0005-0000-0000-0000EE800000}"/>
    <cellStyle name="Финансовый 4 21 5 3 3 6" xfId="21736" xr:uid="{00000000-0005-0000-0000-0000EF800000}"/>
    <cellStyle name="Финансовый 4 21 5 3 3 7" xfId="26709" xr:uid="{00000000-0005-0000-0000-0000F0800000}"/>
    <cellStyle name="Финансовый 4 21 5 3 3 8" xfId="32987" xr:uid="{00000000-0005-0000-0000-0000F1800000}"/>
    <cellStyle name="Финансовый 4 21 5 3 3 9" xfId="32334" xr:uid="{00000000-0005-0000-0000-0000F2800000}"/>
    <cellStyle name="Финансовый 4 21 5 3 4" xfId="17821" xr:uid="{00000000-0005-0000-0000-0000F3800000}"/>
    <cellStyle name="Финансовый 4 21 5 3 5" xfId="19133" xr:uid="{00000000-0005-0000-0000-0000F4800000}"/>
    <cellStyle name="Финансовый 4 21 5 3 5 2" xfId="22017" xr:uid="{00000000-0005-0000-0000-0000F5800000}"/>
    <cellStyle name="Финансовый 4 21 5 3 5 3" xfId="28276" xr:uid="{00000000-0005-0000-0000-0000F6800000}"/>
    <cellStyle name="Финансовый 4 21 5 3 5 4" xfId="29713" xr:uid="{00000000-0005-0000-0000-0000F7800000}"/>
    <cellStyle name="Финансовый 4 21 5 3 5 5" xfId="31019" xr:uid="{00000000-0005-0000-0000-0000F8800000}"/>
    <cellStyle name="Финансовый 4 21 5 3 5 6" xfId="34354" xr:uid="{00000000-0005-0000-0000-0000F9800000}"/>
    <cellStyle name="Финансовый 4 21 5 3 5 7" xfId="35690" xr:uid="{00000000-0005-0000-0000-0000FA800000}"/>
    <cellStyle name="Финансовый 4 21 5 4" xfId="12426" xr:uid="{00000000-0005-0000-0000-0000FB800000}"/>
    <cellStyle name="Финансовый 4 21 5 5" xfId="13821" xr:uid="{00000000-0005-0000-0000-0000FC800000}"/>
    <cellStyle name="Финансовый 4 21 5 6" xfId="14501" xr:uid="{00000000-0005-0000-0000-0000FD800000}"/>
    <cellStyle name="Финансовый 4 21 5 6 2" xfId="16479" xr:uid="{00000000-0005-0000-0000-0000FE800000}"/>
    <cellStyle name="Финансовый 4 21 5 6 3" xfId="20462" xr:uid="{00000000-0005-0000-0000-0000FF800000}"/>
    <cellStyle name="Финансовый 4 21 5 6 4" xfId="21604" xr:uid="{00000000-0005-0000-0000-000000810000}"/>
    <cellStyle name="Финансовый 4 21 5 6 5" xfId="25964" xr:uid="{00000000-0005-0000-0000-000001810000}"/>
    <cellStyle name="Финансовый 4 21 5 6 6" xfId="23500" xr:uid="{00000000-0005-0000-0000-000002810000}"/>
    <cellStyle name="Финансовый 4 21 5 6 7" xfId="27138" xr:uid="{00000000-0005-0000-0000-000003810000}"/>
    <cellStyle name="Финансовый 4 21 5 6 8" xfId="33635" xr:uid="{00000000-0005-0000-0000-000004810000}"/>
    <cellStyle name="Финансовый 4 21 5 6 9" xfId="31457" xr:uid="{00000000-0005-0000-0000-000005810000}"/>
    <cellStyle name="Финансовый 4 21 5 7" xfId="17173" xr:uid="{00000000-0005-0000-0000-000006810000}"/>
    <cellStyle name="Финансовый 4 21 5 8" xfId="18485" xr:uid="{00000000-0005-0000-0000-000007810000}"/>
    <cellStyle name="Финансовый 4 21 5 8 2" xfId="22937" xr:uid="{00000000-0005-0000-0000-000008810000}"/>
    <cellStyle name="Финансовый 4 21 5 8 3" xfId="27628" xr:uid="{00000000-0005-0000-0000-000009810000}"/>
    <cellStyle name="Финансовый 4 21 5 8 4" xfId="29065" xr:uid="{00000000-0005-0000-0000-00000A810000}"/>
    <cellStyle name="Финансовый 4 21 5 8 5" xfId="30371" xr:uid="{00000000-0005-0000-0000-00000B810000}"/>
    <cellStyle name="Финансовый 4 21 5 8 6" xfId="35002" xr:uid="{00000000-0005-0000-0000-00000C810000}"/>
    <cellStyle name="Финансовый 4 21 5 8 7" xfId="36338" xr:uid="{00000000-0005-0000-0000-00000D810000}"/>
    <cellStyle name="Финансовый 4 21 6" xfId="8756" xr:uid="{00000000-0005-0000-0000-00000E810000}"/>
    <cellStyle name="Финансовый 4 21 7" xfId="10285" xr:uid="{00000000-0005-0000-0000-00000F810000}"/>
    <cellStyle name="Финансовый 4 22" xfId="1122" xr:uid="{00000000-0005-0000-0000-000010810000}"/>
    <cellStyle name="Финансовый 4 22 2" xfId="6171" xr:uid="{00000000-0005-0000-0000-000011810000}"/>
    <cellStyle name="Финансовый 4 22 2 2" xfId="9783" xr:uid="{00000000-0005-0000-0000-000012810000}"/>
    <cellStyle name="Финансовый 4 22 2 2 2" xfId="13521" xr:uid="{00000000-0005-0000-0000-000013810000}"/>
    <cellStyle name="Финансовый 4 22 2 2 3" xfId="14801" xr:uid="{00000000-0005-0000-0000-000014810000}"/>
    <cellStyle name="Финансовый 4 22 2 2 3 2" xfId="16179" xr:uid="{00000000-0005-0000-0000-000015810000}"/>
    <cellStyle name="Финансовый 4 22 2 2 3 3" xfId="20162" xr:uid="{00000000-0005-0000-0000-000016810000}"/>
    <cellStyle name="Финансовый 4 22 2 2 3 4" xfId="22433" xr:uid="{00000000-0005-0000-0000-000017810000}"/>
    <cellStyle name="Финансовый 4 22 2 2 3 5" xfId="23037" xr:uid="{00000000-0005-0000-0000-000018810000}"/>
    <cellStyle name="Финансовый 4 22 2 2 3 6" xfId="26325" xr:uid="{00000000-0005-0000-0000-000019810000}"/>
    <cellStyle name="Финансовый 4 22 2 2 3 7" xfId="24252" xr:uid="{00000000-0005-0000-0000-00001A810000}"/>
    <cellStyle name="Финансовый 4 22 2 2 3 8" xfId="33335" xr:uid="{00000000-0005-0000-0000-00001B810000}"/>
    <cellStyle name="Финансовый 4 22 2 2 3 9" xfId="32489" xr:uid="{00000000-0005-0000-0000-00001C810000}"/>
    <cellStyle name="Финансовый 4 22 2 2 4" xfId="17473" xr:uid="{00000000-0005-0000-0000-00001D810000}"/>
    <cellStyle name="Финансовый 4 22 2 2 5" xfId="18785" xr:uid="{00000000-0005-0000-0000-00001E810000}"/>
    <cellStyle name="Финансовый 4 22 2 2 5 2" xfId="25271" xr:uid="{00000000-0005-0000-0000-00001F810000}"/>
    <cellStyle name="Финансовый 4 22 2 2 5 3" xfId="27928" xr:uid="{00000000-0005-0000-0000-000020810000}"/>
    <cellStyle name="Финансовый 4 22 2 2 5 4" xfId="29365" xr:uid="{00000000-0005-0000-0000-000021810000}"/>
    <cellStyle name="Финансовый 4 22 2 2 5 5" xfId="30671" xr:uid="{00000000-0005-0000-0000-000022810000}"/>
    <cellStyle name="Финансовый 4 22 2 2 5 6" xfId="34702" xr:uid="{00000000-0005-0000-0000-000023810000}"/>
    <cellStyle name="Финансовый 4 22 2 2 5 7" xfId="36038" xr:uid="{00000000-0005-0000-0000-000024810000}"/>
    <cellStyle name="Финансовый 4 22 2 3" xfId="12750" xr:uid="{00000000-0005-0000-0000-000025810000}"/>
    <cellStyle name="Финансовый 4 22 2 3 2" xfId="12882" xr:uid="{00000000-0005-0000-0000-000026810000}"/>
    <cellStyle name="Финансовый 4 22 2 3 3" xfId="15440" xr:uid="{00000000-0005-0000-0000-000027810000}"/>
    <cellStyle name="Финансовый 4 22 2 3 3 2" xfId="15540" xr:uid="{00000000-0005-0000-0000-000028810000}"/>
    <cellStyle name="Финансовый 4 22 2 3 3 3" xfId="19523" xr:uid="{00000000-0005-0000-0000-000029810000}"/>
    <cellStyle name="Финансовый 4 22 2 3 3 4" xfId="23393" xr:uid="{00000000-0005-0000-0000-00002A810000}"/>
    <cellStyle name="Финансовый 4 22 2 3 3 5" xfId="24159" xr:uid="{00000000-0005-0000-0000-00002B810000}"/>
    <cellStyle name="Финансовый 4 22 2 3 3 6" xfId="22203" xr:uid="{00000000-0005-0000-0000-00002C810000}"/>
    <cellStyle name="Финансовый 4 22 2 3 3 7" xfId="20952" xr:uid="{00000000-0005-0000-0000-00002D810000}"/>
    <cellStyle name="Финансовый 4 22 2 3 3 8" xfId="32696" xr:uid="{00000000-0005-0000-0000-00002E810000}"/>
    <cellStyle name="Финансовый 4 22 2 3 3 9" xfId="31584" xr:uid="{00000000-0005-0000-0000-00002F810000}"/>
    <cellStyle name="Финансовый 4 22 2 3 4" xfId="18112" xr:uid="{00000000-0005-0000-0000-000030810000}"/>
    <cellStyle name="Финансовый 4 22 2 3 5" xfId="19424" xr:uid="{00000000-0005-0000-0000-000031810000}"/>
    <cellStyle name="Финансовый 4 22 2 3 5 2" xfId="25343" xr:uid="{00000000-0005-0000-0000-000032810000}"/>
    <cellStyle name="Финансовый 4 22 2 3 5 3" xfId="28567" xr:uid="{00000000-0005-0000-0000-000033810000}"/>
    <cellStyle name="Финансовый 4 22 2 3 5 4" xfId="30004" xr:uid="{00000000-0005-0000-0000-000034810000}"/>
    <cellStyle name="Финансовый 4 22 2 3 5 5" xfId="31310" xr:uid="{00000000-0005-0000-0000-000035810000}"/>
    <cellStyle name="Финансовый 4 22 2 3 5 6" xfId="34063" xr:uid="{00000000-0005-0000-0000-000036810000}"/>
    <cellStyle name="Финансовый 4 22 2 3 5 7" xfId="35399" xr:uid="{00000000-0005-0000-0000-000037810000}"/>
    <cellStyle name="Финансовый 4 22 3" xfId="11014" xr:uid="{00000000-0005-0000-0000-000038810000}"/>
    <cellStyle name="Финансовый 4 22 3 2" xfId="13204" xr:uid="{00000000-0005-0000-0000-000039810000}"/>
    <cellStyle name="Финансовый 4 22 3 3" xfId="15118" xr:uid="{00000000-0005-0000-0000-00003A810000}"/>
    <cellStyle name="Финансовый 4 22 3 3 2" xfId="15862" xr:uid="{00000000-0005-0000-0000-00003B810000}"/>
    <cellStyle name="Финансовый 4 22 3 3 3" xfId="19845" xr:uid="{00000000-0005-0000-0000-00003C810000}"/>
    <cellStyle name="Финансовый 4 22 3 3 4" xfId="25019" xr:uid="{00000000-0005-0000-0000-00003D810000}"/>
    <cellStyle name="Финансовый 4 22 3 3 5" xfId="26773" xr:uid="{00000000-0005-0000-0000-00003E810000}"/>
    <cellStyle name="Финансовый 4 22 3 3 6" xfId="21721" xr:uid="{00000000-0005-0000-0000-00003F810000}"/>
    <cellStyle name="Финансовый 4 22 3 3 7" xfId="26543" xr:uid="{00000000-0005-0000-0000-000040810000}"/>
    <cellStyle name="Финансовый 4 22 3 3 8" xfId="33018" xr:uid="{00000000-0005-0000-0000-000041810000}"/>
    <cellStyle name="Финансовый 4 22 3 3 9" xfId="32325" xr:uid="{00000000-0005-0000-0000-000042810000}"/>
    <cellStyle name="Финансовый 4 22 3 4" xfId="17790" xr:uid="{00000000-0005-0000-0000-000043810000}"/>
    <cellStyle name="Финансовый 4 22 3 5" xfId="19102" xr:uid="{00000000-0005-0000-0000-000044810000}"/>
    <cellStyle name="Финансовый 4 22 3 5 2" xfId="22125" xr:uid="{00000000-0005-0000-0000-000045810000}"/>
    <cellStyle name="Финансовый 4 22 3 5 3" xfId="28245" xr:uid="{00000000-0005-0000-0000-000046810000}"/>
    <cellStyle name="Финансовый 4 22 3 5 4" xfId="29682" xr:uid="{00000000-0005-0000-0000-000047810000}"/>
    <cellStyle name="Финансовый 4 22 3 5 5" xfId="30988" xr:uid="{00000000-0005-0000-0000-000048810000}"/>
    <cellStyle name="Финансовый 4 22 3 5 6" xfId="34385" xr:uid="{00000000-0005-0000-0000-000049810000}"/>
    <cellStyle name="Финансовый 4 22 3 5 7" xfId="35721" xr:uid="{00000000-0005-0000-0000-00004A810000}"/>
    <cellStyle name="Финансовый 4 22 4" xfId="12340" xr:uid="{00000000-0005-0000-0000-00004B810000}"/>
    <cellStyle name="Финансовый 4 22 5" xfId="13852" xr:uid="{00000000-0005-0000-0000-00004C810000}"/>
    <cellStyle name="Финансовый 4 22 6" xfId="14470" xr:uid="{00000000-0005-0000-0000-00004D810000}"/>
    <cellStyle name="Финансовый 4 22 6 2" xfId="16510" xr:uid="{00000000-0005-0000-0000-00004E810000}"/>
    <cellStyle name="Финансовый 4 22 6 3" xfId="20493" xr:uid="{00000000-0005-0000-0000-00004F810000}"/>
    <cellStyle name="Финансовый 4 22 6 4" xfId="23551" xr:uid="{00000000-0005-0000-0000-000050810000}"/>
    <cellStyle name="Финансовый 4 22 6 5" xfId="26530" xr:uid="{00000000-0005-0000-0000-000051810000}"/>
    <cellStyle name="Финансовый 4 22 6 6" xfId="25447" xr:uid="{00000000-0005-0000-0000-000052810000}"/>
    <cellStyle name="Финансовый 4 22 6 7" xfId="23972" xr:uid="{00000000-0005-0000-0000-000053810000}"/>
    <cellStyle name="Финансовый 4 22 6 8" xfId="33666" xr:uid="{00000000-0005-0000-0000-000054810000}"/>
    <cellStyle name="Финансовый 4 22 6 9" xfId="32543" xr:uid="{00000000-0005-0000-0000-000055810000}"/>
    <cellStyle name="Финансовый 4 22 7" xfId="17142" xr:uid="{00000000-0005-0000-0000-000056810000}"/>
    <cellStyle name="Финансовый 4 22 8" xfId="18454" xr:uid="{00000000-0005-0000-0000-000057810000}"/>
    <cellStyle name="Финансовый 4 22 8 2" xfId="21358" xr:uid="{00000000-0005-0000-0000-000058810000}"/>
    <cellStyle name="Финансовый 4 22 8 3" xfId="27597" xr:uid="{00000000-0005-0000-0000-000059810000}"/>
    <cellStyle name="Финансовый 4 22 8 4" xfId="29034" xr:uid="{00000000-0005-0000-0000-00005A810000}"/>
    <cellStyle name="Финансовый 4 22 8 5" xfId="30340" xr:uid="{00000000-0005-0000-0000-00005B810000}"/>
    <cellStyle name="Финансовый 4 22 8 6" xfId="35033" xr:uid="{00000000-0005-0000-0000-00005C810000}"/>
    <cellStyle name="Финансовый 4 22 8 7" xfId="36369" xr:uid="{00000000-0005-0000-0000-00005D810000}"/>
    <cellStyle name="Финансовый 4 23" xfId="1268" xr:uid="{00000000-0005-0000-0000-00005E810000}"/>
    <cellStyle name="Финансовый 4 23 2" xfId="7914" xr:uid="{00000000-0005-0000-0000-00005F810000}"/>
    <cellStyle name="Финансовый 4 23 2 2" xfId="13742" xr:uid="{00000000-0005-0000-0000-000060810000}"/>
    <cellStyle name="Финансовый 4 23 2 3" xfId="14580" xr:uid="{00000000-0005-0000-0000-000061810000}"/>
    <cellStyle name="Финансовый 4 23 2 3 2" xfId="16400" xr:uid="{00000000-0005-0000-0000-000062810000}"/>
    <cellStyle name="Финансовый 4 23 2 3 3" xfId="20383" xr:uid="{00000000-0005-0000-0000-000063810000}"/>
    <cellStyle name="Финансовый 4 23 2 3 4" xfId="24474" xr:uid="{00000000-0005-0000-0000-000064810000}"/>
    <cellStyle name="Финансовый 4 23 2 3 5" xfId="25936" xr:uid="{00000000-0005-0000-0000-000065810000}"/>
    <cellStyle name="Финансовый 4 23 2 3 6" xfId="26745" xr:uid="{00000000-0005-0000-0000-000066810000}"/>
    <cellStyle name="Финансовый 4 23 2 3 7" xfId="24936" xr:uid="{00000000-0005-0000-0000-000067810000}"/>
    <cellStyle name="Финансовый 4 23 2 3 8" xfId="33556" xr:uid="{00000000-0005-0000-0000-000068810000}"/>
    <cellStyle name="Финансовый 4 23 2 3 9" xfId="31558" xr:uid="{00000000-0005-0000-0000-000069810000}"/>
    <cellStyle name="Финансовый 4 23 2 4" xfId="17252" xr:uid="{00000000-0005-0000-0000-00006A810000}"/>
    <cellStyle name="Финансовый 4 23 2 5" xfId="18564" xr:uid="{00000000-0005-0000-0000-00006B810000}"/>
    <cellStyle name="Финансовый 4 23 2 5 2" xfId="22093" xr:uid="{00000000-0005-0000-0000-00006C810000}"/>
    <cellStyle name="Финансовый 4 23 2 5 3" xfId="27707" xr:uid="{00000000-0005-0000-0000-00006D810000}"/>
    <cellStyle name="Финансовый 4 23 2 5 4" xfId="29144" xr:uid="{00000000-0005-0000-0000-00006E810000}"/>
    <cellStyle name="Финансовый 4 23 2 5 5" xfId="30450" xr:uid="{00000000-0005-0000-0000-00006F810000}"/>
    <cellStyle name="Финансовый 4 23 2 5 6" xfId="34923" xr:uid="{00000000-0005-0000-0000-000070810000}"/>
    <cellStyle name="Финансовый 4 23 2 5 7" xfId="36259" xr:uid="{00000000-0005-0000-0000-000071810000}"/>
    <cellStyle name="Финансовый 4 23 3" xfId="12538" xr:uid="{00000000-0005-0000-0000-000072810000}"/>
    <cellStyle name="Финансовый 4 23 3 2" xfId="13094" xr:uid="{00000000-0005-0000-0000-000073810000}"/>
    <cellStyle name="Финансовый 4 23 3 3" xfId="15228" xr:uid="{00000000-0005-0000-0000-000074810000}"/>
    <cellStyle name="Финансовый 4 23 3 3 2" xfId="15752" xr:uid="{00000000-0005-0000-0000-000075810000}"/>
    <cellStyle name="Финансовый 4 23 3 3 3" xfId="19735" xr:uid="{00000000-0005-0000-0000-000076810000}"/>
    <cellStyle name="Финансовый 4 23 3 3 4" xfId="20865" xr:uid="{00000000-0005-0000-0000-000077810000}"/>
    <cellStyle name="Финансовый 4 23 3 3 5" xfId="27192" xr:uid="{00000000-0005-0000-0000-000078810000}"/>
    <cellStyle name="Финансовый 4 23 3 3 6" xfId="22015" xr:uid="{00000000-0005-0000-0000-000079810000}"/>
    <cellStyle name="Финансовый 4 23 3 3 7" xfId="25487" xr:uid="{00000000-0005-0000-0000-00007A810000}"/>
    <cellStyle name="Финансовый 4 23 3 3 8" xfId="32908" xr:uid="{00000000-0005-0000-0000-00007B810000}"/>
    <cellStyle name="Финансовый 4 23 3 3 9" xfId="32344" xr:uid="{00000000-0005-0000-0000-00007C810000}"/>
    <cellStyle name="Финансовый 4 23 3 4" xfId="17900" xr:uid="{00000000-0005-0000-0000-00007D810000}"/>
    <cellStyle name="Финансовый 4 23 3 5" xfId="19212" xr:uid="{00000000-0005-0000-0000-00007E810000}"/>
    <cellStyle name="Финансовый 4 23 3 5 2" xfId="24742" xr:uid="{00000000-0005-0000-0000-00007F810000}"/>
    <cellStyle name="Финансовый 4 23 3 5 3" xfId="28355" xr:uid="{00000000-0005-0000-0000-000080810000}"/>
    <cellStyle name="Финансовый 4 23 3 5 4" xfId="29792" xr:uid="{00000000-0005-0000-0000-000081810000}"/>
    <cellStyle name="Финансовый 4 23 3 5 5" xfId="31098" xr:uid="{00000000-0005-0000-0000-000082810000}"/>
    <cellStyle name="Финансовый 4 23 3 5 6" xfId="34275" xr:uid="{00000000-0005-0000-0000-000083810000}"/>
    <cellStyle name="Финансовый 4 23 3 5 7" xfId="35611" xr:uid="{00000000-0005-0000-0000-000084810000}"/>
    <cellStyle name="Финансовый 4 24" xfId="10113" xr:uid="{00000000-0005-0000-0000-000085810000}"/>
    <cellStyle name="Финансовый 4 24 2" xfId="13289" xr:uid="{00000000-0005-0000-0000-000086810000}"/>
    <cellStyle name="Финансовый 4 24 3" xfId="15033" xr:uid="{00000000-0005-0000-0000-000087810000}"/>
    <cellStyle name="Финансовый 4 24 3 2" xfId="15947" xr:uid="{00000000-0005-0000-0000-000088810000}"/>
    <cellStyle name="Финансовый 4 24 3 3" xfId="19930" xr:uid="{00000000-0005-0000-0000-000089810000}"/>
    <cellStyle name="Финансовый 4 24 3 4" xfId="21124" xr:uid="{00000000-0005-0000-0000-00008A810000}"/>
    <cellStyle name="Финансовый 4 24 3 5" xfId="20846" xr:uid="{00000000-0005-0000-0000-00008B810000}"/>
    <cellStyle name="Финансовый 4 24 3 6" xfId="23951" xr:uid="{00000000-0005-0000-0000-00008C810000}"/>
    <cellStyle name="Финансовый 4 24 3 7" xfId="27006" xr:uid="{00000000-0005-0000-0000-00008D810000}"/>
    <cellStyle name="Финансовый 4 24 3 8" xfId="33103" xr:uid="{00000000-0005-0000-0000-00008E810000}"/>
    <cellStyle name="Финансовый 4 24 3 9" xfId="31808" xr:uid="{00000000-0005-0000-0000-00008F810000}"/>
    <cellStyle name="Финансовый 4 24 4" xfId="17705" xr:uid="{00000000-0005-0000-0000-000090810000}"/>
    <cellStyle name="Финансовый 4 24 5" xfId="19017" xr:uid="{00000000-0005-0000-0000-000091810000}"/>
    <cellStyle name="Финансовый 4 24 5 2" xfId="24178" xr:uid="{00000000-0005-0000-0000-000092810000}"/>
    <cellStyle name="Финансовый 4 24 5 3" xfId="28160" xr:uid="{00000000-0005-0000-0000-000093810000}"/>
    <cellStyle name="Финансовый 4 24 5 4" xfId="29597" xr:uid="{00000000-0005-0000-0000-000094810000}"/>
    <cellStyle name="Финансовый 4 24 5 5" xfId="30903" xr:uid="{00000000-0005-0000-0000-000095810000}"/>
    <cellStyle name="Финансовый 4 24 5 6" xfId="34470" xr:uid="{00000000-0005-0000-0000-000096810000}"/>
    <cellStyle name="Финансовый 4 24 5 7" xfId="35806" xr:uid="{00000000-0005-0000-0000-000097810000}"/>
    <cellStyle name="Финансовый 4 25" xfId="11153" xr:uid="{00000000-0005-0000-0000-000098810000}"/>
    <cellStyle name="Финансовый 4 26" xfId="13937" xr:uid="{00000000-0005-0000-0000-000099810000}"/>
    <cellStyle name="Финансовый 4 27" xfId="14150" xr:uid="{00000000-0005-0000-0000-00009A810000}"/>
    <cellStyle name="Финансовый 4 27 2" xfId="16595" xr:uid="{00000000-0005-0000-0000-00009B810000}"/>
    <cellStyle name="Финансовый 4 27 3" xfId="20578" xr:uid="{00000000-0005-0000-0000-00009C810000}"/>
    <cellStyle name="Финансовый 4 27 4" xfId="23484" xr:uid="{00000000-0005-0000-0000-00009D810000}"/>
    <cellStyle name="Финансовый 4 27 5" xfId="21091" xr:uid="{00000000-0005-0000-0000-00009E810000}"/>
    <cellStyle name="Финансовый 4 27 6" xfId="26968" xr:uid="{00000000-0005-0000-0000-00009F810000}"/>
    <cellStyle name="Финансовый 4 27 7" xfId="24957" xr:uid="{00000000-0005-0000-0000-0000A0810000}"/>
    <cellStyle name="Финансовый 4 27 8" xfId="33751" xr:uid="{00000000-0005-0000-0000-0000A1810000}"/>
    <cellStyle name="Финансовый 4 27 9" xfId="33991" xr:uid="{00000000-0005-0000-0000-0000A2810000}"/>
    <cellStyle name="Финансовый 4 28" xfId="14385" xr:uid="{00000000-0005-0000-0000-0000A3810000}"/>
    <cellStyle name="Финансовый 4 28 2" xfId="17057" xr:uid="{00000000-0005-0000-0000-0000A4810000}"/>
    <cellStyle name="Финансовый 4 28 3" xfId="20809" xr:uid="{00000000-0005-0000-0000-0000A5810000}"/>
    <cellStyle name="Финансовый 4 28 4" xfId="24075" xr:uid="{00000000-0005-0000-0000-0000A6810000}"/>
    <cellStyle name="Финансовый 4 28 5" xfId="26711" xr:uid="{00000000-0005-0000-0000-0000A7810000}"/>
    <cellStyle name="Финансовый 4 28 6" xfId="22459" xr:uid="{00000000-0005-0000-0000-0000A8810000}"/>
    <cellStyle name="Финансовый 4 28 7" xfId="25429" xr:uid="{00000000-0005-0000-0000-0000A9810000}"/>
    <cellStyle name="Финансовый 4 28 8" xfId="33982" xr:uid="{00000000-0005-0000-0000-0000AA810000}"/>
    <cellStyle name="Финансовый 4 28 9" xfId="35343" xr:uid="{00000000-0005-0000-0000-0000AB810000}"/>
    <cellStyle name="Финансовый 4 29" xfId="18369" xr:uid="{00000000-0005-0000-0000-0000AC810000}"/>
    <cellStyle name="Финансовый 4 29 2" xfId="24400" xr:uid="{00000000-0005-0000-0000-0000AD810000}"/>
    <cellStyle name="Финансовый 4 29 3" xfId="27512" xr:uid="{00000000-0005-0000-0000-0000AE810000}"/>
    <cellStyle name="Финансовый 4 29 4" xfId="28949" xr:uid="{00000000-0005-0000-0000-0000AF810000}"/>
    <cellStyle name="Финансовый 4 29 5" xfId="30255" xr:uid="{00000000-0005-0000-0000-0000B0810000}"/>
    <cellStyle name="Финансовый 4 29 6" xfId="35118" xr:uid="{00000000-0005-0000-0000-0000B1810000}"/>
    <cellStyle name="Финансовый 4 29 7" xfId="36454" xr:uid="{00000000-0005-0000-0000-0000B2810000}"/>
    <cellStyle name="Финансовый 4 3" xfId="215" xr:uid="{00000000-0005-0000-0000-0000B3810000}"/>
    <cellStyle name="Финансовый 4 3 2" xfId="390" xr:uid="{00000000-0005-0000-0000-0000B4810000}"/>
    <cellStyle name="Финансовый 4 3 2 2" xfId="8117" xr:uid="{00000000-0005-0000-0000-0000B5810000}"/>
    <cellStyle name="Финансовый 4 3 2 3" xfId="10298" xr:uid="{00000000-0005-0000-0000-0000B6810000}"/>
    <cellStyle name="Финансовый 4 3 3" xfId="1303" xr:uid="{00000000-0005-0000-0000-0000B7810000}"/>
    <cellStyle name="Финансовый 4 3 3 2" xfId="7932" xr:uid="{00000000-0005-0000-0000-0000B8810000}"/>
    <cellStyle name="Финансовый 4 3 3 2 2" xfId="13739" xr:uid="{00000000-0005-0000-0000-0000B9810000}"/>
    <cellStyle name="Финансовый 4 3 3 2 3" xfId="14583" xr:uid="{00000000-0005-0000-0000-0000BA810000}"/>
    <cellStyle name="Финансовый 4 3 3 2 3 2" xfId="16397" xr:uid="{00000000-0005-0000-0000-0000BB810000}"/>
    <cellStyle name="Финансовый 4 3 3 2 3 3" xfId="20380" xr:uid="{00000000-0005-0000-0000-0000BC810000}"/>
    <cellStyle name="Финансовый 4 3 3 2 3 4" xfId="23697" xr:uid="{00000000-0005-0000-0000-0000BD810000}"/>
    <cellStyle name="Финансовый 4 3 3 2 3 5" xfId="26107" xr:uid="{00000000-0005-0000-0000-0000BE810000}"/>
    <cellStyle name="Финансовый 4 3 3 2 3 6" xfId="24111" xr:uid="{00000000-0005-0000-0000-0000BF810000}"/>
    <cellStyle name="Финансовый 4 3 3 2 3 7" xfId="26969" xr:uid="{00000000-0005-0000-0000-0000C0810000}"/>
    <cellStyle name="Финансовый 4 3 3 2 3 8" xfId="33553" xr:uid="{00000000-0005-0000-0000-0000C1810000}"/>
    <cellStyle name="Финансовый 4 3 3 2 3 9" xfId="31614" xr:uid="{00000000-0005-0000-0000-0000C2810000}"/>
    <cellStyle name="Финансовый 4 3 3 2 4" xfId="17255" xr:uid="{00000000-0005-0000-0000-0000C3810000}"/>
    <cellStyle name="Финансовый 4 3 3 2 5" xfId="18567" xr:uid="{00000000-0005-0000-0000-0000C4810000}"/>
    <cellStyle name="Финансовый 4 3 3 2 5 2" xfId="23884" xr:uid="{00000000-0005-0000-0000-0000C5810000}"/>
    <cellStyle name="Финансовый 4 3 3 2 5 3" xfId="27710" xr:uid="{00000000-0005-0000-0000-0000C6810000}"/>
    <cellStyle name="Финансовый 4 3 3 2 5 4" xfId="29147" xr:uid="{00000000-0005-0000-0000-0000C7810000}"/>
    <cellStyle name="Финансовый 4 3 3 2 5 5" xfId="30453" xr:uid="{00000000-0005-0000-0000-0000C8810000}"/>
    <cellStyle name="Финансовый 4 3 3 2 5 6" xfId="34920" xr:uid="{00000000-0005-0000-0000-0000C9810000}"/>
    <cellStyle name="Финансовый 4 3 3 2 5 7" xfId="36256" xr:uid="{00000000-0005-0000-0000-0000CA810000}"/>
    <cellStyle name="Финансовый 4 3 3 3" xfId="12541" xr:uid="{00000000-0005-0000-0000-0000CB810000}"/>
    <cellStyle name="Финансовый 4 3 3 3 2" xfId="13091" xr:uid="{00000000-0005-0000-0000-0000CC810000}"/>
    <cellStyle name="Финансовый 4 3 3 3 3" xfId="15231" xr:uid="{00000000-0005-0000-0000-0000CD810000}"/>
    <cellStyle name="Финансовый 4 3 3 3 3 2" xfId="15749" xr:uid="{00000000-0005-0000-0000-0000CE810000}"/>
    <cellStyle name="Финансовый 4 3 3 3 3 3" xfId="19732" xr:uid="{00000000-0005-0000-0000-0000CF810000}"/>
    <cellStyle name="Финансовый 4 3 3 3 3 4" xfId="21224" xr:uid="{00000000-0005-0000-0000-0000D0810000}"/>
    <cellStyle name="Финансовый 4 3 3 3 3 5" xfId="23891" xr:uid="{00000000-0005-0000-0000-0000D1810000}"/>
    <cellStyle name="Финансовый 4 3 3 3 3 6" xfId="23354" xr:uid="{00000000-0005-0000-0000-0000D2810000}"/>
    <cellStyle name="Финансовый 4 3 3 3 3 7" xfId="20838" xr:uid="{00000000-0005-0000-0000-0000D3810000}"/>
    <cellStyle name="Финансовый 4 3 3 3 3 8" xfId="32905" xr:uid="{00000000-0005-0000-0000-0000D4810000}"/>
    <cellStyle name="Финансовый 4 3 3 3 3 9" xfId="32508" xr:uid="{00000000-0005-0000-0000-0000D5810000}"/>
    <cellStyle name="Финансовый 4 3 3 3 4" xfId="17903" xr:uid="{00000000-0005-0000-0000-0000D6810000}"/>
    <cellStyle name="Финансовый 4 3 3 3 5" xfId="19215" xr:uid="{00000000-0005-0000-0000-0000D7810000}"/>
    <cellStyle name="Финансовый 4 3 3 3 5 2" xfId="23952" xr:uid="{00000000-0005-0000-0000-0000D8810000}"/>
    <cellStyle name="Финансовый 4 3 3 3 5 3" xfId="28358" xr:uid="{00000000-0005-0000-0000-0000D9810000}"/>
    <cellStyle name="Финансовый 4 3 3 3 5 4" xfId="29795" xr:uid="{00000000-0005-0000-0000-0000DA810000}"/>
    <cellStyle name="Финансовый 4 3 3 3 5 5" xfId="31101" xr:uid="{00000000-0005-0000-0000-0000DB810000}"/>
    <cellStyle name="Финансовый 4 3 3 3 5 6" xfId="34272" xr:uid="{00000000-0005-0000-0000-0000DC810000}"/>
    <cellStyle name="Финансовый 4 3 3 3 5 7" xfId="35608" xr:uid="{00000000-0005-0000-0000-0000DD810000}"/>
    <cellStyle name="Финансовый 4 3 4" xfId="10123" xr:uid="{00000000-0005-0000-0000-0000DE810000}"/>
    <cellStyle name="Финансовый 4 3 4 2" xfId="13281" xr:uid="{00000000-0005-0000-0000-0000DF810000}"/>
    <cellStyle name="Финансовый 4 3 4 3" xfId="15041" xr:uid="{00000000-0005-0000-0000-0000E0810000}"/>
    <cellStyle name="Финансовый 4 3 4 3 2" xfId="15939" xr:uid="{00000000-0005-0000-0000-0000E1810000}"/>
    <cellStyle name="Финансовый 4 3 4 3 3" xfId="19922" xr:uid="{00000000-0005-0000-0000-0000E2810000}"/>
    <cellStyle name="Финансовый 4 3 4 3 4" xfId="23189" xr:uid="{00000000-0005-0000-0000-0000E3810000}"/>
    <cellStyle name="Финансовый 4 3 4 3 5" xfId="26982" xr:uid="{00000000-0005-0000-0000-0000E4810000}"/>
    <cellStyle name="Финансовый 4 3 4 3 6" xfId="26086" xr:uid="{00000000-0005-0000-0000-0000E5810000}"/>
    <cellStyle name="Финансовый 4 3 4 3 7" xfId="26437" xr:uid="{00000000-0005-0000-0000-0000E6810000}"/>
    <cellStyle name="Финансовый 4 3 4 3 8" xfId="33095" xr:uid="{00000000-0005-0000-0000-0000E7810000}"/>
    <cellStyle name="Финансовый 4 3 4 3 9" xfId="34010" xr:uid="{00000000-0005-0000-0000-0000E8810000}"/>
    <cellStyle name="Финансовый 4 3 4 4" xfId="17713" xr:uid="{00000000-0005-0000-0000-0000E9810000}"/>
    <cellStyle name="Финансовый 4 3 4 5" xfId="19025" xr:uid="{00000000-0005-0000-0000-0000EA810000}"/>
    <cellStyle name="Финансовый 4 3 4 5 2" xfId="25137" xr:uid="{00000000-0005-0000-0000-0000EB810000}"/>
    <cellStyle name="Финансовый 4 3 4 5 3" xfId="28168" xr:uid="{00000000-0005-0000-0000-0000EC810000}"/>
    <cellStyle name="Финансовый 4 3 4 5 4" xfId="29605" xr:uid="{00000000-0005-0000-0000-0000ED810000}"/>
    <cellStyle name="Финансовый 4 3 4 5 5" xfId="30911" xr:uid="{00000000-0005-0000-0000-0000EE810000}"/>
    <cellStyle name="Финансовый 4 3 4 5 6" xfId="34462" xr:uid="{00000000-0005-0000-0000-0000EF810000}"/>
    <cellStyle name="Финансовый 4 3 4 5 7" xfId="35798" xr:uid="{00000000-0005-0000-0000-0000F0810000}"/>
    <cellStyle name="Финансовый 4 3 5" xfId="11188" xr:uid="{00000000-0005-0000-0000-0000F1810000}"/>
    <cellStyle name="Финансовый 4 3 6" xfId="13929" xr:uid="{00000000-0005-0000-0000-0000F2810000}"/>
    <cellStyle name="Финансовый 4 3 7" xfId="14393" xr:uid="{00000000-0005-0000-0000-0000F3810000}"/>
    <cellStyle name="Финансовый 4 3 7 2" xfId="16587" xr:uid="{00000000-0005-0000-0000-0000F4810000}"/>
    <cellStyle name="Финансовый 4 3 7 3" xfId="20570" xr:uid="{00000000-0005-0000-0000-0000F5810000}"/>
    <cellStyle name="Финансовый 4 3 7 4" xfId="21117" xr:uid="{00000000-0005-0000-0000-0000F6810000}"/>
    <cellStyle name="Финансовый 4 3 7 5" xfId="23715" xr:uid="{00000000-0005-0000-0000-0000F7810000}"/>
    <cellStyle name="Финансовый 4 3 7 6" xfId="28721" xr:uid="{00000000-0005-0000-0000-0000F8810000}"/>
    <cellStyle name="Финансовый 4 3 7 7" xfId="30063" xr:uid="{00000000-0005-0000-0000-0000F9810000}"/>
    <cellStyle name="Финансовый 4 3 7 8" xfId="33743" xr:uid="{00000000-0005-0000-0000-0000FA810000}"/>
    <cellStyle name="Финансовый 4 3 7 9" xfId="32645" xr:uid="{00000000-0005-0000-0000-0000FB810000}"/>
    <cellStyle name="Финансовый 4 3 8" xfId="17065" xr:uid="{00000000-0005-0000-0000-0000FC810000}"/>
    <cellStyle name="Финансовый 4 3 9" xfId="18377" xr:uid="{00000000-0005-0000-0000-0000FD810000}"/>
    <cellStyle name="Финансовый 4 3 9 2" xfId="23055" xr:uid="{00000000-0005-0000-0000-0000FE810000}"/>
    <cellStyle name="Финансовый 4 3 9 3" xfId="27520" xr:uid="{00000000-0005-0000-0000-0000FF810000}"/>
    <cellStyle name="Финансовый 4 3 9 4" xfId="28957" xr:uid="{00000000-0005-0000-0000-000000820000}"/>
    <cellStyle name="Финансовый 4 3 9 5" xfId="30263" xr:uid="{00000000-0005-0000-0000-000001820000}"/>
    <cellStyle name="Финансовый 4 3 9 6" xfId="35110" xr:uid="{00000000-0005-0000-0000-000002820000}"/>
    <cellStyle name="Финансовый 4 3 9 7" xfId="36446" xr:uid="{00000000-0005-0000-0000-000003820000}"/>
    <cellStyle name="Финансовый 4 30" xfId="36657" xr:uid="{00000000-0005-0000-0000-000004820000}"/>
    <cellStyle name="Финансовый 4 4" xfId="216" xr:uid="{00000000-0005-0000-0000-000005820000}"/>
    <cellStyle name="Финансовый 4 4 2" xfId="391" xr:uid="{00000000-0005-0000-0000-000006820000}"/>
    <cellStyle name="Финансовый 4 4 2 2" xfId="8051" xr:uid="{00000000-0005-0000-0000-000007820000}"/>
    <cellStyle name="Финансовый 4 4 2 3" xfId="10299" xr:uid="{00000000-0005-0000-0000-000008820000}"/>
    <cellStyle name="Финансовый 4 4 3" xfId="1304" xr:uid="{00000000-0005-0000-0000-000009820000}"/>
    <cellStyle name="Финансовый 4 4 3 2" xfId="8089" xr:uid="{00000000-0005-0000-0000-00000A820000}"/>
    <cellStyle name="Финансовый 4 4 3 2 2" xfId="13691" xr:uid="{00000000-0005-0000-0000-00000B820000}"/>
    <cellStyle name="Финансовый 4 4 3 2 3" xfId="14631" xr:uid="{00000000-0005-0000-0000-00000C820000}"/>
    <cellStyle name="Финансовый 4 4 3 2 3 2" xfId="16349" xr:uid="{00000000-0005-0000-0000-00000D820000}"/>
    <cellStyle name="Финансовый 4 4 3 2 3 3" xfId="20332" xr:uid="{00000000-0005-0000-0000-00000E820000}"/>
    <cellStyle name="Финансовый 4 4 3 2 3 4" xfId="22396" xr:uid="{00000000-0005-0000-0000-00000F820000}"/>
    <cellStyle name="Финансовый 4 4 3 2 3 5" xfId="20855" xr:uid="{00000000-0005-0000-0000-000010820000}"/>
    <cellStyle name="Финансовый 4 4 3 2 3 6" xfId="21624" xr:uid="{00000000-0005-0000-0000-000011820000}"/>
    <cellStyle name="Финансовый 4 4 3 2 3 7" xfId="24680" xr:uid="{00000000-0005-0000-0000-000012820000}"/>
    <cellStyle name="Финансовый 4 4 3 2 3 8" xfId="33505" xr:uid="{00000000-0005-0000-0000-000013820000}"/>
    <cellStyle name="Финансовый 4 4 3 2 3 9" xfId="32005" xr:uid="{00000000-0005-0000-0000-000014820000}"/>
    <cellStyle name="Финансовый 4 4 3 2 4" xfId="17303" xr:uid="{00000000-0005-0000-0000-000015820000}"/>
    <cellStyle name="Финансовый 4 4 3 2 5" xfId="18615" xr:uid="{00000000-0005-0000-0000-000016820000}"/>
    <cellStyle name="Финансовый 4 4 3 2 5 2" xfId="25138" xr:uid="{00000000-0005-0000-0000-000017820000}"/>
    <cellStyle name="Финансовый 4 4 3 2 5 3" xfId="27758" xr:uid="{00000000-0005-0000-0000-000018820000}"/>
    <cellStyle name="Финансовый 4 4 3 2 5 4" xfId="29195" xr:uid="{00000000-0005-0000-0000-000019820000}"/>
    <cellStyle name="Финансовый 4 4 3 2 5 5" xfId="30501" xr:uid="{00000000-0005-0000-0000-00001A820000}"/>
    <cellStyle name="Финансовый 4 4 3 2 5 6" xfId="34872" xr:uid="{00000000-0005-0000-0000-00001B820000}"/>
    <cellStyle name="Финансовый 4 4 3 2 5 7" xfId="36208" xr:uid="{00000000-0005-0000-0000-00001C820000}"/>
    <cellStyle name="Финансовый 4 4 3 3" xfId="12589" xr:uid="{00000000-0005-0000-0000-00001D820000}"/>
    <cellStyle name="Финансовый 4 4 3 3 2" xfId="13043" xr:uid="{00000000-0005-0000-0000-00001E820000}"/>
    <cellStyle name="Финансовый 4 4 3 3 3" xfId="15279" xr:uid="{00000000-0005-0000-0000-00001F820000}"/>
    <cellStyle name="Финансовый 4 4 3 3 3 2" xfId="15701" xr:uid="{00000000-0005-0000-0000-000020820000}"/>
    <cellStyle name="Финансовый 4 4 3 3 3 3" xfId="19684" xr:uid="{00000000-0005-0000-0000-000021820000}"/>
    <cellStyle name="Финансовый 4 4 3 3 3 4" xfId="25280" xr:uid="{00000000-0005-0000-0000-000022820000}"/>
    <cellStyle name="Финансовый 4 4 3 3 3 5" xfId="23482" xr:uid="{00000000-0005-0000-0000-000023820000}"/>
    <cellStyle name="Финансовый 4 4 3 3 3 6" xfId="22331" xr:uid="{00000000-0005-0000-0000-000024820000}"/>
    <cellStyle name="Финансовый 4 4 3 3 3 7" xfId="27311" xr:uid="{00000000-0005-0000-0000-000025820000}"/>
    <cellStyle name="Финансовый 4 4 3 3 3 8" xfId="32857" xr:uid="{00000000-0005-0000-0000-000026820000}"/>
    <cellStyle name="Финансовый 4 4 3 3 3 9" xfId="32343" xr:uid="{00000000-0005-0000-0000-000027820000}"/>
    <cellStyle name="Финансовый 4 4 3 3 4" xfId="17951" xr:uid="{00000000-0005-0000-0000-000028820000}"/>
    <cellStyle name="Финансовый 4 4 3 3 5" xfId="19263" xr:uid="{00000000-0005-0000-0000-000029820000}"/>
    <cellStyle name="Финансовый 4 4 3 3 5 2" xfId="22134" xr:uid="{00000000-0005-0000-0000-00002A820000}"/>
    <cellStyle name="Финансовый 4 4 3 3 5 3" xfId="28406" xr:uid="{00000000-0005-0000-0000-00002B820000}"/>
    <cellStyle name="Финансовый 4 4 3 3 5 4" xfId="29843" xr:uid="{00000000-0005-0000-0000-00002C820000}"/>
    <cellStyle name="Финансовый 4 4 3 3 5 5" xfId="31149" xr:uid="{00000000-0005-0000-0000-00002D820000}"/>
    <cellStyle name="Финансовый 4 4 3 3 5 6" xfId="34224" xr:uid="{00000000-0005-0000-0000-00002E820000}"/>
    <cellStyle name="Финансовый 4 4 3 3 5 7" xfId="35560" xr:uid="{00000000-0005-0000-0000-00002F820000}"/>
    <cellStyle name="Финансовый 4 4 4" xfId="10124" xr:uid="{00000000-0005-0000-0000-000030820000}"/>
    <cellStyle name="Финансовый 4 4 4 2" xfId="13280" xr:uid="{00000000-0005-0000-0000-000031820000}"/>
    <cellStyle name="Финансовый 4 4 4 3" xfId="15042" xr:uid="{00000000-0005-0000-0000-000032820000}"/>
    <cellStyle name="Финансовый 4 4 4 3 2" xfId="15938" xr:uid="{00000000-0005-0000-0000-000033820000}"/>
    <cellStyle name="Финансовый 4 4 4 3 3" xfId="19921" xr:uid="{00000000-0005-0000-0000-000034820000}"/>
    <cellStyle name="Финансовый 4 4 4 3 4" xfId="23018" xr:uid="{00000000-0005-0000-0000-000035820000}"/>
    <cellStyle name="Финансовый 4 4 4 3 5" xfId="25375" xr:uid="{00000000-0005-0000-0000-000036820000}"/>
    <cellStyle name="Финансовый 4 4 4 3 6" xfId="24603" xr:uid="{00000000-0005-0000-0000-000037820000}"/>
    <cellStyle name="Финансовый 4 4 4 3 7" xfId="25302" xr:uid="{00000000-0005-0000-0000-000038820000}"/>
    <cellStyle name="Финансовый 4 4 4 3 8" xfId="33094" xr:uid="{00000000-0005-0000-0000-000039820000}"/>
    <cellStyle name="Финансовый 4 4 4 3 9" xfId="31483" xr:uid="{00000000-0005-0000-0000-00003A820000}"/>
    <cellStyle name="Финансовый 4 4 4 4" xfId="17714" xr:uid="{00000000-0005-0000-0000-00003B820000}"/>
    <cellStyle name="Финансовый 4 4 4 5" xfId="19026" xr:uid="{00000000-0005-0000-0000-00003C820000}"/>
    <cellStyle name="Финансовый 4 4 4 5 2" xfId="21023" xr:uid="{00000000-0005-0000-0000-00003D820000}"/>
    <cellStyle name="Финансовый 4 4 4 5 3" xfId="28169" xr:uid="{00000000-0005-0000-0000-00003E820000}"/>
    <cellStyle name="Финансовый 4 4 4 5 4" xfId="29606" xr:uid="{00000000-0005-0000-0000-00003F820000}"/>
    <cellStyle name="Финансовый 4 4 4 5 5" xfId="30912" xr:uid="{00000000-0005-0000-0000-000040820000}"/>
    <cellStyle name="Финансовый 4 4 4 5 6" xfId="34461" xr:uid="{00000000-0005-0000-0000-000041820000}"/>
    <cellStyle name="Финансовый 4 4 4 5 7" xfId="35797" xr:uid="{00000000-0005-0000-0000-000042820000}"/>
    <cellStyle name="Финансовый 4 4 5" xfId="11189" xr:uid="{00000000-0005-0000-0000-000043820000}"/>
    <cellStyle name="Финансовый 4 4 6" xfId="13928" xr:uid="{00000000-0005-0000-0000-000044820000}"/>
    <cellStyle name="Финансовый 4 4 7" xfId="14394" xr:uid="{00000000-0005-0000-0000-000045820000}"/>
    <cellStyle name="Финансовый 4 4 7 2" xfId="16586" xr:uid="{00000000-0005-0000-0000-000046820000}"/>
    <cellStyle name="Финансовый 4 4 7 3" xfId="20569" xr:uid="{00000000-0005-0000-0000-000047820000}"/>
    <cellStyle name="Финансовый 4 4 7 4" xfId="24214" xr:uid="{00000000-0005-0000-0000-000048820000}"/>
    <cellStyle name="Финансовый 4 4 7 5" xfId="23063" xr:uid="{00000000-0005-0000-0000-000049820000}"/>
    <cellStyle name="Финансовый 4 4 7 6" xfId="26123" xr:uid="{00000000-0005-0000-0000-00004A820000}"/>
    <cellStyle name="Финансовый 4 4 7 7" xfId="26035" xr:uid="{00000000-0005-0000-0000-00004B820000}"/>
    <cellStyle name="Финансовый 4 4 7 8" xfId="33742" xr:uid="{00000000-0005-0000-0000-00004C820000}"/>
    <cellStyle name="Финансовый 4 4 7 9" xfId="33986" xr:uid="{00000000-0005-0000-0000-00004D820000}"/>
    <cellStyle name="Финансовый 4 4 8" xfId="17066" xr:uid="{00000000-0005-0000-0000-00004E820000}"/>
    <cellStyle name="Финансовый 4 4 9" xfId="18378" xr:uid="{00000000-0005-0000-0000-00004F820000}"/>
    <cellStyle name="Финансовый 4 4 9 2" xfId="25272" xr:uid="{00000000-0005-0000-0000-000050820000}"/>
    <cellStyle name="Финансовый 4 4 9 3" xfId="27521" xr:uid="{00000000-0005-0000-0000-000051820000}"/>
    <cellStyle name="Финансовый 4 4 9 4" xfId="28958" xr:uid="{00000000-0005-0000-0000-000052820000}"/>
    <cellStyle name="Финансовый 4 4 9 5" xfId="30264" xr:uid="{00000000-0005-0000-0000-000053820000}"/>
    <cellStyle name="Финансовый 4 4 9 6" xfId="35109" xr:uid="{00000000-0005-0000-0000-000054820000}"/>
    <cellStyle name="Финансовый 4 4 9 7" xfId="36445" xr:uid="{00000000-0005-0000-0000-000055820000}"/>
    <cellStyle name="Финансовый 4 5" xfId="217" xr:uid="{00000000-0005-0000-0000-000056820000}"/>
    <cellStyle name="Финансовый 4 5 2" xfId="392" xr:uid="{00000000-0005-0000-0000-000057820000}"/>
    <cellStyle name="Финансовый 4 5 2 2" xfId="7745" xr:uid="{00000000-0005-0000-0000-000058820000}"/>
    <cellStyle name="Финансовый 4 5 2 3" xfId="10300" xr:uid="{00000000-0005-0000-0000-000059820000}"/>
    <cellStyle name="Финансовый 4 5 3" xfId="1305" xr:uid="{00000000-0005-0000-0000-00005A820000}"/>
    <cellStyle name="Финансовый 4 5 3 2" xfId="8254" xr:uid="{00000000-0005-0000-0000-00005B820000}"/>
    <cellStyle name="Финансовый 4 5 3 2 2" xfId="13646" xr:uid="{00000000-0005-0000-0000-00005C820000}"/>
    <cellStyle name="Финансовый 4 5 3 2 3" xfId="14676" xr:uid="{00000000-0005-0000-0000-00005D820000}"/>
    <cellStyle name="Финансовый 4 5 3 2 3 2" xfId="16304" xr:uid="{00000000-0005-0000-0000-00005E820000}"/>
    <cellStyle name="Финансовый 4 5 3 2 3 3" xfId="20287" xr:uid="{00000000-0005-0000-0000-00005F820000}"/>
    <cellStyle name="Финансовый 4 5 3 2 3 4" xfId="21007" xr:uid="{00000000-0005-0000-0000-000060820000}"/>
    <cellStyle name="Финансовый 4 5 3 2 3 5" xfId="26001" xr:uid="{00000000-0005-0000-0000-000061820000}"/>
    <cellStyle name="Финансовый 4 5 3 2 3 6" xfId="26735" xr:uid="{00000000-0005-0000-0000-000062820000}"/>
    <cellStyle name="Финансовый 4 5 3 2 3 7" xfId="21965" xr:uid="{00000000-0005-0000-0000-000063820000}"/>
    <cellStyle name="Финансовый 4 5 3 2 3 8" xfId="33460" xr:uid="{00000000-0005-0000-0000-000064820000}"/>
    <cellStyle name="Финансовый 4 5 3 2 3 9" xfId="32579" xr:uid="{00000000-0005-0000-0000-000065820000}"/>
    <cellStyle name="Финансовый 4 5 3 2 4" xfId="17348" xr:uid="{00000000-0005-0000-0000-000066820000}"/>
    <cellStyle name="Финансовый 4 5 3 2 5" xfId="18660" xr:uid="{00000000-0005-0000-0000-000067820000}"/>
    <cellStyle name="Финансовый 4 5 3 2 5 2" xfId="21957" xr:uid="{00000000-0005-0000-0000-000068820000}"/>
    <cellStyle name="Финансовый 4 5 3 2 5 3" xfId="27803" xr:uid="{00000000-0005-0000-0000-000069820000}"/>
    <cellStyle name="Финансовый 4 5 3 2 5 4" xfId="29240" xr:uid="{00000000-0005-0000-0000-00006A820000}"/>
    <cellStyle name="Финансовый 4 5 3 2 5 5" xfId="30546" xr:uid="{00000000-0005-0000-0000-00006B820000}"/>
    <cellStyle name="Финансовый 4 5 3 2 5 6" xfId="34827" xr:uid="{00000000-0005-0000-0000-00006C820000}"/>
    <cellStyle name="Финансовый 4 5 3 2 5 7" xfId="36163" xr:uid="{00000000-0005-0000-0000-00006D820000}"/>
    <cellStyle name="Финансовый 4 5 3 3" xfId="12634" xr:uid="{00000000-0005-0000-0000-00006E820000}"/>
    <cellStyle name="Финансовый 4 5 3 3 2" xfId="12998" xr:uid="{00000000-0005-0000-0000-00006F820000}"/>
    <cellStyle name="Финансовый 4 5 3 3 3" xfId="15324" xr:uid="{00000000-0005-0000-0000-000070820000}"/>
    <cellStyle name="Финансовый 4 5 3 3 3 2" xfId="15656" xr:uid="{00000000-0005-0000-0000-000071820000}"/>
    <cellStyle name="Финансовый 4 5 3 3 3 3" xfId="19639" xr:uid="{00000000-0005-0000-0000-000072820000}"/>
    <cellStyle name="Финансовый 4 5 3 3 3 4" xfId="24719" xr:uid="{00000000-0005-0000-0000-000073820000}"/>
    <cellStyle name="Финансовый 4 5 3 3 3 5" xfId="26954" xr:uid="{00000000-0005-0000-0000-000074820000}"/>
    <cellStyle name="Финансовый 4 5 3 3 3 6" xfId="21166" xr:uid="{00000000-0005-0000-0000-000075820000}"/>
    <cellStyle name="Финансовый 4 5 3 3 3 7" xfId="26507" xr:uid="{00000000-0005-0000-0000-000076820000}"/>
    <cellStyle name="Финансовый 4 5 3 3 3 8" xfId="32812" xr:uid="{00000000-0005-0000-0000-000077820000}"/>
    <cellStyle name="Финансовый 4 5 3 3 3 9" xfId="31468" xr:uid="{00000000-0005-0000-0000-000078820000}"/>
    <cellStyle name="Финансовый 4 5 3 3 4" xfId="17996" xr:uid="{00000000-0005-0000-0000-000079820000}"/>
    <cellStyle name="Финансовый 4 5 3 3 5" xfId="19308" xr:uid="{00000000-0005-0000-0000-00007A820000}"/>
    <cellStyle name="Финансовый 4 5 3 3 5 2" xfId="22985" xr:uid="{00000000-0005-0000-0000-00007B820000}"/>
    <cellStyle name="Финансовый 4 5 3 3 5 3" xfId="28451" xr:uid="{00000000-0005-0000-0000-00007C820000}"/>
    <cellStyle name="Финансовый 4 5 3 3 5 4" xfId="29888" xr:uid="{00000000-0005-0000-0000-00007D820000}"/>
    <cellStyle name="Финансовый 4 5 3 3 5 5" xfId="31194" xr:uid="{00000000-0005-0000-0000-00007E820000}"/>
    <cellStyle name="Финансовый 4 5 3 3 5 6" xfId="34179" xr:uid="{00000000-0005-0000-0000-00007F820000}"/>
    <cellStyle name="Финансовый 4 5 3 3 5 7" xfId="35515" xr:uid="{00000000-0005-0000-0000-000080820000}"/>
    <cellStyle name="Финансовый 4 5 4" xfId="10125" xr:uid="{00000000-0005-0000-0000-000081820000}"/>
    <cellStyle name="Финансовый 4 5 4 2" xfId="13279" xr:uid="{00000000-0005-0000-0000-000082820000}"/>
    <cellStyle name="Финансовый 4 5 4 3" xfId="15043" xr:uid="{00000000-0005-0000-0000-000083820000}"/>
    <cellStyle name="Финансовый 4 5 4 3 2" xfId="15937" xr:uid="{00000000-0005-0000-0000-000084820000}"/>
    <cellStyle name="Финансовый 4 5 4 3 3" xfId="19920" xr:uid="{00000000-0005-0000-0000-000085820000}"/>
    <cellStyle name="Финансовый 4 5 4 3 4" xfId="22896" xr:uid="{00000000-0005-0000-0000-000086820000}"/>
    <cellStyle name="Финансовый 4 5 4 3 5" xfId="26388" xr:uid="{00000000-0005-0000-0000-000087820000}"/>
    <cellStyle name="Финансовый 4 5 4 3 6" xfId="26672" xr:uid="{00000000-0005-0000-0000-000088820000}"/>
    <cellStyle name="Финансовый 4 5 4 3 7" xfId="25663" xr:uid="{00000000-0005-0000-0000-000089820000}"/>
    <cellStyle name="Финансовый 4 5 4 3 8" xfId="33093" xr:uid="{00000000-0005-0000-0000-00008A820000}"/>
    <cellStyle name="Финансовый 4 5 4 3 9" xfId="32011" xr:uid="{00000000-0005-0000-0000-00008B820000}"/>
    <cellStyle name="Финансовый 4 5 4 4" xfId="17715" xr:uid="{00000000-0005-0000-0000-00008C820000}"/>
    <cellStyle name="Финансовый 4 5 4 5" xfId="19027" xr:uid="{00000000-0005-0000-0000-00008D820000}"/>
    <cellStyle name="Финансовый 4 5 4 5 2" xfId="25016" xr:uid="{00000000-0005-0000-0000-00008E820000}"/>
    <cellStyle name="Финансовый 4 5 4 5 3" xfId="28170" xr:uid="{00000000-0005-0000-0000-00008F820000}"/>
    <cellStyle name="Финансовый 4 5 4 5 4" xfId="29607" xr:uid="{00000000-0005-0000-0000-000090820000}"/>
    <cellStyle name="Финансовый 4 5 4 5 5" xfId="30913" xr:uid="{00000000-0005-0000-0000-000091820000}"/>
    <cellStyle name="Финансовый 4 5 4 5 6" xfId="34460" xr:uid="{00000000-0005-0000-0000-000092820000}"/>
    <cellStyle name="Финансовый 4 5 4 5 7" xfId="35796" xr:uid="{00000000-0005-0000-0000-000093820000}"/>
    <cellStyle name="Финансовый 4 5 5" xfId="11190" xr:uid="{00000000-0005-0000-0000-000094820000}"/>
    <cellStyle name="Финансовый 4 5 6" xfId="13927" xr:uid="{00000000-0005-0000-0000-000095820000}"/>
    <cellStyle name="Финансовый 4 5 7" xfId="14395" xr:uid="{00000000-0005-0000-0000-000096820000}"/>
    <cellStyle name="Финансовый 4 5 7 2" xfId="16585" xr:uid="{00000000-0005-0000-0000-000097820000}"/>
    <cellStyle name="Финансовый 4 5 7 3" xfId="20568" xr:uid="{00000000-0005-0000-0000-000098820000}"/>
    <cellStyle name="Финансовый 4 5 7 4" xfId="24029" xr:uid="{00000000-0005-0000-0000-000099820000}"/>
    <cellStyle name="Финансовый 4 5 7 5" xfId="23778" xr:uid="{00000000-0005-0000-0000-00009A820000}"/>
    <cellStyle name="Финансовый 4 5 7 6" xfId="25979" xr:uid="{00000000-0005-0000-0000-00009B820000}"/>
    <cellStyle name="Финансовый 4 5 7 7" xfId="22358" xr:uid="{00000000-0005-0000-0000-00009C820000}"/>
    <cellStyle name="Финансовый 4 5 7 8" xfId="33741" xr:uid="{00000000-0005-0000-0000-00009D820000}"/>
    <cellStyle name="Финансовый 4 5 7 9" xfId="32418" xr:uid="{00000000-0005-0000-0000-00009E820000}"/>
    <cellStyle name="Финансовый 4 5 8" xfId="17067" xr:uid="{00000000-0005-0000-0000-00009F820000}"/>
    <cellStyle name="Финансовый 4 5 9" xfId="18379" xr:uid="{00000000-0005-0000-0000-0000A0820000}"/>
    <cellStyle name="Финансовый 4 5 9 2" xfId="21037" xr:uid="{00000000-0005-0000-0000-0000A1820000}"/>
    <cellStyle name="Финансовый 4 5 9 3" xfId="27522" xr:uid="{00000000-0005-0000-0000-0000A2820000}"/>
    <cellStyle name="Финансовый 4 5 9 4" xfId="28959" xr:uid="{00000000-0005-0000-0000-0000A3820000}"/>
    <cellStyle name="Финансовый 4 5 9 5" xfId="30265" xr:uid="{00000000-0005-0000-0000-0000A4820000}"/>
    <cellStyle name="Финансовый 4 5 9 6" xfId="35108" xr:uid="{00000000-0005-0000-0000-0000A5820000}"/>
    <cellStyle name="Финансовый 4 5 9 7" xfId="36444" xr:uid="{00000000-0005-0000-0000-0000A6820000}"/>
    <cellStyle name="Финансовый 4 6" xfId="218" xr:uid="{00000000-0005-0000-0000-0000A7820000}"/>
    <cellStyle name="Финансовый 4 6 2" xfId="393" xr:uid="{00000000-0005-0000-0000-0000A8820000}"/>
    <cellStyle name="Финансовый 4 6 2 2" xfId="7877" xr:uid="{00000000-0005-0000-0000-0000A9820000}"/>
    <cellStyle name="Финансовый 4 6 2 3" xfId="10301" xr:uid="{00000000-0005-0000-0000-0000AA820000}"/>
    <cellStyle name="Финансовый 4 6 3" xfId="1306" xr:uid="{00000000-0005-0000-0000-0000AB820000}"/>
    <cellStyle name="Финансовый 4 6 3 2" xfId="7715" xr:uid="{00000000-0005-0000-0000-0000AC820000}"/>
    <cellStyle name="Финансовый 4 6 3 2 2" xfId="13791" xr:uid="{00000000-0005-0000-0000-0000AD820000}"/>
    <cellStyle name="Финансовый 4 6 3 2 3" xfId="14531" xr:uid="{00000000-0005-0000-0000-0000AE820000}"/>
    <cellStyle name="Финансовый 4 6 3 2 3 2" xfId="16449" xr:uid="{00000000-0005-0000-0000-0000AF820000}"/>
    <cellStyle name="Финансовый 4 6 3 2 3 3" xfId="20432" xr:uid="{00000000-0005-0000-0000-0000B0820000}"/>
    <cellStyle name="Финансовый 4 6 3 2 3 4" xfId="24140" xr:uid="{00000000-0005-0000-0000-0000B1820000}"/>
    <cellStyle name="Финансовый 4 6 3 2 3 5" xfId="26190" xr:uid="{00000000-0005-0000-0000-0000B2820000}"/>
    <cellStyle name="Финансовый 4 6 3 2 3 6" xfId="26358" xr:uid="{00000000-0005-0000-0000-0000B3820000}"/>
    <cellStyle name="Финансовый 4 6 3 2 3 7" xfId="24239" xr:uid="{00000000-0005-0000-0000-0000B4820000}"/>
    <cellStyle name="Финансовый 4 6 3 2 3 8" xfId="33605" xr:uid="{00000000-0005-0000-0000-0000B5820000}"/>
    <cellStyle name="Финансовый 4 6 3 2 3 9" xfId="31893" xr:uid="{00000000-0005-0000-0000-0000B6820000}"/>
    <cellStyle name="Финансовый 4 6 3 2 4" xfId="17203" xr:uid="{00000000-0005-0000-0000-0000B7820000}"/>
    <cellStyle name="Финансовый 4 6 3 2 5" xfId="18515" xr:uid="{00000000-0005-0000-0000-0000B8820000}"/>
    <cellStyle name="Финансовый 4 6 3 2 5 2" xfId="23313" xr:uid="{00000000-0005-0000-0000-0000B9820000}"/>
    <cellStyle name="Финансовый 4 6 3 2 5 3" xfId="27658" xr:uid="{00000000-0005-0000-0000-0000BA820000}"/>
    <cellStyle name="Финансовый 4 6 3 2 5 4" xfId="29095" xr:uid="{00000000-0005-0000-0000-0000BB820000}"/>
    <cellStyle name="Финансовый 4 6 3 2 5 5" xfId="30401" xr:uid="{00000000-0005-0000-0000-0000BC820000}"/>
    <cellStyle name="Финансовый 4 6 3 2 5 6" xfId="34972" xr:uid="{00000000-0005-0000-0000-0000BD820000}"/>
    <cellStyle name="Финансовый 4 6 3 2 5 7" xfId="36308" xr:uid="{00000000-0005-0000-0000-0000BE820000}"/>
    <cellStyle name="Финансовый 4 6 3 3" xfId="12489" xr:uid="{00000000-0005-0000-0000-0000BF820000}"/>
    <cellStyle name="Финансовый 4 6 3 3 2" xfId="13143" xr:uid="{00000000-0005-0000-0000-0000C0820000}"/>
    <cellStyle name="Финансовый 4 6 3 3 3" xfId="15179" xr:uid="{00000000-0005-0000-0000-0000C1820000}"/>
    <cellStyle name="Финансовый 4 6 3 3 3 2" xfId="15801" xr:uid="{00000000-0005-0000-0000-0000C2820000}"/>
    <cellStyle name="Финансовый 4 6 3 3 3 3" xfId="19784" xr:uid="{00000000-0005-0000-0000-0000C3820000}"/>
    <cellStyle name="Финансовый 4 6 3 3 3 4" xfId="23170" xr:uid="{00000000-0005-0000-0000-0000C4820000}"/>
    <cellStyle name="Финансовый 4 6 3 3 3 5" xfId="24444" xr:uid="{00000000-0005-0000-0000-0000C5820000}"/>
    <cellStyle name="Финансовый 4 6 3 3 3 6" xfId="27299" xr:uid="{00000000-0005-0000-0000-0000C6820000}"/>
    <cellStyle name="Финансовый 4 6 3 3 3 7" xfId="25313" xr:uid="{00000000-0005-0000-0000-0000C7820000}"/>
    <cellStyle name="Финансовый 4 6 3 3 3 8" xfId="32957" xr:uid="{00000000-0005-0000-0000-0000C8820000}"/>
    <cellStyle name="Финансовый 4 6 3 3 3 9" xfId="31617" xr:uid="{00000000-0005-0000-0000-0000C9820000}"/>
    <cellStyle name="Финансовый 4 6 3 3 4" xfId="17851" xr:uid="{00000000-0005-0000-0000-0000CA820000}"/>
    <cellStyle name="Финансовый 4 6 3 3 5" xfId="19163" xr:uid="{00000000-0005-0000-0000-0000CB820000}"/>
    <cellStyle name="Финансовый 4 6 3 3 5 2" xfId="24888" xr:uid="{00000000-0005-0000-0000-0000CC820000}"/>
    <cellStyle name="Финансовый 4 6 3 3 5 3" xfId="28306" xr:uid="{00000000-0005-0000-0000-0000CD820000}"/>
    <cellStyle name="Финансовый 4 6 3 3 5 4" xfId="29743" xr:uid="{00000000-0005-0000-0000-0000CE820000}"/>
    <cellStyle name="Финансовый 4 6 3 3 5 5" xfId="31049" xr:uid="{00000000-0005-0000-0000-0000CF820000}"/>
    <cellStyle name="Финансовый 4 6 3 3 5 6" xfId="34324" xr:uid="{00000000-0005-0000-0000-0000D0820000}"/>
    <cellStyle name="Финансовый 4 6 3 3 5 7" xfId="35660" xr:uid="{00000000-0005-0000-0000-0000D1820000}"/>
    <cellStyle name="Финансовый 4 6 4" xfId="10126" xr:uid="{00000000-0005-0000-0000-0000D2820000}"/>
    <cellStyle name="Финансовый 4 6 4 2" xfId="13278" xr:uid="{00000000-0005-0000-0000-0000D3820000}"/>
    <cellStyle name="Финансовый 4 6 4 3" xfId="15044" xr:uid="{00000000-0005-0000-0000-0000D4820000}"/>
    <cellStyle name="Финансовый 4 6 4 3 2" xfId="15936" xr:uid="{00000000-0005-0000-0000-0000D5820000}"/>
    <cellStyle name="Финансовый 4 6 4 3 3" xfId="19919" xr:uid="{00000000-0005-0000-0000-0000D6820000}"/>
    <cellStyle name="Финансовый 4 6 4 3 4" xfId="24798" xr:uid="{00000000-0005-0000-0000-0000D7820000}"/>
    <cellStyle name="Финансовый 4 6 4 3 5" xfId="21595" xr:uid="{00000000-0005-0000-0000-0000D8820000}"/>
    <cellStyle name="Финансовый 4 6 4 3 6" xfId="25750" xr:uid="{00000000-0005-0000-0000-0000D9820000}"/>
    <cellStyle name="Финансовый 4 6 4 3 7" xfId="21933" xr:uid="{00000000-0005-0000-0000-0000DA820000}"/>
    <cellStyle name="Финансовый 4 6 4 3 8" xfId="33092" xr:uid="{00000000-0005-0000-0000-0000DB820000}"/>
    <cellStyle name="Финансовый 4 6 4 3 9" xfId="34012" xr:uid="{00000000-0005-0000-0000-0000DC820000}"/>
    <cellStyle name="Финансовый 4 6 4 4" xfId="17716" xr:uid="{00000000-0005-0000-0000-0000DD820000}"/>
    <cellStyle name="Финансовый 4 6 4 5" xfId="19028" xr:uid="{00000000-0005-0000-0000-0000DE820000}"/>
    <cellStyle name="Финансовый 4 6 4 5 2" xfId="24695" xr:uid="{00000000-0005-0000-0000-0000DF820000}"/>
    <cellStyle name="Финансовый 4 6 4 5 3" xfId="28171" xr:uid="{00000000-0005-0000-0000-0000E0820000}"/>
    <cellStyle name="Финансовый 4 6 4 5 4" xfId="29608" xr:uid="{00000000-0005-0000-0000-0000E1820000}"/>
    <cellStyle name="Финансовый 4 6 4 5 5" xfId="30914" xr:uid="{00000000-0005-0000-0000-0000E2820000}"/>
    <cellStyle name="Финансовый 4 6 4 5 6" xfId="34459" xr:uid="{00000000-0005-0000-0000-0000E3820000}"/>
    <cellStyle name="Финансовый 4 6 4 5 7" xfId="35795" xr:uid="{00000000-0005-0000-0000-0000E4820000}"/>
    <cellStyle name="Финансовый 4 6 5" xfId="11191" xr:uid="{00000000-0005-0000-0000-0000E5820000}"/>
    <cellStyle name="Финансовый 4 6 6" xfId="13926" xr:uid="{00000000-0005-0000-0000-0000E6820000}"/>
    <cellStyle name="Финансовый 4 6 7" xfId="14396" xr:uid="{00000000-0005-0000-0000-0000E7820000}"/>
    <cellStyle name="Финансовый 4 6 7 2" xfId="16584" xr:uid="{00000000-0005-0000-0000-0000E8820000}"/>
    <cellStyle name="Финансовый 4 6 7 3" xfId="20567" xr:uid="{00000000-0005-0000-0000-0000E9820000}"/>
    <cellStyle name="Финансовый 4 6 7 4" xfId="23662" xr:uid="{00000000-0005-0000-0000-0000EA820000}"/>
    <cellStyle name="Финансовый 4 6 7 5" xfId="23008" xr:uid="{00000000-0005-0000-0000-0000EB820000}"/>
    <cellStyle name="Финансовый 4 6 7 6" xfId="26780" xr:uid="{00000000-0005-0000-0000-0000EC820000}"/>
    <cellStyle name="Финансовый 4 6 7 7" xfId="22712" xr:uid="{00000000-0005-0000-0000-0000ED820000}"/>
    <cellStyle name="Финансовый 4 6 7 8" xfId="33740" xr:uid="{00000000-0005-0000-0000-0000EE820000}"/>
    <cellStyle name="Финансовый 4 6 7 9" xfId="32501" xr:uid="{00000000-0005-0000-0000-0000EF820000}"/>
    <cellStyle name="Финансовый 4 6 8" xfId="17068" xr:uid="{00000000-0005-0000-0000-0000F0820000}"/>
    <cellStyle name="Финансовый 4 6 9" xfId="18380" xr:uid="{00000000-0005-0000-0000-0000F1820000}"/>
    <cellStyle name="Финансовый 4 6 9 2" xfId="25124" xr:uid="{00000000-0005-0000-0000-0000F2820000}"/>
    <cellStyle name="Финансовый 4 6 9 3" xfId="27523" xr:uid="{00000000-0005-0000-0000-0000F3820000}"/>
    <cellStyle name="Финансовый 4 6 9 4" xfId="28960" xr:uid="{00000000-0005-0000-0000-0000F4820000}"/>
    <cellStyle name="Финансовый 4 6 9 5" xfId="30266" xr:uid="{00000000-0005-0000-0000-0000F5820000}"/>
    <cellStyle name="Финансовый 4 6 9 6" xfId="35107" xr:uid="{00000000-0005-0000-0000-0000F6820000}"/>
    <cellStyle name="Финансовый 4 6 9 7" xfId="36443" xr:uid="{00000000-0005-0000-0000-0000F7820000}"/>
    <cellStyle name="Финансовый 4 7" xfId="219" xr:uid="{00000000-0005-0000-0000-0000F8820000}"/>
    <cellStyle name="Финансовый 4 7 2" xfId="394" xr:uid="{00000000-0005-0000-0000-0000F9820000}"/>
    <cellStyle name="Финансовый 4 7 2 2" xfId="8118" xr:uid="{00000000-0005-0000-0000-0000FA820000}"/>
    <cellStyle name="Финансовый 4 7 2 3" xfId="10302" xr:uid="{00000000-0005-0000-0000-0000FB820000}"/>
    <cellStyle name="Финансовый 4 7 3" xfId="1307" xr:uid="{00000000-0005-0000-0000-0000FC820000}"/>
    <cellStyle name="Финансовый 4 7 3 2" xfId="7870" xr:uid="{00000000-0005-0000-0000-0000FD820000}"/>
    <cellStyle name="Финансовый 4 7 3 2 2" xfId="13749" xr:uid="{00000000-0005-0000-0000-0000FE820000}"/>
    <cellStyle name="Финансовый 4 7 3 2 3" xfId="14573" xr:uid="{00000000-0005-0000-0000-0000FF820000}"/>
    <cellStyle name="Финансовый 4 7 3 2 3 2" xfId="16407" xr:uid="{00000000-0005-0000-0000-000000830000}"/>
    <cellStyle name="Финансовый 4 7 3 2 3 3" xfId="20390" xr:uid="{00000000-0005-0000-0000-000001830000}"/>
    <cellStyle name="Финансовый 4 7 3 2 3 4" xfId="23211" xr:uid="{00000000-0005-0000-0000-000002830000}"/>
    <cellStyle name="Финансовый 4 7 3 2 3 5" xfId="24823" xr:uid="{00000000-0005-0000-0000-000003830000}"/>
    <cellStyle name="Финансовый 4 7 3 2 3 6" xfId="25967" xr:uid="{00000000-0005-0000-0000-000004830000}"/>
    <cellStyle name="Финансовый 4 7 3 2 3 7" xfId="21534" xr:uid="{00000000-0005-0000-0000-000005830000}"/>
    <cellStyle name="Финансовый 4 7 3 2 3 8" xfId="33563" xr:uid="{00000000-0005-0000-0000-000006830000}"/>
    <cellStyle name="Финансовый 4 7 3 2 3 9" xfId="32164" xr:uid="{00000000-0005-0000-0000-000007830000}"/>
    <cellStyle name="Финансовый 4 7 3 2 4" xfId="17245" xr:uid="{00000000-0005-0000-0000-000008830000}"/>
    <cellStyle name="Финансовый 4 7 3 2 5" xfId="18557" xr:uid="{00000000-0005-0000-0000-000009830000}"/>
    <cellStyle name="Финансовый 4 7 3 2 5 2" xfId="22727" xr:uid="{00000000-0005-0000-0000-00000A830000}"/>
    <cellStyle name="Финансовый 4 7 3 2 5 3" xfId="27700" xr:uid="{00000000-0005-0000-0000-00000B830000}"/>
    <cellStyle name="Финансовый 4 7 3 2 5 4" xfId="29137" xr:uid="{00000000-0005-0000-0000-00000C830000}"/>
    <cellStyle name="Финансовый 4 7 3 2 5 5" xfId="30443" xr:uid="{00000000-0005-0000-0000-00000D830000}"/>
    <cellStyle name="Финансовый 4 7 3 2 5 6" xfId="34930" xr:uid="{00000000-0005-0000-0000-00000E830000}"/>
    <cellStyle name="Финансовый 4 7 3 2 5 7" xfId="36266" xr:uid="{00000000-0005-0000-0000-00000F830000}"/>
    <cellStyle name="Финансовый 4 7 3 3" xfId="12531" xr:uid="{00000000-0005-0000-0000-000010830000}"/>
    <cellStyle name="Финансовый 4 7 3 3 2" xfId="13101" xr:uid="{00000000-0005-0000-0000-000011830000}"/>
    <cellStyle name="Финансовый 4 7 3 3 3" xfId="15221" xr:uid="{00000000-0005-0000-0000-000012830000}"/>
    <cellStyle name="Финансовый 4 7 3 3 3 2" xfId="15759" xr:uid="{00000000-0005-0000-0000-000013830000}"/>
    <cellStyle name="Финансовый 4 7 3 3 3 3" xfId="19742" xr:uid="{00000000-0005-0000-0000-000014830000}"/>
    <cellStyle name="Финансовый 4 7 3 3 3 4" xfId="22276" xr:uid="{00000000-0005-0000-0000-000015830000}"/>
    <cellStyle name="Финансовый 4 7 3 3 3 5" xfId="25457" xr:uid="{00000000-0005-0000-0000-000016830000}"/>
    <cellStyle name="Финансовый 4 7 3 3 3 6" xfId="25788" xr:uid="{00000000-0005-0000-0000-000017830000}"/>
    <cellStyle name="Финансовый 4 7 3 3 3 7" xfId="26194" xr:uid="{00000000-0005-0000-0000-000018830000}"/>
    <cellStyle name="Финансовый 4 7 3 3 3 8" xfId="32915" xr:uid="{00000000-0005-0000-0000-000019830000}"/>
    <cellStyle name="Финансовый 4 7 3 3 3 9" xfId="31960" xr:uid="{00000000-0005-0000-0000-00001A830000}"/>
    <cellStyle name="Финансовый 4 7 3 3 4" xfId="17893" xr:uid="{00000000-0005-0000-0000-00001B830000}"/>
    <cellStyle name="Финансовый 4 7 3 3 5" xfId="19205" xr:uid="{00000000-0005-0000-0000-00001C830000}"/>
    <cellStyle name="Финансовый 4 7 3 3 5 2" xfId="21936" xr:uid="{00000000-0005-0000-0000-00001D830000}"/>
    <cellStyle name="Финансовый 4 7 3 3 5 3" xfId="28348" xr:uid="{00000000-0005-0000-0000-00001E830000}"/>
    <cellStyle name="Финансовый 4 7 3 3 5 4" xfId="29785" xr:uid="{00000000-0005-0000-0000-00001F830000}"/>
    <cellStyle name="Финансовый 4 7 3 3 5 5" xfId="31091" xr:uid="{00000000-0005-0000-0000-000020830000}"/>
    <cellStyle name="Финансовый 4 7 3 3 5 6" xfId="34282" xr:uid="{00000000-0005-0000-0000-000021830000}"/>
    <cellStyle name="Финансовый 4 7 3 3 5 7" xfId="35618" xr:uid="{00000000-0005-0000-0000-000022830000}"/>
    <cellStyle name="Финансовый 4 7 4" xfId="10127" xr:uid="{00000000-0005-0000-0000-000023830000}"/>
    <cellStyle name="Финансовый 4 7 4 2" xfId="13277" xr:uid="{00000000-0005-0000-0000-000024830000}"/>
    <cellStyle name="Финансовый 4 7 4 3" xfId="15045" xr:uid="{00000000-0005-0000-0000-000025830000}"/>
    <cellStyle name="Финансовый 4 7 4 3 2" xfId="15935" xr:uid="{00000000-0005-0000-0000-000026830000}"/>
    <cellStyle name="Финансовый 4 7 4 3 3" xfId="19918" xr:uid="{00000000-0005-0000-0000-000027830000}"/>
    <cellStyle name="Финансовый 4 7 4 3 4" xfId="24426" xr:uid="{00000000-0005-0000-0000-000028830000}"/>
    <cellStyle name="Финансовый 4 7 4 3 5" xfId="26847" xr:uid="{00000000-0005-0000-0000-000029830000}"/>
    <cellStyle name="Финансовый 4 7 4 3 6" xfId="26917" xr:uid="{00000000-0005-0000-0000-00002A830000}"/>
    <cellStyle name="Финансовый 4 7 4 3 7" xfId="23574" xr:uid="{00000000-0005-0000-0000-00002B830000}"/>
    <cellStyle name="Финансовый 4 7 4 3 8" xfId="33091" xr:uid="{00000000-0005-0000-0000-00002C830000}"/>
    <cellStyle name="Финансовый 4 7 4 3 9" xfId="34013" xr:uid="{00000000-0005-0000-0000-00002D830000}"/>
    <cellStyle name="Финансовый 4 7 4 4" xfId="17717" xr:uid="{00000000-0005-0000-0000-00002E830000}"/>
    <cellStyle name="Финансовый 4 7 4 5" xfId="19029" xr:uid="{00000000-0005-0000-0000-00002F830000}"/>
    <cellStyle name="Финансовый 4 7 4 5 2" xfId="21986" xr:uid="{00000000-0005-0000-0000-000030830000}"/>
    <cellStyle name="Финансовый 4 7 4 5 3" xfId="28172" xr:uid="{00000000-0005-0000-0000-000031830000}"/>
    <cellStyle name="Финансовый 4 7 4 5 4" xfId="29609" xr:uid="{00000000-0005-0000-0000-000032830000}"/>
    <cellStyle name="Финансовый 4 7 4 5 5" xfId="30915" xr:uid="{00000000-0005-0000-0000-000033830000}"/>
    <cellStyle name="Финансовый 4 7 4 5 6" xfId="34458" xr:uid="{00000000-0005-0000-0000-000034830000}"/>
    <cellStyle name="Финансовый 4 7 4 5 7" xfId="35794" xr:uid="{00000000-0005-0000-0000-000035830000}"/>
    <cellStyle name="Финансовый 4 7 5" xfId="11192" xr:uid="{00000000-0005-0000-0000-000036830000}"/>
    <cellStyle name="Финансовый 4 7 6" xfId="13925" xr:uid="{00000000-0005-0000-0000-000037830000}"/>
    <cellStyle name="Финансовый 4 7 7" xfId="14397" xr:uid="{00000000-0005-0000-0000-000038830000}"/>
    <cellStyle name="Финансовый 4 7 7 2" xfId="16583" xr:uid="{00000000-0005-0000-0000-000039830000}"/>
    <cellStyle name="Финансовый 4 7 7 3" xfId="20566" xr:uid="{00000000-0005-0000-0000-00003A830000}"/>
    <cellStyle name="Финансовый 4 7 7 4" xfId="23459" xr:uid="{00000000-0005-0000-0000-00003B830000}"/>
    <cellStyle name="Финансовый 4 7 7 5" xfId="25334" xr:uid="{00000000-0005-0000-0000-00003C830000}"/>
    <cellStyle name="Финансовый 4 7 7 6" xfId="21359" xr:uid="{00000000-0005-0000-0000-00003D830000}"/>
    <cellStyle name="Финансовый 4 7 7 7" xfId="27136" xr:uid="{00000000-0005-0000-0000-00003E830000}"/>
    <cellStyle name="Финансовый 4 7 7 8" xfId="33739" xr:uid="{00000000-0005-0000-0000-00003F830000}"/>
    <cellStyle name="Финансовый 4 7 7 9" xfId="31391" xr:uid="{00000000-0005-0000-0000-000040830000}"/>
    <cellStyle name="Финансовый 4 7 8" xfId="17069" xr:uid="{00000000-0005-0000-0000-000041830000}"/>
    <cellStyle name="Финансовый 4 7 9" xfId="18381" xr:uid="{00000000-0005-0000-0000-000042830000}"/>
    <cellStyle name="Финансовый 4 7 9 2" xfId="24773" xr:uid="{00000000-0005-0000-0000-000043830000}"/>
    <cellStyle name="Финансовый 4 7 9 3" xfId="27524" xr:uid="{00000000-0005-0000-0000-000044830000}"/>
    <cellStyle name="Финансовый 4 7 9 4" xfId="28961" xr:uid="{00000000-0005-0000-0000-000045830000}"/>
    <cellStyle name="Финансовый 4 7 9 5" xfId="30267" xr:uid="{00000000-0005-0000-0000-000046830000}"/>
    <cellStyle name="Финансовый 4 7 9 6" xfId="35106" xr:uid="{00000000-0005-0000-0000-000047830000}"/>
    <cellStyle name="Финансовый 4 7 9 7" xfId="36442" xr:uid="{00000000-0005-0000-0000-000048830000}"/>
    <cellStyle name="Финансовый 4 8" xfId="220" xr:uid="{00000000-0005-0000-0000-000049830000}"/>
    <cellStyle name="Финансовый 4 8 2" xfId="395" xr:uid="{00000000-0005-0000-0000-00004A830000}"/>
    <cellStyle name="Финансовый 4 8 2 2" xfId="8052" xr:uid="{00000000-0005-0000-0000-00004B830000}"/>
    <cellStyle name="Финансовый 4 8 2 3" xfId="10303" xr:uid="{00000000-0005-0000-0000-00004C830000}"/>
    <cellStyle name="Финансовый 4 8 3" xfId="1308" xr:uid="{00000000-0005-0000-0000-00004D830000}"/>
    <cellStyle name="Финансовый 4 8 3 2" xfId="8090" xr:uid="{00000000-0005-0000-0000-00004E830000}"/>
    <cellStyle name="Финансовый 4 8 3 2 2" xfId="13690" xr:uid="{00000000-0005-0000-0000-00004F830000}"/>
    <cellStyle name="Финансовый 4 8 3 2 3" xfId="14632" xr:uid="{00000000-0005-0000-0000-000050830000}"/>
    <cellStyle name="Финансовый 4 8 3 2 3 2" xfId="16348" xr:uid="{00000000-0005-0000-0000-000051830000}"/>
    <cellStyle name="Финансовый 4 8 3 2 3 3" xfId="20331" xr:uid="{00000000-0005-0000-0000-000052830000}"/>
    <cellStyle name="Финансовый 4 8 3 2 3 4" xfId="22335" xr:uid="{00000000-0005-0000-0000-000053830000}"/>
    <cellStyle name="Финансовый 4 8 3 2 3 5" xfId="27246" xr:uid="{00000000-0005-0000-0000-000054830000}"/>
    <cellStyle name="Финансовый 4 8 3 2 3 6" xfId="26986" xr:uid="{00000000-0005-0000-0000-000055830000}"/>
    <cellStyle name="Финансовый 4 8 3 2 3 7" xfId="22940" xr:uid="{00000000-0005-0000-0000-000056830000}"/>
    <cellStyle name="Финансовый 4 8 3 2 3 8" xfId="33504" xr:uid="{00000000-0005-0000-0000-000057830000}"/>
    <cellStyle name="Финансовый 4 8 3 2 3 9" xfId="32588" xr:uid="{00000000-0005-0000-0000-000058830000}"/>
    <cellStyle name="Финансовый 4 8 3 2 4" xfId="17304" xr:uid="{00000000-0005-0000-0000-000059830000}"/>
    <cellStyle name="Финансовый 4 8 3 2 5" xfId="18616" xr:uid="{00000000-0005-0000-0000-00005A830000}"/>
    <cellStyle name="Финансовый 4 8 3 2 5 2" xfId="21032" xr:uid="{00000000-0005-0000-0000-00005B830000}"/>
    <cellStyle name="Финансовый 4 8 3 2 5 3" xfId="27759" xr:uid="{00000000-0005-0000-0000-00005C830000}"/>
    <cellStyle name="Финансовый 4 8 3 2 5 4" xfId="29196" xr:uid="{00000000-0005-0000-0000-00005D830000}"/>
    <cellStyle name="Финансовый 4 8 3 2 5 5" xfId="30502" xr:uid="{00000000-0005-0000-0000-00005E830000}"/>
    <cellStyle name="Финансовый 4 8 3 2 5 6" xfId="34871" xr:uid="{00000000-0005-0000-0000-00005F830000}"/>
    <cellStyle name="Финансовый 4 8 3 2 5 7" xfId="36207" xr:uid="{00000000-0005-0000-0000-000060830000}"/>
    <cellStyle name="Финансовый 4 8 3 3" xfId="12590" xr:uid="{00000000-0005-0000-0000-000061830000}"/>
    <cellStyle name="Финансовый 4 8 3 3 2" xfId="13042" xr:uid="{00000000-0005-0000-0000-000062830000}"/>
    <cellStyle name="Финансовый 4 8 3 3 3" xfId="15280" xr:uid="{00000000-0005-0000-0000-000063830000}"/>
    <cellStyle name="Финансовый 4 8 3 3 3 2" xfId="15700" xr:uid="{00000000-0005-0000-0000-000064830000}"/>
    <cellStyle name="Финансовый 4 8 3 3 3 3" xfId="19683" xr:uid="{00000000-0005-0000-0000-000065830000}"/>
    <cellStyle name="Финансовый 4 8 3 3 3 4" xfId="21055" xr:uid="{00000000-0005-0000-0000-000066830000}"/>
    <cellStyle name="Финансовый 4 8 3 3 3 5" xfId="25769" xr:uid="{00000000-0005-0000-0000-000067830000}"/>
    <cellStyle name="Финансовый 4 8 3 3 3 6" xfId="22625" xr:uid="{00000000-0005-0000-0000-000068830000}"/>
    <cellStyle name="Финансовый 4 8 3 3 3 7" xfId="23272" xr:uid="{00000000-0005-0000-0000-000069830000}"/>
    <cellStyle name="Финансовый 4 8 3 3 3 8" xfId="32856" xr:uid="{00000000-0005-0000-0000-00006A830000}"/>
    <cellStyle name="Финансовый 4 8 3 3 3 9" xfId="32402" xr:uid="{00000000-0005-0000-0000-00006B830000}"/>
    <cellStyle name="Финансовый 4 8 3 3 4" xfId="17952" xr:uid="{00000000-0005-0000-0000-00006C830000}"/>
    <cellStyle name="Финансовый 4 8 3 3 5" xfId="19264" xr:uid="{00000000-0005-0000-0000-00006D830000}"/>
    <cellStyle name="Финансовый 4 8 3 3 5 2" xfId="22078" xr:uid="{00000000-0005-0000-0000-00006E830000}"/>
    <cellStyle name="Финансовый 4 8 3 3 5 3" xfId="28407" xr:uid="{00000000-0005-0000-0000-00006F830000}"/>
    <cellStyle name="Финансовый 4 8 3 3 5 4" xfId="29844" xr:uid="{00000000-0005-0000-0000-000070830000}"/>
    <cellStyle name="Финансовый 4 8 3 3 5 5" xfId="31150" xr:uid="{00000000-0005-0000-0000-000071830000}"/>
    <cellStyle name="Финансовый 4 8 3 3 5 6" xfId="34223" xr:uid="{00000000-0005-0000-0000-000072830000}"/>
    <cellStyle name="Финансовый 4 8 3 3 5 7" xfId="35559" xr:uid="{00000000-0005-0000-0000-000073830000}"/>
    <cellStyle name="Финансовый 4 8 4" xfId="10128" xr:uid="{00000000-0005-0000-0000-000074830000}"/>
    <cellStyle name="Финансовый 4 8 4 2" xfId="13276" xr:uid="{00000000-0005-0000-0000-000075830000}"/>
    <cellStyle name="Финансовый 4 8 4 3" xfId="15046" xr:uid="{00000000-0005-0000-0000-000076830000}"/>
    <cellStyle name="Финансовый 4 8 4 3 2" xfId="15934" xr:uid="{00000000-0005-0000-0000-000077830000}"/>
    <cellStyle name="Финансовый 4 8 4 3 3" xfId="19917" xr:uid="{00000000-0005-0000-0000-000078830000}"/>
    <cellStyle name="Финансовый 4 8 4 3 4" xfId="24206" xr:uid="{00000000-0005-0000-0000-000079830000}"/>
    <cellStyle name="Финансовый 4 8 4 3 5" xfId="25939" xr:uid="{00000000-0005-0000-0000-00007A830000}"/>
    <cellStyle name="Финансовый 4 8 4 3 6" xfId="25893" xr:uid="{00000000-0005-0000-0000-00007B830000}"/>
    <cellStyle name="Финансовый 4 8 4 3 7" xfId="22979" xr:uid="{00000000-0005-0000-0000-00007C830000}"/>
    <cellStyle name="Финансовый 4 8 4 3 8" xfId="33090" xr:uid="{00000000-0005-0000-0000-00007D830000}"/>
    <cellStyle name="Финансовый 4 8 4 3 9" xfId="32594" xr:uid="{00000000-0005-0000-0000-00007E830000}"/>
    <cellStyle name="Финансовый 4 8 4 4" xfId="17718" xr:uid="{00000000-0005-0000-0000-00007F830000}"/>
    <cellStyle name="Финансовый 4 8 4 5" xfId="19030" xr:uid="{00000000-0005-0000-0000-000080830000}"/>
    <cellStyle name="Финансовый 4 8 4 5 2" xfId="21929" xr:uid="{00000000-0005-0000-0000-000081830000}"/>
    <cellStyle name="Финансовый 4 8 4 5 3" xfId="28173" xr:uid="{00000000-0005-0000-0000-000082830000}"/>
    <cellStyle name="Финансовый 4 8 4 5 4" xfId="29610" xr:uid="{00000000-0005-0000-0000-000083830000}"/>
    <cellStyle name="Финансовый 4 8 4 5 5" xfId="30916" xr:uid="{00000000-0005-0000-0000-000084830000}"/>
    <cellStyle name="Финансовый 4 8 4 5 6" xfId="34457" xr:uid="{00000000-0005-0000-0000-000085830000}"/>
    <cellStyle name="Финансовый 4 8 4 5 7" xfId="35793" xr:uid="{00000000-0005-0000-0000-000086830000}"/>
    <cellStyle name="Финансовый 4 8 5" xfId="11193" xr:uid="{00000000-0005-0000-0000-000087830000}"/>
    <cellStyle name="Финансовый 4 8 6" xfId="13924" xr:uid="{00000000-0005-0000-0000-000088830000}"/>
    <cellStyle name="Финансовый 4 8 7" xfId="14398" xr:uid="{00000000-0005-0000-0000-000089830000}"/>
    <cellStyle name="Финансовый 4 8 7 2" xfId="16582" xr:uid="{00000000-0005-0000-0000-00008A830000}"/>
    <cellStyle name="Финансовый 4 8 7 3" xfId="20565" xr:uid="{00000000-0005-0000-0000-00008B830000}"/>
    <cellStyle name="Финансовый 4 8 7 4" xfId="25385" xr:uid="{00000000-0005-0000-0000-00008C830000}"/>
    <cellStyle name="Финансовый 4 8 7 5" xfId="24370" xr:uid="{00000000-0005-0000-0000-00008D830000}"/>
    <cellStyle name="Финансовый 4 8 7 6" xfId="28657" xr:uid="{00000000-0005-0000-0000-00008E830000}"/>
    <cellStyle name="Финансовый 4 8 7 7" xfId="30057" xr:uid="{00000000-0005-0000-0000-00008F830000}"/>
    <cellStyle name="Финансовый 4 8 7 8" xfId="33738" xr:uid="{00000000-0005-0000-0000-000090830000}"/>
    <cellStyle name="Финансовый 4 8 7 9" xfId="32360" xr:uid="{00000000-0005-0000-0000-000091830000}"/>
    <cellStyle name="Финансовый 4 8 8" xfId="17070" xr:uid="{00000000-0005-0000-0000-000092830000}"/>
    <cellStyle name="Финансовый 4 8 9" xfId="18382" xr:uid="{00000000-0005-0000-0000-000093830000}"/>
    <cellStyle name="Финансовый 4 8 9 2" xfId="24393" xr:uid="{00000000-0005-0000-0000-000094830000}"/>
    <cellStyle name="Финансовый 4 8 9 3" xfId="27525" xr:uid="{00000000-0005-0000-0000-000095830000}"/>
    <cellStyle name="Финансовый 4 8 9 4" xfId="28962" xr:uid="{00000000-0005-0000-0000-000096830000}"/>
    <cellStyle name="Финансовый 4 8 9 5" xfId="30268" xr:uid="{00000000-0005-0000-0000-000097830000}"/>
    <cellStyle name="Финансовый 4 8 9 6" xfId="35105" xr:uid="{00000000-0005-0000-0000-000098830000}"/>
    <cellStyle name="Финансовый 4 8 9 7" xfId="36441" xr:uid="{00000000-0005-0000-0000-000099830000}"/>
    <cellStyle name="Финансовый 4 9" xfId="221" xr:uid="{00000000-0005-0000-0000-00009A830000}"/>
    <cellStyle name="Финансовый 4 9 2" xfId="396" xr:uid="{00000000-0005-0000-0000-00009B830000}"/>
    <cellStyle name="Финансовый 4 9 2 2" xfId="7746" xr:uid="{00000000-0005-0000-0000-00009C830000}"/>
    <cellStyle name="Финансовый 4 9 2 3" xfId="10304" xr:uid="{00000000-0005-0000-0000-00009D830000}"/>
    <cellStyle name="Финансовый 4 9 3" xfId="1309" xr:uid="{00000000-0005-0000-0000-00009E830000}"/>
    <cellStyle name="Финансовый 4 9 3 2" xfId="7940" xr:uid="{00000000-0005-0000-0000-00009F830000}"/>
    <cellStyle name="Финансовый 4 9 3 2 2" xfId="13737" xr:uid="{00000000-0005-0000-0000-0000A0830000}"/>
    <cellStyle name="Финансовый 4 9 3 2 3" xfId="14585" xr:uid="{00000000-0005-0000-0000-0000A1830000}"/>
    <cellStyle name="Финансовый 4 9 3 2 3 2" xfId="16395" xr:uid="{00000000-0005-0000-0000-0000A2830000}"/>
    <cellStyle name="Финансовый 4 9 3 2 3 3" xfId="20378" xr:uid="{00000000-0005-0000-0000-0000A3830000}"/>
    <cellStyle name="Финансовый 4 9 3 2 3 4" xfId="23282" xr:uid="{00000000-0005-0000-0000-0000A4830000}"/>
    <cellStyle name="Финансовый 4 9 3 2 3 5" xfId="25846" xr:uid="{00000000-0005-0000-0000-0000A5830000}"/>
    <cellStyle name="Финансовый 4 9 3 2 3 6" xfId="21417" xr:uid="{00000000-0005-0000-0000-0000A6830000}"/>
    <cellStyle name="Финансовый 4 9 3 2 3 7" xfId="28663" xr:uid="{00000000-0005-0000-0000-0000A7830000}"/>
    <cellStyle name="Финансовый 4 9 3 2 3 8" xfId="33551" xr:uid="{00000000-0005-0000-0000-0000A8830000}"/>
    <cellStyle name="Финансовый 4 9 3 2 3 9" xfId="31668" xr:uid="{00000000-0005-0000-0000-0000A9830000}"/>
    <cellStyle name="Финансовый 4 9 3 2 4" xfId="17257" xr:uid="{00000000-0005-0000-0000-0000AA830000}"/>
    <cellStyle name="Финансовый 4 9 3 2 5" xfId="18569" xr:uid="{00000000-0005-0000-0000-0000AB830000}"/>
    <cellStyle name="Финансовый 4 9 3 2 5 2" xfId="23554" xr:uid="{00000000-0005-0000-0000-0000AC830000}"/>
    <cellStyle name="Финансовый 4 9 3 2 5 3" xfId="27712" xr:uid="{00000000-0005-0000-0000-0000AD830000}"/>
    <cellStyle name="Финансовый 4 9 3 2 5 4" xfId="29149" xr:uid="{00000000-0005-0000-0000-0000AE830000}"/>
    <cellStyle name="Финансовый 4 9 3 2 5 5" xfId="30455" xr:uid="{00000000-0005-0000-0000-0000AF830000}"/>
    <cellStyle name="Финансовый 4 9 3 2 5 6" xfId="34918" xr:uid="{00000000-0005-0000-0000-0000B0830000}"/>
    <cellStyle name="Финансовый 4 9 3 2 5 7" xfId="36254" xr:uid="{00000000-0005-0000-0000-0000B1830000}"/>
    <cellStyle name="Финансовый 4 9 3 3" xfId="12543" xr:uid="{00000000-0005-0000-0000-0000B2830000}"/>
    <cellStyle name="Финансовый 4 9 3 3 2" xfId="13089" xr:uid="{00000000-0005-0000-0000-0000B3830000}"/>
    <cellStyle name="Финансовый 4 9 3 3 3" xfId="15233" xr:uid="{00000000-0005-0000-0000-0000B4830000}"/>
    <cellStyle name="Финансовый 4 9 3 3 3 2" xfId="15747" xr:uid="{00000000-0005-0000-0000-0000B5830000}"/>
    <cellStyle name="Финансовый 4 9 3 3 3 3" xfId="19730" xr:uid="{00000000-0005-0000-0000-0000B6830000}"/>
    <cellStyle name="Финансовый 4 9 3 3 3 4" xfId="24522" xr:uid="{00000000-0005-0000-0000-0000B7830000}"/>
    <cellStyle name="Финансовый 4 9 3 3 3 5" xfId="26478" xr:uid="{00000000-0005-0000-0000-0000B8830000}"/>
    <cellStyle name="Финансовый 4 9 3 3 3 6" xfId="22243" xr:uid="{00000000-0005-0000-0000-0000B9830000}"/>
    <cellStyle name="Финансовый 4 9 3 3 3 7" xfId="28676" xr:uid="{00000000-0005-0000-0000-0000BA830000}"/>
    <cellStyle name="Финансовый 4 9 3 3 3 8" xfId="32903" xr:uid="{00000000-0005-0000-0000-0000BB830000}"/>
    <cellStyle name="Финансовый 4 9 3 3 3 9" xfId="31581" xr:uid="{00000000-0005-0000-0000-0000BC830000}"/>
    <cellStyle name="Финансовый 4 9 3 3 4" xfId="17905" xr:uid="{00000000-0005-0000-0000-0000BD830000}"/>
    <cellStyle name="Финансовый 4 9 3 3 5" xfId="19217" xr:uid="{00000000-0005-0000-0000-0000BE830000}"/>
    <cellStyle name="Финансовый 4 9 3 3 5 2" xfId="23406" xr:uid="{00000000-0005-0000-0000-0000BF830000}"/>
    <cellStyle name="Финансовый 4 9 3 3 5 3" xfId="28360" xr:uid="{00000000-0005-0000-0000-0000C0830000}"/>
    <cellStyle name="Финансовый 4 9 3 3 5 4" xfId="29797" xr:uid="{00000000-0005-0000-0000-0000C1830000}"/>
    <cellStyle name="Финансовый 4 9 3 3 5 5" xfId="31103" xr:uid="{00000000-0005-0000-0000-0000C2830000}"/>
    <cellStyle name="Финансовый 4 9 3 3 5 6" xfId="34270" xr:uid="{00000000-0005-0000-0000-0000C3830000}"/>
    <cellStyle name="Финансовый 4 9 3 3 5 7" xfId="35606" xr:uid="{00000000-0005-0000-0000-0000C4830000}"/>
    <cellStyle name="Финансовый 4 9 4" xfId="10129" xr:uid="{00000000-0005-0000-0000-0000C5830000}"/>
    <cellStyle name="Финансовый 4 9 4 2" xfId="13275" xr:uid="{00000000-0005-0000-0000-0000C6830000}"/>
    <cellStyle name="Финансовый 4 9 4 3" xfId="15047" xr:uid="{00000000-0005-0000-0000-0000C7830000}"/>
    <cellStyle name="Финансовый 4 9 4 3 2" xfId="15933" xr:uid="{00000000-0005-0000-0000-0000C8830000}"/>
    <cellStyle name="Финансовый 4 9 4 3 3" xfId="19916" xr:uid="{00000000-0005-0000-0000-0000C9830000}"/>
    <cellStyle name="Финансовый 4 9 4 3 4" xfId="24019" xr:uid="{00000000-0005-0000-0000-0000CA830000}"/>
    <cellStyle name="Финансовый 4 9 4 3 5" xfId="24702" xr:uid="{00000000-0005-0000-0000-0000CB830000}"/>
    <cellStyle name="Финансовый 4 9 4 3 6" xfId="23670" xr:uid="{00000000-0005-0000-0000-0000CC830000}"/>
    <cellStyle name="Финансовый 4 9 4 3 7" xfId="27123" xr:uid="{00000000-0005-0000-0000-0000CD830000}"/>
    <cellStyle name="Финансовый 4 9 4 3 8" xfId="33089" xr:uid="{00000000-0005-0000-0000-0000CE830000}"/>
    <cellStyle name="Финансовый 4 9 4 3 9" xfId="34011" xr:uid="{00000000-0005-0000-0000-0000CF830000}"/>
    <cellStyle name="Финансовый 4 9 4 4" xfId="17719" xr:uid="{00000000-0005-0000-0000-0000D0830000}"/>
    <cellStyle name="Финансовый 4 9 4 5" xfId="19031" xr:uid="{00000000-0005-0000-0000-0000D1830000}"/>
    <cellStyle name="Финансовый 4 9 4 5 2" xfId="21826" xr:uid="{00000000-0005-0000-0000-0000D2830000}"/>
    <cellStyle name="Финансовый 4 9 4 5 3" xfId="28174" xr:uid="{00000000-0005-0000-0000-0000D3830000}"/>
    <cellStyle name="Финансовый 4 9 4 5 4" xfId="29611" xr:uid="{00000000-0005-0000-0000-0000D4830000}"/>
    <cellStyle name="Финансовый 4 9 4 5 5" xfId="30917" xr:uid="{00000000-0005-0000-0000-0000D5830000}"/>
    <cellStyle name="Финансовый 4 9 4 5 6" xfId="34456" xr:uid="{00000000-0005-0000-0000-0000D6830000}"/>
    <cellStyle name="Финансовый 4 9 4 5 7" xfId="35792" xr:uid="{00000000-0005-0000-0000-0000D7830000}"/>
    <cellStyle name="Финансовый 4 9 5" xfId="11194" xr:uid="{00000000-0005-0000-0000-0000D8830000}"/>
    <cellStyle name="Финансовый 4 9 6" xfId="13923" xr:uid="{00000000-0005-0000-0000-0000D9830000}"/>
    <cellStyle name="Финансовый 4 9 7" xfId="14399" xr:uid="{00000000-0005-0000-0000-0000DA830000}"/>
    <cellStyle name="Финансовый 4 9 7 2" xfId="16581" xr:uid="{00000000-0005-0000-0000-0000DB830000}"/>
    <cellStyle name="Финансовый 4 9 7 3" xfId="20564" xr:uid="{00000000-0005-0000-0000-0000DC830000}"/>
    <cellStyle name="Финансовый 4 9 7 4" xfId="23255" xr:uid="{00000000-0005-0000-0000-0000DD830000}"/>
    <cellStyle name="Финансовый 4 9 7 5" xfId="25279" xr:uid="{00000000-0005-0000-0000-0000DE830000}"/>
    <cellStyle name="Финансовый 4 9 7 6" xfId="20857" xr:uid="{00000000-0005-0000-0000-0000DF830000}"/>
    <cellStyle name="Финансовый 4 9 7 7" xfId="23575" xr:uid="{00000000-0005-0000-0000-0000E0830000}"/>
    <cellStyle name="Финансовый 4 9 7 8" xfId="33737" xr:uid="{00000000-0005-0000-0000-0000E1830000}"/>
    <cellStyle name="Финансовый 4 9 7 9" xfId="32639" xr:uid="{00000000-0005-0000-0000-0000E2830000}"/>
    <cellStyle name="Финансовый 4 9 8" xfId="17071" xr:uid="{00000000-0005-0000-0000-0000E3830000}"/>
    <cellStyle name="Финансовый 4 9 9" xfId="18383" xr:uid="{00000000-0005-0000-0000-0000E4830000}"/>
    <cellStyle name="Финансовый 4 9 9 2" xfId="21031" xr:uid="{00000000-0005-0000-0000-0000E5830000}"/>
    <cellStyle name="Финансовый 4 9 9 3" xfId="27526" xr:uid="{00000000-0005-0000-0000-0000E6830000}"/>
    <cellStyle name="Финансовый 4 9 9 4" xfId="28963" xr:uid="{00000000-0005-0000-0000-0000E7830000}"/>
    <cellStyle name="Финансовый 4 9 9 5" xfId="30269" xr:uid="{00000000-0005-0000-0000-0000E8830000}"/>
    <cellStyle name="Финансовый 4 9 9 6" xfId="35104" xr:uid="{00000000-0005-0000-0000-0000E9830000}"/>
    <cellStyle name="Финансовый 4 9 9 7" xfId="36440" xr:uid="{00000000-0005-0000-0000-0000EA830000}"/>
    <cellStyle name="Финансовый 5" xfId="208" xr:uid="{00000000-0005-0000-0000-0000EB830000}"/>
    <cellStyle name="Финансовый 5 10" xfId="280" xr:uid="{00000000-0005-0000-0000-0000EC830000}"/>
    <cellStyle name="Финансовый 5 10 2" xfId="616" xr:uid="{00000000-0005-0000-0000-0000ED830000}"/>
    <cellStyle name="Финансовый 5 10 2 2" xfId="9203" xr:uid="{00000000-0005-0000-0000-0000EE830000}"/>
    <cellStyle name="Финансовый 5 10 2 3" xfId="10524" xr:uid="{00000000-0005-0000-0000-0000EF830000}"/>
    <cellStyle name="Финансовый 5 10 3" xfId="1372" xr:uid="{00000000-0005-0000-0000-0000F0830000}"/>
    <cellStyle name="Финансовый 5 10 3 2" xfId="7787" xr:uid="{00000000-0005-0000-0000-0000F1830000}"/>
    <cellStyle name="Финансовый 5 10 3 2 2" xfId="13773" xr:uid="{00000000-0005-0000-0000-0000F2830000}"/>
    <cellStyle name="Финансовый 5 10 3 2 3" xfId="14549" xr:uid="{00000000-0005-0000-0000-0000F3830000}"/>
    <cellStyle name="Финансовый 5 10 3 2 3 2" xfId="16431" xr:uid="{00000000-0005-0000-0000-0000F4830000}"/>
    <cellStyle name="Финансовый 5 10 3 2 3 3" xfId="20414" xr:uid="{00000000-0005-0000-0000-0000F5830000}"/>
    <cellStyle name="Финансовый 5 10 3 2 3 4" xfId="25096" xr:uid="{00000000-0005-0000-0000-0000F6830000}"/>
    <cellStyle name="Финансовый 5 10 3 2 3 5" xfId="27065" xr:uid="{00000000-0005-0000-0000-0000F7830000}"/>
    <cellStyle name="Финансовый 5 10 3 2 3 6" xfId="26198" xr:uid="{00000000-0005-0000-0000-0000F8830000}"/>
    <cellStyle name="Финансовый 5 10 3 2 3 7" xfId="23467" xr:uid="{00000000-0005-0000-0000-0000F9830000}"/>
    <cellStyle name="Финансовый 5 10 3 2 3 8" xfId="33587" xr:uid="{00000000-0005-0000-0000-0000FA830000}"/>
    <cellStyle name="Финансовый 5 10 3 2 3 9" xfId="31502" xr:uid="{00000000-0005-0000-0000-0000FB830000}"/>
    <cellStyle name="Финансовый 5 10 3 2 4" xfId="17221" xr:uid="{00000000-0005-0000-0000-0000FC830000}"/>
    <cellStyle name="Финансовый 5 10 3 2 5" xfId="18533" xr:uid="{00000000-0005-0000-0000-0000FD830000}"/>
    <cellStyle name="Финансовый 5 10 3 2 5 2" xfId="25045" xr:uid="{00000000-0005-0000-0000-0000FE830000}"/>
    <cellStyle name="Финансовый 5 10 3 2 5 3" xfId="27676" xr:uid="{00000000-0005-0000-0000-0000FF830000}"/>
    <cellStyle name="Финансовый 5 10 3 2 5 4" xfId="29113" xr:uid="{00000000-0005-0000-0000-000000840000}"/>
    <cellStyle name="Финансовый 5 10 3 2 5 5" xfId="30419" xr:uid="{00000000-0005-0000-0000-000001840000}"/>
    <cellStyle name="Финансовый 5 10 3 2 5 6" xfId="34954" xr:uid="{00000000-0005-0000-0000-000002840000}"/>
    <cellStyle name="Финансовый 5 10 3 2 5 7" xfId="36290" xr:uid="{00000000-0005-0000-0000-000003840000}"/>
    <cellStyle name="Финансовый 5 10 3 3" xfId="12507" xr:uid="{00000000-0005-0000-0000-000004840000}"/>
    <cellStyle name="Финансовый 5 10 3 3 2" xfId="13125" xr:uid="{00000000-0005-0000-0000-000005840000}"/>
    <cellStyle name="Финансовый 5 10 3 3 3" xfId="15197" xr:uid="{00000000-0005-0000-0000-000006840000}"/>
    <cellStyle name="Финансовый 5 10 3 3 3 2" xfId="15783" xr:uid="{00000000-0005-0000-0000-000007840000}"/>
    <cellStyle name="Финансовый 5 10 3 3 3 3" xfId="19766" xr:uid="{00000000-0005-0000-0000-000008840000}"/>
    <cellStyle name="Финансовый 5 10 3 3 3 4" xfId="22536" xr:uid="{00000000-0005-0000-0000-000009840000}"/>
    <cellStyle name="Финансовый 5 10 3 3 3 5" xfId="26983" xr:uid="{00000000-0005-0000-0000-00000A840000}"/>
    <cellStyle name="Финансовый 5 10 3 3 3 6" xfId="21789" xr:uid="{00000000-0005-0000-0000-00000B840000}"/>
    <cellStyle name="Финансовый 5 10 3 3 3 7" xfId="24644" xr:uid="{00000000-0005-0000-0000-00000C840000}"/>
    <cellStyle name="Финансовый 5 10 3 3 3 8" xfId="32939" xr:uid="{00000000-0005-0000-0000-00000D840000}"/>
    <cellStyle name="Финансовый 5 10 3 3 3 9" xfId="31747" xr:uid="{00000000-0005-0000-0000-00000E840000}"/>
    <cellStyle name="Финансовый 5 10 3 3 4" xfId="17869" xr:uid="{00000000-0005-0000-0000-00000F840000}"/>
    <cellStyle name="Финансовый 5 10 3 3 5" xfId="19181" xr:uid="{00000000-0005-0000-0000-000010840000}"/>
    <cellStyle name="Финансовый 5 10 3 3 5 2" xfId="21458" xr:uid="{00000000-0005-0000-0000-000011840000}"/>
    <cellStyle name="Финансовый 5 10 3 3 5 3" xfId="28324" xr:uid="{00000000-0005-0000-0000-000012840000}"/>
    <cellStyle name="Финансовый 5 10 3 3 5 4" xfId="29761" xr:uid="{00000000-0005-0000-0000-000013840000}"/>
    <cellStyle name="Финансовый 5 10 3 3 5 5" xfId="31067" xr:uid="{00000000-0005-0000-0000-000014840000}"/>
    <cellStyle name="Финансовый 5 10 3 3 5 6" xfId="34306" xr:uid="{00000000-0005-0000-0000-000015840000}"/>
    <cellStyle name="Финансовый 5 10 3 3 5 7" xfId="35642" xr:uid="{00000000-0005-0000-0000-000016840000}"/>
    <cellStyle name="Финансовый 5 10 4" xfId="10188" xr:uid="{00000000-0005-0000-0000-000017840000}"/>
    <cellStyle name="Финансовый 5 10 4 2" xfId="13249" xr:uid="{00000000-0005-0000-0000-000018840000}"/>
    <cellStyle name="Финансовый 5 10 4 3" xfId="15073" xr:uid="{00000000-0005-0000-0000-000019840000}"/>
    <cellStyle name="Финансовый 5 10 4 3 2" xfId="15907" xr:uid="{00000000-0005-0000-0000-00001A840000}"/>
    <cellStyle name="Финансовый 5 10 4 3 3" xfId="19890" xr:uid="{00000000-0005-0000-0000-00001B840000}"/>
    <cellStyle name="Финансовый 5 10 4 3 4" xfId="22956" xr:uid="{00000000-0005-0000-0000-00001C840000}"/>
    <cellStyle name="Финансовый 5 10 4 3 5" xfId="26167" xr:uid="{00000000-0005-0000-0000-00001D840000}"/>
    <cellStyle name="Финансовый 5 10 4 3 6" xfId="22102" xr:uid="{00000000-0005-0000-0000-00001E840000}"/>
    <cellStyle name="Финансовый 5 10 4 3 7" xfId="22200" xr:uid="{00000000-0005-0000-0000-00001F840000}"/>
    <cellStyle name="Финансовый 5 10 4 3 8" xfId="33063" xr:uid="{00000000-0005-0000-0000-000020840000}"/>
    <cellStyle name="Финансовый 5 10 4 3 9" xfId="32270" xr:uid="{00000000-0005-0000-0000-000021840000}"/>
    <cellStyle name="Финансовый 5 10 4 4" xfId="17745" xr:uid="{00000000-0005-0000-0000-000022840000}"/>
    <cellStyle name="Финансовый 5 10 4 5" xfId="19057" xr:uid="{00000000-0005-0000-0000-000023840000}"/>
    <cellStyle name="Финансовый 5 10 4 5 2" xfId="22153" xr:uid="{00000000-0005-0000-0000-000024840000}"/>
    <cellStyle name="Финансовый 5 10 4 5 3" xfId="28200" xr:uid="{00000000-0005-0000-0000-000025840000}"/>
    <cellStyle name="Финансовый 5 10 4 5 4" xfId="29637" xr:uid="{00000000-0005-0000-0000-000026840000}"/>
    <cellStyle name="Финансовый 5 10 4 5 5" xfId="30943" xr:uid="{00000000-0005-0000-0000-000027840000}"/>
    <cellStyle name="Финансовый 5 10 4 5 6" xfId="34430" xr:uid="{00000000-0005-0000-0000-000028840000}"/>
    <cellStyle name="Финансовый 5 10 4 5 7" xfId="35766" xr:uid="{00000000-0005-0000-0000-000029840000}"/>
    <cellStyle name="Финансовый 5 10 5" xfId="11257" xr:uid="{00000000-0005-0000-0000-00002A840000}"/>
    <cellStyle name="Финансовый 5 10 6" xfId="13897" xr:uid="{00000000-0005-0000-0000-00002B840000}"/>
    <cellStyle name="Финансовый 5 10 7" xfId="14425" xr:uid="{00000000-0005-0000-0000-00002C840000}"/>
    <cellStyle name="Финансовый 5 10 7 2" xfId="16555" xr:uid="{00000000-0005-0000-0000-00002D840000}"/>
    <cellStyle name="Финансовый 5 10 7 3" xfId="20538" xr:uid="{00000000-0005-0000-0000-00002E840000}"/>
    <cellStyle name="Финансовый 5 10 7 4" xfId="22483" xr:uid="{00000000-0005-0000-0000-00002F840000}"/>
    <cellStyle name="Финансовый 5 10 7 5" xfId="22225" xr:uid="{00000000-0005-0000-0000-000030840000}"/>
    <cellStyle name="Финансовый 5 10 7 6" xfId="28624" xr:uid="{00000000-0005-0000-0000-000031840000}"/>
    <cellStyle name="Финансовый 5 10 7 7" xfId="30055" xr:uid="{00000000-0005-0000-0000-000032840000}"/>
    <cellStyle name="Финансовый 5 10 7 8" xfId="33711" xr:uid="{00000000-0005-0000-0000-000033840000}"/>
    <cellStyle name="Финансовый 5 10 7 9" xfId="31520" xr:uid="{00000000-0005-0000-0000-000034840000}"/>
    <cellStyle name="Финансовый 5 10 8" xfId="17097" xr:uid="{00000000-0005-0000-0000-000035840000}"/>
    <cellStyle name="Финансовый 5 10 9" xfId="18409" xr:uid="{00000000-0005-0000-0000-000036840000}"/>
    <cellStyle name="Финансовый 5 10 9 2" xfId="22474" xr:uid="{00000000-0005-0000-0000-000037840000}"/>
    <cellStyle name="Финансовый 5 10 9 3" xfId="27552" xr:uid="{00000000-0005-0000-0000-000038840000}"/>
    <cellStyle name="Финансовый 5 10 9 4" xfId="28989" xr:uid="{00000000-0005-0000-0000-000039840000}"/>
    <cellStyle name="Финансовый 5 10 9 5" xfId="30295" xr:uid="{00000000-0005-0000-0000-00003A840000}"/>
    <cellStyle name="Финансовый 5 10 9 6" xfId="35078" xr:uid="{00000000-0005-0000-0000-00003B840000}"/>
    <cellStyle name="Финансовый 5 10 9 7" xfId="36414" xr:uid="{00000000-0005-0000-0000-00003C840000}"/>
    <cellStyle name="Финансовый 5 11" xfId="338" xr:uid="{00000000-0005-0000-0000-00003D840000}"/>
    <cellStyle name="Финансовый 5 11 2" xfId="642" xr:uid="{00000000-0005-0000-0000-00003E840000}"/>
    <cellStyle name="Финансовый 5 11 2 2" xfId="8954" xr:uid="{00000000-0005-0000-0000-00003F840000}"/>
    <cellStyle name="Финансовый 5 11 2 3" xfId="10550" xr:uid="{00000000-0005-0000-0000-000040840000}"/>
    <cellStyle name="Финансовый 5 11 3" xfId="1622" xr:uid="{00000000-0005-0000-0000-000041840000}"/>
    <cellStyle name="Финансовый 5 11 3 2" xfId="8106" xr:uid="{00000000-0005-0000-0000-000042840000}"/>
    <cellStyle name="Финансовый 5 11 3 2 2" xfId="13683" xr:uid="{00000000-0005-0000-0000-000043840000}"/>
    <cellStyle name="Финансовый 5 11 3 2 3" xfId="14639" xr:uid="{00000000-0005-0000-0000-000044840000}"/>
    <cellStyle name="Финансовый 5 11 3 2 3 2" xfId="16341" xr:uid="{00000000-0005-0000-0000-000045840000}"/>
    <cellStyle name="Финансовый 5 11 3 2 3 3" xfId="20324" xr:uid="{00000000-0005-0000-0000-000046840000}"/>
    <cellStyle name="Финансовый 5 11 3 2 3 4" xfId="23547" xr:uid="{00000000-0005-0000-0000-000047840000}"/>
    <cellStyle name="Финансовый 5 11 3 2 3 5" xfId="25549" xr:uid="{00000000-0005-0000-0000-000048840000}"/>
    <cellStyle name="Финансовый 5 11 3 2 3 6" xfId="26728" xr:uid="{00000000-0005-0000-0000-000049840000}"/>
    <cellStyle name="Финансовый 5 11 3 2 3 7" xfId="26885" xr:uid="{00000000-0005-0000-0000-00004A840000}"/>
    <cellStyle name="Финансовый 5 11 3 2 3 8" xfId="33497" xr:uid="{00000000-0005-0000-0000-00004B840000}"/>
    <cellStyle name="Финансовый 5 11 3 2 3 9" xfId="32451" xr:uid="{00000000-0005-0000-0000-00004C840000}"/>
    <cellStyle name="Финансовый 5 11 3 2 4" xfId="17311" xr:uid="{00000000-0005-0000-0000-00004D840000}"/>
    <cellStyle name="Финансовый 5 11 3 2 5" xfId="18623" xr:uid="{00000000-0005-0000-0000-00004E840000}"/>
    <cellStyle name="Финансовый 5 11 3 2 5 2" xfId="21712" xr:uid="{00000000-0005-0000-0000-00004F840000}"/>
    <cellStyle name="Финансовый 5 11 3 2 5 3" xfId="27766" xr:uid="{00000000-0005-0000-0000-000050840000}"/>
    <cellStyle name="Финансовый 5 11 3 2 5 4" xfId="29203" xr:uid="{00000000-0005-0000-0000-000051840000}"/>
    <cellStyle name="Финансовый 5 11 3 2 5 5" xfId="30509" xr:uid="{00000000-0005-0000-0000-000052840000}"/>
    <cellStyle name="Финансовый 5 11 3 2 5 6" xfId="34864" xr:uid="{00000000-0005-0000-0000-000053840000}"/>
    <cellStyle name="Финансовый 5 11 3 2 5 7" xfId="36200" xr:uid="{00000000-0005-0000-0000-000054840000}"/>
    <cellStyle name="Финансовый 5 11 3 3" xfId="12597" xr:uid="{00000000-0005-0000-0000-000055840000}"/>
    <cellStyle name="Финансовый 5 11 3 3 2" xfId="13035" xr:uid="{00000000-0005-0000-0000-000056840000}"/>
    <cellStyle name="Финансовый 5 11 3 3 3" xfId="15287" xr:uid="{00000000-0005-0000-0000-000057840000}"/>
    <cellStyle name="Финансовый 5 11 3 3 3 2" xfId="15693" xr:uid="{00000000-0005-0000-0000-000058840000}"/>
    <cellStyle name="Финансовый 5 11 3 3 3 3" xfId="19676" xr:uid="{00000000-0005-0000-0000-000059840000}"/>
    <cellStyle name="Финансовый 5 11 3 3 3 4" xfId="21833" xr:uid="{00000000-0005-0000-0000-00005A840000}"/>
    <cellStyle name="Финансовый 5 11 3 3 3 5" xfId="26619" xr:uid="{00000000-0005-0000-0000-00005B840000}"/>
    <cellStyle name="Финансовый 5 11 3 3 3 6" xfId="22775" xr:uid="{00000000-0005-0000-0000-00005C840000}"/>
    <cellStyle name="Финансовый 5 11 3 3 3 7" xfId="26631" xr:uid="{00000000-0005-0000-0000-00005D840000}"/>
    <cellStyle name="Финансовый 5 11 3 3 3 8" xfId="32849" xr:uid="{00000000-0005-0000-0000-00005E840000}"/>
    <cellStyle name="Финансовый 5 11 3 3 3 9" xfId="31776" xr:uid="{00000000-0005-0000-0000-00005F840000}"/>
    <cellStyle name="Финансовый 5 11 3 3 4" xfId="17959" xr:uid="{00000000-0005-0000-0000-000060840000}"/>
    <cellStyle name="Финансовый 5 11 3 3 5" xfId="19271" xr:uid="{00000000-0005-0000-0000-000061840000}"/>
    <cellStyle name="Финансовый 5 11 3 3 5 2" xfId="24604" xr:uid="{00000000-0005-0000-0000-000062840000}"/>
    <cellStyle name="Финансовый 5 11 3 3 5 3" xfId="28414" xr:uid="{00000000-0005-0000-0000-000063840000}"/>
    <cellStyle name="Финансовый 5 11 3 3 5 4" xfId="29851" xr:uid="{00000000-0005-0000-0000-000064840000}"/>
    <cellStyle name="Финансовый 5 11 3 3 5 5" xfId="31157" xr:uid="{00000000-0005-0000-0000-000065840000}"/>
    <cellStyle name="Финансовый 5 11 3 3 5 6" xfId="34216" xr:uid="{00000000-0005-0000-0000-000066840000}"/>
    <cellStyle name="Финансовый 5 11 3 3 5 7" xfId="35552" xr:uid="{00000000-0005-0000-0000-000067840000}"/>
    <cellStyle name="Финансовый 5 11 4" xfId="10246" xr:uid="{00000000-0005-0000-0000-000068840000}"/>
    <cellStyle name="Финансовый 5 11 4 2" xfId="13235" xr:uid="{00000000-0005-0000-0000-000069840000}"/>
    <cellStyle name="Финансовый 5 11 4 3" xfId="15087" xr:uid="{00000000-0005-0000-0000-00006A840000}"/>
    <cellStyle name="Финансовый 5 11 4 3 2" xfId="15893" xr:uid="{00000000-0005-0000-0000-00006B840000}"/>
    <cellStyle name="Финансовый 5 11 4 3 3" xfId="19876" xr:uid="{00000000-0005-0000-0000-00006C840000}"/>
    <cellStyle name="Финансовый 5 11 4 3 4" xfId="23517" xr:uid="{00000000-0005-0000-0000-00006D840000}"/>
    <cellStyle name="Финансовый 5 11 4 3 5" xfId="20928" xr:uid="{00000000-0005-0000-0000-00006E840000}"/>
    <cellStyle name="Финансовый 5 11 4 3 6" xfId="21729" xr:uid="{00000000-0005-0000-0000-00006F840000}"/>
    <cellStyle name="Финансовый 5 11 4 3 7" xfId="20919" xr:uid="{00000000-0005-0000-0000-000070840000}"/>
    <cellStyle name="Финансовый 5 11 4 3 8" xfId="33049" xr:uid="{00000000-0005-0000-0000-000071840000}"/>
    <cellStyle name="Финансовый 5 11 4 3 9" xfId="32285" xr:uid="{00000000-0005-0000-0000-000072840000}"/>
    <cellStyle name="Финансовый 5 11 4 4" xfId="17759" xr:uid="{00000000-0005-0000-0000-000073840000}"/>
    <cellStyle name="Финансовый 5 11 4 5" xfId="19071" xr:uid="{00000000-0005-0000-0000-000074840000}"/>
    <cellStyle name="Финансовый 5 11 4 5 2" xfId="21902" xr:uid="{00000000-0005-0000-0000-000075840000}"/>
    <cellStyle name="Финансовый 5 11 4 5 3" xfId="28214" xr:uid="{00000000-0005-0000-0000-000076840000}"/>
    <cellStyle name="Финансовый 5 11 4 5 4" xfId="29651" xr:uid="{00000000-0005-0000-0000-000077840000}"/>
    <cellStyle name="Финансовый 5 11 4 5 5" xfId="30957" xr:uid="{00000000-0005-0000-0000-000078840000}"/>
    <cellStyle name="Финансовый 5 11 4 5 6" xfId="34416" xr:uid="{00000000-0005-0000-0000-000079840000}"/>
    <cellStyle name="Финансовый 5 11 4 5 7" xfId="35752" xr:uid="{00000000-0005-0000-0000-00007A840000}"/>
    <cellStyle name="Финансовый 5 11 5" xfId="11504" xr:uid="{00000000-0005-0000-0000-00007B840000}"/>
    <cellStyle name="Финансовый 5 11 6" xfId="13883" xr:uid="{00000000-0005-0000-0000-00007C840000}"/>
    <cellStyle name="Финансовый 5 11 7" xfId="14439" xr:uid="{00000000-0005-0000-0000-00007D840000}"/>
    <cellStyle name="Финансовый 5 11 7 2" xfId="16541" xr:uid="{00000000-0005-0000-0000-00007E840000}"/>
    <cellStyle name="Финансовый 5 11 7 3" xfId="20524" xr:uid="{00000000-0005-0000-0000-00007F840000}"/>
    <cellStyle name="Финансовый 5 11 7 4" xfId="21347" xr:uid="{00000000-0005-0000-0000-000080840000}"/>
    <cellStyle name="Финансовый 5 11 7 5" xfId="24231" xr:uid="{00000000-0005-0000-0000-000081840000}"/>
    <cellStyle name="Финансовый 5 11 7 6" xfId="25744" xr:uid="{00000000-0005-0000-0000-000082840000}"/>
    <cellStyle name="Финансовый 5 11 7 7" xfId="26822" xr:uid="{00000000-0005-0000-0000-000083840000}"/>
    <cellStyle name="Финансовый 5 11 7 8" xfId="33697" xr:uid="{00000000-0005-0000-0000-000084840000}"/>
    <cellStyle name="Финансовый 5 11 7 9" xfId="32077" xr:uid="{00000000-0005-0000-0000-000085840000}"/>
    <cellStyle name="Финансовый 5 11 8" xfId="17111" xr:uid="{00000000-0005-0000-0000-000086840000}"/>
    <cellStyle name="Финансовый 5 11 9" xfId="18423" xr:uid="{00000000-0005-0000-0000-000087840000}"/>
    <cellStyle name="Финансовый 5 11 9 2" xfId="24716" xr:uid="{00000000-0005-0000-0000-000088840000}"/>
    <cellStyle name="Финансовый 5 11 9 3" xfId="27566" xr:uid="{00000000-0005-0000-0000-000089840000}"/>
    <cellStyle name="Финансовый 5 11 9 4" xfId="29003" xr:uid="{00000000-0005-0000-0000-00008A840000}"/>
    <cellStyle name="Финансовый 5 11 9 5" xfId="30309" xr:uid="{00000000-0005-0000-0000-00008B840000}"/>
    <cellStyle name="Финансовый 5 11 9 6" xfId="35064" xr:uid="{00000000-0005-0000-0000-00008C840000}"/>
    <cellStyle name="Финансовый 5 11 9 7" xfId="36400" xr:uid="{00000000-0005-0000-0000-00008D840000}"/>
    <cellStyle name="Финансовый 5 12" xfId="397" xr:uid="{00000000-0005-0000-0000-00008E840000}"/>
    <cellStyle name="Финансовый 5 12 2" xfId="7878" xr:uid="{00000000-0005-0000-0000-00008F840000}"/>
    <cellStyle name="Финансовый 5 12 3" xfId="10305" xr:uid="{00000000-0005-0000-0000-000090840000}"/>
    <cellStyle name="Финансовый 5 13" xfId="665" xr:uid="{00000000-0005-0000-0000-000091840000}"/>
    <cellStyle name="Финансовый 5 13 2" xfId="1690" xr:uid="{00000000-0005-0000-0000-000092840000}"/>
    <cellStyle name="Финансовый 5 13 2 2" xfId="9256" xr:uid="{00000000-0005-0000-0000-000093840000}"/>
    <cellStyle name="Финансовый 5 13 2 2 2" xfId="13571" xr:uid="{00000000-0005-0000-0000-000094840000}"/>
    <cellStyle name="Финансовый 5 13 2 2 3" xfId="14751" xr:uid="{00000000-0005-0000-0000-000095840000}"/>
    <cellStyle name="Финансовый 5 13 2 2 3 2" xfId="16229" xr:uid="{00000000-0005-0000-0000-000096840000}"/>
    <cellStyle name="Финансовый 5 13 2 2 3 3" xfId="20212" xr:uid="{00000000-0005-0000-0000-000097840000}"/>
    <cellStyle name="Финансовый 5 13 2 2 3 4" xfId="24473" xr:uid="{00000000-0005-0000-0000-000098840000}"/>
    <cellStyle name="Финансовый 5 13 2 2 3 5" xfId="21459" xr:uid="{00000000-0005-0000-0000-000099840000}"/>
    <cellStyle name="Финансовый 5 13 2 2 3 6" xfId="25481" xr:uid="{00000000-0005-0000-0000-00009A840000}"/>
    <cellStyle name="Финансовый 5 13 2 2 3 7" xfId="26724" xr:uid="{00000000-0005-0000-0000-00009B840000}"/>
    <cellStyle name="Финансовый 5 13 2 2 3 8" xfId="33385" xr:uid="{00000000-0005-0000-0000-00009C840000}"/>
    <cellStyle name="Финансовый 5 13 2 2 3 9" xfId="31858" xr:uid="{00000000-0005-0000-0000-00009D840000}"/>
    <cellStyle name="Финансовый 5 13 2 2 4" xfId="17423" xr:uid="{00000000-0005-0000-0000-00009E840000}"/>
    <cellStyle name="Финансовый 5 13 2 2 5" xfId="18735" xr:uid="{00000000-0005-0000-0000-00009F840000}"/>
    <cellStyle name="Финансовый 5 13 2 2 5 2" xfId="23746" xr:uid="{00000000-0005-0000-0000-0000A0840000}"/>
    <cellStyle name="Финансовый 5 13 2 2 5 3" xfId="27878" xr:uid="{00000000-0005-0000-0000-0000A1840000}"/>
    <cellStyle name="Финансовый 5 13 2 2 5 4" xfId="29315" xr:uid="{00000000-0005-0000-0000-0000A2840000}"/>
    <cellStyle name="Финансовый 5 13 2 2 5 5" xfId="30621" xr:uid="{00000000-0005-0000-0000-0000A3840000}"/>
    <cellStyle name="Финансовый 5 13 2 2 5 6" xfId="34752" xr:uid="{00000000-0005-0000-0000-0000A4840000}"/>
    <cellStyle name="Финансовый 5 13 2 2 5 7" xfId="36088" xr:uid="{00000000-0005-0000-0000-0000A5840000}"/>
    <cellStyle name="Финансовый 5 13 2 3" xfId="12708" xr:uid="{00000000-0005-0000-0000-0000A6840000}"/>
    <cellStyle name="Финансовый 5 13 2 3 2" xfId="12924" xr:uid="{00000000-0005-0000-0000-0000A7840000}"/>
    <cellStyle name="Финансовый 5 13 2 3 3" xfId="15398" xr:uid="{00000000-0005-0000-0000-0000A8840000}"/>
    <cellStyle name="Финансовый 5 13 2 3 3 2" xfId="15582" xr:uid="{00000000-0005-0000-0000-0000A9840000}"/>
    <cellStyle name="Финансовый 5 13 2 3 3 3" xfId="19565" xr:uid="{00000000-0005-0000-0000-0000AA840000}"/>
    <cellStyle name="Финансовый 5 13 2 3 3 4" xfId="24792" xr:uid="{00000000-0005-0000-0000-0000AB840000}"/>
    <cellStyle name="Финансовый 5 13 2 3 3 5" xfId="25516" xr:uid="{00000000-0005-0000-0000-0000AC840000}"/>
    <cellStyle name="Финансовый 5 13 2 3 3 6" xfId="26517" xr:uid="{00000000-0005-0000-0000-0000AD840000}"/>
    <cellStyle name="Финансовый 5 13 2 3 3 7" xfId="22917" xr:uid="{00000000-0005-0000-0000-0000AE840000}"/>
    <cellStyle name="Финансовый 5 13 2 3 3 8" xfId="32738" xr:uid="{00000000-0005-0000-0000-0000AF840000}"/>
    <cellStyle name="Финансовый 5 13 2 3 3 9" xfId="31577" xr:uid="{00000000-0005-0000-0000-0000B0840000}"/>
    <cellStyle name="Финансовый 5 13 2 3 4" xfId="18070" xr:uid="{00000000-0005-0000-0000-0000B1840000}"/>
    <cellStyle name="Финансовый 5 13 2 3 5" xfId="19382" xr:uid="{00000000-0005-0000-0000-0000B2840000}"/>
    <cellStyle name="Финансовый 5 13 2 3 5 2" xfId="22559" xr:uid="{00000000-0005-0000-0000-0000B3840000}"/>
    <cellStyle name="Финансовый 5 13 2 3 5 3" xfId="28525" xr:uid="{00000000-0005-0000-0000-0000B4840000}"/>
    <cellStyle name="Финансовый 5 13 2 3 5 4" xfId="29962" xr:uid="{00000000-0005-0000-0000-0000B5840000}"/>
    <cellStyle name="Финансовый 5 13 2 3 5 5" xfId="31268" xr:uid="{00000000-0005-0000-0000-0000B6840000}"/>
    <cellStyle name="Финансовый 5 13 2 3 5 6" xfId="34105" xr:uid="{00000000-0005-0000-0000-0000B7840000}"/>
    <cellStyle name="Финансовый 5 13 2 3 5 7" xfId="35441" xr:uid="{00000000-0005-0000-0000-0000B8840000}"/>
    <cellStyle name="Финансовый 5 13 3" xfId="10573" xr:uid="{00000000-0005-0000-0000-0000B9840000}"/>
    <cellStyle name="Финансовый 5 13 3 2" xfId="13232" xr:uid="{00000000-0005-0000-0000-0000BA840000}"/>
    <cellStyle name="Финансовый 5 13 3 3" xfId="15090" xr:uid="{00000000-0005-0000-0000-0000BB840000}"/>
    <cellStyle name="Финансовый 5 13 3 3 2" xfId="15890" xr:uid="{00000000-0005-0000-0000-0000BC840000}"/>
    <cellStyle name="Финансовый 5 13 3 3 3" xfId="19873" xr:uid="{00000000-0005-0000-0000-0000BD840000}"/>
    <cellStyle name="Финансовый 5 13 3 3 4" xfId="23131" xr:uid="{00000000-0005-0000-0000-0000BE840000}"/>
    <cellStyle name="Финансовый 5 13 3 3 5" xfId="24651" xr:uid="{00000000-0005-0000-0000-0000BF840000}"/>
    <cellStyle name="Финансовый 5 13 3 3 6" xfId="22330" xr:uid="{00000000-0005-0000-0000-0000C0840000}"/>
    <cellStyle name="Финансовый 5 13 3 3 7" xfId="26545" xr:uid="{00000000-0005-0000-0000-0000C1840000}"/>
    <cellStyle name="Финансовый 5 13 3 3 8" xfId="33046" xr:uid="{00000000-0005-0000-0000-0000C2840000}"/>
    <cellStyle name="Финансовый 5 13 3 3 9" xfId="32468" xr:uid="{00000000-0005-0000-0000-0000C3840000}"/>
    <cellStyle name="Финансовый 5 13 3 4" xfId="17762" xr:uid="{00000000-0005-0000-0000-0000C4840000}"/>
    <cellStyle name="Финансовый 5 13 3 5" xfId="19074" xr:uid="{00000000-0005-0000-0000-0000C5840000}"/>
    <cellStyle name="Финансовый 5 13 3 5 2" xfId="21683" xr:uid="{00000000-0005-0000-0000-0000C6840000}"/>
    <cellStyle name="Финансовый 5 13 3 5 3" xfId="28217" xr:uid="{00000000-0005-0000-0000-0000C7840000}"/>
    <cellStyle name="Финансовый 5 13 3 5 4" xfId="29654" xr:uid="{00000000-0005-0000-0000-0000C8840000}"/>
    <cellStyle name="Финансовый 5 13 3 5 5" xfId="30960" xr:uid="{00000000-0005-0000-0000-0000C9840000}"/>
    <cellStyle name="Финансовый 5 13 3 5 6" xfId="34413" xr:uid="{00000000-0005-0000-0000-0000CA840000}"/>
    <cellStyle name="Финансовый 5 13 3 5 7" xfId="35749" xr:uid="{00000000-0005-0000-0000-0000CB840000}"/>
    <cellStyle name="Финансовый 5 13 4" xfId="11572" xr:uid="{00000000-0005-0000-0000-0000CC840000}"/>
    <cellStyle name="Финансовый 5 13 5" xfId="13880" xr:uid="{00000000-0005-0000-0000-0000CD840000}"/>
    <cellStyle name="Финансовый 5 13 6" xfId="14442" xr:uid="{00000000-0005-0000-0000-0000CE840000}"/>
    <cellStyle name="Финансовый 5 13 6 2" xfId="16538" xr:uid="{00000000-0005-0000-0000-0000CF840000}"/>
    <cellStyle name="Финансовый 5 13 6 3" xfId="20521" xr:uid="{00000000-0005-0000-0000-0000D0840000}"/>
    <cellStyle name="Финансовый 5 13 6 4" xfId="24373" xr:uid="{00000000-0005-0000-0000-0000D1840000}"/>
    <cellStyle name="Финансовый 5 13 6 5" xfId="22614" xr:uid="{00000000-0005-0000-0000-0000D2840000}"/>
    <cellStyle name="Финансовый 5 13 6 6" xfId="26994" xr:uid="{00000000-0005-0000-0000-0000D3840000}"/>
    <cellStyle name="Финансовый 5 13 6 7" xfId="24487" xr:uid="{00000000-0005-0000-0000-0000D4840000}"/>
    <cellStyle name="Финансовый 5 13 6 8" xfId="33694" xr:uid="{00000000-0005-0000-0000-0000D5840000}"/>
    <cellStyle name="Финансовый 5 13 6 9" xfId="32294" xr:uid="{00000000-0005-0000-0000-0000D6840000}"/>
    <cellStyle name="Финансовый 5 13 7" xfId="17114" xr:uid="{00000000-0005-0000-0000-0000D7840000}"/>
    <cellStyle name="Финансовый 5 13 8" xfId="18426" xr:uid="{00000000-0005-0000-0000-0000D8840000}"/>
    <cellStyle name="Финансовый 5 13 8 2" xfId="23925" xr:uid="{00000000-0005-0000-0000-0000D9840000}"/>
    <cellStyle name="Финансовый 5 13 8 3" xfId="27569" xr:uid="{00000000-0005-0000-0000-0000DA840000}"/>
    <cellStyle name="Финансовый 5 13 8 4" xfId="29006" xr:uid="{00000000-0005-0000-0000-0000DB840000}"/>
    <cellStyle name="Финансовый 5 13 8 5" xfId="30312" xr:uid="{00000000-0005-0000-0000-0000DC840000}"/>
    <cellStyle name="Финансовый 5 13 8 6" xfId="35061" xr:uid="{00000000-0005-0000-0000-0000DD840000}"/>
    <cellStyle name="Финансовый 5 13 8 7" xfId="36397" xr:uid="{00000000-0005-0000-0000-0000DE840000}"/>
    <cellStyle name="Финансовый 5 14" xfId="737" xr:uid="{00000000-0005-0000-0000-0000DF840000}"/>
    <cellStyle name="Финансовый 5 14 2" xfId="2191" xr:uid="{00000000-0005-0000-0000-0000E0840000}"/>
    <cellStyle name="Финансовый 5 14 2 2" xfId="9407" xr:uid="{00000000-0005-0000-0000-0000E1840000}"/>
    <cellStyle name="Финансовый 5 14 2 2 2" xfId="13544" xr:uid="{00000000-0005-0000-0000-0000E2840000}"/>
    <cellStyle name="Финансовый 5 14 2 2 3" xfId="14778" xr:uid="{00000000-0005-0000-0000-0000E3840000}"/>
    <cellStyle name="Финансовый 5 14 2 2 3 2" xfId="16202" xr:uid="{00000000-0005-0000-0000-0000E4840000}"/>
    <cellStyle name="Финансовый 5 14 2 2 3 3" xfId="20185" xr:uid="{00000000-0005-0000-0000-0000E5840000}"/>
    <cellStyle name="Финансовый 5 14 2 2 3 4" xfId="23908" xr:uid="{00000000-0005-0000-0000-0000E6840000}"/>
    <cellStyle name="Финансовый 5 14 2 2 3 5" xfId="26794" xr:uid="{00000000-0005-0000-0000-0000E7840000}"/>
    <cellStyle name="Финансовый 5 14 2 2 3 6" xfId="22325" xr:uid="{00000000-0005-0000-0000-0000E8840000}"/>
    <cellStyle name="Финансовый 5 14 2 2 3 7" xfId="23894" xr:uid="{00000000-0005-0000-0000-0000E9840000}"/>
    <cellStyle name="Финансовый 5 14 2 2 3 8" xfId="33358" xr:uid="{00000000-0005-0000-0000-0000EA840000}"/>
    <cellStyle name="Финансовый 5 14 2 2 3 9" xfId="31421" xr:uid="{00000000-0005-0000-0000-0000EB840000}"/>
    <cellStyle name="Финансовый 5 14 2 2 4" xfId="17450" xr:uid="{00000000-0005-0000-0000-0000EC840000}"/>
    <cellStyle name="Финансовый 5 14 2 2 5" xfId="18762" xr:uid="{00000000-0005-0000-0000-0000ED840000}"/>
    <cellStyle name="Финансовый 5 14 2 2 5 2" xfId="21476" xr:uid="{00000000-0005-0000-0000-0000EE840000}"/>
    <cellStyle name="Финансовый 5 14 2 2 5 3" xfId="27905" xr:uid="{00000000-0005-0000-0000-0000EF840000}"/>
    <cellStyle name="Финансовый 5 14 2 2 5 4" xfId="29342" xr:uid="{00000000-0005-0000-0000-0000F0840000}"/>
    <cellStyle name="Финансовый 5 14 2 2 5 5" xfId="30648" xr:uid="{00000000-0005-0000-0000-0000F1840000}"/>
    <cellStyle name="Финансовый 5 14 2 2 5 6" xfId="34725" xr:uid="{00000000-0005-0000-0000-0000F2840000}"/>
    <cellStyle name="Финансовый 5 14 2 2 5 7" xfId="36061" xr:uid="{00000000-0005-0000-0000-0000F3840000}"/>
    <cellStyle name="Финансовый 5 14 2 3" xfId="12735" xr:uid="{00000000-0005-0000-0000-0000F4840000}"/>
    <cellStyle name="Финансовый 5 14 2 3 2" xfId="12897" xr:uid="{00000000-0005-0000-0000-0000F5840000}"/>
    <cellStyle name="Финансовый 5 14 2 3 3" xfId="15425" xr:uid="{00000000-0005-0000-0000-0000F6840000}"/>
    <cellStyle name="Финансовый 5 14 2 3 3 2" xfId="15555" xr:uid="{00000000-0005-0000-0000-0000F7840000}"/>
    <cellStyle name="Финансовый 5 14 2 3 3 3" xfId="19538" xr:uid="{00000000-0005-0000-0000-0000F8840000}"/>
    <cellStyle name="Финансовый 5 14 2 3 3 4" xfId="24084" xr:uid="{00000000-0005-0000-0000-0000F9840000}"/>
    <cellStyle name="Финансовый 5 14 2 3 3 5" xfId="27028" xr:uid="{00000000-0005-0000-0000-0000FA840000}"/>
    <cellStyle name="Финансовый 5 14 2 3 3 6" xfId="21959" xr:uid="{00000000-0005-0000-0000-0000FB840000}"/>
    <cellStyle name="Финансовый 5 14 2 3 3 7" xfId="26548" xr:uid="{00000000-0005-0000-0000-0000FC840000}"/>
    <cellStyle name="Финансовый 5 14 2 3 3 8" xfId="32711" xr:uid="{00000000-0005-0000-0000-0000FD840000}"/>
    <cellStyle name="Финансовый 5 14 2 3 3 9" xfId="31947" xr:uid="{00000000-0005-0000-0000-0000FE840000}"/>
    <cellStyle name="Финансовый 5 14 2 3 4" xfId="18097" xr:uid="{00000000-0005-0000-0000-0000FF840000}"/>
    <cellStyle name="Финансовый 5 14 2 3 5" xfId="19409" xr:uid="{00000000-0005-0000-0000-000000850000}"/>
    <cellStyle name="Финансовый 5 14 2 3 5 2" xfId="23734" xr:uid="{00000000-0005-0000-0000-000001850000}"/>
    <cellStyle name="Финансовый 5 14 2 3 5 3" xfId="28552" xr:uid="{00000000-0005-0000-0000-000002850000}"/>
    <cellStyle name="Финансовый 5 14 2 3 5 4" xfId="29989" xr:uid="{00000000-0005-0000-0000-000003850000}"/>
    <cellStyle name="Финансовый 5 14 2 3 5 5" xfId="31295" xr:uid="{00000000-0005-0000-0000-000004850000}"/>
    <cellStyle name="Финансовый 5 14 2 3 5 6" xfId="34078" xr:uid="{00000000-0005-0000-0000-000005850000}"/>
    <cellStyle name="Финансовый 5 14 2 3 5 7" xfId="35414" xr:uid="{00000000-0005-0000-0000-000006850000}"/>
    <cellStyle name="Финансовый 5 14 3" xfId="10645" xr:uid="{00000000-0005-0000-0000-000007850000}"/>
    <cellStyle name="Финансовый 5 14 3 2" xfId="13220" xr:uid="{00000000-0005-0000-0000-000008850000}"/>
    <cellStyle name="Финансовый 5 14 3 3" xfId="15102" xr:uid="{00000000-0005-0000-0000-000009850000}"/>
    <cellStyle name="Финансовый 5 14 3 3 2" xfId="15878" xr:uid="{00000000-0005-0000-0000-00000A850000}"/>
    <cellStyle name="Финансовый 5 14 3 3 3" xfId="19861" xr:uid="{00000000-0005-0000-0000-00000B850000}"/>
    <cellStyle name="Финансовый 5 14 3 3 4" xfId="23106" xr:uid="{00000000-0005-0000-0000-00000C850000}"/>
    <cellStyle name="Финансовый 5 14 3 3 5" xfId="27106" xr:uid="{00000000-0005-0000-0000-00000D850000}"/>
    <cellStyle name="Финансовый 5 14 3 3 6" xfId="20889" xr:uid="{00000000-0005-0000-0000-00000E850000}"/>
    <cellStyle name="Финансовый 5 14 3 3 7" xfId="26382" xr:uid="{00000000-0005-0000-0000-00000F850000}"/>
    <cellStyle name="Финансовый 5 14 3 3 8" xfId="33034" xr:uid="{00000000-0005-0000-0000-000010850000}"/>
    <cellStyle name="Финансовый 5 14 3 3 9" xfId="32485" xr:uid="{00000000-0005-0000-0000-000011850000}"/>
    <cellStyle name="Финансовый 5 14 3 4" xfId="17774" xr:uid="{00000000-0005-0000-0000-000012850000}"/>
    <cellStyle name="Финансовый 5 14 3 5" xfId="19086" xr:uid="{00000000-0005-0000-0000-000013850000}"/>
    <cellStyle name="Финансовый 5 14 3 5 2" xfId="23584" xr:uid="{00000000-0005-0000-0000-000014850000}"/>
    <cellStyle name="Финансовый 5 14 3 5 3" xfId="28229" xr:uid="{00000000-0005-0000-0000-000015850000}"/>
    <cellStyle name="Финансовый 5 14 3 5 4" xfId="29666" xr:uid="{00000000-0005-0000-0000-000016850000}"/>
    <cellStyle name="Финансовый 5 14 3 5 5" xfId="30972" xr:uid="{00000000-0005-0000-0000-000017850000}"/>
    <cellStyle name="Финансовый 5 14 3 5 6" xfId="34401" xr:uid="{00000000-0005-0000-0000-000018850000}"/>
    <cellStyle name="Финансовый 5 14 3 5 7" xfId="35737" xr:uid="{00000000-0005-0000-0000-000019850000}"/>
    <cellStyle name="Финансовый 5 14 4" xfId="11917" xr:uid="{00000000-0005-0000-0000-00001A850000}"/>
    <cellStyle name="Финансовый 5 14 5" xfId="13868" xr:uid="{00000000-0005-0000-0000-00001B850000}"/>
    <cellStyle name="Финансовый 5 14 6" xfId="14454" xr:uid="{00000000-0005-0000-0000-00001C850000}"/>
    <cellStyle name="Финансовый 5 14 6 2" xfId="16526" xr:uid="{00000000-0005-0000-0000-00001D850000}"/>
    <cellStyle name="Финансовый 5 14 6 3" xfId="20509" xr:uid="{00000000-0005-0000-0000-00001E850000}"/>
    <cellStyle name="Финансовый 5 14 6 4" xfId="24470" xr:uid="{00000000-0005-0000-0000-00001F850000}"/>
    <cellStyle name="Финансовый 5 14 6 5" xfId="26556" xr:uid="{00000000-0005-0000-0000-000020850000}"/>
    <cellStyle name="Финансовый 5 14 6 6" xfId="21205" xr:uid="{00000000-0005-0000-0000-000021850000}"/>
    <cellStyle name="Финансовый 5 14 6 7" xfId="23348" xr:uid="{00000000-0005-0000-0000-000022850000}"/>
    <cellStyle name="Финансовый 5 14 6 8" xfId="33682" xr:uid="{00000000-0005-0000-0000-000023850000}"/>
    <cellStyle name="Финансовый 5 14 6 9" xfId="31530" xr:uid="{00000000-0005-0000-0000-000024850000}"/>
    <cellStyle name="Финансовый 5 14 7" xfId="17126" xr:uid="{00000000-0005-0000-0000-000025850000}"/>
    <cellStyle name="Финансовый 5 14 8" xfId="18438" xr:uid="{00000000-0005-0000-0000-000026850000}"/>
    <cellStyle name="Финансовый 5 14 8 2" xfId="22551" xr:uid="{00000000-0005-0000-0000-000027850000}"/>
    <cellStyle name="Финансовый 5 14 8 3" xfId="27581" xr:uid="{00000000-0005-0000-0000-000028850000}"/>
    <cellStyle name="Финансовый 5 14 8 4" xfId="29018" xr:uid="{00000000-0005-0000-0000-000029850000}"/>
    <cellStyle name="Финансовый 5 14 8 5" xfId="30324" xr:uid="{00000000-0005-0000-0000-00002A850000}"/>
    <cellStyle name="Финансовый 5 14 8 6" xfId="35049" xr:uid="{00000000-0005-0000-0000-00002B850000}"/>
    <cellStyle name="Финансовый 5 14 8 7" xfId="36385" xr:uid="{00000000-0005-0000-0000-00002C850000}"/>
    <cellStyle name="Финансовый 5 15" xfId="1129" xr:uid="{00000000-0005-0000-0000-00002D850000}"/>
    <cellStyle name="Финансовый 5 15 2" xfId="6176" xr:uid="{00000000-0005-0000-0000-00002E850000}"/>
    <cellStyle name="Финансовый 5 15 2 2" xfId="9790" xr:uid="{00000000-0005-0000-0000-00002F850000}"/>
    <cellStyle name="Финансовый 5 15 2 2 2" xfId="13519" xr:uid="{00000000-0005-0000-0000-000030850000}"/>
    <cellStyle name="Финансовый 5 15 2 2 3" xfId="14803" xr:uid="{00000000-0005-0000-0000-000031850000}"/>
    <cellStyle name="Финансовый 5 15 2 2 3 2" xfId="16177" xr:uid="{00000000-0005-0000-0000-000032850000}"/>
    <cellStyle name="Финансовый 5 15 2 2 3 3" xfId="20160" xr:uid="{00000000-0005-0000-0000-000033850000}"/>
    <cellStyle name="Финансовый 5 15 2 2 3 4" xfId="22306" xr:uid="{00000000-0005-0000-0000-000034850000}"/>
    <cellStyle name="Финансовый 5 15 2 2 3 5" xfId="25479" xr:uid="{00000000-0005-0000-0000-000035850000}"/>
    <cellStyle name="Финансовый 5 15 2 2 3 6" xfId="26881" xr:uid="{00000000-0005-0000-0000-000036850000}"/>
    <cellStyle name="Финансовый 5 15 2 2 3 7" xfId="23234" xr:uid="{00000000-0005-0000-0000-000037850000}"/>
    <cellStyle name="Финансовый 5 15 2 2 3 8" xfId="33333" xr:uid="{00000000-0005-0000-0000-000038850000}"/>
    <cellStyle name="Финансовый 5 15 2 2 3 9" xfId="31608" xr:uid="{00000000-0005-0000-0000-000039850000}"/>
    <cellStyle name="Финансовый 5 15 2 2 4" xfId="17475" xr:uid="{00000000-0005-0000-0000-00003A850000}"/>
    <cellStyle name="Финансовый 5 15 2 2 5" xfId="18787" xr:uid="{00000000-0005-0000-0000-00003B850000}"/>
    <cellStyle name="Финансовый 5 15 2 2 5 2" xfId="23051" xr:uid="{00000000-0005-0000-0000-00003C850000}"/>
    <cellStyle name="Финансовый 5 15 2 2 5 3" xfId="27930" xr:uid="{00000000-0005-0000-0000-00003D850000}"/>
    <cellStyle name="Финансовый 5 15 2 2 5 4" xfId="29367" xr:uid="{00000000-0005-0000-0000-00003E850000}"/>
    <cellStyle name="Финансовый 5 15 2 2 5 5" xfId="30673" xr:uid="{00000000-0005-0000-0000-00003F850000}"/>
    <cellStyle name="Финансовый 5 15 2 2 5 6" xfId="34700" xr:uid="{00000000-0005-0000-0000-000040850000}"/>
    <cellStyle name="Финансовый 5 15 2 2 5 7" xfId="36036" xr:uid="{00000000-0005-0000-0000-000041850000}"/>
    <cellStyle name="Финансовый 5 15 2 3" xfId="12751" xr:uid="{00000000-0005-0000-0000-000042850000}"/>
    <cellStyle name="Финансовый 5 15 2 3 2" xfId="12881" xr:uid="{00000000-0005-0000-0000-000043850000}"/>
    <cellStyle name="Финансовый 5 15 2 3 3" xfId="15441" xr:uid="{00000000-0005-0000-0000-000044850000}"/>
    <cellStyle name="Финансовый 5 15 2 3 3 2" xfId="15539" xr:uid="{00000000-0005-0000-0000-000045850000}"/>
    <cellStyle name="Финансовый 5 15 2 3 3 3" xfId="19522" xr:uid="{00000000-0005-0000-0000-000046850000}"/>
    <cellStyle name="Финансовый 5 15 2 3 3 4" xfId="23187" xr:uid="{00000000-0005-0000-0000-000047850000}"/>
    <cellStyle name="Финансовый 5 15 2 3 3 5" xfId="24722" xr:uid="{00000000-0005-0000-0000-000048850000}"/>
    <cellStyle name="Финансовый 5 15 2 3 3 6" xfId="25999" xr:uid="{00000000-0005-0000-0000-000049850000}"/>
    <cellStyle name="Финансовый 5 15 2 3 3 7" xfId="23768" xr:uid="{00000000-0005-0000-0000-00004A850000}"/>
    <cellStyle name="Финансовый 5 15 2 3 3 8" xfId="32695" xr:uid="{00000000-0005-0000-0000-00004B850000}"/>
    <cellStyle name="Финансовый 5 15 2 3 3 9" xfId="31603" xr:uid="{00000000-0005-0000-0000-00004C850000}"/>
    <cellStyle name="Финансовый 5 15 2 3 4" xfId="18113" xr:uid="{00000000-0005-0000-0000-00004D850000}"/>
    <cellStyle name="Финансовый 5 15 2 3 5" xfId="19425" xr:uid="{00000000-0005-0000-0000-00004E850000}"/>
    <cellStyle name="Финансовый 5 15 2 3 5 2" xfId="23125" xr:uid="{00000000-0005-0000-0000-00004F850000}"/>
    <cellStyle name="Финансовый 5 15 2 3 5 3" xfId="28568" xr:uid="{00000000-0005-0000-0000-000050850000}"/>
    <cellStyle name="Финансовый 5 15 2 3 5 4" xfId="30005" xr:uid="{00000000-0005-0000-0000-000051850000}"/>
    <cellStyle name="Финансовый 5 15 2 3 5 5" xfId="31311" xr:uid="{00000000-0005-0000-0000-000052850000}"/>
    <cellStyle name="Финансовый 5 15 2 3 5 6" xfId="34062" xr:uid="{00000000-0005-0000-0000-000053850000}"/>
    <cellStyle name="Финансовый 5 15 2 3 5 7" xfId="35398" xr:uid="{00000000-0005-0000-0000-000054850000}"/>
    <cellStyle name="Финансовый 5 15 3" xfId="11020" xr:uid="{00000000-0005-0000-0000-000055850000}"/>
    <cellStyle name="Финансовый 5 15 3 2" xfId="13203" xr:uid="{00000000-0005-0000-0000-000056850000}"/>
    <cellStyle name="Финансовый 5 15 3 3" xfId="15119" xr:uid="{00000000-0005-0000-0000-000057850000}"/>
    <cellStyle name="Финансовый 5 15 3 3 2" xfId="15861" xr:uid="{00000000-0005-0000-0000-000058850000}"/>
    <cellStyle name="Финансовый 5 15 3 3 3" xfId="19844" xr:uid="{00000000-0005-0000-0000-000059850000}"/>
    <cellStyle name="Финансовый 5 15 3 3 4" xfId="24700" xr:uid="{00000000-0005-0000-0000-00005A850000}"/>
    <cellStyle name="Финансовый 5 15 3 3 5" xfId="21393" xr:uid="{00000000-0005-0000-0000-00005B850000}"/>
    <cellStyle name="Финансовый 5 15 3 3 6" xfId="24835" xr:uid="{00000000-0005-0000-0000-00005C850000}"/>
    <cellStyle name="Финансовый 5 15 3 3 7" xfId="25998" xr:uid="{00000000-0005-0000-0000-00005D850000}"/>
    <cellStyle name="Финансовый 5 15 3 3 8" xfId="33017" xr:uid="{00000000-0005-0000-0000-00005E850000}"/>
    <cellStyle name="Финансовый 5 15 3 3 9" xfId="31382" xr:uid="{00000000-0005-0000-0000-00005F850000}"/>
    <cellStyle name="Финансовый 5 15 3 4" xfId="17791" xr:uid="{00000000-0005-0000-0000-000060850000}"/>
    <cellStyle name="Финансовый 5 15 3 5" xfId="19103" xr:uid="{00000000-0005-0000-0000-000061850000}"/>
    <cellStyle name="Финансовый 5 15 3 5 2" xfId="22071" xr:uid="{00000000-0005-0000-0000-000062850000}"/>
    <cellStyle name="Финансовый 5 15 3 5 3" xfId="28246" xr:uid="{00000000-0005-0000-0000-000063850000}"/>
    <cellStyle name="Финансовый 5 15 3 5 4" xfId="29683" xr:uid="{00000000-0005-0000-0000-000064850000}"/>
    <cellStyle name="Финансовый 5 15 3 5 5" xfId="30989" xr:uid="{00000000-0005-0000-0000-000065850000}"/>
    <cellStyle name="Финансовый 5 15 3 5 6" xfId="34384" xr:uid="{00000000-0005-0000-0000-000066850000}"/>
    <cellStyle name="Финансовый 5 15 3 5 7" xfId="35720" xr:uid="{00000000-0005-0000-0000-000067850000}"/>
    <cellStyle name="Финансовый 5 15 4" xfId="12345" xr:uid="{00000000-0005-0000-0000-000068850000}"/>
    <cellStyle name="Финансовый 5 15 5" xfId="13851" xr:uid="{00000000-0005-0000-0000-000069850000}"/>
    <cellStyle name="Финансовый 5 15 6" xfId="14471" xr:uid="{00000000-0005-0000-0000-00006A850000}"/>
    <cellStyle name="Финансовый 5 15 6 2" xfId="16509" xr:uid="{00000000-0005-0000-0000-00006B850000}"/>
    <cellStyle name="Финансовый 5 15 6 3" xfId="20492" xr:uid="{00000000-0005-0000-0000-00006C850000}"/>
    <cellStyle name="Финансовый 5 15 6 4" xfId="23336" xr:uid="{00000000-0005-0000-0000-00006D850000}"/>
    <cellStyle name="Финансовый 5 15 6 5" xfId="25617" xr:uid="{00000000-0005-0000-0000-00006E850000}"/>
    <cellStyle name="Финансовый 5 15 6 6" xfId="22521" xr:uid="{00000000-0005-0000-0000-00006F850000}"/>
    <cellStyle name="Финансовый 5 15 6 7" xfId="23911" xr:uid="{00000000-0005-0000-0000-000070850000}"/>
    <cellStyle name="Финансовый 5 15 6 8" xfId="33665" xr:uid="{00000000-0005-0000-0000-000071850000}"/>
    <cellStyle name="Финансовый 5 15 6 9" xfId="31535" xr:uid="{00000000-0005-0000-0000-000072850000}"/>
    <cellStyle name="Финансовый 5 15 7" xfId="17143" xr:uid="{00000000-0005-0000-0000-000073850000}"/>
    <cellStyle name="Финансовый 5 15 8" xfId="18455" xr:uid="{00000000-0005-0000-0000-000074850000}"/>
    <cellStyle name="Финансовый 5 15 8 2" xfId="21366" xr:uid="{00000000-0005-0000-0000-000075850000}"/>
    <cellStyle name="Финансовый 5 15 8 3" xfId="27598" xr:uid="{00000000-0005-0000-0000-000076850000}"/>
    <cellStyle name="Финансовый 5 15 8 4" xfId="29035" xr:uid="{00000000-0005-0000-0000-000077850000}"/>
    <cellStyle name="Финансовый 5 15 8 5" xfId="30341" xr:uid="{00000000-0005-0000-0000-000078850000}"/>
    <cellStyle name="Финансовый 5 15 8 6" xfId="35032" xr:uid="{00000000-0005-0000-0000-000079850000}"/>
    <cellStyle name="Финансовый 5 15 8 7" xfId="36368" xr:uid="{00000000-0005-0000-0000-00007A850000}"/>
    <cellStyle name="Финансовый 5 16" xfId="1227" xr:uid="{00000000-0005-0000-0000-00007B850000}"/>
    <cellStyle name="Финансовый 5 16 2" xfId="6241" xr:uid="{00000000-0005-0000-0000-00007C850000}"/>
    <cellStyle name="Финансовый 5 16 2 2" xfId="9884" xr:uid="{00000000-0005-0000-0000-00007D850000}"/>
    <cellStyle name="Финансовый 5 16 2 2 2" xfId="13499" xr:uid="{00000000-0005-0000-0000-00007E850000}"/>
    <cellStyle name="Финансовый 5 16 2 2 3" xfId="14823" xr:uid="{00000000-0005-0000-0000-00007F850000}"/>
    <cellStyle name="Финансовый 5 16 2 2 3 2" xfId="16157" xr:uid="{00000000-0005-0000-0000-000080850000}"/>
    <cellStyle name="Финансовый 5 16 2 2 3 3" xfId="20140" xr:uid="{00000000-0005-0000-0000-000081850000}"/>
    <cellStyle name="Финансовый 5 16 2 2 3 4" xfId="22216" xr:uid="{00000000-0005-0000-0000-000082850000}"/>
    <cellStyle name="Финансовый 5 16 2 2 3 5" xfId="27263" xr:uid="{00000000-0005-0000-0000-000083850000}"/>
    <cellStyle name="Финансовый 5 16 2 2 3 6" xfId="26340" xr:uid="{00000000-0005-0000-0000-000084850000}"/>
    <cellStyle name="Финансовый 5 16 2 2 3 7" xfId="23849" xr:uid="{00000000-0005-0000-0000-000085850000}"/>
    <cellStyle name="Финансовый 5 16 2 2 3 8" xfId="33313" xr:uid="{00000000-0005-0000-0000-000086850000}"/>
    <cellStyle name="Финансовый 5 16 2 2 3 9" xfId="32525" xr:uid="{00000000-0005-0000-0000-000087850000}"/>
    <cellStyle name="Финансовый 5 16 2 2 4" xfId="17495" xr:uid="{00000000-0005-0000-0000-000088850000}"/>
    <cellStyle name="Финансовый 5 16 2 2 5" xfId="18807" xr:uid="{00000000-0005-0000-0000-000089850000}"/>
    <cellStyle name="Финансовый 5 16 2 2 5 2" xfId="23407" xr:uid="{00000000-0005-0000-0000-00008A850000}"/>
    <cellStyle name="Финансовый 5 16 2 2 5 3" xfId="27950" xr:uid="{00000000-0005-0000-0000-00008B850000}"/>
    <cellStyle name="Финансовый 5 16 2 2 5 4" xfId="29387" xr:uid="{00000000-0005-0000-0000-00008C850000}"/>
    <cellStyle name="Финансовый 5 16 2 2 5 5" xfId="30693" xr:uid="{00000000-0005-0000-0000-00008D850000}"/>
    <cellStyle name="Финансовый 5 16 2 2 5 6" xfId="34680" xr:uid="{00000000-0005-0000-0000-00008E850000}"/>
    <cellStyle name="Финансовый 5 16 2 2 5 7" xfId="36016" xr:uid="{00000000-0005-0000-0000-00008F850000}"/>
    <cellStyle name="Финансовый 5 16 2 3" xfId="12768" xr:uid="{00000000-0005-0000-0000-000090850000}"/>
    <cellStyle name="Финансовый 5 16 2 3 2" xfId="12864" xr:uid="{00000000-0005-0000-0000-000091850000}"/>
    <cellStyle name="Финансовый 5 16 2 3 3" xfId="15458" xr:uid="{00000000-0005-0000-0000-000092850000}"/>
    <cellStyle name="Финансовый 5 16 2 3 3 2" xfId="15522" xr:uid="{00000000-0005-0000-0000-000093850000}"/>
    <cellStyle name="Финансовый 5 16 2 3 3 3" xfId="19505" xr:uid="{00000000-0005-0000-0000-000094850000}"/>
    <cellStyle name="Финансовый 5 16 2 3 3 4" xfId="22728" xr:uid="{00000000-0005-0000-0000-000095850000}"/>
    <cellStyle name="Финансовый 5 16 2 3 3 5" xfId="27200" xr:uid="{00000000-0005-0000-0000-000096850000}"/>
    <cellStyle name="Финансовый 5 16 2 3 3 6" xfId="25143" xr:uid="{00000000-0005-0000-0000-000097850000}"/>
    <cellStyle name="Финансовый 5 16 2 3 3 7" xfId="26693" xr:uid="{00000000-0005-0000-0000-000098850000}"/>
    <cellStyle name="Финансовый 5 16 2 3 3 8" xfId="32678" xr:uid="{00000000-0005-0000-0000-000099850000}"/>
    <cellStyle name="Финансовый 5 16 2 3 3 9" xfId="32378" xr:uid="{00000000-0005-0000-0000-00009A850000}"/>
    <cellStyle name="Финансовый 5 16 2 3 4" xfId="18130" xr:uid="{00000000-0005-0000-0000-00009B850000}"/>
    <cellStyle name="Финансовый 5 16 2 3 5" xfId="19442" xr:uid="{00000000-0005-0000-0000-00009C850000}"/>
    <cellStyle name="Финансовый 5 16 2 3 5 2" xfId="24693" xr:uid="{00000000-0005-0000-0000-00009D850000}"/>
    <cellStyle name="Финансовый 5 16 2 3 5 3" xfId="28585" xr:uid="{00000000-0005-0000-0000-00009E850000}"/>
    <cellStyle name="Финансовый 5 16 2 3 5 4" xfId="30022" xr:uid="{00000000-0005-0000-0000-00009F850000}"/>
    <cellStyle name="Финансовый 5 16 2 3 5 5" xfId="31328" xr:uid="{00000000-0005-0000-0000-0000A0850000}"/>
    <cellStyle name="Финансовый 5 16 2 3 5 6" xfId="34045" xr:uid="{00000000-0005-0000-0000-0000A1850000}"/>
    <cellStyle name="Финансовый 5 16 2 3 5 7" xfId="35381" xr:uid="{00000000-0005-0000-0000-0000A2850000}"/>
    <cellStyle name="Финансовый 5 16 3" xfId="11112" xr:uid="{00000000-0005-0000-0000-0000A3850000}"/>
    <cellStyle name="Финансовый 5 16 3 2" xfId="13185" xr:uid="{00000000-0005-0000-0000-0000A4850000}"/>
    <cellStyle name="Финансовый 5 16 3 3" xfId="15137" xr:uid="{00000000-0005-0000-0000-0000A5850000}"/>
    <cellStyle name="Финансовый 5 16 3 3 2" xfId="15843" xr:uid="{00000000-0005-0000-0000-0000A6850000}"/>
    <cellStyle name="Финансовый 5 16 3 3 3" xfId="19826" xr:uid="{00000000-0005-0000-0000-0000A7850000}"/>
    <cellStyle name="Финансовый 5 16 3 3 4" xfId="25175" xr:uid="{00000000-0005-0000-0000-0000A8850000}"/>
    <cellStyle name="Финансовый 5 16 3 3 5" xfId="26957" xr:uid="{00000000-0005-0000-0000-0000A9850000}"/>
    <cellStyle name="Финансовый 5 16 3 3 6" xfId="25862" xr:uid="{00000000-0005-0000-0000-0000AA850000}"/>
    <cellStyle name="Финансовый 5 16 3 3 7" xfId="25441" xr:uid="{00000000-0005-0000-0000-0000AB850000}"/>
    <cellStyle name="Финансовый 5 16 3 3 8" xfId="32999" xr:uid="{00000000-0005-0000-0000-0000AC850000}"/>
    <cellStyle name="Финансовый 5 16 3 3 9" xfId="32187" xr:uid="{00000000-0005-0000-0000-0000AD850000}"/>
    <cellStyle name="Финансовый 5 16 3 4" xfId="17809" xr:uid="{00000000-0005-0000-0000-0000AE850000}"/>
    <cellStyle name="Финансовый 5 16 3 5" xfId="19121" xr:uid="{00000000-0005-0000-0000-0000AF850000}"/>
    <cellStyle name="Финансовый 5 16 3 5 2" xfId="22226" xr:uid="{00000000-0005-0000-0000-0000B0850000}"/>
    <cellStyle name="Финансовый 5 16 3 5 3" xfId="28264" xr:uid="{00000000-0005-0000-0000-0000B1850000}"/>
    <cellStyle name="Финансовый 5 16 3 5 4" xfId="29701" xr:uid="{00000000-0005-0000-0000-0000B2850000}"/>
    <cellStyle name="Финансовый 5 16 3 5 5" xfId="31007" xr:uid="{00000000-0005-0000-0000-0000B3850000}"/>
    <cellStyle name="Финансовый 5 16 3 5 6" xfId="34366" xr:uid="{00000000-0005-0000-0000-0000B4850000}"/>
    <cellStyle name="Финансовый 5 16 3 5 7" xfId="35702" xr:uid="{00000000-0005-0000-0000-0000B5850000}"/>
    <cellStyle name="Финансовый 5 16 4" xfId="12410" xr:uid="{00000000-0005-0000-0000-0000B6850000}"/>
    <cellStyle name="Финансовый 5 16 5" xfId="13833" xr:uid="{00000000-0005-0000-0000-0000B7850000}"/>
    <cellStyle name="Финансовый 5 16 6" xfId="14489" xr:uid="{00000000-0005-0000-0000-0000B8850000}"/>
    <cellStyle name="Финансовый 5 16 6 2" xfId="16491" xr:uid="{00000000-0005-0000-0000-0000B9850000}"/>
    <cellStyle name="Финансовый 5 16 6 3" xfId="20474" xr:uid="{00000000-0005-0000-0000-0000BA850000}"/>
    <cellStyle name="Финансовый 5 16 6 4" xfId="22632" xr:uid="{00000000-0005-0000-0000-0000BB850000}"/>
    <cellStyle name="Финансовый 5 16 6 5" xfId="25598" xr:uid="{00000000-0005-0000-0000-0000BC850000}"/>
    <cellStyle name="Финансовый 5 16 6 6" xfId="24891" xr:uid="{00000000-0005-0000-0000-0000BD850000}"/>
    <cellStyle name="Финансовый 5 16 6 7" xfId="24195" xr:uid="{00000000-0005-0000-0000-0000BE850000}"/>
    <cellStyle name="Финансовый 5 16 6 8" xfId="33647" xr:uid="{00000000-0005-0000-0000-0000BF850000}"/>
    <cellStyle name="Финансовый 5 16 6 9" xfId="33985" xr:uid="{00000000-0005-0000-0000-0000C0850000}"/>
    <cellStyle name="Финансовый 5 16 7" xfId="17161" xr:uid="{00000000-0005-0000-0000-0000C1850000}"/>
    <cellStyle name="Финансовый 5 16 8" xfId="18473" xr:uid="{00000000-0005-0000-0000-0000C2850000}"/>
    <cellStyle name="Финансовый 5 16 8 2" xfId="22374" xr:uid="{00000000-0005-0000-0000-0000C3850000}"/>
    <cellStyle name="Финансовый 5 16 8 3" xfId="27616" xr:uid="{00000000-0005-0000-0000-0000C4850000}"/>
    <cellStyle name="Финансовый 5 16 8 4" xfId="29053" xr:uid="{00000000-0005-0000-0000-0000C5850000}"/>
    <cellStyle name="Финансовый 5 16 8 5" xfId="30359" xr:uid="{00000000-0005-0000-0000-0000C6850000}"/>
    <cellStyle name="Финансовый 5 16 8 6" xfId="35014" xr:uid="{00000000-0005-0000-0000-0000C7850000}"/>
    <cellStyle name="Финансовый 5 16 8 7" xfId="36350" xr:uid="{00000000-0005-0000-0000-0000C8850000}"/>
    <cellStyle name="Финансовый 5 17" xfId="1257" xr:uid="{00000000-0005-0000-0000-0000C9850000}"/>
    <cellStyle name="Финансовый 5 17 2" xfId="6259" xr:uid="{00000000-0005-0000-0000-0000CA850000}"/>
    <cellStyle name="Финансовый 5 17 2 2" xfId="9914" xr:uid="{00000000-0005-0000-0000-0000CB850000}"/>
    <cellStyle name="Финансовый 5 17 2 2 2" xfId="13485" xr:uid="{00000000-0005-0000-0000-0000CC850000}"/>
    <cellStyle name="Финансовый 5 17 2 2 3" xfId="14837" xr:uid="{00000000-0005-0000-0000-0000CD850000}"/>
    <cellStyle name="Финансовый 5 17 2 2 3 2" xfId="16143" xr:uid="{00000000-0005-0000-0000-0000CE850000}"/>
    <cellStyle name="Финансовый 5 17 2 2 3 3" xfId="20126" xr:uid="{00000000-0005-0000-0000-0000CF850000}"/>
    <cellStyle name="Финансовый 5 17 2 2 3 4" xfId="23518" xr:uid="{00000000-0005-0000-0000-0000D0850000}"/>
    <cellStyle name="Финансовый 5 17 2 2 3 5" xfId="26614" xr:uid="{00000000-0005-0000-0000-0000D1850000}"/>
    <cellStyle name="Финансовый 5 17 2 2 3 6" xfId="23203" xr:uid="{00000000-0005-0000-0000-0000D2850000}"/>
    <cellStyle name="Финансовый 5 17 2 2 3 7" xfId="26485" xr:uid="{00000000-0005-0000-0000-0000D3850000}"/>
    <cellStyle name="Финансовый 5 17 2 2 3 8" xfId="33299" xr:uid="{00000000-0005-0000-0000-0000D4850000}"/>
    <cellStyle name="Финансовый 5 17 2 2 3 9" xfId="31527" xr:uid="{00000000-0005-0000-0000-0000D5850000}"/>
    <cellStyle name="Финансовый 5 17 2 2 4" xfId="17509" xr:uid="{00000000-0005-0000-0000-0000D6850000}"/>
    <cellStyle name="Финансовый 5 17 2 2 5" xfId="18821" xr:uid="{00000000-0005-0000-0000-0000D7850000}"/>
    <cellStyle name="Финансовый 5 17 2 2 5 2" xfId="22352" xr:uid="{00000000-0005-0000-0000-0000D8850000}"/>
    <cellStyle name="Финансовый 5 17 2 2 5 3" xfId="27964" xr:uid="{00000000-0005-0000-0000-0000D9850000}"/>
    <cellStyle name="Финансовый 5 17 2 2 5 4" xfId="29401" xr:uid="{00000000-0005-0000-0000-0000DA850000}"/>
    <cellStyle name="Финансовый 5 17 2 2 5 5" xfId="30707" xr:uid="{00000000-0005-0000-0000-0000DB850000}"/>
    <cellStyle name="Финансовый 5 17 2 2 5 6" xfId="34666" xr:uid="{00000000-0005-0000-0000-0000DC850000}"/>
    <cellStyle name="Финансовый 5 17 2 2 5 7" xfId="36002" xr:uid="{00000000-0005-0000-0000-0000DD850000}"/>
    <cellStyle name="Финансовый 5 17 2 3" xfId="12781" xr:uid="{00000000-0005-0000-0000-0000DE850000}"/>
    <cellStyle name="Финансовый 5 17 2 3 2" xfId="12851" xr:uid="{00000000-0005-0000-0000-0000DF850000}"/>
    <cellStyle name="Финансовый 5 17 2 3 3" xfId="15471" xr:uid="{00000000-0005-0000-0000-0000E0850000}"/>
    <cellStyle name="Финансовый 5 17 2 3 3 2" xfId="15509" xr:uid="{00000000-0005-0000-0000-0000E1850000}"/>
    <cellStyle name="Финансовый 5 17 2 3 3 3" xfId="19492" xr:uid="{00000000-0005-0000-0000-0000E2850000}"/>
    <cellStyle name="Финансовый 5 17 2 3 3 4" xfId="23343" xr:uid="{00000000-0005-0000-0000-0000E3850000}"/>
    <cellStyle name="Финансовый 5 17 2 3 3 5" xfId="25683" xr:uid="{00000000-0005-0000-0000-0000E4850000}"/>
    <cellStyle name="Финансовый 5 17 2 3 3 6" xfId="21975" xr:uid="{00000000-0005-0000-0000-0000E5850000}"/>
    <cellStyle name="Финансовый 5 17 2 3 3 7" xfId="25534" xr:uid="{00000000-0005-0000-0000-0000E6850000}"/>
    <cellStyle name="Финансовый 5 17 2 3 3 8" xfId="32665" xr:uid="{00000000-0005-0000-0000-0000E7850000}"/>
    <cellStyle name="Финансовый 5 17 2 3 3 9" xfId="32465" xr:uid="{00000000-0005-0000-0000-0000E8850000}"/>
    <cellStyle name="Финансовый 5 17 2 3 4" xfId="18143" xr:uid="{00000000-0005-0000-0000-0000E9850000}"/>
    <cellStyle name="Финансовый 5 17 2 3 5" xfId="19455" xr:uid="{00000000-0005-0000-0000-0000EA850000}"/>
    <cellStyle name="Финансовый 5 17 2 3 5 2" xfId="23608" xr:uid="{00000000-0005-0000-0000-0000EB850000}"/>
    <cellStyle name="Финансовый 5 17 2 3 5 3" xfId="28598" xr:uid="{00000000-0005-0000-0000-0000EC850000}"/>
    <cellStyle name="Финансовый 5 17 2 3 5 4" xfId="30035" xr:uid="{00000000-0005-0000-0000-0000ED850000}"/>
    <cellStyle name="Финансовый 5 17 2 3 5 5" xfId="31341" xr:uid="{00000000-0005-0000-0000-0000EE850000}"/>
    <cellStyle name="Финансовый 5 17 2 3 5 6" xfId="34032" xr:uid="{00000000-0005-0000-0000-0000EF850000}"/>
    <cellStyle name="Финансовый 5 17 2 3 5 7" xfId="35368" xr:uid="{00000000-0005-0000-0000-0000F0850000}"/>
    <cellStyle name="Финансовый 5 17 3" xfId="11142" xr:uid="{00000000-0005-0000-0000-0000F1850000}"/>
    <cellStyle name="Финансовый 5 17 3 2" xfId="13171" xr:uid="{00000000-0005-0000-0000-0000F2850000}"/>
    <cellStyle name="Финансовый 5 17 3 3" xfId="15151" xr:uid="{00000000-0005-0000-0000-0000F3850000}"/>
    <cellStyle name="Финансовый 5 17 3 3 2" xfId="15829" xr:uid="{00000000-0005-0000-0000-0000F4850000}"/>
    <cellStyle name="Финансовый 5 17 3 3 3" xfId="19812" xr:uid="{00000000-0005-0000-0000-0000F5850000}"/>
    <cellStyle name="Финансовый 5 17 3 3 4" xfId="24310" xr:uid="{00000000-0005-0000-0000-0000F6850000}"/>
    <cellStyle name="Финансовый 5 17 3 3 5" xfId="21462" xr:uid="{00000000-0005-0000-0000-0000F7850000}"/>
    <cellStyle name="Финансовый 5 17 3 3 6" xfId="25885" xr:uid="{00000000-0005-0000-0000-0000F8850000}"/>
    <cellStyle name="Финансовый 5 17 3 3 7" xfId="24705" xr:uid="{00000000-0005-0000-0000-0000F9850000}"/>
    <cellStyle name="Финансовый 5 17 3 3 8" xfId="32985" xr:uid="{00000000-0005-0000-0000-0000FA850000}"/>
    <cellStyle name="Финансовый 5 17 3 3 9" xfId="32537" xr:uid="{00000000-0005-0000-0000-0000FB850000}"/>
    <cellStyle name="Финансовый 5 17 3 4" xfId="17823" xr:uid="{00000000-0005-0000-0000-0000FC850000}"/>
    <cellStyle name="Финансовый 5 17 3 5" xfId="19135" xr:uid="{00000000-0005-0000-0000-0000FD850000}"/>
    <cellStyle name="Финансовый 5 17 3 5 2" xfId="21855" xr:uid="{00000000-0005-0000-0000-0000FE850000}"/>
    <cellStyle name="Финансовый 5 17 3 5 3" xfId="28278" xr:uid="{00000000-0005-0000-0000-0000FF850000}"/>
    <cellStyle name="Финансовый 5 17 3 5 4" xfId="29715" xr:uid="{00000000-0005-0000-0000-000000860000}"/>
    <cellStyle name="Финансовый 5 17 3 5 5" xfId="31021" xr:uid="{00000000-0005-0000-0000-000001860000}"/>
    <cellStyle name="Финансовый 5 17 3 5 6" xfId="34352" xr:uid="{00000000-0005-0000-0000-000002860000}"/>
    <cellStyle name="Финансовый 5 17 3 5 7" xfId="35688" xr:uid="{00000000-0005-0000-0000-000003860000}"/>
    <cellStyle name="Финансовый 5 17 4" xfId="12428" xr:uid="{00000000-0005-0000-0000-000004860000}"/>
    <cellStyle name="Финансовый 5 17 5" xfId="13819" xr:uid="{00000000-0005-0000-0000-000005860000}"/>
    <cellStyle name="Финансовый 5 17 6" xfId="14503" xr:uid="{00000000-0005-0000-0000-000006860000}"/>
    <cellStyle name="Финансовый 5 17 6 2" xfId="16477" xr:uid="{00000000-0005-0000-0000-000007860000}"/>
    <cellStyle name="Финансовый 5 17 6 3" xfId="20460" xr:uid="{00000000-0005-0000-0000-000008860000}"/>
    <cellStyle name="Финансовый 5 17 6 4" xfId="21501" xr:uid="{00000000-0005-0000-0000-000009860000}"/>
    <cellStyle name="Финансовый 5 17 6 5" xfId="25391" xr:uid="{00000000-0005-0000-0000-00000A860000}"/>
    <cellStyle name="Финансовый 5 17 6 6" xfId="26967" xr:uid="{00000000-0005-0000-0000-00000B860000}"/>
    <cellStyle name="Финансовый 5 17 6 7" xfId="25474" xr:uid="{00000000-0005-0000-0000-00000C860000}"/>
    <cellStyle name="Финансовый 5 17 6 8" xfId="33633" xr:uid="{00000000-0005-0000-0000-00000D860000}"/>
    <cellStyle name="Финансовый 5 17 6 9" xfId="32524" xr:uid="{00000000-0005-0000-0000-00000E860000}"/>
    <cellStyle name="Финансовый 5 17 7" xfId="17175" xr:uid="{00000000-0005-0000-0000-00000F860000}"/>
    <cellStyle name="Финансовый 5 17 8" xfId="18487" xr:uid="{00000000-0005-0000-0000-000010860000}"/>
    <cellStyle name="Финансовый 5 17 8 2" xfId="22610" xr:uid="{00000000-0005-0000-0000-000011860000}"/>
    <cellStyle name="Финансовый 5 17 8 3" xfId="27630" xr:uid="{00000000-0005-0000-0000-000012860000}"/>
    <cellStyle name="Финансовый 5 17 8 4" xfId="29067" xr:uid="{00000000-0005-0000-0000-000013860000}"/>
    <cellStyle name="Финансовый 5 17 8 5" xfId="30373" xr:uid="{00000000-0005-0000-0000-000014860000}"/>
    <cellStyle name="Финансовый 5 17 8 6" xfId="35000" xr:uid="{00000000-0005-0000-0000-000015860000}"/>
    <cellStyle name="Финансовый 5 17 8 7" xfId="36336" xr:uid="{00000000-0005-0000-0000-000016860000}"/>
    <cellStyle name="Финансовый 5 18" xfId="1292" xr:uid="{00000000-0005-0000-0000-000017860000}"/>
    <cellStyle name="Финансовый 5 18 2" xfId="8151" xr:uid="{00000000-0005-0000-0000-000018860000}"/>
    <cellStyle name="Финансовый 5 18 2 2" xfId="13673" xr:uid="{00000000-0005-0000-0000-000019860000}"/>
    <cellStyle name="Финансовый 5 18 2 3" xfId="14649" xr:uid="{00000000-0005-0000-0000-00001A860000}"/>
    <cellStyle name="Финансовый 5 18 2 3 2" xfId="16331" xr:uid="{00000000-0005-0000-0000-00001B860000}"/>
    <cellStyle name="Финансовый 5 18 2 3 3" xfId="20314" xr:uid="{00000000-0005-0000-0000-00001C860000}"/>
    <cellStyle name="Финансовый 5 18 2 3 4" xfId="21608" xr:uid="{00000000-0005-0000-0000-00001D860000}"/>
    <cellStyle name="Финансовый 5 18 2 3 5" xfId="26102" xr:uid="{00000000-0005-0000-0000-00001E860000}"/>
    <cellStyle name="Финансовый 5 18 2 3 6" xfId="22318" xr:uid="{00000000-0005-0000-0000-00001F860000}"/>
    <cellStyle name="Финансовый 5 18 2 3 7" xfId="26394" xr:uid="{00000000-0005-0000-0000-000020860000}"/>
    <cellStyle name="Финансовый 5 18 2 3 8" xfId="33487" xr:uid="{00000000-0005-0000-0000-000021860000}"/>
    <cellStyle name="Финансовый 5 18 2 3 9" xfId="32521" xr:uid="{00000000-0005-0000-0000-000022860000}"/>
    <cellStyle name="Финансовый 5 18 2 4" xfId="17321" xr:uid="{00000000-0005-0000-0000-000023860000}"/>
    <cellStyle name="Финансовый 5 18 2 5" xfId="18633" xr:uid="{00000000-0005-0000-0000-000024860000}"/>
    <cellStyle name="Финансовый 5 18 2 5 2" xfId="23194" xr:uid="{00000000-0005-0000-0000-000025860000}"/>
    <cellStyle name="Финансовый 5 18 2 5 3" xfId="27776" xr:uid="{00000000-0005-0000-0000-000026860000}"/>
    <cellStyle name="Финансовый 5 18 2 5 4" xfId="29213" xr:uid="{00000000-0005-0000-0000-000027860000}"/>
    <cellStyle name="Финансовый 5 18 2 5 5" xfId="30519" xr:uid="{00000000-0005-0000-0000-000028860000}"/>
    <cellStyle name="Финансовый 5 18 2 5 6" xfId="34854" xr:uid="{00000000-0005-0000-0000-000029860000}"/>
    <cellStyle name="Финансовый 5 18 2 5 7" xfId="36190" xr:uid="{00000000-0005-0000-0000-00002A860000}"/>
    <cellStyle name="Финансовый 5 18 3" xfId="12607" xr:uid="{00000000-0005-0000-0000-00002B860000}"/>
    <cellStyle name="Финансовый 5 18 3 2" xfId="13025" xr:uid="{00000000-0005-0000-0000-00002C860000}"/>
    <cellStyle name="Финансовый 5 18 3 3" xfId="15297" xr:uid="{00000000-0005-0000-0000-00002D860000}"/>
    <cellStyle name="Финансовый 5 18 3 3 2" xfId="15683" xr:uid="{00000000-0005-0000-0000-00002E860000}"/>
    <cellStyle name="Финансовый 5 18 3 3 3" xfId="19666" xr:uid="{00000000-0005-0000-0000-00002F860000}"/>
    <cellStyle name="Финансовый 5 18 3 3 4" xfId="23618" xr:uid="{00000000-0005-0000-0000-000030860000}"/>
    <cellStyle name="Финансовый 5 18 3 3 5" xfId="26979" xr:uid="{00000000-0005-0000-0000-000031860000}"/>
    <cellStyle name="Финансовый 5 18 3 3 6" xfId="21280" xr:uid="{00000000-0005-0000-0000-000032860000}"/>
    <cellStyle name="Финансовый 5 18 3 3 7" xfId="27290" xr:uid="{00000000-0005-0000-0000-000033860000}"/>
    <cellStyle name="Финансовый 5 18 3 3 8" xfId="32839" xr:uid="{00000000-0005-0000-0000-000034860000}"/>
    <cellStyle name="Финансовый 5 18 3 3 9" xfId="31403" xr:uid="{00000000-0005-0000-0000-000035860000}"/>
    <cellStyle name="Финансовый 5 18 3 4" xfId="17969" xr:uid="{00000000-0005-0000-0000-000036860000}"/>
    <cellStyle name="Финансовый 5 18 3 5" xfId="19281" xr:uid="{00000000-0005-0000-0000-000037860000}"/>
    <cellStyle name="Финансовый 5 18 3 5 2" xfId="24637" xr:uid="{00000000-0005-0000-0000-000038860000}"/>
    <cellStyle name="Финансовый 5 18 3 5 3" xfId="28424" xr:uid="{00000000-0005-0000-0000-000039860000}"/>
    <cellStyle name="Финансовый 5 18 3 5 4" xfId="29861" xr:uid="{00000000-0005-0000-0000-00003A860000}"/>
    <cellStyle name="Финансовый 5 18 3 5 5" xfId="31167" xr:uid="{00000000-0005-0000-0000-00003B860000}"/>
    <cellStyle name="Финансовый 5 18 3 5 6" xfId="34206" xr:uid="{00000000-0005-0000-0000-00003C860000}"/>
    <cellStyle name="Финансовый 5 18 3 5 7" xfId="35542" xr:uid="{00000000-0005-0000-0000-00003D860000}"/>
    <cellStyle name="Финансовый 5 19" xfId="10116" xr:uid="{00000000-0005-0000-0000-00003E860000}"/>
    <cellStyle name="Финансовый 5 19 2" xfId="13287" xr:uid="{00000000-0005-0000-0000-00003F860000}"/>
    <cellStyle name="Финансовый 5 19 3" xfId="15035" xr:uid="{00000000-0005-0000-0000-000040860000}"/>
    <cellStyle name="Финансовый 5 19 3 2" xfId="15945" xr:uid="{00000000-0005-0000-0000-000041860000}"/>
    <cellStyle name="Финансовый 5 19 3 3" xfId="19928" xr:uid="{00000000-0005-0000-0000-000042860000}"/>
    <cellStyle name="Финансовый 5 19 3 4" xfId="24730" xr:uid="{00000000-0005-0000-0000-000043860000}"/>
    <cellStyle name="Финансовый 5 19 3 5" xfId="27063" xr:uid="{00000000-0005-0000-0000-000044860000}"/>
    <cellStyle name="Финансовый 5 19 3 6" xfId="25089" xr:uid="{00000000-0005-0000-0000-000045860000}"/>
    <cellStyle name="Финансовый 5 19 3 7" xfId="27273" xr:uid="{00000000-0005-0000-0000-000046860000}"/>
    <cellStyle name="Финансовый 5 19 3 8" xfId="33101" xr:uid="{00000000-0005-0000-0000-000047860000}"/>
    <cellStyle name="Финансовый 5 19 3 9" xfId="31844" xr:uid="{00000000-0005-0000-0000-000048860000}"/>
    <cellStyle name="Финансовый 5 19 4" xfId="17707" xr:uid="{00000000-0005-0000-0000-000049860000}"/>
    <cellStyle name="Финансовый 5 19 5" xfId="19019" xr:uid="{00000000-0005-0000-0000-00004A860000}"/>
    <cellStyle name="Финансовый 5 19 5 2" xfId="23636" xr:uid="{00000000-0005-0000-0000-00004B860000}"/>
    <cellStyle name="Финансовый 5 19 5 3" xfId="28162" xr:uid="{00000000-0005-0000-0000-00004C860000}"/>
    <cellStyle name="Финансовый 5 19 5 4" xfId="29599" xr:uid="{00000000-0005-0000-0000-00004D860000}"/>
    <cellStyle name="Финансовый 5 19 5 5" xfId="30905" xr:uid="{00000000-0005-0000-0000-00004E860000}"/>
    <cellStyle name="Финансовый 5 19 5 6" xfId="34468" xr:uid="{00000000-0005-0000-0000-00004F860000}"/>
    <cellStyle name="Финансовый 5 19 5 7" xfId="35804" xr:uid="{00000000-0005-0000-0000-000050860000}"/>
    <cellStyle name="Финансовый 5 2" xfId="222" xr:uid="{00000000-0005-0000-0000-000051860000}"/>
    <cellStyle name="Финансовый 5 2 10" xfId="14400" xr:uid="{00000000-0005-0000-0000-000052860000}"/>
    <cellStyle name="Финансовый 5 2 10 2" xfId="17072" xr:uid="{00000000-0005-0000-0000-000053860000}"/>
    <cellStyle name="Финансовый 5 2 10 3" xfId="20811" xr:uid="{00000000-0005-0000-0000-000054860000}"/>
    <cellStyle name="Финансовый 5 2 10 4" xfId="21379" xr:uid="{00000000-0005-0000-0000-000055860000}"/>
    <cellStyle name="Финансовый 5 2 10 5" xfId="23598" xr:uid="{00000000-0005-0000-0000-000056860000}"/>
    <cellStyle name="Финансовый 5 2 10 6" xfId="26412" xr:uid="{00000000-0005-0000-0000-000057860000}"/>
    <cellStyle name="Финансовый 5 2 10 7" xfId="25834" xr:uid="{00000000-0005-0000-0000-000058860000}"/>
    <cellStyle name="Финансовый 5 2 10 8" xfId="33984" xr:uid="{00000000-0005-0000-0000-000059860000}"/>
    <cellStyle name="Финансовый 5 2 10 9" xfId="35345" xr:uid="{00000000-0005-0000-0000-00005A860000}"/>
    <cellStyle name="Финансовый 5 2 11" xfId="18384" xr:uid="{00000000-0005-0000-0000-00005B860000}"/>
    <cellStyle name="Финансовый 5 2 11 2" xfId="21993" xr:uid="{00000000-0005-0000-0000-00005C860000}"/>
    <cellStyle name="Финансовый 5 2 11 3" xfId="27527" xr:uid="{00000000-0005-0000-0000-00005D860000}"/>
    <cellStyle name="Финансовый 5 2 11 4" xfId="28964" xr:uid="{00000000-0005-0000-0000-00005E860000}"/>
    <cellStyle name="Финансовый 5 2 11 5" xfId="30270" xr:uid="{00000000-0005-0000-0000-00005F860000}"/>
    <cellStyle name="Финансовый 5 2 11 6" xfId="35103" xr:uid="{00000000-0005-0000-0000-000060860000}"/>
    <cellStyle name="Финансовый 5 2 11 7" xfId="36439" xr:uid="{00000000-0005-0000-0000-000061860000}"/>
    <cellStyle name="Финансовый 5 2 2" xfId="564" xr:uid="{00000000-0005-0000-0000-000062860000}"/>
    <cellStyle name="Финансовый 5 2 2 2" xfId="569" xr:uid="{00000000-0005-0000-0000-000063860000}"/>
    <cellStyle name="Финансовый 5 2 2 2 2" xfId="1135" xr:uid="{00000000-0005-0000-0000-000064860000}"/>
    <cellStyle name="Финансовый 5 2 2 2 2 2" xfId="9796" xr:uid="{00000000-0005-0000-0000-000065860000}"/>
    <cellStyle name="Финансовый 5 2 2 2 2 3" xfId="11026" xr:uid="{00000000-0005-0000-0000-000066860000}"/>
    <cellStyle name="Финансовый 5 2 2 2 3" xfId="1136" xr:uid="{00000000-0005-0000-0000-000067860000}"/>
    <cellStyle name="Финансовый 5 2 2 2 3 2" xfId="9797" xr:uid="{00000000-0005-0000-0000-000068860000}"/>
    <cellStyle name="Финансовый 5 2 2 2 3 3" xfId="11027" xr:uid="{00000000-0005-0000-0000-000069860000}"/>
    <cellStyle name="Финансовый 5 2 2 2 4" xfId="9052" xr:uid="{00000000-0005-0000-0000-00006A860000}"/>
    <cellStyle name="Финансовый 5 2 2 2 5" xfId="10477" xr:uid="{00000000-0005-0000-0000-00006B860000}"/>
    <cellStyle name="Финансовый 5 2 2 2 6" xfId="14178" xr:uid="{00000000-0005-0000-0000-00006C860000}"/>
    <cellStyle name="Финансовый 5 2 2 3" xfId="674" xr:uid="{00000000-0005-0000-0000-00006D860000}"/>
    <cellStyle name="Финансовый 5 2 2 3 2" xfId="1699" xr:uid="{00000000-0005-0000-0000-00006E860000}"/>
    <cellStyle name="Финансовый 5 2 2 3 2 2" xfId="8173" xr:uid="{00000000-0005-0000-0000-00006F860000}"/>
    <cellStyle name="Финансовый 5 2 2 3 2 2 2" xfId="13671" xr:uid="{00000000-0005-0000-0000-000070860000}"/>
    <cellStyle name="Финансовый 5 2 2 3 2 2 3" xfId="14651" xr:uid="{00000000-0005-0000-0000-000071860000}"/>
    <cellStyle name="Финансовый 5 2 2 3 2 2 3 2" xfId="16329" xr:uid="{00000000-0005-0000-0000-000072860000}"/>
    <cellStyle name="Финансовый 5 2 2 3 2 2 3 3" xfId="20312" xr:uid="{00000000-0005-0000-0000-000073860000}"/>
    <cellStyle name="Финансовый 5 2 2 3 2 2 3 4" xfId="21538" xr:uid="{00000000-0005-0000-0000-000074860000}"/>
    <cellStyle name="Финансовый 5 2 2 3 2 2 3 5" xfId="24692" xr:uid="{00000000-0005-0000-0000-000075860000}"/>
    <cellStyle name="Финансовый 5 2 2 3 2 2 3 6" xfId="24093" xr:uid="{00000000-0005-0000-0000-000076860000}"/>
    <cellStyle name="Финансовый 5 2 2 3 2 2 3 7" xfId="25550" xr:uid="{00000000-0005-0000-0000-000077860000}"/>
    <cellStyle name="Финансовый 5 2 2 3 2 2 3 8" xfId="33485" xr:uid="{00000000-0005-0000-0000-000078860000}"/>
    <cellStyle name="Финансовый 5 2 2 3 2 2 3 9" xfId="32564" xr:uid="{00000000-0005-0000-0000-000079860000}"/>
    <cellStyle name="Финансовый 5 2 2 3 2 2 4" xfId="17323" xr:uid="{00000000-0005-0000-0000-00007A860000}"/>
    <cellStyle name="Финансовый 5 2 2 3 2 2 5" xfId="18635" xr:uid="{00000000-0005-0000-0000-00007B860000}"/>
    <cellStyle name="Финансовый 5 2 2 3 2 2 5 2" xfId="22902" xr:uid="{00000000-0005-0000-0000-00007C860000}"/>
    <cellStyle name="Финансовый 5 2 2 3 2 2 5 3" xfId="27778" xr:uid="{00000000-0005-0000-0000-00007D860000}"/>
    <cellStyle name="Финансовый 5 2 2 3 2 2 5 4" xfId="29215" xr:uid="{00000000-0005-0000-0000-00007E860000}"/>
    <cellStyle name="Финансовый 5 2 2 3 2 2 5 5" xfId="30521" xr:uid="{00000000-0005-0000-0000-00007F860000}"/>
    <cellStyle name="Финансовый 5 2 2 3 2 2 5 6" xfId="34852" xr:uid="{00000000-0005-0000-0000-000080860000}"/>
    <cellStyle name="Финансовый 5 2 2 3 2 2 5 7" xfId="36188" xr:uid="{00000000-0005-0000-0000-000081860000}"/>
    <cellStyle name="Финансовый 5 2 2 3 2 3" xfId="12609" xr:uid="{00000000-0005-0000-0000-000082860000}"/>
    <cellStyle name="Финансовый 5 2 2 3 2 3 2" xfId="13023" xr:uid="{00000000-0005-0000-0000-000083860000}"/>
    <cellStyle name="Финансовый 5 2 2 3 2 3 3" xfId="15299" xr:uid="{00000000-0005-0000-0000-000084860000}"/>
    <cellStyle name="Финансовый 5 2 2 3 2 3 3 2" xfId="15681" xr:uid="{00000000-0005-0000-0000-000085860000}"/>
    <cellStyle name="Финансовый 5 2 2 3 2 3 3 3" xfId="19664" xr:uid="{00000000-0005-0000-0000-000086860000}"/>
    <cellStyle name="Финансовый 5 2 2 3 2 3 3 4" xfId="23205" xr:uid="{00000000-0005-0000-0000-000087860000}"/>
    <cellStyle name="Финансовый 5 2 2 3 2 3 3 5" xfId="26221" xr:uid="{00000000-0005-0000-0000-000088860000}"/>
    <cellStyle name="Финансовый 5 2 2 3 2 3 3 6" xfId="25557" xr:uid="{00000000-0005-0000-0000-000089860000}"/>
    <cellStyle name="Финансовый 5 2 2 3 2 3 3 7" xfId="28714" xr:uid="{00000000-0005-0000-0000-00008A860000}"/>
    <cellStyle name="Финансовый 5 2 2 3 2 3 3 8" xfId="32837" xr:uid="{00000000-0005-0000-0000-00008B860000}"/>
    <cellStyle name="Финансовый 5 2 2 3 2 3 3 9" xfId="32377" xr:uid="{00000000-0005-0000-0000-00008C860000}"/>
    <cellStyle name="Финансовый 5 2 2 3 2 3 4" xfId="17971" xr:uid="{00000000-0005-0000-0000-00008D860000}"/>
    <cellStyle name="Финансовый 5 2 2 3 2 3 5" xfId="19283" xr:uid="{00000000-0005-0000-0000-00008E860000}"/>
    <cellStyle name="Финансовый 5 2 2 3 2 3 5 2" xfId="23848" xr:uid="{00000000-0005-0000-0000-00008F860000}"/>
    <cellStyle name="Финансовый 5 2 2 3 2 3 5 3" xfId="28426" xr:uid="{00000000-0005-0000-0000-000090860000}"/>
    <cellStyle name="Финансовый 5 2 2 3 2 3 5 4" xfId="29863" xr:uid="{00000000-0005-0000-0000-000091860000}"/>
    <cellStyle name="Финансовый 5 2 2 3 2 3 5 5" xfId="31169" xr:uid="{00000000-0005-0000-0000-000092860000}"/>
    <cellStyle name="Финансовый 5 2 2 3 2 3 5 6" xfId="34204" xr:uid="{00000000-0005-0000-0000-000093860000}"/>
    <cellStyle name="Финансовый 5 2 2 3 2 3 5 7" xfId="35540" xr:uid="{00000000-0005-0000-0000-000094860000}"/>
    <cellStyle name="Финансовый 5 2 2 3 3" xfId="10582" xr:uid="{00000000-0005-0000-0000-000095860000}"/>
    <cellStyle name="Финансовый 5 2 2 3 3 2" xfId="13224" xr:uid="{00000000-0005-0000-0000-000096860000}"/>
    <cellStyle name="Финансовый 5 2 2 3 3 3" xfId="15098" xr:uid="{00000000-0005-0000-0000-000097860000}"/>
    <cellStyle name="Финансовый 5 2 2 3 3 3 2" xfId="15882" xr:uid="{00000000-0005-0000-0000-000098860000}"/>
    <cellStyle name="Финансовый 5 2 2 3 3 3 3" xfId="19865" xr:uid="{00000000-0005-0000-0000-000099860000}"/>
    <cellStyle name="Финансовый 5 2 2 3 3 3 4" xfId="23699" xr:uid="{00000000-0005-0000-0000-00009A860000}"/>
    <cellStyle name="Финансовый 5 2 2 3 3 3 5" xfId="22296" xr:uid="{00000000-0005-0000-0000-00009B860000}"/>
    <cellStyle name="Финансовый 5 2 2 3 3 3 6" xfId="27099" xr:uid="{00000000-0005-0000-0000-00009C860000}"/>
    <cellStyle name="Финансовый 5 2 2 3 3 3 7" xfId="23861" xr:uid="{00000000-0005-0000-0000-00009D860000}"/>
    <cellStyle name="Финансовый 5 2 2 3 3 3 8" xfId="33038" xr:uid="{00000000-0005-0000-0000-00009E860000}"/>
    <cellStyle name="Финансовый 5 2 2 3 3 3 9" xfId="32202" xr:uid="{00000000-0005-0000-0000-00009F860000}"/>
    <cellStyle name="Финансовый 5 2 2 3 3 4" xfId="17770" xr:uid="{00000000-0005-0000-0000-0000A0860000}"/>
    <cellStyle name="Финансовый 5 2 2 3 3 5" xfId="19082" xr:uid="{00000000-0005-0000-0000-0000A1860000}"/>
    <cellStyle name="Финансовый 5 2 2 3 3 5 2" xfId="24706" xr:uid="{00000000-0005-0000-0000-0000A2860000}"/>
    <cellStyle name="Финансовый 5 2 2 3 3 5 3" xfId="28225" xr:uid="{00000000-0005-0000-0000-0000A3860000}"/>
    <cellStyle name="Финансовый 5 2 2 3 3 5 4" xfId="29662" xr:uid="{00000000-0005-0000-0000-0000A4860000}"/>
    <cellStyle name="Финансовый 5 2 2 3 3 5 5" xfId="30968" xr:uid="{00000000-0005-0000-0000-0000A5860000}"/>
    <cellStyle name="Финансовый 5 2 2 3 3 5 6" xfId="34405" xr:uid="{00000000-0005-0000-0000-0000A6860000}"/>
    <cellStyle name="Финансовый 5 2 2 3 3 5 7" xfId="35741" xr:uid="{00000000-0005-0000-0000-0000A7860000}"/>
    <cellStyle name="Финансовый 5 2 2 3 4" xfId="11581" xr:uid="{00000000-0005-0000-0000-0000A8860000}"/>
    <cellStyle name="Финансовый 5 2 2 3 5" xfId="13872" xr:uid="{00000000-0005-0000-0000-0000A9860000}"/>
    <cellStyle name="Финансовый 5 2 2 3 6" xfId="14450" xr:uid="{00000000-0005-0000-0000-0000AA860000}"/>
    <cellStyle name="Финансовый 5 2 2 3 6 2" xfId="16530" xr:uid="{00000000-0005-0000-0000-0000AB860000}"/>
    <cellStyle name="Финансовый 5 2 2 3 6 3" xfId="20513" xr:uid="{00000000-0005-0000-0000-0000AC860000}"/>
    <cellStyle name="Финансовый 5 2 2 3 6 4" xfId="21418" xr:uid="{00000000-0005-0000-0000-0000AD860000}"/>
    <cellStyle name="Финансовый 5 2 2 3 6 5" xfId="23165" xr:uid="{00000000-0005-0000-0000-0000AE860000}"/>
    <cellStyle name="Финансовый 5 2 2 3 6 6" xfId="23771" xr:uid="{00000000-0005-0000-0000-0000AF860000}"/>
    <cellStyle name="Финансовый 5 2 2 3 6 7" xfId="23127" xr:uid="{00000000-0005-0000-0000-0000B0860000}"/>
    <cellStyle name="Финансовый 5 2 2 3 6 8" xfId="33686" xr:uid="{00000000-0005-0000-0000-0000B1860000}"/>
    <cellStyle name="Финансовый 5 2 2 3 6 9" xfId="31447" xr:uid="{00000000-0005-0000-0000-0000B2860000}"/>
    <cellStyle name="Финансовый 5 2 2 3 7" xfId="17122" xr:uid="{00000000-0005-0000-0000-0000B3860000}"/>
    <cellStyle name="Финансовый 5 2 2 3 8" xfId="18434" xr:uid="{00000000-0005-0000-0000-0000B4860000}"/>
    <cellStyle name="Финансовый 5 2 2 3 8 2" xfId="21321" xr:uid="{00000000-0005-0000-0000-0000B5860000}"/>
    <cellStyle name="Финансовый 5 2 2 3 8 3" xfId="27577" xr:uid="{00000000-0005-0000-0000-0000B6860000}"/>
    <cellStyle name="Финансовый 5 2 2 3 8 4" xfId="29014" xr:uid="{00000000-0005-0000-0000-0000B7860000}"/>
    <cellStyle name="Финансовый 5 2 2 3 8 5" xfId="30320" xr:uid="{00000000-0005-0000-0000-0000B8860000}"/>
    <cellStyle name="Финансовый 5 2 2 3 8 6" xfId="35053" xr:uid="{00000000-0005-0000-0000-0000B9860000}"/>
    <cellStyle name="Финансовый 5 2 2 3 8 7" xfId="36389" xr:uid="{00000000-0005-0000-0000-0000BA860000}"/>
    <cellStyle name="Финансовый 5 2 2 4" xfId="1133" xr:uid="{00000000-0005-0000-0000-0000BB860000}"/>
    <cellStyle name="Финансовый 5 2 2 4 10" xfId="17144" xr:uid="{00000000-0005-0000-0000-0000BC860000}"/>
    <cellStyle name="Финансовый 5 2 2 4 11" xfId="18456" xr:uid="{00000000-0005-0000-0000-0000BD860000}"/>
    <cellStyle name="Финансовый 5 2 2 4 11 2" xfId="25009" xr:uid="{00000000-0005-0000-0000-0000BE860000}"/>
    <cellStyle name="Финансовый 5 2 2 4 11 3" xfId="27599" xr:uid="{00000000-0005-0000-0000-0000BF860000}"/>
    <cellStyle name="Финансовый 5 2 2 4 11 4" xfId="29036" xr:uid="{00000000-0005-0000-0000-0000C0860000}"/>
    <cellStyle name="Финансовый 5 2 2 4 11 5" xfId="30342" xr:uid="{00000000-0005-0000-0000-0000C1860000}"/>
    <cellStyle name="Финансовый 5 2 2 4 11 6" xfId="35031" xr:uid="{00000000-0005-0000-0000-0000C2860000}"/>
    <cellStyle name="Финансовый 5 2 2 4 11 7" xfId="36367" xr:uid="{00000000-0005-0000-0000-0000C3860000}"/>
    <cellStyle name="Финансовый 5 2 2 4 2" xfId="1137" xr:uid="{00000000-0005-0000-0000-0000C4860000}"/>
    <cellStyle name="Финансовый 5 2 2 4 2 2" xfId="9798" xr:uid="{00000000-0005-0000-0000-0000C5860000}"/>
    <cellStyle name="Финансовый 5 2 2 4 2 3" xfId="11028" xr:uid="{00000000-0005-0000-0000-0000C6860000}"/>
    <cellStyle name="Финансовый 5 2 2 4 3" xfId="1233" xr:uid="{00000000-0005-0000-0000-0000C7860000}"/>
    <cellStyle name="Финансовый 5 2 2 4 3 2" xfId="9890" xr:uid="{00000000-0005-0000-0000-0000C8860000}"/>
    <cellStyle name="Финансовый 5 2 2 4 3 3" xfId="11118" xr:uid="{00000000-0005-0000-0000-0000C9860000}"/>
    <cellStyle name="Финансовый 5 2 2 4 4" xfId="1259" xr:uid="{00000000-0005-0000-0000-0000CA860000}"/>
    <cellStyle name="Финансовый 5 2 2 4 4 2" xfId="9916" xr:uid="{00000000-0005-0000-0000-0000CB860000}"/>
    <cellStyle name="Финансовый 5 2 2 4 4 3" xfId="11144" xr:uid="{00000000-0005-0000-0000-0000CC860000}"/>
    <cellStyle name="Финансовый 5 2 2 4 5" xfId="6180" xr:uid="{00000000-0005-0000-0000-0000CD860000}"/>
    <cellStyle name="Финансовый 5 2 2 4 5 2" xfId="9794" xr:uid="{00000000-0005-0000-0000-0000CE860000}"/>
    <cellStyle name="Финансовый 5 2 2 4 5 2 2" xfId="13518" xr:uid="{00000000-0005-0000-0000-0000CF860000}"/>
    <cellStyle name="Финансовый 5 2 2 4 5 2 3" xfId="14804" xr:uid="{00000000-0005-0000-0000-0000D0860000}"/>
    <cellStyle name="Финансовый 5 2 2 4 5 2 3 2" xfId="16176" xr:uid="{00000000-0005-0000-0000-0000D1860000}"/>
    <cellStyle name="Финансовый 5 2 2 4 5 2 3 3" xfId="20159" xr:uid="{00000000-0005-0000-0000-0000D2860000}"/>
    <cellStyle name="Финансовый 5 2 2 4 5 2 3 4" xfId="22124" xr:uid="{00000000-0005-0000-0000-0000D3860000}"/>
    <cellStyle name="Финансовый 5 2 2 4 5 2 3 5" xfId="25619" xr:uid="{00000000-0005-0000-0000-0000D4860000}"/>
    <cellStyle name="Финансовый 5 2 2 4 5 2 3 6" xfId="20837" xr:uid="{00000000-0005-0000-0000-0000D5860000}"/>
    <cellStyle name="Финансовый 5 2 2 4 5 2 3 7" xfId="24713" xr:uid="{00000000-0005-0000-0000-0000D6860000}"/>
    <cellStyle name="Финансовый 5 2 2 4 5 2 3 8" xfId="33332" xr:uid="{00000000-0005-0000-0000-0000D7860000}"/>
    <cellStyle name="Финансовый 5 2 2 4 5 2 3 9" xfId="32581" xr:uid="{00000000-0005-0000-0000-0000D8860000}"/>
    <cellStyle name="Финансовый 5 2 2 4 5 2 4" xfId="17476" xr:uid="{00000000-0005-0000-0000-0000D9860000}"/>
    <cellStyle name="Финансовый 5 2 2 4 5 2 5" xfId="18788" xr:uid="{00000000-0005-0000-0000-0000DA860000}"/>
    <cellStyle name="Финансовый 5 2 2 4 5 2 5 2" xfId="25267" xr:uid="{00000000-0005-0000-0000-0000DB860000}"/>
    <cellStyle name="Финансовый 5 2 2 4 5 2 5 3" xfId="27931" xr:uid="{00000000-0005-0000-0000-0000DC860000}"/>
    <cellStyle name="Финансовый 5 2 2 4 5 2 5 4" xfId="29368" xr:uid="{00000000-0005-0000-0000-0000DD860000}"/>
    <cellStyle name="Финансовый 5 2 2 4 5 2 5 5" xfId="30674" xr:uid="{00000000-0005-0000-0000-0000DE860000}"/>
    <cellStyle name="Финансовый 5 2 2 4 5 2 5 6" xfId="34699" xr:uid="{00000000-0005-0000-0000-0000DF860000}"/>
    <cellStyle name="Финансовый 5 2 2 4 5 2 5 7" xfId="36035" xr:uid="{00000000-0005-0000-0000-0000E0860000}"/>
    <cellStyle name="Финансовый 5 2 2 4 5 3" xfId="12752" xr:uid="{00000000-0005-0000-0000-0000E1860000}"/>
    <cellStyle name="Финансовый 5 2 2 4 5 3 2" xfId="12880" xr:uid="{00000000-0005-0000-0000-0000E2860000}"/>
    <cellStyle name="Финансовый 5 2 2 4 5 3 3" xfId="15442" xr:uid="{00000000-0005-0000-0000-0000E3860000}"/>
    <cellStyle name="Финансовый 5 2 2 4 5 3 3 2" xfId="15538" xr:uid="{00000000-0005-0000-0000-0000E4860000}"/>
    <cellStyle name="Финансовый 5 2 2 4 5 3 3 3" xfId="19521" xr:uid="{00000000-0005-0000-0000-0000E5860000}"/>
    <cellStyle name="Финансовый 5 2 2 4 5 3 3 4" xfId="23017" xr:uid="{00000000-0005-0000-0000-0000E6860000}"/>
    <cellStyle name="Финансовый 5 2 2 4 5 3 3 5" xfId="25703" xr:uid="{00000000-0005-0000-0000-0000E7860000}"/>
    <cellStyle name="Финансовый 5 2 2 4 5 3 3 6" xfId="26868" xr:uid="{00000000-0005-0000-0000-0000E8860000}"/>
    <cellStyle name="Финансовый 5 2 2 4 5 3 3 7" xfId="26480" xr:uid="{00000000-0005-0000-0000-0000E9860000}"/>
    <cellStyle name="Финансовый 5 2 2 4 5 3 3 8" xfId="32694" xr:uid="{00000000-0005-0000-0000-0000EA860000}"/>
    <cellStyle name="Финансовый 5 2 2 4 5 3 3 9" xfId="31619" xr:uid="{00000000-0005-0000-0000-0000EB860000}"/>
    <cellStyle name="Финансовый 5 2 2 4 5 3 4" xfId="18114" xr:uid="{00000000-0005-0000-0000-0000EC860000}"/>
    <cellStyle name="Финансовый 5 2 2 4 5 3 5" xfId="19426" xr:uid="{00000000-0005-0000-0000-0000ED860000}"/>
    <cellStyle name="Финансовый 5 2 2 4 5 3 5 2" xfId="21539" xr:uid="{00000000-0005-0000-0000-0000EE860000}"/>
    <cellStyle name="Финансовый 5 2 2 4 5 3 5 3" xfId="28569" xr:uid="{00000000-0005-0000-0000-0000EF860000}"/>
    <cellStyle name="Финансовый 5 2 2 4 5 3 5 4" xfId="30006" xr:uid="{00000000-0005-0000-0000-0000F0860000}"/>
    <cellStyle name="Финансовый 5 2 2 4 5 3 5 5" xfId="31312" xr:uid="{00000000-0005-0000-0000-0000F1860000}"/>
    <cellStyle name="Финансовый 5 2 2 4 5 3 5 6" xfId="34061" xr:uid="{00000000-0005-0000-0000-0000F2860000}"/>
    <cellStyle name="Финансовый 5 2 2 4 5 3 5 7" xfId="35397" xr:uid="{00000000-0005-0000-0000-0000F3860000}"/>
    <cellStyle name="Финансовый 5 2 2 4 6" xfId="11024" xr:uid="{00000000-0005-0000-0000-0000F4860000}"/>
    <cellStyle name="Финансовый 5 2 2 4 6 2" xfId="13202" xr:uid="{00000000-0005-0000-0000-0000F5860000}"/>
    <cellStyle name="Финансовый 5 2 2 4 6 3" xfId="15120" xr:uid="{00000000-0005-0000-0000-0000F6860000}"/>
    <cellStyle name="Финансовый 5 2 2 4 6 3 2" xfId="15860" xr:uid="{00000000-0005-0000-0000-0000F7860000}"/>
    <cellStyle name="Финансовый 5 2 2 4 6 3 3" xfId="19843" xr:uid="{00000000-0005-0000-0000-0000F8860000}"/>
    <cellStyle name="Финансовый 5 2 2 4 6 3 4" xfId="21989" xr:uid="{00000000-0005-0000-0000-0000F9860000}"/>
    <cellStyle name="Финансовый 5 2 2 4 6 3 5" xfId="21242" xr:uid="{00000000-0005-0000-0000-0000FA860000}"/>
    <cellStyle name="Финансовый 5 2 2 4 6 3 6" xfId="23376" xr:uid="{00000000-0005-0000-0000-0000FB860000}"/>
    <cellStyle name="Финансовый 5 2 2 4 6 3 7" xfId="24158" xr:uid="{00000000-0005-0000-0000-0000FC860000}"/>
    <cellStyle name="Финансовый 5 2 2 4 6 3 8" xfId="33016" xr:uid="{00000000-0005-0000-0000-0000FD860000}"/>
    <cellStyle name="Финансовый 5 2 2 4 6 3 9" xfId="31723" xr:uid="{00000000-0005-0000-0000-0000FE860000}"/>
    <cellStyle name="Финансовый 5 2 2 4 6 4" xfId="17792" xr:uid="{00000000-0005-0000-0000-0000FF860000}"/>
    <cellStyle name="Финансовый 5 2 2 4 6 5" xfId="19104" xr:uid="{00000000-0005-0000-0000-000000870000}"/>
    <cellStyle name="Финансовый 5 2 2 4 6 5 2" xfId="20957" xr:uid="{00000000-0005-0000-0000-000001870000}"/>
    <cellStyle name="Финансовый 5 2 2 4 6 5 3" xfId="28247" xr:uid="{00000000-0005-0000-0000-000002870000}"/>
    <cellStyle name="Финансовый 5 2 2 4 6 5 4" xfId="29684" xr:uid="{00000000-0005-0000-0000-000003870000}"/>
    <cellStyle name="Финансовый 5 2 2 4 6 5 5" xfId="30990" xr:uid="{00000000-0005-0000-0000-000004870000}"/>
    <cellStyle name="Финансовый 5 2 2 4 6 5 6" xfId="34383" xr:uid="{00000000-0005-0000-0000-000005870000}"/>
    <cellStyle name="Финансовый 5 2 2 4 6 5 7" xfId="35719" xr:uid="{00000000-0005-0000-0000-000006870000}"/>
    <cellStyle name="Финансовый 5 2 2 4 7" xfId="12349" xr:uid="{00000000-0005-0000-0000-000007870000}"/>
    <cellStyle name="Финансовый 5 2 2 4 8" xfId="13850" xr:uid="{00000000-0005-0000-0000-000008870000}"/>
    <cellStyle name="Финансовый 5 2 2 4 9" xfId="14472" xr:uid="{00000000-0005-0000-0000-000009870000}"/>
    <cellStyle name="Финансовый 5 2 2 4 9 2" xfId="16508" xr:uid="{00000000-0005-0000-0000-00000A870000}"/>
    <cellStyle name="Финансовый 5 2 2 4 9 3" xfId="20491" xr:uid="{00000000-0005-0000-0000-00000B870000}"/>
    <cellStyle name="Финансовый 5 2 2 4 9 4" xfId="22922" xr:uid="{00000000-0005-0000-0000-00000C870000}"/>
    <cellStyle name="Финансовый 5 2 2 4 9 5" xfId="23860" xr:uid="{00000000-0005-0000-0000-00000D870000}"/>
    <cellStyle name="Финансовый 5 2 2 4 9 6" xfId="26042" xr:uid="{00000000-0005-0000-0000-00000E870000}"/>
    <cellStyle name="Финансовый 5 2 2 4 9 7" xfId="22246" xr:uid="{00000000-0005-0000-0000-00000F870000}"/>
    <cellStyle name="Финансовый 5 2 2 4 9 8" xfId="33664" xr:uid="{00000000-0005-0000-0000-000010870000}"/>
    <cellStyle name="Финансовый 5 2 2 4 9 9" xfId="31536" xr:uid="{00000000-0005-0000-0000-000011870000}"/>
    <cellStyle name="Финансовый 5 2 2 5" xfId="1230" xr:uid="{00000000-0005-0000-0000-000012870000}"/>
    <cellStyle name="Финансовый 5 2 2 5 2" xfId="6243" xr:uid="{00000000-0005-0000-0000-000013870000}"/>
    <cellStyle name="Финансовый 5 2 2 5 2 2" xfId="9887" xr:uid="{00000000-0005-0000-0000-000014870000}"/>
    <cellStyle name="Финансовый 5 2 2 5 2 2 2" xfId="13498" xr:uid="{00000000-0005-0000-0000-000015870000}"/>
    <cellStyle name="Финансовый 5 2 2 5 2 2 3" xfId="14824" xr:uid="{00000000-0005-0000-0000-000016870000}"/>
    <cellStyle name="Финансовый 5 2 2 5 2 2 3 2" xfId="16156" xr:uid="{00000000-0005-0000-0000-000017870000}"/>
    <cellStyle name="Финансовый 5 2 2 5 2 2 3 3" xfId="20139" xr:uid="{00000000-0005-0000-0000-000018870000}"/>
    <cellStyle name="Финансовый 5 2 2 5 2 2 3 4" xfId="22008" xr:uid="{00000000-0005-0000-0000-000019870000}"/>
    <cellStyle name="Финансовый 5 2 2 5 2 2 3 5" xfId="22960" xr:uid="{00000000-0005-0000-0000-00001A870000}"/>
    <cellStyle name="Финансовый 5 2 2 5 2 2 3 6" xfId="25764" xr:uid="{00000000-0005-0000-0000-00001B870000}"/>
    <cellStyle name="Финансовый 5 2 2 5 2 2 3 7" xfId="23154" xr:uid="{00000000-0005-0000-0000-00001C870000}"/>
    <cellStyle name="Финансовый 5 2 2 5 2 2 3 8" xfId="33312" xr:uid="{00000000-0005-0000-0000-00001D870000}"/>
    <cellStyle name="Финансовый 5 2 2 5 2 2 3 9" xfId="31875" xr:uid="{00000000-0005-0000-0000-00001E870000}"/>
    <cellStyle name="Финансовый 5 2 2 5 2 2 4" xfId="17496" xr:uid="{00000000-0005-0000-0000-00001F870000}"/>
    <cellStyle name="Финансовый 5 2 2 5 2 2 5" xfId="18808" xr:uid="{00000000-0005-0000-0000-000020870000}"/>
    <cellStyle name="Финансовый 5 2 2 5 2 2 5 2" xfId="23201" xr:uid="{00000000-0005-0000-0000-000021870000}"/>
    <cellStyle name="Финансовый 5 2 2 5 2 2 5 3" xfId="27951" xr:uid="{00000000-0005-0000-0000-000022870000}"/>
    <cellStyle name="Финансовый 5 2 2 5 2 2 5 4" xfId="29388" xr:uid="{00000000-0005-0000-0000-000023870000}"/>
    <cellStyle name="Финансовый 5 2 2 5 2 2 5 5" xfId="30694" xr:uid="{00000000-0005-0000-0000-000024870000}"/>
    <cellStyle name="Финансовый 5 2 2 5 2 2 5 6" xfId="34679" xr:uid="{00000000-0005-0000-0000-000025870000}"/>
    <cellStyle name="Финансовый 5 2 2 5 2 2 5 7" xfId="36015" xr:uid="{00000000-0005-0000-0000-000026870000}"/>
    <cellStyle name="Финансовый 5 2 2 5 2 3" xfId="12769" xr:uid="{00000000-0005-0000-0000-000027870000}"/>
    <cellStyle name="Финансовый 5 2 2 5 2 3 2" xfId="12863" xr:uid="{00000000-0005-0000-0000-000028870000}"/>
    <cellStyle name="Финансовый 5 2 2 5 2 3 3" xfId="15459" xr:uid="{00000000-0005-0000-0000-000029870000}"/>
    <cellStyle name="Финансовый 5 2 2 5 2 3 3 2" xfId="15521" xr:uid="{00000000-0005-0000-0000-00002A870000}"/>
    <cellStyle name="Финансовый 5 2 2 5 2 3 3 3" xfId="19504" xr:uid="{00000000-0005-0000-0000-00002B870000}"/>
    <cellStyle name="Финансовый 5 2 2 5 2 3 3 4" xfId="22563" xr:uid="{00000000-0005-0000-0000-00002C870000}"/>
    <cellStyle name="Финансовый 5 2 2 5 2 3 3 5" xfId="25642" xr:uid="{00000000-0005-0000-0000-00002D870000}"/>
    <cellStyle name="Финансовый 5 2 2 5 2 3 3 6" xfId="25204" xr:uid="{00000000-0005-0000-0000-00002E870000}"/>
    <cellStyle name="Финансовый 5 2 2 5 2 3 3 7" xfId="26087" xr:uid="{00000000-0005-0000-0000-00002F870000}"/>
    <cellStyle name="Финансовый 5 2 2 5 2 3 3 8" xfId="32677" xr:uid="{00000000-0005-0000-0000-000030870000}"/>
    <cellStyle name="Финансовый 5 2 2 5 2 3 3 9" xfId="32462" xr:uid="{00000000-0005-0000-0000-000031870000}"/>
    <cellStyle name="Финансовый 5 2 2 5 2 3 4" xfId="18131" xr:uid="{00000000-0005-0000-0000-000032870000}"/>
    <cellStyle name="Финансовый 5 2 2 5 2 3 5" xfId="19443" xr:uid="{00000000-0005-0000-0000-000033870000}"/>
    <cellStyle name="Финансовый 5 2 2 5 2 3 5 2" xfId="21985" xr:uid="{00000000-0005-0000-0000-000034870000}"/>
    <cellStyle name="Финансовый 5 2 2 5 2 3 5 3" xfId="28586" xr:uid="{00000000-0005-0000-0000-000035870000}"/>
    <cellStyle name="Финансовый 5 2 2 5 2 3 5 4" xfId="30023" xr:uid="{00000000-0005-0000-0000-000036870000}"/>
    <cellStyle name="Финансовый 5 2 2 5 2 3 5 5" xfId="31329" xr:uid="{00000000-0005-0000-0000-000037870000}"/>
    <cellStyle name="Финансовый 5 2 2 5 2 3 5 6" xfId="34044" xr:uid="{00000000-0005-0000-0000-000038870000}"/>
    <cellStyle name="Финансовый 5 2 2 5 2 3 5 7" xfId="35380" xr:uid="{00000000-0005-0000-0000-000039870000}"/>
    <cellStyle name="Финансовый 5 2 2 5 3" xfId="11115" xr:uid="{00000000-0005-0000-0000-00003A870000}"/>
    <cellStyle name="Финансовый 5 2 2 5 3 2" xfId="13184" xr:uid="{00000000-0005-0000-0000-00003B870000}"/>
    <cellStyle name="Финансовый 5 2 2 5 3 3" xfId="15138" xr:uid="{00000000-0005-0000-0000-00003C870000}"/>
    <cellStyle name="Финансовый 5 2 2 5 3 3 2" xfId="15842" xr:uid="{00000000-0005-0000-0000-00003D870000}"/>
    <cellStyle name="Финансовый 5 2 2 5 3 3 3" xfId="19825" xr:uid="{00000000-0005-0000-0000-00003E870000}"/>
    <cellStyle name="Финансовый 5 2 2 5 3 3 4" xfId="21521" xr:uid="{00000000-0005-0000-0000-00003F870000}"/>
    <cellStyle name="Финансовый 5 2 2 5 3 3 5" xfId="26159" xr:uid="{00000000-0005-0000-0000-000040870000}"/>
    <cellStyle name="Финансовый 5 2 2 5 3 3 6" xfId="25077" xr:uid="{00000000-0005-0000-0000-000041870000}"/>
    <cellStyle name="Финансовый 5 2 2 5 3 3 7" xfId="26897" xr:uid="{00000000-0005-0000-0000-000042870000}"/>
    <cellStyle name="Финансовый 5 2 2 5 3 3 8" xfId="32998" xr:uid="{00000000-0005-0000-0000-000043870000}"/>
    <cellStyle name="Финансовый 5 2 2 5 3 3 9" xfId="32271" xr:uid="{00000000-0005-0000-0000-000044870000}"/>
    <cellStyle name="Финансовый 5 2 2 5 3 4" xfId="17810" xr:uid="{00000000-0005-0000-0000-000045870000}"/>
    <cellStyle name="Финансовый 5 2 2 5 3 5" xfId="19122" xr:uid="{00000000-0005-0000-0000-000046870000}"/>
    <cellStyle name="Финансовый 5 2 2 5 3 5 2" xfId="22006" xr:uid="{00000000-0005-0000-0000-000047870000}"/>
    <cellStyle name="Финансовый 5 2 2 5 3 5 3" xfId="28265" xr:uid="{00000000-0005-0000-0000-000048870000}"/>
    <cellStyle name="Финансовый 5 2 2 5 3 5 4" xfId="29702" xr:uid="{00000000-0005-0000-0000-000049870000}"/>
    <cellStyle name="Финансовый 5 2 2 5 3 5 5" xfId="31008" xr:uid="{00000000-0005-0000-0000-00004A870000}"/>
    <cellStyle name="Финансовый 5 2 2 5 3 5 6" xfId="34365" xr:uid="{00000000-0005-0000-0000-00004B870000}"/>
    <cellStyle name="Финансовый 5 2 2 5 3 5 7" xfId="35701" xr:uid="{00000000-0005-0000-0000-00004C870000}"/>
    <cellStyle name="Финансовый 5 2 2 5 4" xfId="12412" xr:uid="{00000000-0005-0000-0000-00004D870000}"/>
    <cellStyle name="Финансовый 5 2 2 5 5" xfId="13832" xr:uid="{00000000-0005-0000-0000-00004E870000}"/>
    <cellStyle name="Финансовый 5 2 2 5 6" xfId="14490" xr:uid="{00000000-0005-0000-0000-00004F870000}"/>
    <cellStyle name="Финансовый 5 2 2 5 6 2" xfId="16490" xr:uid="{00000000-0005-0000-0000-000050870000}"/>
    <cellStyle name="Финансовый 5 2 2 5 6 3" xfId="20473" xr:uid="{00000000-0005-0000-0000-000051870000}"/>
    <cellStyle name="Финансовый 5 2 2 5 6 4" xfId="22432" xr:uid="{00000000-0005-0000-0000-000052870000}"/>
    <cellStyle name="Финансовый 5 2 2 5 6 5" xfId="24642" xr:uid="{00000000-0005-0000-0000-000053870000}"/>
    <cellStyle name="Финансовый 5 2 2 5 6 6" xfId="23501" xr:uid="{00000000-0005-0000-0000-000054870000}"/>
    <cellStyle name="Финансовый 5 2 2 5 6 7" xfId="24607" xr:uid="{00000000-0005-0000-0000-000055870000}"/>
    <cellStyle name="Финансовый 5 2 2 5 6 8" xfId="33646" xr:uid="{00000000-0005-0000-0000-000056870000}"/>
    <cellStyle name="Финансовый 5 2 2 5 6 9" xfId="31366" xr:uid="{00000000-0005-0000-0000-000057870000}"/>
    <cellStyle name="Финансовый 5 2 2 5 7" xfId="17162" xr:uid="{00000000-0005-0000-0000-000058870000}"/>
    <cellStyle name="Финансовый 5 2 2 5 8" xfId="18474" xr:uid="{00000000-0005-0000-0000-000059870000}"/>
    <cellStyle name="Финансовый 5 2 2 5 8 2" xfId="22262" xr:uid="{00000000-0005-0000-0000-00005A870000}"/>
    <cellStyle name="Финансовый 5 2 2 5 8 3" xfId="27617" xr:uid="{00000000-0005-0000-0000-00005B870000}"/>
    <cellStyle name="Финансовый 5 2 2 5 8 4" xfId="29054" xr:uid="{00000000-0005-0000-0000-00005C870000}"/>
    <cellStyle name="Финансовый 5 2 2 5 8 5" xfId="30360" xr:uid="{00000000-0005-0000-0000-00005D870000}"/>
    <cellStyle name="Финансовый 5 2 2 5 8 6" xfId="35013" xr:uid="{00000000-0005-0000-0000-00005E870000}"/>
    <cellStyle name="Финансовый 5 2 2 5 8 7" xfId="36349" xr:uid="{00000000-0005-0000-0000-00005F870000}"/>
    <cellStyle name="Финансовый 5 2 2 6" xfId="1258" xr:uid="{00000000-0005-0000-0000-000060870000}"/>
    <cellStyle name="Финансовый 5 2 2 6 2" xfId="6260" xr:uid="{00000000-0005-0000-0000-000061870000}"/>
    <cellStyle name="Финансовый 5 2 2 6 2 2" xfId="9915" xr:uid="{00000000-0005-0000-0000-000062870000}"/>
    <cellStyle name="Финансовый 5 2 2 6 2 2 2" xfId="13484" xr:uid="{00000000-0005-0000-0000-000063870000}"/>
    <cellStyle name="Финансовый 5 2 2 6 2 2 3" xfId="14838" xr:uid="{00000000-0005-0000-0000-000064870000}"/>
    <cellStyle name="Финансовый 5 2 2 6 2 2 3 2" xfId="16142" xr:uid="{00000000-0005-0000-0000-000065870000}"/>
    <cellStyle name="Финансовый 5 2 2 6 2 2 3 3" xfId="20125" xr:uid="{00000000-0005-0000-0000-000066870000}"/>
    <cellStyle name="Финансовый 5 2 2 6 2 2 3 4" xfId="23304" xr:uid="{00000000-0005-0000-0000-000067870000}"/>
    <cellStyle name="Финансовый 5 2 2 6 2 2 3 5" xfId="26252" xr:uid="{00000000-0005-0000-0000-000068870000}"/>
    <cellStyle name="Финансовый 5 2 2 6 2 2 3 6" xfId="21135" xr:uid="{00000000-0005-0000-0000-000069870000}"/>
    <cellStyle name="Финансовый 5 2 2 6 2 2 3 7" xfId="26667" xr:uid="{00000000-0005-0000-0000-00006A870000}"/>
    <cellStyle name="Финансовый 5 2 2 6 2 2 3 8" xfId="33298" xr:uid="{00000000-0005-0000-0000-00006B870000}"/>
    <cellStyle name="Финансовый 5 2 2 6 2 2 3 9" xfId="31495" xr:uid="{00000000-0005-0000-0000-00006C870000}"/>
    <cellStyle name="Финансовый 5 2 2 6 2 2 4" xfId="17510" xr:uid="{00000000-0005-0000-0000-00006D870000}"/>
    <cellStyle name="Финансовый 5 2 2 6 2 2 5" xfId="18822" xr:uid="{00000000-0005-0000-0000-00006E870000}"/>
    <cellStyle name="Финансовый 5 2 2 6 2 2 5 2" xfId="22161" xr:uid="{00000000-0005-0000-0000-00006F870000}"/>
    <cellStyle name="Финансовый 5 2 2 6 2 2 5 3" xfId="27965" xr:uid="{00000000-0005-0000-0000-000070870000}"/>
    <cellStyle name="Финансовый 5 2 2 6 2 2 5 4" xfId="29402" xr:uid="{00000000-0005-0000-0000-000071870000}"/>
    <cellStyle name="Финансовый 5 2 2 6 2 2 5 5" xfId="30708" xr:uid="{00000000-0005-0000-0000-000072870000}"/>
    <cellStyle name="Финансовый 5 2 2 6 2 2 5 6" xfId="34665" xr:uid="{00000000-0005-0000-0000-000073870000}"/>
    <cellStyle name="Финансовый 5 2 2 6 2 2 5 7" xfId="36001" xr:uid="{00000000-0005-0000-0000-000074870000}"/>
    <cellStyle name="Финансовый 5 2 2 6 2 3" xfId="12782" xr:uid="{00000000-0005-0000-0000-000075870000}"/>
    <cellStyle name="Финансовый 5 2 2 6 2 3 2" xfId="12850" xr:uid="{00000000-0005-0000-0000-000076870000}"/>
    <cellStyle name="Финансовый 5 2 2 6 2 3 3" xfId="15472" xr:uid="{00000000-0005-0000-0000-000077870000}"/>
    <cellStyle name="Финансовый 5 2 2 6 2 3 3 2" xfId="15508" xr:uid="{00000000-0005-0000-0000-000078870000}"/>
    <cellStyle name="Финансовый 5 2 2 6 2 3 3 3" xfId="19491" xr:uid="{00000000-0005-0000-0000-000079870000}"/>
    <cellStyle name="Финансовый 5 2 2 6 2 3 3 4" xfId="22919" xr:uid="{00000000-0005-0000-0000-00007A870000}"/>
    <cellStyle name="Финансовый 5 2 2 6 2 3 3 5" xfId="20939" xr:uid="{00000000-0005-0000-0000-00007B870000}"/>
    <cellStyle name="Финансовый 5 2 2 6 2 3 3 6" xfId="25360" xr:uid="{00000000-0005-0000-0000-00007C870000}"/>
    <cellStyle name="Финансовый 5 2 2 6 2 3 3 7" xfId="27146" xr:uid="{00000000-0005-0000-0000-00007D870000}"/>
    <cellStyle name="Финансовый 5 2 2 6 2 3 3 8" xfId="32664" xr:uid="{00000000-0005-0000-0000-00007E870000}"/>
    <cellStyle name="Финансовый 5 2 2 6 2 3 3 9" xfId="31431" xr:uid="{00000000-0005-0000-0000-00007F870000}"/>
    <cellStyle name="Финансовый 5 2 2 6 2 3 4" xfId="18144" xr:uid="{00000000-0005-0000-0000-000080870000}"/>
    <cellStyle name="Финансовый 5 2 2 6 2 3 5" xfId="19456" xr:uid="{00000000-0005-0000-0000-000081870000}"/>
    <cellStyle name="Финансовый 5 2 2 6 2 3 5 2" xfId="23398" xr:uid="{00000000-0005-0000-0000-000082870000}"/>
    <cellStyle name="Финансовый 5 2 2 6 2 3 5 3" xfId="28599" xr:uid="{00000000-0005-0000-0000-000083870000}"/>
    <cellStyle name="Финансовый 5 2 2 6 2 3 5 4" xfId="30036" xr:uid="{00000000-0005-0000-0000-000084870000}"/>
    <cellStyle name="Финансовый 5 2 2 6 2 3 5 5" xfId="31342" xr:uid="{00000000-0005-0000-0000-000085870000}"/>
    <cellStyle name="Финансовый 5 2 2 6 2 3 5 6" xfId="34031" xr:uid="{00000000-0005-0000-0000-000086870000}"/>
    <cellStyle name="Финансовый 5 2 2 6 2 3 5 7" xfId="35367" xr:uid="{00000000-0005-0000-0000-000087870000}"/>
    <cellStyle name="Финансовый 5 2 2 6 3" xfId="11143" xr:uid="{00000000-0005-0000-0000-000088870000}"/>
    <cellStyle name="Финансовый 5 2 2 6 3 2" xfId="13170" xr:uid="{00000000-0005-0000-0000-000089870000}"/>
    <cellStyle name="Финансовый 5 2 2 6 3 3" xfId="15152" xr:uid="{00000000-0005-0000-0000-00008A870000}"/>
    <cellStyle name="Финансовый 5 2 2 6 3 3 2" xfId="15828" xr:uid="{00000000-0005-0000-0000-00008B870000}"/>
    <cellStyle name="Финансовый 5 2 2 6 3 3 3" xfId="19811" xr:uid="{00000000-0005-0000-0000-00008C870000}"/>
    <cellStyle name="Финансовый 5 2 2 6 3 3 4" xfId="23895" xr:uid="{00000000-0005-0000-0000-00008D870000}"/>
    <cellStyle name="Финансовый 5 2 2 6 3 3 5" xfId="27172" xr:uid="{00000000-0005-0000-0000-00008E870000}"/>
    <cellStyle name="Финансовый 5 2 2 6 3 3 6" xfId="21852" xr:uid="{00000000-0005-0000-0000-00008F870000}"/>
    <cellStyle name="Финансовый 5 2 2 6 3 3 7" xfId="28662" xr:uid="{00000000-0005-0000-0000-000090870000}"/>
    <cellStyle name="Финансовый 5 2 2 6 3 3 8" xfId="32984" xr:uid="{00000000-0005-0000-0000-000091870000}"/>
    <cellStyle name="Финансовый 5 2 2 6 3 3 9" xfId="31415" xr:uid="{00000000-0005-0000-0000-000092870000}"/>
    <cellStyle name="Финансовый 5 2 2 6 3 4" xfId="17824" xr:uid="{00000000-0005-0000-0000-000093870000}"/>
    <cellStyle name="Финансовый 5 2 2 6 3 5" xfId="19136" xr:uid="{00000000-0005-0000-0000-000094870000}"/>
    <cellStyle name="Финансовый 5 2 2 6 3 5 2" xfId="21588" xr:uid="{00000000-0005-0000-0000-000095870000}"/>
    <cellStyle name="Финансовый 5 2 2 6 3 5 3" xfId="28279" xr:uid="{00000000-0005-0000-0000-000096870000}"/>
    <cellStyle name="Финансовый 5 2 2 6 3 5 4" xfId="29716" xr:uid="{00000000-0005-0000-0000-000097870000}"/>
    <cellStyle name="Финансовый 5 2 2 6 3 5 5" xfId="31022" xr:uid="{00000000-0005-0000-0000-000098870000}"/>
    <cellStyle name="Финансовый 5 2 2 6 3 5 6" xfId="34351" xr:uid="{00000000-0005-0000-0000-000099870000}"/>
    <cellStyle name="Финансовый 5 2 2 6 3 5 7" xfId="35687" xr:uid="{00000000-0005-0000-0000-00009A870000}"/>
    <cellStyle name="Финансовый 5 2 2 6 4" xfId="12429" xr:uid="{00000000-0005-0000-0000-00009B870000}"/>
    <cellStyle name="Финансовый 5 2 2 6 5" xfId="13818" xr:uid="{00000000-0005-0000-0000-00009C870000}"/>
    <cellStyle name="Финансовый 5 2 2 6 6" xfId="14504" xr:uid="{00000000-0005-0000-0000-00009D870000}"/>
    <cellStyle name="Финансовый 5 2 2 6 6 2" xfId="16476" xr:uid="{00000000-0005-0000-0000-00009E870000}"/>
    <cellStyle name="Финансовый 5 2 2 6 6 3" xfId="20459" xr:uid="{00000000-0005-0000-0000-00009F870000}"/>
    <cellStyle name="Финансовый 5 2 2 6 6 4" xfId="21235" xr:uid="{00000000-0005-0000-0000-0000A0870000}"/>
    <cellStyle name="Финансовый 5 2 2 6 6 5" xfId="26830" xr:uid="{00000000-0005-0000-0000-0000A1870000}"/>
    <cellStyle name="Финансовый 5 2 2 6 6 6" xfId="24559" xr:uid="{00000000-0005-0000-0000-0000A2870000}"/>
    <cellStyle name="Финансовый 5 2 2 6 6 7" xfId="20852" xr:uid="{00000000-0005-0000-0000-0000A3870000}"/>
    <cellStyle name="Финансовый 5 2 2 6 6 8" xfId="33632" xr:uid="{00000000-0005-0000-0000-0000A4870000}"/>
    <cellStyle name="Финансовый 5 2 2 6 6 9" xfId="31901" xr:uid="{00000000-0005-0000-0000-0000A5870000}"/>
    <cellStyle name="Финансовый 5 2 2 6 7" xfId="17176" xr:uid="{00000000-0005-0000-0000-0000A6870000}"/>
    <cellStyle name="Финансовый 5 2 2 6 8" xfId="18488" xr:uid="{00000000-0005-0000-0000-0000A7870000}"/>
    <cellStyle name="Финансовый 5 2 2 6 8 2" xfId="22660" xr:uid="{00000000-0005-0000-0000-0000A8870000}"/>
    <cellStyle name="Финансовый 5 2 2 6 8 3" xfId="27631" xr:uid="{00000000-0005-0000-0000-0000A9870000}"/>
    <cellStyle name="Финансовый 5 2 2 6 8 4" xfId="29068" xr:uid="{00000000-0005-0000-0000-0000AA870000}"/>
    <cellStyle name="Финансовый 5 2 2 6 8 5" xfId="30374" xr:uid="{00000000-0005-0000-0000-0000AB870000}"/>
    <cellStyle name="Финансовый 5 2 2 6 8 6" xfId="34999" xr:uid="{00000000-0005-0000-0000-0000AC870000}"/>
    <cellStyle name="Финансовый 5 2 2 6 8 7" xfId="36335" xr:uid="{00000000-0005-0000-0000-0000AD870000}"/>
    <cellStyle name="Финансовый 5 2 2 7" xfId="9062" xr:uid="{00000000-0005-0000-0000-0000AE870000}"/>
    <cellStyle name="Финансовый 5 2 2 8" xfId="10472" xr:uid="{00000000-0005-0000-0000-0000AF870000}"/>
    <cellStyle name="Финансовый 5 2 2 9" xfId="14176" xr:uid="{00000000-0005-0000-0000-0000B0870000}"/>
    <cellStyle name="Финансовый 5 2 3" xfId="669" xr:uid="{00000000-0005-0000-0000-0000B1870000}"/>
    <cellStyle name="Финансовый 5 2 3 10" xfId="17118" xr:uid="{00000000-0005-0000-0000-0000B2870000}"/>
    <cellStyle name="Финансовый 5 2 3 11" xfId="18430" xr:uid="{00000000-0005-0000-0000-0000B3870000}"/>
    <cellStyle name="Финансовый 5 2 3 11 2" xfId="23003" xr:uid="{00000000-0005-0000-0000-0000B4870000}"/>
    <cellStyle name="Финансовый 5 2 3 11 3" xfId="27573" xr:uid="{00000000-0005-0000-0000-0000B5870000}"/>
    <cellStyle name="Финансовый 5 2 3 11 4" xfId="29010" xr:uid="{00000000-0005-0000-0000-0000B6870000}"/>
    <cellStyle name="Финансовый 5 2 3 11 5" xfId="30316" xr:uid="{00000000-0005-0000-0000-0000B7870000}"/>
    <cellStyle name="Финансовый 5 2 3 11 6" xfId="35057" xr:uid="{00000000-0005-0000-0000-0000B8870000}"/>
    <cellStyle name="Финансовый 5 2 3 11 7" xfId="36393" xr:uid="{00000000-0005-0000-0000-0000B9870000}"/>
    <cellStyle name="Финансовый 5 2 3 2" xfId="1138" xr:uid="{00000000-0005-0000-0000-0000BA870000}"/>
    <cellStyle name="Финансовый 5 2 3 2 2" xfId="6181" xr:uid="{00000000-0005-0000-0000-0000BB870000}"/>
    <cellStyle name="Финансовый 5 2 3 2 2 2" xfId="9799" xr:uid="{00000000-0005-0000-0000-0000BC870000}"/>
    <cellStyle name="Финансовый 5 2 3 2 2 2 2" xfId="13517" xr:uid="{00000000-0005-0000-0000-0000BD870000}"/>
    <cellStyle name="Финансовый 5 2 3 2 2 2 3" xfId="14805" xr:uid="{00000000-0005-0000-0000-0000BE870000}"/>
    <cellStyle name="Финансовый 5 2 3 2 2 2 3 2" xfId="16175" xr:uid="{00000000-0005-0000-0000-0000BF870000}"/>
    <cellStyle name="Финансовый 5 2 3 2 2 2 3 3" xfId="20158" xr:uid="{00000000-0005-0000-0000-0000C0870000}"/>
    <cellStyle name="Финансовый 5 2 3 2 2 2 3 4" xfId="22069" xr:uid="{00000000-0005-0000-0000-0000C1870000}"/>
    <cellStyle name="Финансовый 5 2 3 2 2 2 3 5" xfId="24966" xr:uid="{00000000-0005-0000-0000-0000C2870000}"/>
    <cellStyle name="Финансовый 5 2 3 2 2 2 3 6" xfId="20862" xr:uid="{00000000-0005-0000-0000-0000C3870000}"/>
    <cellStyle name="Финансовый 5 2 3 2 2 2 3 7" xfId="23136" xr:uid="{00000000-0005-0000-0000-0000C4870000}"/>
    <cellStyle name="Финансовый 5 2 3 2 2 2 3 8" xfId="33331" xr:uid="{00000000-0005-0000-0000-0000C5870000}"/>
    <cellStyle name="Финансовый 5 2 3 2 2 2 3 9" xfId="31624" xr:uid="{00000000-0005-0000-0000-0000C6870000}"/>
    <cellStyle name="Финансовый 5 2 3 2 2 2 4" xfId="17477" xr:uid="{00000000-0005-0000-0000-0000C7870000}"/>
    <cellStyle name="Финансовый 5 2 3 2 2 2 5" xfId="18789" xr:uid="{00000000-0005-0000-0000-0000C8870000}"/>
    <cellStyle name="Финансовый 5 2 3 2 2 2 5 2" xfId="21030" xr:uid="{00000000-0005-0000-0000-0000C9870000}"/>
    <cellStyle name="Финансовый 5 2 3 2 2 2 5 3" xfId="27932" xr:uid="{00000000-0005-0000-0000-0000CA870000}"/>
    <cellStyle name="Финансовый 5 2 3 2 2 2 5 4" xfId="29369" xr:uid="{00000000-0005-0000-0000-0000CB870000}"/>
    <cellStyle name="Финансовый 5 2 3 2 2 2 5 5" xfId="30675" xr:uid="{00000000-0005-0000-0000-0000CC870000}"/>
    <cellStyle name="Финансовый 5 2 3 2 2 2 5 6" xfId="34698" xr:uid="{00000000-0005-0000-0000-0000CD870000}"/>
    <cellStyle name="Финансовый 5 2 3 2 2 2 5 7" xfId="36034" xr:uid="{00000000-0005-0000-0000-0000CE870000}"/>
    <cellStyle name="Финансовый 5 2 3 2 2 3" xfId="12753" xr:uid="{00000000-0005-0000-0000-0000CF870000}"/>
    <cellStyle name="Финансовый 5 2 3 2 2 3 2" xfId="12879" xr:uid="{00000000-0005-0000-0000-0000D0870000}"/>
    <cellStyle name="Финансовый 5 2 3 2 2 3 3" xfId="15443" xr:uid="{00000000-0005-0000-0000-0000D1870000}"/>
    <cellStyle name="Финансовый 5 2 3 2 2 3 3 2" xfId="15537" xr:uid="{00000000-0005-0000-0000-0000D2870000}"/>
    <cellStyle name="Финансовый 5 2 3 2 2 3 3 3" xfId="19520" xr:uid="{00000000-0005-0000-0000-0000D3870000}"/>
    <cellStyle name="Финансовый 5 2 3 2 2 3 3 4" xfId="22895" xr:uid="{00000000-0005-0000-0000-0000D4870000}"/>
    <cellStyle name="Финансовый 5 2 3 2 2 3 3 5" xfId="27253" xr:uid="{00000000-0005-0000-0000-0000D5870000}"/>
    <cellStyle name="Финансовый 5 2 3 2 2 3 3 6" xfId="21101" xr:uid="{00000000-0005-0000-0000-0000D6870000}"/>
    <cellStyle name="Финансовый 5 2 3 2 2 3 3 7" xfId="24932" xr:uid="{00000000-0005-0000-0000-0000D7870000}"/>
    <cellStyle name="Финансовый 5 2 3 2 2 3 3 8" xfId="32693" xr:uid="{00000000-0005-0000-0000-0000D8870000}"/>
    <cellStyle name="Финансовый 5 2 3 2 2 3 3 9" xfId="31635" xr:uid="{00000000-0005-0000-0000-0000D9870000}"/>
    <cellStyle name="Финансовый 5 2 3 2 2 3 4" xfId="18115" xr:uid="{00000000-0005-0000-0000-0000DA870000}"/>
    <cellStyle name="Финансовый 5 2 3 2 2 3 5" xfId="19427" xr:uid="{00000000-0005-0000-0000-0000DB870000}"/>
    <cellStyle name="Финансовый 5 2 3 2 2 3 5 2" xfId="25189" xr:uid="{00000000-0005-0000-0000-0000DC870000}"/>
    <cellStyle name="Финансовый 5 2 3 2 2 3 5 3" xfId="28570" xr:uid="{00000000-0005-0000-0000-0000DD870000}"/>
    <cellStyle name="Финансовый 5 2 3 2 2 3 5 4" xfId="30007" xr:uid="{00000000-0005-0000-0000-0000DE870000}"/>
    <cellStyle name="Финансовый 5 2 3 2 2 3 5 5" xfId="31313" xr:uid="{00000000-0005-0000-0000-0000DF870000}"/>
    <cellStyle name="Финансовый 5 2 3 2 2 3 5 6" xfId="34060" xr:uid="{00000000-0005-0000-0000-0000E0870000}"/>
    <cellStyle name="Финансовый 5 2 3 2 2 3 5 7" xfId="35396" xr:uid="{00000000-0005-0000-0000-0000E1870000}"/>
    <cellStyle name="Финансовый 5 2 3 2 3" xfId="11029" xr:uid="{00000000-0005-0000-0000-0000E2870000}"/>
    <cellStyle name="Финансовый 5 2 3 2 3 2" xfId="13201" xr:uid="{00000000-0005-0000-0000-0000E3870000}"/>
    <cellStyle name="Финансовый 5 2 3 2 3 3" xfId="15121" xr:uid="{00000000-0005-0000-0000-0000E4870000}"/>
    <cellStyle name="Финансовый 5 2 3 2 3 3 2" xfId="15859" xr:uid="{00000000-0005-0000-0000-0000E5870000}"/>
    <cellStyle name="Финансовый 5 2 3 2 3 3 3" xfId="19842" xr:uid="{00000000-0005-0000-0000-0000E6870000}"/>
    <cellStyle name="Финансовый 5 2 3 2 3 3 4" xfId="21934" xr:uid="{00000000-0005-0000-0000-0000E7870000}"/>
    <cellStyle name="Финансовый 5 2 3 2 3 3 5" xfId="21204" xr:uid="{00000000-0005-0000-0000-0000E8870000}"/>
    <cellStyle name="Финансовый 5 2 3 2 3 3 6" xfId="26621" xr:uid="{00000000-0005-0000-0000-0000E9870000}"/>
    <cellStyle name="Финансовый 5 2 3 2 3 3 7" xfId="24068" xr:uid="{00000000-0005-0000-0000-0000EA870000}"/>
    <cellStyle name="Финансовый 5 2 3 2 3 3 8" xfId="33015" xr:uid="{00000000-0005-0000-0000-0000EB870000}"/>
    <cellStyle name="Финансовый 5 2 3 2 3 3 9" xfId="31739" xr:uid="{00000000-0005-0000-0000-0000EC870000}"/>
    <cellStyle name="Финансовый 5 2 3 2 3 4" xfId="17793" xr:uid="{00000000-0005-0000-0000-0000ED870000}"/>
    <cellStyle name="Финансовый 5 2 3 2 3 5" xfId="19105" xr:uid="{00000000-0005-0000-0000-0000EE870000}"/>
    <cellStyle name="Финансовый 5 2 3 2 3 5 2" xfId="22697" xr:uid="{00000000-0005-0000-0000-0000EF870000}"/>
    <cellStyle name="Финансовый 5 2 3 2 3 5 3" xfId="28248" xr:uid="{00000000-0005-0000-0000-0000F0870000}"/>
    <cellStyle name="Финансовый 5 2 3 2 3 5 4" xfId="29685" xr:uid="{00000000-0005-0000-0000-0000F1870000}"/>
    <cellStyle name="Финансовый 5 2 3 2 3 5 5" xfId="30991" xr:uid="{00000000-0005-0000-0000-0000F2870000}"/>
    <cellStyle name="Финансовый 5 2 3 2 3 5 6" xfId="34382" xr:uid="{00000000-0005-0000-0000-0000F3870000}"/>
    <cellStyle name="Финансовый 5 2 3 2 3 5 7" xfId="35718" xr:uid="{00000000-0005-0000-0000-0000F4870000}"/>
    <cellStyle name="Финансовый 5 2 3 2 4" xfId="12350" xr:uid="{00000000-0005-0000-0000-0000F5870000}"/>
    <cellStyle name="Финансовый 5 2 3 2 5" xfId="13849" xr:uid="{00000000-0005-0000-0000-0000F6870000}"/>
    <cellStyle name="Финансовый 5 2 3 2 6" xfId="14473" xr:uid="{00000000-0005-0000-0000-0000F7870000}"/>
    <cellStyle name="Финансовый 5 2 3 2 6 2" xfId="16507" xr:uid="{00000000-0005-0000-0000-0000F8870000}"/>
    <cellStyle name="Финансовый 5 2 3 2 6 3" xfId="20490" xr:uid="{00000000-0005-0000-0000-0000F9870000}"/>
    <cellStyle name="Финансовый 5 2 3 2 6 4" xfId="22947" xr:uid="{00000000-0005-0000-0000-0000FA870000}"/>
    <cellStyle name="Финансовый 5 2 3 2 6 5" xfId="26536" xr:uid="{00000000-0005-0000-0000-0000FB870000}"/>
    <cellStyle name="Финансовый 5 2 3 2 6 6" xfId="24280" xr:uid="{00000000-0005-0000-0000-0000FC870000}"/>
    <cellStyle name="Финансовый 5 2 3 2 6 7" xfId="27018" xr:uid="{00000000-0005-0000-0000-0000FD870000}"/>
    <cellStyle name="Финансовый 5 2 3 2 6 8" xfId="33663" xr:uid="{00000000-0005-0000-0000-0000FE870000}"/>
    <cellStyle name="Финансовый 5 2 3 2 6 9" xfId="31365" xr:uid="{00000000-0005-0000-0000-0000FF870000}"/>
    <cellStyle name="Финансовый 5 2 3 2 7" xfId="17145" xr:uid="{00000000-0005-0000-0000-000000880000}"/>
    <cellStyle name="Финансовый 5 2 3 2 8" xfId="18457" xr:uid="{00000000-0005-0000-0000-000001880000}"/>
    <cellStyle name="Финансовый 5 2 3 2 8 2" xfId="24635" xr:uid="{00000000-0005-0000-0000-000002880000}"/>
    <cellStyle name="Финансовый 5 2 3 2 8 3" xfId="27600" xr:uid="{00000000-0005-0000-0000-000003880000}"/>
    <cellStyle name="Финансовый 5 2 3 2 8 4" xfId="29037" xr:uid="{00000000-0005-0000-0000-000004880000}"/>
    <cellStyle name="Финансовый 5 2 3 2 8 5" xfId="30343" xr:uid="{00000000-0005-0000-0000-000005880000}"/>
    <cellStyle name="Финансовый 5 2 3 2 8 6" xfId="35030" xr:uid="{00000000-0005-0000-0000-000006880000}"/>
    <cellStyle name="Финансовый 5 2 3 2 8 7" xfId="36366" xr:uid="{00000000-0005-0000-0000-000007880000}"/>
    <cellStyle name="Финансовый 5 2 3 3" xfId="1234" xr:uid="{00000000-0005-0000-0000-000008880000}"/>
    <cellStyle name="Финансовый 5 2 3 3 2" xfId="6244" xr:uid="{00000000-0005-0000-0000-000009880000}"/>
    <cellStyle name="Финансовый 5 2 3 3 2 2" xfId="9891" xr:uid="{00000000-0005-0000-0000-00000A880000}"/>
    <cellStyle name="Финансовый 5 2 3 3 2 2 2" xfId="13497" xr:uid="{00000000-0005-0000-0000-00000B880000}"/>
    <cellStyle name="Финансовый 5 2 3 3 2 2 3" xfId="14825" xr:uid="{00000000-0005-0000-0000-00000C880000}"/>
    <cellStyle name="Финансовый 5 2 3 3 2 2 3 2" xfId="16155" xr:uid="{00000000-0005-0000-0000-00000D880000}"/>
    <cellStyle name="Финансовый 5 2 3 3 2 2 3 3" xfId="20138" xr:uid="{00000000-0005-0000-0000-00000E880000}"/>
    <cellStyle name="Финансовый 5 2 3 3 2 2 3 4" xfId="22022" xr:uid="{00000000-0005-0000-0000-00000F880000}"/>
    <cellStyle name="Финансовый 5 2 3 3 2 2 3 5" xfId="22362" xr:uid="{00000000-0005-0000-0000-000010880000}"/>
    <cellStyle name="Финансовый 5 2 3 3 2 2 3 6" xfId="25567" xr:uid="{00000000-0005-0000-0000-000011880000}"/>
    <cellStyle name="Финансовый 5 2 3 3 2 2 3 7" xfId="25349" xr:uid="{00000000-0005-0000-0000-000012880000}"/>
    <cellStyle name="Финансовый 5 2 3 3 2 2 3 8" xfId="33311" xr:uid="{00000000-0005-0000-0000-000013880000}"/>
    <cellStyle name="Финансовый 5 2 3 3 2 2 3 9" xfId="31884" xr:uid="{00000000-0005-0000-0000-000014880000}"/>
    <cellStyle name="Финансовый 5 2 3 3 2 2 4" xfId="17497" xr:uid="{00000000-0005-0000-0000-000015880000}"/>
    <cellStyle name="Финансовый 5 2 3 3 2 2 5" xfId="18809" xr:uid="{00000000-0005-0000-0000-000016880000}"/>
    <cellStyle name="Финансовый 5 2 3 3 2 2 5 2" xfId="23031" xr:uid="{00000000-0005-0000-0000-000017880000}"/>
    <cellStyle name="Финансовый 5 2 3 3 2 2 5 3" xfId="27952" xr:uid="{00000000-0005-0000-0000-000018880000}"/>
    <cellStyle name="Финансовый 5 2 3 3 2 2 5 4" xfId="29389" xr:uid="{00000000-0005-0000-0000-000019880000}"/>
    <cellStyle name="Финансовый 5 2 3 3 2 2 5 5" xfId="30695" xr:uid="{00000000-0005-0000-0000-00001A880000}"/>
    <cellStyle name="Финансовый 5 2 3 3 2 2 5 6" xfId="34678" xr:uid="{00000000-0005-0000-0000-00001B880000}"/>
    <cellStyle name="Финансовый 5 2 3 3 2 2 5 7" xfId="36014" xr:uid="{00000000-0005-0000-0000-00001C880000}"/>
    <cellStyle name="Финансовый 5 2 3 3 2 3" xfId="12770" xr:uid="{00000000-0005-0000-0000-00001D880000}"/>
    <cellStyle name="Финансовый 5 2 3 3 2 3 2" xfId="12862" xr:uid="{00000000-0005-0000-0000-00001E880000}"/>
    <cellStyle name="Финансовый 5 2 3 3 2 3 3" xfId="15460" xr:uid="{00000000-0005-0000-0000-00001F880000}"/>
    <cellStyle name="Финансовый 5 2 3 3 2 3 3 2" xfId="15520" xr:uid="{00000000-0005-0000-0000-000020880000}"/>
    <cellStyle name="Финансовый 5 2 3 3 2 3 3 3" xfId="19503" xr:uid="{00000000-0005-0000-0000-000021880000}"/>
    <cellStyle name="Финансовый 5 2 3 3 2 3 3 4" xfId="22510" xr:uid="{00000000-0005-0000-0000-000022880000}"/>
    <cellStyle name="Финансовый 5 2 3 3 2 3 3 5" xfId="25925" xr:uid="{00000000-0005-0000-0000-000023880000}"/>
    <cellStyle name="Финансовый 5 2 3 3 2 3 3 6" xfId="22879" xr:uid="{00000000-0005-0000-0000-000024880000}"/>
    <cellStyle name="Финансовый 5 2 3 3 2 3 3 7" xfId="27084" xr:uid="{00000000-0005-0000-0000-000025880000}"/>
    <cellStyle name="Финансовый 5 2 3 3 2 3 3 8" xfId="32676" xr:uid="{00000000-0005-0000-0000-000026880000}"/>
    <cellStyle name="Финансовый 5 2 3 3 2 3 3 9" xfId="31413" xr:uid="{00000000-0005-0000-0000-000027880000}"/>
    <cellStyle name="Финансовый 5 2 3 3 2 3 4" xfId="18132" xr:uid="{00000000-0005-0000-0000-000028880000}"/>
    <cellStyle name="Финансовый 5 2 3 3 2 3 5" xfId="19444" xr:uid="{00000000-0005-0000-0000-000029880000}"/>
    <cellStyle name="Финансовый 5 2 3 3 2 3 5 2" xfId="21928" xr:uid="{00000000-0005-0000-0000-00002A880000}"/>
    <cellStyle name="Финансовый 5 2 3 3 2 3 5 3" xfId="28587" xr:uid="{00000000-0005-0000-0000-00002B880000}"/>
    <cellStyle name="Финансовый 5 2 3 3 2 3 5 4" xfId="30024" xr:uid="{00000000-0005-0000-0000-00002C880000}"/>
    <cellStyle name="Финансовый 5 2 3 3 2 3 5 5" xfId="31330" xr:uid="{00000000-0005-0000-0000-00002D880000}"/>
    <cellStyle name="Финансовый 5 2 3 3 2 3 5 6" xfId="34043" xr:uid="{00000000-0005-0000-0000-00002E880000}"/>
    <cellStyle name="Финансовый 5 2 3 3 2 3 5 7" xfId="35379" xr:uid="{00000000-0005-0000-0000-00002F880000}"/>
    <cellStyle name="Финансовый 5 2 3 3 3" xfId="11119" xr:uid="{00000000-0005-0000-0000-000030880000}"/>
    <cellStyle name="Финансовый 5 2 3 3 3 2" xfId="13183" xr:uid="{00000000-0005-0000-0000-000031880000}"/>
    <cellStyle name="Финансовый 5 2 3 3 3 3" xfId="15139" xr:uid="{00000000-0005-0000-0000-000032880000}"/>
    <cellStyle name="Финансовый 5 2 3 3 3 3 2" xfId="15841" xr:uid="{00000000-0005-0000-0000-000033880000}"/>
    <cellStyle name="Финансовый 5 2 3 3 3 3 3" xfId="19824" xr:uid="{00000000-0005-0000-0000-000034880000}"/>
    <cellStyle name="Финансовый 5 2 3 3 3 3 4" xfId="21343" xr:uid="{00000000-0005-0000-0000-000035880000}"/>
    <cellStyle name="Финансовый 5 2 3 3 3 3 5" xfId="26665" xr:uid="{00000000-0005-0000-0000-000036880000}"/>
    <cellStyle name="Финансовый 5 2 3 3 3 3 6" xfId="22413" xr:uid="{00000000-0005-0000-0000-000037880000}"/>
    <cellStyle name="Финансовый 5 2 3 3 3 3 7" xfId="27122" xr:uid="{00000000-0005-0000-0000-000038880000}"/>
    <cellStyle name="Финансовый 5 2 3 3 3 3 8" xfId="32997" xr:uid="{00000000-0005-0000-0000-000039880000}"/>
    <cellStyle name="Финансовый 5 2 3 3 3 3 9" xfId="32318" xr:uid="{00000000-0005-0000-0000-00003A880000}"/>
    <cellStyle name="Финансовый 5 2 3 3 3 4" xfId="17811" xr:uid="{00000000-0005-0000-0000-00003B880000}"/>
    <cellStyle name="Финансовый 5 2 3 3 3 5" xfId="19123" xr:uid="{00000000-0005-0000-0000-00003C880000}"/>
    <cellStyle name="Финансовый 5 2 3 3 3 5 2" xfId="22028" xr:uid="{00000000-0005-0000-0000-00003D880000}"/>
    <cellStyle name="Финансовый 5 2 3 3 3 5 3" xfId="28266" xr:uid="{00000000-0005-0000-0000-00003E880000}"/>
    <cellStyle name="Финансовый 5 2 3 3 3 5 4" xfId="29703" xr:uid="{00000000-0005-0000-0000-00003F880000}"/>
    <cellStyle name="Финансовый 5 2 3 3 3 5 5" xfId="31009" xr:uid="{00000000-0005-0000-0000-000040880000}"/>
    <cellStyle name="Финансовый 5 2 3 3 3 5 6" xfId="34364" xr:uid="{00000000-0005-0000-0000-000041880000}"/>
    <cellStyle name="Финансовый 5 2 3 3 3 5 7" xfId="35700" xr:uid="{00000000-0005-0000-0000-000042880000}"/>
    <cellStyle name="Финансовый 5 2 3 3 4" xfId="12413" xr:uid="{00000000-0005-0000-0000-000043880000}"/>
    <cellStyle name="Финансовый 5 2 3 3 5" xfId="13831" xr:uid="{00000000-0005-0000-0000-000044880000}"/>
    <cellStyle name="Финансовый 5 2 3 3 6" xfId="14491" xr:uid="{00000000-0005-0000-0000-000045880000}"/>
    <cellStyle name="Финансовый 5 2 3 3 6 2" xfId="16489" xr:uid="{00000000-0005-0000-0000-000046880000}"/>
    <cellStyle name="Финансовый 5 2 3 3 6 3" xfId="20472" xr:uid="{00000000-0005-0000-0000-000047880000}"/>
    <cellStyle name="Финансовый 5 2 3 3 6 4" xfId="22252" xr:uid="{00000000-0005-0000-0000-000048880000}"/>
    <cellStyle name="Финансовый 5 2 3 3 6 5" xfId="24826" xr:uid="{00000000-0005-0000-0000-000049880000}"/>
    <cellStyle name="Финансовый 5 2 3 3 6 6" xfId="27184" xr:uid="{00000000-0005-0000-0000-00004A880000}"/>
    <cellStyle name="Финансовый 5 2 3 3 6 7" xfId="25737" xr:uid="{00000000-0005-0000-0000-00004B880000}"/>
    <cellStyle name="Финансовый 5 2 3 3 6 8" xfId="33645" xr:uid="{00000000-0005-0000-0000-00004C880000}"/>
    <cellStyle name="Финансовый 5 2 3 3 6 9" xfId="31643" xr:uid="{00000000-0005-0000-0000-00004D880000}"/>
    <cellStyle name="Финансовый 5 2 3 3 7" xfId="17163" xr:uid="{00000000-0005-0000-0000-00004E880000}"/>
    <cellStyle name="Финансовый 5 2 3 3 8" xfId="18475" xr:uid="{00000000-0005-0000-0000-00004F880000}"/>
    <cellStyle name="Финансовый 5 2 3 3 8 2" xfId="22274" xr:uid="{00000000-0005-0000-0000-000050880000}"/>
    <cellStyle name="Финансовый 5 2 3 3 8 3" xfId="27618" xr:uid="{00000000-0005-0000-0000-000051880000}"/>
    <cellStyle name="Финансовый 5 2 3 3 8 4" xfId="29055" xr:uid="{00000000-0005-0000-0000-000052880000}"/>
    <cellStyle name="Финансовый 5 2 3 3 8 5" xfId="30361" xr:uid="{00000000-0005-0000-0000-000053880000}"/>
    <cellStyle name="Финансовый 5 2 3 3 8 6" xfId="35012" xr:uid="{00000000-0005-0000-0000-000054880000}"/>
    <cellStyle name="Финансовый 5 2 3 3 8 7" xfId="36348" xr:uid="{00000000-0005-0000-0000-000055880000}"/>
    <cellStyle name="Финансовый 5 2 3 4" xfId="1260" xr:uid="{00000000-0005-0000-0000-000056880000}"/>
    <cellStyle name="Финансовый 5 2 3 4 2" xfId="6261" xr:uid="{00000000-0005-0000-0000-000057880000}"/>
    <cellStyle name="Финансовый 5 2 3 4 2 2" xfId="9917" xr:uid="{00000000-0005-0000-0000-000058880000}"/>
    <cellStyle name="Финансовый 5 2 3 4 2 2 2" xfId="13483" xr:uid="{00000000-0005-0000-0000-000059880000}"/>
    <cellStyle name="Финансовый 5 2 3 4 2 2 3" xfId="14839" xr:uid="{00000000-0005-0000-0000-00005A880000}"/>
    <cellStyle name="Финансовый 5 2 3 4 2 2 3 2" xfId="16141" xr:uid="{00000000-0005-0000-0000-00005B880000}"/>
    <cellStyle name="Финансовый 5 2 3 4 2 2 3 3" xfId="20124" xr:uid="{00000000-0005-0000-0000-00005C880000}"/>
    <cellStyle name="Финансовый 5 2 3 4 2 2 3 4" xfId="25354" xr:uid="{00000000-0005-0000-0000-00005D880000}"/>
    <cellStyle name="Финансовый 5 2 3 4 2 2 3 5" xfId="23743" xr:uid="{00000000-0005-0000-0000-00005E880000}"/>
    <cellStyle name="Финансовый 5 2 3 4 2 2 3 6" xfId="23912" xr:uid="{00000000-0005-0000-0000-00005F880000}"/>
    <cellStyle name="Финансовый 5 2 3 4 2 2 3 7" xfId="28743" xr:uid="{00000000-0005-0000-0000-000060880000}"/>
    <cellStyle name="Финансовый 5 2 3 4 2 2 3 8" xfId="33297" xr:uid="{00000000-0005-0000-0000-000061880000}"/>
    <cellStyle name="Финансовый 5 2 3 4 2 2 3 9" xfId="31570" xr:uid="{00000000-0005-0000-0000-000062880000}"/>
    <cellStyle name="Финансовый 5 2 3 4 2 2 4" xfId="17511" xr:uid="{00000000-0005-0000-0000-000063880000}"/>
    <cellStyle name="Финансовый 5 2 3 4 2 2 5" xfId="18823" xr:uid="{00000000-0005-0000-0000-000064880000}"/>
    <cellStyle name="Финансовый 5 2 3 4 2 2 5 2" xfId="22106" xr:uid="{00000000-0005-0000-0000-000065880000}"/>
    <cellStyle name="Финансовый 5 2 3 4 2 2 5 3" xfId="27966" xr:uid="{00000000-0005-0000-0000-000066880000}"/>
    <cellStyle name="Финансовый 5 2 3 4 2 2 5 4" xfId="29403" xr:uid="{00000000-0005-0000-0000-000067880000}"/>
    <cellStyle name="Финансовый 5 2 3 4 2 2 5 5" xfId="30709" xr:uid="{00000000-0005-0000-0000-000068880000}"/>
    <cellStyle name="Финансовый 5 2 3 4 2 2 5 6" xfId="34664" xr:uid="{00000000-0005-0000-0000-000069880000}"/>
    <cellStyle name="Финансовый 5 2 3 4 2 2 5 7" xfId="36000" xr:uid="{00000000-0005-0000-0000-00006A880000}"/>
    <cellStyle name="Финансовый 5 2 3 4 2 3" xfId="12783" xr:uid="{00000000-0005-0000-0000-00006B880000}"/>
    <cellStyle name="Финансовый 5 2 3 4 2 3 2" xfId="12849" xr:uid="{00000000-0005-0000-0000-00006C880000}"/>
    <cellStyle name="Финансовый 5 2 3 4 2 3 3" xfId="15473" xr:uid="{00000000-0005-0000-0000-00006D880000}"/>
    <cellStyle name="Финансовый 5 2 3 4 2 3 3 2" xfId="15507" xr:uid="{00000000-0005-0000-0000-00006E880000}"/>
    <cellStyle name="Финансовый 5 2 3 4 2 3 3 3" xfId="19490" xr:uid="{00000000-0005-0000-0000-00006F880000}"/>
    <cellStyle name="Финансовый 5 2 3 4 2 3 3 4" xfId="22955" xr:uid="{00000000-0005-0000-0000-000070880000}"/>
    <cellStyle name="Финансовый 5 2 3 4 2 3 3 5" xfId="26406" xr:uid="{00000000-0005-0000-0000-000071880000}"/>
    <cellStyle name="Финансовый 5 2 3 4 2 3 3 6" xfId="25828" xr:uid="{00000000-0005-0000-0000-000072880000}"/>
    <cellStyle name="Финансовый 5 2 3 4 2 3 3 7" xfId="23971" xr:uid="{00000000-0005-0000-0000-000073880000}"/>
    <cellStyle name="Финансовый 5 2 3 4 2 3 3 8" xfId="32663" xr:uid="{00000000-0005-0000-0000-000074880000}"/>
    <cellStyle name="Финансовый 5 2 3 4 2 3 3 9" xfId="32568" xr:uid="{00000000-0005-0000-0000-000075880000}"/>
    <cellStyle name="Финансовый 5 2 3 4 2 3 4" xfId="18145" xr:uid="{00000000-0005-0000-0000-000076880000}"/>
    <cellStyle name="Финансовый 5 2 3 4 2 3 5" xfId="19457" xr:uid="{00000000-0005-0000-0000-000077880000}"/>
    <cellStyle name="Финансовый 5 2 3 4 2 3 5 2" xfId="23192" xr:uid="{00000000-0005-0000-0000-000078880000}"/>
    <cellStyle name="Финансовый 5 2 3 4 2 3 5 3" xfId="28600" xr:uid="{00000000-0005-0000-0000-000079880000}"/>
    <cellStyle name="Финансовый 5 2 3 4 2 3 5 4" xfId="30037" xr:uid="{00000000-0005-0000-0000-00007A880000}"/>
    <cellStyle name="Финансовый 5 2 3 4 2 3 5 5" xfId="31343" xr:uid="{00000000-0005-0000-0000-00007B880000}"/>
    <cellStyle name="Финансовый 5 2 3 4 2 3 5 6" xfId="34030" xr:uid="{00000000-0005-0000-0000-00007C880000}"/>
    <cellStyle name="Финансовый 5 2 3 4 2 3 5 7" xfId="35366" xr:uid="{00000000-0005-0000-0000-00007D880000}"/>
    <cellStyle name="Финансовый 5 2 3 4 3" xfId="11145" xr:uid="{00000000-0005-0000-0000-00007E880000}"/>
    <cellStyle name="Финансовый 5 2 3 4 3 2" xfId="13169" xr:uid="{00000000-0005-0000-0000-00007F880000}"/>
    <cellStyle name="Финансовый 5 2 3 4 3 3" xfId="15153" xr:uid="{00000000-0005-0000-0000-000080880000}"/>
    <cellStyle name="Финансовый 5 2 3 4 3 3 2" xfId="15827" xr:uid="{00000000-0005-0000-0000-000081880000}"/>
    <cellStyle name="Финансовый 5 2 3 4 3 3 3" xfId="19810" xr:uid="{00000000-0005-0000-0000-000082880000}"/>
    <cellStyle name="Финансовый 5 2 3 4 3 3 4" xfId="23905" xr:uid="{00000000-0005-0000-0000-000083880000}"/>
    <cellStyle name="Финансовый 5 2 3 4 3 3 5" xfId="23772" xr:uid="{00000000-0005-0000-0000-000084880000}"/>
    <cellStyle name="Финансовый 5 2 3 4 3 3 6" xfId="26734" xr:uid="{00000000-0005-0000-0000-000085880000}"/>
    <cellStyle name="Финансовый 5 2 3 4 3 3 7" xfId="26733" xr:uid="{00000000-0005-0000-0000-000086880000}"/>
    <cellStyle name="Финансовый 5 2 3 4 3 3 8" xfId="32983" xr:uid="{00000000-0005-0000-0000-000087880000}"/>
    <cellStyle name="Финансовый 5 2 3 4 3 3 9" xfId="32563" xr:uid="{00000000-0005-0000-0000-000088880000}"/>
    <cellStyle name="Финансовый 5 2 3 4 3 4" xfId="17825" xr:uid="{00000000-0005-0000-0000-000089880000}"/>
    <cellStyle name="Финансовый 5 2 3 4 3 5" xfId="19137" xr:uid="{00000000-0005-0000-0000-00008A880000}"/>
    <cellStyle name="Финансовый 5 2 3 4 3 5 2" xfId="20861" xr:uid="{00000000-0005-0000-0000-00008B880000}"/>
    <cellStyle name="Финансовый 5 2 3 4 3 5 3" xfId="28280" xr:uid="{00000000-0005-0000-0000-00008C880000}"/>
    <cellStyle name="Финансовый 5 2 3 4 3 5 4" xfId="29717" xr:uid="{00000000-0005-0000-0000-00008D880000}"/>
    <cellStyle name="Финансовый 5 2 3 4 3 5 5" xfId="31023" xr:uid="{00000000-0005-0000-0000-00008E880000}"/>
    <cellStyle name="Финансовый 5 2 3 4 3 5 6" xfId="34350" xr:uid="{00000000-0005-0000-0000-00008F880000}"/>
    <cellStyle name="Финансовый 5 2 3 4 3 5 7" xfId="35686" xr:uid="{00000000-0005-0000-0000-000090880000}"/>
    <cellStyle name="Финансовый 5 2 3 4 4" xfId="12430" xr:uid="{00000000-0005-0000-0000-000091880000}"/>
    <cellStyle name="Финансовый 5 2 3 4 5" xfId="13817" xr:uid="{00000000-0005-0000-0000-000092880000}"/>
    <cellStyle name="Финансовый 5 2 3 4 6" xfId="14505" xr:uid="{00000000-0005-0000-0000-000093880000}"/>
    <cellStyle name="Финансовый 5 2 3 4 6 2" xfId="16475" xr:uid="{00000000-0005-0000-0000-000094880000}"/>
    <cellStyle name="Финансовый 5 2 3 4 6 3" xfId="20458" xr:uid="{00000000-0005-0000-0000-000095880000}"/>
    <cellStyle name="Финансовый 5 2 3 4 6 4" xfId="24754" xr:uid="{00000000-0005-0000-0000-000096880000}"/>
    <cellStyle name="Финансовый 5 2 3 4 6 5" xfId="26662" xr:uid="{00000000-0005-0000-0000-000097880000}"/>
    <cellStyle name="Финансовый 5 2 3 4 6 6" xfId="27237" xr:uid="{00000000-0005-0000-0000-000098880000}"/>
    <cellStyle name="Финансовый 5 2 3 4 6 7" xfId="25485" xr:uid="{00000000-0005-0000-0000-000099880000}"/>
    <cellStyle name="Финансовый 5 2 3 4 6 8" xfId="33631" xr:uid="{00000000-0005-0000-0000-00009A880000}"/>
    <cellStyle name="Финансовый 5 2 3 4 6 9" xfId="31894" xr:uid="{00000000-0005-0000-0000-00009B880000}"/>
    <cellStyle name="Финансовый 5 2 3 4 7" xfId="17177" xr:uid="{00000000-0005-0000-0000-00009C880000}"/>
    <cellStyle name="Финансовый 5 2 3 4 8" xfId="18489" xr:uid="{00000000-0005-0000-0000-00009D880000}"/>
    <cellStyle name="Финансовый 5 2 3 4 8 2" xfId="22623" xr:uid="{00000000-0005-0000-0000-00009E880000}"/>
    <cellStyle name="Финансовый 5 2 3 4 8 3" xfId="27632" xr:uid="{00000000-0005-0000-0000-00009F880000}"/>
    <cellStyle name="Финансовый 5 2 3 4 8 4" xfId="29069" xr:uid="{00000000-0005-0000-0000-0000A0880000}"/>
    <cellStyle name="Финансовый 5 2 3 4 8 5" xfId="30375" xr:uid="{00000000-0005-0000-0000-0000A1880000}"/>
    <cellStyle name="Финансовый 5 2 3 4 8 6" xfId="34998" xr:uid="{00000000-0005-0000-0000-0000A2880000}"/>
    <cellStyle name="Финансовый 5 2 3 4 8 7" xfId="36334" xr:uid="{00000000-0005-0000-0000-0000A3880000}"/>
    <cellStyle name="Финансовый 5 2 3 5" xfId="1694" xr:uid="{00000000-0005-0000-0000-0000A4880000}"/>
    <cellStyle name="Финансовый 5 2 3 5 2" xfId="8897" xr:uid="{00000000-0005-0000-0000-0000A5880000}"/>
    <cellStyle name="Финансовый 5 2 3 5 2 2" xfId="13595" xr:uid="{00000000-0005-0000-0000-0000A6880000}"/>
    <cellStyle name="Финансовый 5 2 3 5 2 3" xfId="14727" xr:uid="{00000000-0005-0000-0000-0000A7880000}"/>
    <cellStyle name="Финансовый 5 2 3 5 2 3 2" xfId="16253" xr:uid="{00000000-0005-0000-0000-0000A8880000}"/>
    <cellStyle name="Финансовый 5 2 3 5 2 3 3" xfId="20236" xr:uid="{00000000-0005-0000-0000-0000A9880000}"/>
    <cellStyle name="Финансовый 5 2 3 5 2 3 4" xfId="23157" xr:uid="{00000000-0005-0000-0000-0000AA880000}"/>
    <cellStyle name="Финансовый 5 2 3 5 2 3 5" xfId="24579" xr:uid="{00000000-0005-0000-0000-0000AB880000}"/>
    <cellStyle name="Финансовый 5 2 3 5 2 3 6" xfId="26033" xr:uid="{00000000-0005-0000-0000-0000AC880000}"/>
    <cellStyle name="Финансовый 5 2 3 5 2 3 7" xfId="26071" xr:uid="{00000000-0005-0000-0000-0000AD880000}"/>
    <cellStyle name="Финансовый 5 2 3 5 2 3 8" xfId="33409" xr:uid="{00000000-0005-0000-0000-0000AE880000}"/>
    <cellStyle name="Финансовый 5 2 3 5 2 3 9" xfId="32573" xr:uid="{00000000-0005-0000-0000-0000AF880000}"/>
    <cellStyle name="Финансовый 5 2 3 5 2 4" xfId="17399" xr:uid="{00000000-0005-0000-0000-0000B0880000}"/>
    <cellStyle name="Финансовый 5 2 3 5 2 5" xfId="18711" xr:uid="{00000000-0005-0000-0000-0000B1880000}"/>
    <cellStyle name="Финансовый 5 2 3 5 2 5 2" xfId="22227" xr:uid="{00000000-0005-0000-0000-0000B2880000}"/>
    <cellStyle name="Финансовый 5 2 3 5 2 5 3" xfId="27854" xr:uid="{00000000-0005-0000-0000-0000B3880000}"/>
    <cellStyle name="Финансовый 5 2 3 5 2 5 4" xfId="29291" xr:uid="{00000000-0005-0000-0000-0000B4880000}"/>
    <cellStyle name="Финансовый 5 2 3 5 2 5 5" xfId="30597" xr:uid="{00000000-0005-0000-0000-0000B5880000}"/>
    <cellStyle name="Финансовый 5 2 3 5 2 5 6" xfId="34776" xr:uid="{00000000-0005-0000-0000-0000B6880000}"/>
    <cellStyle name="Финансовый 5 2 3 5 2 5 7" xfId="36112" xr:uid="{00000000-0005-0000-0000-0000B7880000}"/>
    <cellStyle name="Финансовый 5 2 3 5 3" xfId="12685" xr:uid="{00000000-0005-0000-0000-0000B8880000}"/>
    <cellStyle name="Финансовый 5 2 3 5 3 2" xfId="12947" xr:uid="{00000000-0005-0000-0000-0000B9880000}"/>
    <cellStyle name="Финансовый 5 2 3 5 3 3" xfId="15375" xr:uid="{00000000-0005-0000-0000-0000BA880000}"/>
    <cellStyle name="Финансовый 5 2 3 5 3 3 2" xfId="15605" xr:uid="{00000000-0005-0000-0000-0000BB880000}"/>
    <cellStyle name="Финансовый 5 2 3 5 3 3 3" xfId="19588" xr:uid="{00000000-0005-0000-0000-0000BC880000}"/>
    <cellStyle name="Финансовый 5 2 3 5 3 3 4" xfId="22301" xr:uid="{00000000-0005-0000-0000-0000BD880000}"/>
    <cellStyle name="Финансовый 5 2 3 5 3 3 5" xfId="26475" xr:uid="{00000000-0005-0000-0000-0000BE880000}"/>
    <cellStyle name="Финансовый 5 2 3 5 3 3 6" xfId="25495" xr:uid="{00000000-0005-0000-0000-0000BF880000}"/>
    <cellStyle name="Финансовый 5 2 3 5 3 3 7" xfId="21439" xr:uid="{00000000-0005-0000-0000-0000C0880000}"/>
    <cellStyle name="Финансовый 5 2 3 5 3 3 8" xfId="32761" xr:uid="{00000000-0005-0000-0000-0000C1880000}"/>
    <cellStyle name="Финансовый 5 2 3 5 3 3 9" xfId="31831" xr:uid="{00000000-0005-0000-0000-0000C2880000}"/>
    <cellStyle name="Финансовый 5 2 3 5 3 4" xfId="18047" xr:uid="{00000000-0005-0000-0000-0000C3880000}"/>
    <cellStyle name="Финансовый 5 2 3 5 3 5" xfId="19359" xr:uid="{00000000-0005-0000-0000-0000C4880000}"/>
    <cellStyle name="Финансовый 5 2 3 5 3 5 2" xfId="24300" xr:uid="{00000000-0005-0000-0000-0000C5880000}"/>
    <cellStyle name="Финансовый 5 2 3 5 3 5 3" xfId="28502" xr:uid="{00000000-0005-0000-0000-0000C6880000}"/>
    <cellStyle name="Финансовый 5 2 3 5 3 5 4" xfId="29939" xr:uid="{00000000-0005-0000-0000-0000C7880000}"/>
    <cellStyle name="Финансовый 5 2 3 5 3 5 5" xfId="31245" xr:uid="{00000000-0005-0000-0000-0000C8880000}"/>
    <cellStyle name="Финансовый 5 2 3 5 3 5 6" xfId="34128" xr:uid="{00000000-0005-0000-0000-0000C9880000}"/>
    <cellStyle name="Финансовый 5 2 3 5 3 5 7" xfId="35464" xr:uid="{00000000-0005-0000-0000-0000CA880000}"/>
    <cellStyle name="Финансовый 5 2 3 6" xfId="10577" xr:uid="{00000000-0005-0000-0000-0000CB880000}"/>
    <cellStyle name="Финансовый 5 2 3 6 2" xfId="13228" xr:uid="{00000000-0005-0000-0000-0000CC880000}"/>
    <cellStyle name="Финансовый 5 2 3 6 3" xfId="15094" xr:uid="{00000000-0005-0000-0000-0000CD880000}"/>
    <cellStyle name="Финансовый 5 2 3 6 3 2" xfId="15886" xr:uid="{00000000-0005-0000-0000-0000CE880000}"/>
    <cellStyle name="Финансовый 5 2 3 6 3 3" xfId="19869" xr:uid="{00000000-0005-0000-0000-0000CF880000}"/>
    <cellStyle name="Финансовый 5 2 3 6 3 4" xfId="24859" xr:uid="{00000000-0005-0000-0000-0000D0880000}"/>
    <cellStyle name="Финансовый 5 2 3 6 3 5" xfId="24294" xr:uid="{00000000-0005-0000-0000-0000D1880000}"/>
    <cellStyle name="Финансовый 5 2 3 6 3 6" xfId="22574" xr:uid="{00000000-0005-0000-0000-0000D2880000}"/>
    <cellStyle name="Финансовый 5 2 3 6 3 7" xfId="20917" xr:uid="{00000000-0005-0000-0000-0000D3880000}"/>
    <cellStyle name="Финансовый 5 2 3 6 3 8" xfId="33042" xr:uid="{00000000-0005-0000-0000-0000D4880000}"/>
    <cellStyle name="Финансовый 5 2 3 6 3 9" xfId="32028" xr:uid="{00000000-0005-0000-0000-0000D5880000}"/>
    <cellStyle name="Финансовый 5 2 3 6 4" xfId="17766" xr:uid="{00000000-0005-0000-0000-0000D6880000}"/>
    <cellStyle name="Финансовый 5 2 3 6 5" xfId="19078" xr:uid="{00000000-0005-0000-0000-0000D7880000}"/>
    <cellStyle name="Финансовый 5 2 3 6 5 2" xfId="24769" xr:uid="{00000000-0005-0000-0000-0000D8880000}"/>
    <cellStyle name="Финансовый 5 2 3 6 5 3" xfId="28221" xr:uid="{00000000-0005-0000-0000-0000D9880000}"/>
    <cellStyle name="Финансовый 5 2 3 6 5 4" xfId="29658" xr:uid="{00000000-0005-0000-0000-0000DA880000}"/>
    <cellStyle name="Финансовый 5 2 3 6 5 5" xfId="30964" xr:uid="{00000000-0005-0000-0000-0000DB880000}"/>
    <cellStyle name="Финансовый 5 2 3 6 5 6" xfId="34409" xr:uid="{00000000-0005-0000-0000-0000DC880000}"/>
    <cellStyle name="Финансовый 5 2 3 6 5 7" xfId="35745" xr:uid="{00000000-0005-0000-0000-0000DD880000}"/>
    <cellStyle name="Финансовый 5 2 3 7" xfId="11576" xr:uid="{00000000-0005-0000-0000-0000DE880000}"/>
    <cellStyle name="Финансовый 5 2 3 8" xfId="13876" xr:uid="{00000000-0005-0000-0000-0000DF880000}"/>
    <cellStyle name="Финансовый 5 2 3 9" xfId="14446" xr:uid="{00000000-0005-0000-0000-0000E0880000}"/>
    <cellStyle name="Финансовый 5 2 3 9 2" xfId="16534" xr:uid="{00000000-0005-0000-0000-0000E1880000}"/>
    <cellStyle name="Финансовый 5 2 3 9 3" xfId="20517" xr:uid="{00000000-0005-0000-0000-0000E2880000}"/>
    <cellStyle name="Финансовый 5 2 3 9 4" xfId="23423" xr:uid="{00000000-0005-0000-0000-0000E3880000}"/>
    <cellStyle name="Финансовый 5 2 3 9 5" xfId="22027" xr:uid="{00000000-0005-0000-0000-0000E4880000}"/>
    <cellStyle name="Финансовый 5 2 3 9 6" xfId="28625" xr:uid="{00000000-0005-0000-0000-0000E5880000}"/>
    <cellStyle name="Финансовый 5 2 3 9 7" xfId="30056" xr:uid="{00000000-0005-0000-0000-0000E6880000}"/>
    <cellStyle name="Финансовый 5 2 3 9 8" xfId="33690" xr:uid="{00000000-0005-0000-0000-0000E7880000}"/>
    <cellStyle name="Финансовый 5 2 3 9 9" xfId="33993" xr:uid="{00000000-0005-0000-0000-0000E8880000}"/>
    <cellStyle name="Финансовый 5 2 4" xfId="1139" xr:uid="{00000000-0005-0000-0000-0000E9880000}"/>
    <cellStyle name="Финансовый 5 2 4 2" xfId="6182" xr:uid="{00000000-0005-0000-0000-0000EA880000}"/>
    <cellStyle name="Финансовый 5 2 4 2 2" xfId="9800" xr:uid="{00000000-0005-0000-0000-0000EB880000}"/>
    <cellStyle name="Финансовый 5 2 4 2 2 2" xfId="13516" xr:uid="{00000000-0005-0000-0000-0000EC880000}"/>
    <cellStyle name="Финансовый 5 2 4 2 2 3" xfId="14806" xr:uid="{00000000-0005-0000-0000-0000ED880000}"/>
    <cellStyle name="Финансовый 5 2 4 2 2 3 2" xfId="16174" xr:uid="{00000000-0005-0000-0000-0000EE880000}"/>
    <cellStyle name="Финансовый 5 2 4 2 2 3 3" xfId="20157" xr:uid="{00000000-0005-0000-0000-0000EF880000}"/>
    <cellStyle name="Финансовый 5 2 4 2 2 3 4" xfId="20953" xr:uid="{00000000-0005-0000-0000-0000F0880000}"/>
    <cellStyle name="Финансовый 5 2 4 2 2 3 5" xfId="26989" xr:uid="{00000000-0005-0000-0000-0000F1880000}"/>
    <cellStyle name="Финансовый 5 2 4 2 2 3 6" xfId="26717" xr:uid="{00000000-0005-0000-0000-0000F2880000}"/>
    <cellStyle name="Финансовый 5 2 4 2 2 3 7" xfId="26688" xr:uid="{00000000-0005-0000-0000-0000F3880000}"/>
    <cellStyle name="Финансовый 5 2 4 2 2 3 8" xfId="33330" xr:uid="{00000000-0005-0000-0000-0000F4880000}"/>
    <cellStyle name="Финансовый 5 2 4 2 2 3 9" xfId="31640" xr:uid="{00000000-0005-0000-0000-0000F5880000}"/>
    <cellStyle name="Финансовый 5 2 4 2 2 4" xfId="17478" xr:uid="{00000000-0005-0000-0000-0000F6880000}"/>
    <cellStyle name="Финансовый 5 2 4 2 2 5" xfId="18790" xr:uid="{00000000-0005-0000-0000-0000F7880000}"/>
    <cellStyle name="Финансовый 5 2 4 2 2 5 2" xfId="25073" xr:uid="{00000000-0005-0000-0000-0000F8880000}"/>
    <cellStyle name="Финансовый 5 2 4 2 2 5 3" xfId="27933" xr:uid="{00000000-0005-0000-0000-0000F9880000}"/>
    <cellStyle name="Финансовый 5 2 4 2 2 5 4" xfId="29370" xr:uid="{00000000-0005-0000-0000-0000FA880000}"/>
    <cellStyle name="Финансовый 5 2 4 2 2 5 5" xfId="30676" xr:uid="{00000000-0005-0000-0000-0000FB880000}"/>
    <cellStyle name="Финансовый 5 2 4 2 2 5 6" xfId="34697" xr:uid="{00000000-0005-0000-0000-0000FC880000}"/>
    <cellStyle name="Финансовый 5 2 4 2 2 5 7" xfId="36033" xr:uid="{00000000-0005-0000-0000-0000FD880000}"/>
    <cellStyle name="Финансовый 5 2 4 2 3" xfId="12754" xr:uid="{00000000-0005-0000-0000-0000FE880000}"/>
    <cellStyle name="Финансовый 5 2 4 2 3 2" xfId="12878" xr:uid="{00000000-0005-0000-0000-0000FF880000}"/>
    <cellStyle name="Финансовый 5 2 4 2 3 3" xfId="15444" xr:uid="{00000000-0005-0000-0000-000000890000}"/>
    <cellStyle name="Финансовый 5 2 4 2 3 3 2" xfId="15536" xr:uid="{00000000-0005-0000-0000-000001890000}"/>
    <cellStyle name="Финансовый 5 2 4 2 3 3 3" xfId="19519" xr:uid="{00000000-0005-0000-0000-000002890000}"/>
    <cellStyle name="Финансовый 5 2 4 2 3 3 4" xfId="24791" xr:uid="{00000000-0005-0000-0000-000003890000}"/>
    <cellStyle name="Финансовый 5 2 4 2 3 3 5" xfId="23814" xr:uid="{00000000-0005-0000-0000-000004890000}"/>
    <cellStyle name="Финансовый 5 2 4 2 3 3 6" xfId="23444" xr:uid="{00000000-0005-0000-0000-000005890000}"/>
    <cellStyle name="Финансовый 5 2 4 2 3 3 7" xfId="21981" xr:uid="{00000000-0005-0000-0000-000006890000}"/>
    <cellStyle name="Финансовый 5 2 4 2 3 3 8" xfId="32692" xr:uid="{00000000-0005-0000-0000-000007890000}"/>
    <cellStyle name="Финансовый 5 2 4 2 3 3 9" xfId="31673" xr:uid="{00000000-0005-0000-0000-000008890000}"/>
    <cellStyle name="Финансовый 5 2 4 2 3 4" xfId="18116" xr:uid="{00000000-0005-0000-0000-000009890000}"/>
    <cellStyle name="Финансовый 5 2 4 2 3 5" xfId="19428" xr:uid="{00000000-0005-0000-0000-00000A890000}"/>
    <cellStyle name="Финансовый 5 2 4 2 3 5 2" xfId="21154" xr:uid="{00000000-0005-0000-0000-00000B890000}"/>
    <cellStyle name="Финансовый 5 2 4 2 3 5 3" xfId="28571" xr:uid="{00000000-0005-0000-0000-00000C890000}"/>
    <cellStyle name="Финансовый 5 2 4 2 3 5 4" xfId="30008" xr:uid="{00000000-0005-0000-0000-00000D890000}"/>
    <cellStyle name="Финансовый 5 2 4 2 3 5 5" xfId="31314" xr:uid="{00000000-0005-0000-0000-00000E890000}"/>
    <cellStyle name="Финансовый 5 2 4 2 3 5 6" xfId="34059" xr:uid="{00000000-0005-0000-0000-00000F890000}"/>
    <cellStyle name="Финансовый 5 2 4 2 3 5 7" xfId="35395" xr:uid="{00000000-0005-0000-0000-000010890000}"/>
    <cellStyle name="Финансовый 5 2 4 3" xfId="11030" xr:uid="{00000000-0005-0000-0000-000011890000}"/>
    <cellStyle name="Финансовый 5 2 4 3 2" xfId="13200" xr:uid="{00000000-0005-0000-0000-000012890000}"/>
    <cellStyle name="Финансовый 5 2 4 3 3" xfId="15122" xr:uid="{00000000-0005-0000-0000-000013890000}"/>
    <cellStyle name="Финансовый 5 2 4 3 3 2" xfId="15858" xr:uid="{00000000-0005-0000-0000-000014890000}"/>
    <cellStyle name="Финансовый 5 2 4 3 3 3" xfId="19841" xr:uid="{00000000-0005-0000-0000-000015890000}"/>
    <cellStyle name="Финансовый 5 2 4 3 3 4" xfId="21829" xr:uid="{00000000-0005-0000-0000-000016890000}"/>
    <cellStyle name="Финансовый 5 2 4 3 3 5" xfId="20911" xr:uid="{00000000-0005-0000-0000-000017890000}"/>
    <cellStyle name="Финансовый 5 2 4 3 3 6" xfId="26260" xr:uid="{00000000-0005-0000-0000-000018890000}"/>
    <cellStyle name="Финансовый 5 2 4 3 3 7" xfId="23402" xr:uid="{00000000-0005-0000-0000-000019890000}"/>
    <cellStyle name="Финансовый 5 2 4 3 3 8" xfId="33014" xr:uid="{00000000-0005-0000-0000-00001A890000}"/>
    <cellStyle name="Финансовый 5 2 4 3 3 9" xfId="31798" xr:uid="{00000000-0005-0000-0000-00001B890000}"/>
    <cellStyle name="Финансовый 5 2 4 3 4" xfId="17794" xr:uid="{00000000-0005-0000-0000-00001C890000}"/>
    <cellStyle name="Финансовый 5 2 4 3 5" xfId="19106" xr:uid="{00000000-0005-0000-0000-00001D890000}"/>
    <cellStyle name="Финансовый 5 2 4 3 5 2" xfId="22534" xr:uid="{00000000-0005-0000-0000-00001E890000}"/>
    <cellStyle name="Финансовый 5 2 4 3 5 3" xfId="28249" xr:uid="{00000000-0005-0000-0000-00001F890000}"/>
    <cellStyle name="Финансовый 5 2 4 3 5 4" xfId="29686" xr:uid="{00000000-0005-0000-0000-000020890000}"/>
    <cellStyle name="Финансовый 5 2 4 3 5 5" xfId="30992" xr:uid="{00000000-0005-0000-0000-000021890000}"/>
    <cellStyle name="Финансовый 5 2 4 3 5 6" xfId="34381" xr:uid="{00000000-0005-0000-0000-000022890000}"/>
    <cellStyle name="Финансовый 5 2 4 3 5 7" xfId="35717" xr:uid="{00000000-0005-0000-0000-000023890000}"/>
    <cellStyle name="Финансовый 5 2 4 4" xfId="12351" xr:uid="{00000000-0005-0000-0000-000024890000}"/>
    <cellStyle name="Финансовый 5 2 4 5" xfId="13848" xr:uid="{00000000-0005-0000-0000-000025890000}"/>
    <cellStyle name="Финансовый 5 2 4 6" xfId="14474" xr:uid="{00000000-0005-0000-0000-000026890000}"/>
    <cellStyle name="Финансовый 5 2 4 6 2" xfId="16506" xr:uid="{00000000-0005-0000-0000-000027890000}"/>
    <cellStyle name="Финансовый 5 2 4 6 3" xfId="20489" xr:uid="{00000000-0005-0000-0000-000028890000}"/>
    <cellStyle name="Финансовый 5 2 4 6 4" xfId="22590" xr:uid="{00000000-0005-0000-0000-000029890000}"/>
    <cellStyle name="Финансовый 5 2 4 6 5" xfId="26850" xr:uid="{00000000-0005-0000-0000-00002A890000}"/>
    <cellStyle name="Финансовый 5 2 4 6 6" xfId="24302" xr:uid="{00000000-0005-0000-0000-00002B890000}"/>
    <cellStyle name="Финансовый 5 2 4 6 7" xfId="28751" xr:uid="{00000000-0005-0000-0000-00002C890000}"/>
    <cellStyle name="Финансовый 5 2 4 6 8" xfId="33662" xr:uid="{00000000-0005-0000-0000-00002D890000}"/>
    <cellStyle name="Финансовый 5 2 4 6 9" xfId="31376" xr:uid="{00000000-0005-0000-0000-00002E890000}"/>
    <cellStyle name="Финансовый 5 2 4 7" xfId="17146" xr:uid="{00000000-0005-0000-0000-00002F890000}"/>
    <cellStyle name="Финансовый 5 2 4 8" xfId="18458" xr:uid="{00000000-0005-0000-0000-000030890000}"/>
    <cellStyle name="Финансовый 5 2 4 8 2" xfId="23837" xr:uid="{00000000-0005-0000-0000-000031890000}"/>
    <cellStyle name="Финансовый 5 2 4 8 3" xfId="27601" xr:uid="{00000000-0005-0000-0000-000032890000}"/>
    <cellStyle name="Финансовый 5 2 4 8 4" xfId="29038" xr:uid="{00000000-0005-0000-0000-000033890000}"/>
    <cellStyle name="Финансовый 5 2 4 8 5" xfId="30344" xr:uid="{00000000-0005-0000-0000-000034890000}"/>
    <cellStyle name="Финансовый 5 2 4 8 6" xfId="35029" xr:uid="{00000000-0005-0000-0000-000035890000}"/>
    <cellStyle name="Финансовый 5 2 4 8 7" xfId="36365" xr:uid="{00000000-0005-0000-0000-000036890000}"/>
    <cellStyle name="Финансовый 5 2 5" xfId="1310" xr:uid="{00000000-0005-0000-0000-000037890000}"/>
    <cellStyle name="Финансовый 5 2 5 2" xfId="7716" xr:uid="{00000000-0005-0000-0000-000038890000}"/>
    <cellStyle name="Финансовый 5 2 5 2 2" xfId="13790" xr:uid="{00000000-0005-0000-0000-000039890000}"/>
    <cellStyle name="Финансовый 5 2 5 2 3" xfId="14532" xr:uid="{00000000-0005-0000-0000-00003A890000}"/>
    <cellStyle name="Финансовый 5 2 5 2 3 2" xfId="16448" xr:uid="{00000000-0005-0000-0000-00003B890000}"/>
    <cellStyle name="Финансовый 5 2 5 2 3 3" xfId="20431" xr:uid="{00000000-0005-0000-0000-00003C890000}"/>
    <cellStyle name="Финансовый 5 2 5 2 3 4" xfId="23886" xr:uid="{00000000-0005-0000-0000-00003D890000}"/>
    <cellStyle name="Финансовый 5 2 5 2 3 5" xfId="20830" xr:uid="{00000000-0005-0000-0000-00003E890000}"/>
    <cellStyle name="Финансовый 5 2 5 2 3 6" xfId="27085" xr:uid="{00000000-0005-0000-0000-00003F890000}"/>
    <cellStyle name="Финансовый 5 2 5 2 3 7" xfId="23621" xr:uid="{00000000-0005-0000-0000-000040890000}"/>
    <cellStyle name="Финансовый 5 2 5 2 3 8" xfId="33604" xr:uid="{00000000-0005-0000-0000-000041890000}"/>
    <cellStyle name="Финансовый 5 2 5 2 3 9" xfId="31876" xr:uid="{00000000-0005-0000-0000-000042890000}"/>
    <cellStyle name="Финансовый 5 2 5 2 4" xfId="17204" xr:uid="{00000000-0005-0000-0000-000043890000}"/>
    <cellStyle name="Финансовый 5 2 5 2 5" xfId="18516" xr:uid="{00000000-0005-0000-0000-000044890000}"/>
    <cellStyle name="Финансовый 5 2 5 2 5 2" xfId="25364" xr:uid="{00000000-0005-0000-0000-000045890000}"/>
    <cellStyle name="Финансовый 5 2 5 2 5 3" xfId="27659" xr:uid="{00000000-0005-0000-0000-000046890000}"/>
    <cellStyle name="Финансовый 5 2 5 2 5 4" xfId="29096" xr:uid="{00000000-0005-0000-0000-000047890000}"/>
    <cellStyle name="Финансовый 5 2 5 2 5 5" xfId="30402" xr:uid="{00000000-0005-0000-0000-000048890000}"/>
    <cellStyle name="Финансовый 5 2 5 2 5 6" xfId="34971" xr:uid="{00000000-0005-0000-0000-000049890000}"/>
    <cellStyle name="Финансовый 5 2 5 2 5 7" xfId="36307" xr:uid="{00000000-0005-0000-0000-00004A890000}"/>
    <cellStyle name="Финансовый 5 2 5 3" xfId="12490" xr:uid="{00000000-0005-0000-0000-00004B890000}"/>
    <cellStyle name="Финансовый 5 2 5 3 2" xfId="13142" xr:uid="{00000000-0005-0000-0000-00004C890000}"/>
    <cellStyle name="Финансовый 5 2 5 3 3" xfId="15180" xr:uid="{00000000-0005-0000-0000-00004D890000}"/>
    <cellStyle name="Финансовый 5 2 5 3 3 2" xfId="15800" xr:uid="{00000000-0005-0000-0000-00004E890000}"/>
    <cellStyle name="Финансовый 5 2 5 3 3 3" xfId="19783" xr:uid="{00000000-0005-0000-0000-00004F890000}"/>
    <cellStyle name="Финансовый 5 2 5 3 3 4" xfId="22996" xr:uid="{00000000-0005-0000-0000-000050890000}"/>
    <cellStyle name="Финансовый 5 2 5 3 3 5" xfId="26729" xr:uid="{00000000-0005-0000-0000-000051890000}"/>
    <cellStyle name="Финансовый 5 2 5 3 3 6" xfId="26515" xr:uid="{00000000-0005-0000-0000-000052890000}"/>
    <cellStyle name="Финансовый 5 2 5 3 3 7" xfId="21631" xr:uid="{00000000-0005-0000-0000-000053890000}"/>
    <cellStyle name="Финансовый 5 2 5 3 3 8" xfId="32956" xr:uid="{00000000-0005-0000-0000-000054890000}"/>
    <cellStyle name="Финансовый 5 2 5 3 3 9" xfId="31633" xr:uid="{00000000-0005-0000-0000-000055890000}"/>
    <cellStyle name="Финансовый 5 2 5 3 4" xfId="17852" xr:uid="{00000000-0005-0000-0000-000056890000}"/>
    <cellStyle name="Финансовый 5 2 5 3 5" xfId="19164" xr:uid="{00000000-0005-0000-0000-000057890000}"/>
    <cellStyle name="Финансовый 5 2 5 3 5 2" xfId="24504" xr:uid="{00000000-0005-0000-0000-000058890000}"/>
    <cellStyle name="Финансовый 5 2 5 3 5 3" xfId="28307" xr:uid="{00000000-0005-0000-0000-000059890000}"/>
    <cellStyle name="Финансовый 5 2 5 3 5 4" xfId="29744" xr:uid="{00000000-0005-0000-0000-00005A890000}"/>
    <cellStyle name="Финансовый 5 2 5 3 5 5" xfId="31050" xr:uid="{00000000-0005-0000-0000-00005B890000}"/>
    <cellStyle name="Финансовый 5 2 5 3 5 6" xfId="34323" xr:uid="{00000000-0005-0000-0000-00005C890000}"/>
    <cellStyle name="Финансовый 5 2 5 3 5 7" xfId="35659" xr:uid="{00000000-0005-0000-0000-00005D890000}"/>
    <cellStyle name="Финансовый 5 2 6" xfId="10130" xr:uid="{00000000-0005-0000-0000-00005E890000}"/>
    <cellStyle name="Финансовый 5 2 6 2" xfId="13274" xr:uid="{00000000-0005-0000-0000-00005F890000}"/>
    <cellStyle name="Финансовый 5 2 6 3" xfId="15048" xr:uid="{00000000-0005-0000-0000-000060890000}"/>
    <cellStyle name="Финансовый 5 2 6 3 2" xfId="15932" xr:uid="{00000000-0005-0000-0000-000061890000}"/>
    <cellStyle name="Финансовый 5 2 6 3 3" xfId="19915" xr:uid="{00000000-0005-0000-0000-000062890000}"/>
    <cellStyle name="Финансовый 5 2 6 3 4" xfId="23654" xr:uid="{00000000-0005-0000-0000-000063890000}"/>
    <cellStyle name="Финансовый 5 2 6 3 5" xfId="26778" xr:uid="{00000000-0005-0000-0000-000064890000}"/>
    <cellStyle name="Финансовый 5 2 6 3 6" xfId="26057" xr:uid="{00000000-0005-0000-0000-000065890000}"/>
    <cellStyle name="Финансовый 5 2 6 3 7" xfId="21463" xr:uid="{00000000-0005-0000-0000-000066890000}"/>
    <cellStyle name="Финансовый 5 2 6 3 8" xfId="33088" xr:uid="{00000000-0005-0000-0000-000067890000}"/>
    <cellStyle name="Финансовый 5 2 6 3 9" xfId="32064" xr:uid="{00000000-0005-0000-0000-000068890000}"/>
    <cellStyle name="Финансовый 5 2 6 4" xfId="17720" xr:uid="{00000000-0005-0000-0000-000069890000}"/>
    <cellStyle name="Финансовый 5 2 6 5" xfId="19032" xr:uid="{00000000-0005-0000-0000-00006A890000}"/>
    <cellStyle name="Финансовый 5 2 6 5 2" xfId="21767" xr:uid="{00000000-0005-0000-0000-00006B890000}"/>
    <cellStyle name="Финансовый 5 2 6 5 3" xfId="28175" xr:uid="{00000000-0005-0000-0000-00006C890000}"/>
    <cellStyle name="Финансовый 5 2 6 5 4" xfId="29612" xr:uid="{00000000-0005-0000-0000-00006D890000}"/>
    <cellStyle name="Финансовый 5 2 6 5 5" xfId="30918" xr:uid="{00000000-0005-0000-0000-00006E890000}"/>
    <cellStyle name="Финансовый 5 2 6 5 6" xfId="34455" xr:uid="{00000000-0005-0000-0000-00006F890000}"/>
    <cellStyle name="Финансовый 5 2 6 5 7" xfId="35791" xr:uid="{00000000-0005-0000-0000-000070890000}"/>
    <cellStyle name="Финансовый 5 2 7" xfId="11195" xr:uid="{00000000-0005-0000-0000-000071890000}"/>
    <cellStyle name="Финансовый 5 2 8" xfId="13922" xr:uid="{00000000-0005-0000-0000-000072890000}"/>
    <cellStyle name="Финансовый 5 2 9" xfId="14174" xr:uid="{00000000-0005-0000-0000-000073890000}"/>
    <cellStyle name="Финансовый 5 2 9 2" xfId="16580" xr:uid="{00000000-0005-0000-0000-000074890000}"/>
    <cellStyle name="Финансовый 5 2 9 2 2" xfId="18167" xr:uid="{00000000-0005-0000-0000-000075890000}"/>
    <cellStyle name="Финансовый 5 2 9 2 3" xfId="20815" xr:uid="{00000000-0005-0000-0000-000076890000}"/>
    <cellStyle name="Финансовый 5 2 9 2 4" xfId="34006" xr:uid="{00000000-0005-0000-0000-000077890000}"/>
    <cellStyle name="Финансовый 5 2 9 2 5" xfId="35349" xr:uid="{00000000-0005-0000-0000-000078890000}"/>
    <cellStyle name="Финансовый 5 2 9 3" xfId="20563" xr:uid="{00000000-0005-0000-0000-000079890000}"/>
    <cellStyle name="Финансовый 5 2 9 4" xfId="33736" xr:uid="{00000000-0005-0000-0000-00007A890000}"/>
    <cellStyle name="Финансовый 5 2 9 5" xfId="33992" xr:uid="{00000000-0005-0000-0000-00007B890000}"/>
    <cellStyle name="Финансовый 5 20" xfId="11177" xr:uid="{00000000-0005-0000-0000-00007C890000}"/>
    <cellStyle name="Финансовый 5 21" xfId="12798" xr:uid="{00000000-0005-0000-0000-00007D890000}"/>
    <cellStyle name="Финансовый 5 21 2" xfId="12803" xr:uid="{00000000-0005-0000-0000-00007E890000}"/>
    <cellStyle name="Финансовый 5 21 2 2" xfId="12840" xr:uid="{00000000-0005-0000-0000-00007F890000}"/>
    <cellStyle name="Финансовый 5 21 2 3" xfId="15482" xr:uid="{00000000-0005-0000-0000-000080890000}"/>
    <cellStyle name="Финансовый 5 21 2 3 2" xfId="15498" xr:uid="{00000000-0005-0000-0000-000081890000}"/>
    <cellStyle name="Финансовый 5 21 2 3 3" xfId="19481" xr:uid="{00000000-0005-0000-0000-000082890000}"/>
    <cellStyle name="Финансовый 5 21 2 3 4" xfId="24904" xr:uid="{00000000-0005-0000-0000-000083890000}"/>
    <cellStyle name="Финансовый 5 21 2 3 5" xfId="26377" xr:uid="{00000000-0005-0000-0000-000084890000}"/>
    <cellStyle name="Финансовый 5 21 2 3 6" xfId="25510" xr:uid="{00000000-0005-0000-0000-000085890000}"/>
    <cellStyle name="Финансовый 5 21 2 3 7" xfId="25740" xr:uid="{00000000-0005-0000-0000-000086890000}"/>
    <cellStyle name="Финансовый 5 21 2 3 8" xfId="32654" xr:uid="{00000000-0005-0000-0000-000087890000}"/>
    <cellStyle name="Финансовый 5 21 2 3 9" xfId="32398" xr:uid="{00000000-0005-0000-0000-000088890000}"/>
    <cellStyle name="Финансовый 5 21 2 4" xfId="18154" xr:uid="{00000000-0005-0000-0000-000089890000}"/>
    <cellStyle name="Финансовый 5 21 2 5" xfId="19466" xr:uid="{00000000-0005-0000-0000-00008A890000}"/>
    <cellStyle name="Финансовый 5 21 2 5 2" xfId="22568" xr:uid="{00000000-0005-0000-0000-00008B890000}"/>
    <cellStyle name="Финансовый 5 21 2 5 3" xfId="28609" xr:uid="{00000000-0005-0000-0000-00008C890000}"/>
    <cellStyle name="Финансовый 5 21 2 5 4" xfId="30046" xr:uid="{00000000-0005-0000-0000-00008D890000}"/>
    <cellStyle name="Финансовый 5 21 2 5 5" xfId="31352" xr:uid="{00000000-0005-0000-0000-00008E890000}"/>
    <cellStyle name="Финансовый 5 21 2 5 6" xfId="34021" xr:uid="{00000000-0005-0000-0000-00008F890000}"/>
    <cellStyle name="Финансовый 5 21 2 5 7" xfId="35357" xr:uid="{00000000-0005-0000-0000-000090890000}"/>
    <cellStyle name="Финансовый 5 21 3" xfId="12842" xr:uid="{00000000-0005-0000-0000-000091890000}"/>
    <cellStyle name="Финансовый 5 21 4" xfId="15480" xr:uid="{00000000-0005-0000-0000-000092890000}"/>
    <cellStyle name="Финансовый 5 21 4 2" xfId="15500" xr:uid="{00000000-0005-0000-0000-000093890000}"/>
    <cellStyle name="Финансовый 5 21 4 3" xfId="19483" xr:uid="{00000000-0005-0000-0000-000094890000}"/>
    <cellStyle name="Финансовый 5 21 4 4" xfId="21676" xr:uid="{00000000-0005-0000-0000-000095890000}"/>
    <cellStyle name="Финансовый 5 21 4 5" xfId="24974" xr:uid="{00000000-0005-0000-0000-000096890000}"/>
    <cellStyle name="Финансовый 5 21 4 6" xfId="23716" xr:uid="{00000000-0005-0000-0000-000097890000}"/>
    <cellStyle name="Финансовый 5 21 4 7" xfId="28752" xr:uid="{00000000-0005-0000-0000-000098890000}"/>
    <cellStyle name="Финансовый 5 21 4 8" xfId="32656" xr:uid="{00000000-0005-0000-0000-000099890000}"/>
    <cellStyle name="Финансовый 5 21 4 9" xfId="32299" xr:uid="{00000000-0005-0000-0000-00009A890000}"/>
    <cellStyle name="Финансовый 5 21 5" xfId="18152" xr:uid="{00000000-0005-0000-0000-00009B890000}"/>
    <cellStyle name="Финансовый 5 21 6" xfId="19464" xr:uid="{00000000-0005-0000-0000-00009C890000}"/>
    <cellStyle name="Финансовый 5 21 6 2" xfId="22797" xr:uid="{00000000-0005-0000-0000-00009D890000}"/>
    <cellStyle name="Финансовый 5 21 6 3" xfId="28607" xr:uid="{00000000-0005-0000-0000-00009E890000}"/>
    <cellStyle name="Финансовый 5 21 6 4" xfId="30044" xr:uid="{00000000-0005-0000-0000-00009F890000}"/>
    <cellStyle name="Финансовый 5 21 6 5" xfId="31350" xr:uid="{00000000-0005-0000-0000-0000A0890000}"/>
    <cellStyle name="Финансовый 5 21 6 6" xfId="34023" xr:uid="{00000000-0005-0000-0000-0000A1890000}"/>
    <cellStyle name="Финансовый 5 21 6 7" xfId="35359" xr:uid="{00000000-0005-0000-0000-0000A2890000}"/>
    <cellStyle name="Финансовый 5 22" xfId="12813" xr:uid="{00000000-0005-0000-0000-0000A3890000}"/>
    <cellStyle name="Финансовый 5 22 2" xfId="12837" xr:uid="{00000000-0005-0000-0000-0000A4890000}"/>
    <cellStyle name="Финансовый 5 22 3" xfId="15485" xr:uid="{00000000-0005-0000-0000-0000A5890000}"/>
    <cellStyle name="Финансовый 5 22 3 2" xfId="15495" xr:uid="{00000000-0005-0000-0000-0000A6890000}"/>
    <cellStyle name="Финансовый 5 22 3 3" xfId="19478" xr:uid="{00000000-0005-0000-0000-0000A7890000}"/>
    <cellStyle name="Финансовый 5 22 3 4" xfId="24122" xr:uid="{00000000-0005-0000-0000-0000A8890000}"/>
    <cellStyle name="Финансовый 5 22 3 5" xfId="25592" xr:uid="{00000000-0005-0000-0000-0000A9890000}"/>
    <cellStyle name="Финансовый 5 22 3 6" xfId="23904" xr:uid="{00000000-0005-0000-0000-0000AA890000}"/>
    <cellStyle name="Финансовый 5 22 3 7" xfId="24675" xr:uid="{00000000-0005-0000-0000-0000AB890000}"/>
    <cellStyle name="Финансовый 5 22 3 8" xfId="32651" xr:uid="{00000000-0005-0000-0000-0000AC890000}"/>
    <cellStyle name="Финансовый 5 22 3 9" xfId="31594" xr:uid="{00000000-0005-0000-0000-0000AD890000}"/>
    <cellStyle name="Финансовый 5 22 4" xfId="18157" xr:uid="{00000000-0005-0000-0000-0000AE890000}"/>
    <cellStyle name="Финансовый 5 22 5" xfId="19469" xr:uid="{00000000-0005-0000-0000-0000AF890000}"/>
    <cellStyle name="Финансовый 5 22 5 2" xfId="22407" xr:uid="{00000000-0005-0000-0000-0000B0890000}"/>
    <cellStyle name="Финансовый 5 22 5 3" xfId="28612" xr:uid="{00000000-0005-0000-0000-0000B1890000}"/>
    <cellStyle name="Финансовый 5 22 5 4" xfId="30049" xr:uid="{00000000-0005-0000-0000-0000B2890000}"/>
    <cellStyle name="Финансовый 5 22 5 5" xfId="31355" xr:uid="{00000000-0005-0000-0000-0000B3890000}"/>
    <cellStyle name="Финансовый 5 22 5 6" xfId="34018" xr:uid="{00000000-0005-0000-0000-0000B4890000}"/>
    <cellStyle name="Финансовый 5 22 5 7" xfId="35354" xr:uid="{00000000-0005-0000-0000-0000B5890000}"/>
    <cellStyle name="Финансовый 5 23" xfId="12826" xr:uid="{00000000-0005-0000-0000-0000B6890000}"/>
    <cellStyle name="Финансовый 5 23 2" xfId="12833" xr:uid="{00000000-0005-0000-0000-0000B7890000}"/>
    <cellStyle name="Финансовый 5 23 3" xfId="15489" xr:uid="{00000000-0005-0000-0000-0000B8890000}"/>
    <cellStyle name="Финансовый 5 23 3 2" xfId="15491" xr:uid="{00000000-0005-0000-0000-0000B9890000}"/>
    <cellStyle name="Финансовый 5 23 3 3" xfId="19474" xr:uid="{00000000-0005-0000-0000-0000BA890000}"/>
    <cellStyle name="Финансовый 5 23 3 4" xfId="25356" xr:uid="{00000000-0005-0000-0000-0000BB890000}"/>
    <cellStyle name="Финансовый 5 23 3 5" xfId="26828" xr:uid="{00000000-0005-0000-0000-0000BC890000}"/>
    <cellStyle name="Финансовый 5 23 3 6" xfId="20828" xr:uid="{00000000-0005-0000-0000-0000BD890000}"/>
    <cellStyle name="Финансовый 5 23 3 7" xfId="20874" xr:uid="{00000000-0005-0000-0000-0000BE890000}"/>
    <cellStyle name="Финансовый 5 23 3 8" xfId="32647" xr:uid="{00000000-0005-0000-0000-0000BF890000}"/>
    <cellStyle name="Финансовый 5 23 3 9" xfId="31877" xr:uid="{00000000-0005-0000-0000-0000C0890000}"/>
    <cellStyle name="Финансовый 5 23 4" xfId="18161" xr:uid="{00000000-0005-0000-0000-0000C1890000}"/>
    <cellStyle name="Финансовый 5 23 5" xfId="19473" xr:uid="{00000000-0005-0000-0000-0000C2890000}"/>
    <cellStyle name="Финансовый 5 23 5 2" xfId="20986" xr:uid="{00000000-0005-0000-0000-0000C3890000}"/>
    <cellStyle name="Финансовый 5 23 5 3" xfId="28616" xr:uid="{00000000-0005-0000-0000-0000C4890000}"/>
    <cellStyle name="Финансовый 5 23 5 4" xfId="30053" xr:uid="{00000000-0005-0000-0000-0000C5890000}"/>
    <cellStyle name="Финансовый 5 23 5 5" xfId="31359" xr:uid="{00000000-0005-0000-0000-0000C6890000}"/>
    <cellStyle name="Финансовый 5 23 5 6" xfId="34014" xr:uid="{00000000-0005-0000-0000-0000C7890000}"/>
    <cellStyle name="Финансовый 5 23 5 7" xfId="35350" xr:uid="{00000000-0005-0000-0000-0000C8890000}"/>
    <cellStyle name="Финансовый 5 24" xfId="13935" xr:uid="{00000000-0005-0000-0000-0000C9890000}"/>
    <cellStyle name="Финансовый 5 25" xfId="14171" xr:uid="{00000000-0005-0000-0000-0000CA890000}"/>
    <cellStyle name="Финансовый 5 25 2" xfId="16593" xr:uid="{00000000-0005-0000-0000-0000CB890000}"/>
    <cellStyle name="Финансовый 5 25 3" xfId="20576" xr:uid="{00000000-0005-0000-0000-0000CC890000}"/>
    <cellStyle name="Финансовый 5 25 4" xfId="24814" xr:uid="{00000000-0005-0000-0000-0000CD890000}"/>
    <cellStyle name="Финансовый 5 25 5" xfId="22589" xr:uid="{00000000-0005-0000-0000-0000CE890000}"/>
    <cellStyle name="Финансовый 5 25 6" xfId="26873" xr:uid="{00000000-0005-0000-0000-0000CF890000}"/>
    <cellStyle name="Финансовый 5 25 7" xfId="25101" xr:uid="{00000000-0005-0000-0000-0000D0890000}"/>
    <cellStyle name="Финансовый 5 25 8" xfId="33749" xr:uid="{00000000-0005-0000-0000-0000D1890000}"/>
    <cellStyle name="Финансовый 5 25 9" xfId="32630" xr:uid="{00000000-0005-0000-0000-0000D2890000}"/>
    <cellStyle name="Финансовый 5 26" xfId="14387" xr:uid="{00000000-0005-0000-0000-0000D3890000}"/>
    <cellStyle name="Финансовый 5 26 2" xfId="17059" xr:uid="{00000000-0005-0000-0000-0000D4890000}"/>
    <cellStyle name="Финансовый 5 26 3" xfId="20810" xr:uid="{00000000-0005-0000-0000-0000D5890000}"/>
    <cellStyle name="Финансовый 5 26 4" xfId="23486" xr:uid="{00000000-0005-0000-0000-0000D6890000}"/>
    <cellStyle name="Финансовый 5 26 5" xfId="26208" xr:uid="{00000000-0005-0000-0000-0000D7890000}"/>
    <cellStyle name="Финансовый 5 26 6" xfId="21854" xr:uid="{00000000-0005-0000-0000-0000D8890000}"/>
    <cellStyle name="Финансовый 5 26 7" xfId="26901" xr:uid="{00000000-0005-0000-0000-0000D9890000}"/>
    <cellStyle name="Финансовый 5 26 8" xfId="33983" xr:uid="{00000000-0005-0000-0000-0000DA890000}"/>
    <cellStyle name="Финансовый 5 26 9" xfId="35344" xr:uid="{00000000-0005-0000-0000-0000DB890000}"/>
    <cellStyle name="Финансовый 5 27" xfId="18371" xr:uid="{00000000-0005-0000-0000-0000DC890000}"/>
    <cellStyle name="Финансовый 5 27 2" xfId="23992" xr:uid="{00000000-0005-0000-0000-0000DD890000}"/>
    <cellStyle name="Финансовый 5 27 3" xfId="27514" xr:uid="{00000000-0005-0000-0000-0000DE890000}"/>
    <cellStyle name="Финансовый 5 27 4" xfId="28951" xr:uid="{00000000-0005-0000-0000-0000DF890000}"/>
    <cellStyle name="Финансовый 5 27 5" xfId="30257" xr:uid="{00000000-0005-0000-0000-0000E0890000}"/>
    <cellStyle name="Финансовый 5 27 6" xfId="35116" xr:uid="{00000000-0005-0000-0000-0000E1890000}"/>
    <cellStyle name="Финансовый 5 27 7" xfId="36452" xr:uid="{00000000-0005-0000-0000-0000E2890000}"/>
    <cellStyle name="Финансовый 5 3" xfId="229" xr:uid="{00000000-0005-0000-0000-0000E3890000}"/>
    <cellStyle name="Финансовый 5 3 2" xfId="576" xr:uid="{00000000-0005-0000-0000-0000E4890000}"/>
    <cellStyle name="Финансовый 5 3 2 2" xfId="9167" xr:uid="{00000000-0005-0000-0000-0000E5890000}"/>
    <cellStyle name="Финансовый 5 3 2 3" xfId="10484" xr:uid="{00000000-0005-0000-0000-0000E6890000}"/>
    <cellStyle name="Финансовый 5 3 3" xfId="1319" xr:uid="{00000000-0005-0000-0000-0000E7890000}"/>
    <cellStyle name="Финансовый 5 3 3 2" xfId="8037" xr:uid="{00000000-0005-0000-0000-0000E8890000}"/>
    <cellStyle name="Финансовый 5 3 3 2 2" xfId="13718" xr:uid="{00000000-0005-0000-0000-0000E9890000}"/>
    <cellStyle name="Финансовый 5 3 3 2 3" xfId="14604" xr:uid="{00000000-0005-0000-0000-0000EA890000}"/>
    <cellStyle name="Финансовый 5 3 3 2 3 2" xfId="16376" xr:uid="{00000000-0005-0000-0000-0000EB890000}"/>
    <cellStyle name="Финансовый 5 3 3 2 3 3" xfId="20359" xr:uid="{00000000-0005-0000-0000-0000EC890000}"/>
    <cellStyle name="Финансовый 5 3 3 2 3 4" xfId="24615" xr:uid="{00000000-0005-0000-0000-0000ED890000}"/>
    <cellStyle name="Финансовый 5 3 3 2 3 5" xfId="25970" xr:uid="{00000000-0005-0000-0000-0000EE890000}"/>
    <cellStyle name="Финансовый 5 3 3 2 3 6" xfId="27007" xr:uid="{00000000-0005-0000-0000-0000EF890000}"/>
    <cellStyle name="Финансовый 5 3 3 2 3 7" xfId="22202" xr:uid="{00000000-0005-0000-0000-0000F0890000}"/>
    <cellStyle name="Финансовый 5 3 3 2 3 8" xfId="33532" xr:uid="{00000000-0005-0000-0000-0000F1890000}"/>
    <cellStyle name="Финансовый 5 3 3 2 3 9" xfId="32170" xr:uid="{00000000-0005-0000-0000-0000F2890000}"/>
    <cellStyle name="Финансовый 5 3 3 2 4" xfId="17276" xr:uid="{00000000-0005-0000-0000-0000F3890000}"/>
    <cellStyle name="Финансовый 5 3 3 2 5" xfId="18588" xr:uid="{00000000-0005-0000-0000-0000F4890000}"/>
    <cellStyle name="Финансовый 5 3 3 2 5 2" xfId="25365" xr:uid="{00000000-0005-0000-0000-0000F5890000}"/>
    <cellStyle name="Финансовый 5 3 3 2 5 3" xfId="27731" xr:uid="{00000000-0005-0000-0000-0000F6890000}"/>
    <cellStyle name="Финансовый 5 3 3 2 5 4" xfId="29168" xr:uid="{00000000-0005-0000-0000-0000F7890000}"/>
    <cellStyle name="Финансовый 5 3 3 2 5 5" xfId="30474" xr:uid="{00000000-0005-0000-0000-0000F8890000}"/>
    <cellStyle name="Финансовый 5 3 3 2 5 6" xfId="34899" xr:uid="{00000000-0005-0000-0000-0000F9890000}"/>
    <cellStyle name="Финансовый 5 3 3 2 5 7" xfId="36235" xr:uid="{00000000-0005-0000-0000-0000FA890000}"/>
    <cellStyle name="Финансовый 5 3 3 3" xfId="12562" xr:uid="{00000000-0005-0000-0000-0000FB890000}"/>
    <cellStyle name="Финансовый 5 3 3 3 2" xfId="13070" xr:uid="{00000000-0005-0000-0000-0000FC890000}"/>
    <cellStyle name="Финансовый 5 3 3 3 3" xfId="15252" xr:uid="{00000000-0005-0000-0000-0000FD890000}"/>
    <cellStyle name="Финансовый 5 3 3 3 3 2" xfId="15728" xr:uid="{00000000-0005-0000-0000-0000FE890000}"/>
    <cellStyle name="Финансовый 5 3 3 3 3 3" xfId="19711" xr:uid="{00000000-0005-0000-0000-0000FF890000}"/>
    <cellStyle name="Финансовый 5 3 3 3 3 4" xfId="23109" xr:uid="{00000000-0005-0000-0000-0000008A0000}"/>
    <cellStyle name="Финансовый 5 3 3 3 3 5" xfId="26715" xr:uid="{00000000-0005-0000-0000-0000018A0000}"/>
    <cellStyle name="Финансовый 5 3 3 3 3 6" xfId="24335" xr:uid="{00000000-0005-0000-0000-0000028A0000}"/>
    <cellStyle name="Финансовый 5 3 3 3 3 7" xfId="28682" xr:uid="{00000000-0005-0000-0000-0000038A0000}"/>
    <cellStyle name="Финансовый 5 3 3 3 3 8" xfId="32884" xr:uid="{00000000-0005-0000-0000-0000048A0000}"/>
    <cellStyle name="Финансовый 5 3 3 3 3 9" xfId="32124" xr:uid="{00000000-0005-0000-0000-0000058A0000}"/>
    <cellStyle name="Финансовый 5 3 3 3 4" xfId="17924" xr:uid="{00000000-0005-0000-0000-0000068A0000}"/>
    <cellStyle name="Финансовый 5 3 3 3 5" xfId="19236" xr:uid="{00000000-0005-0000-0000-0000078A0000}"/>
    <cellStyle name="Финансовый 5 3 3 3 5 2" xfId="21912" xr:uid="{00000000-0005-0000-0000-0000088A0000}"/>
    <cellStyle name="Финансовый 5 3 3 3 5 3" xfId="28379" xr:uid="{00000000-0005-0000-0000-0000098A0000}"/>
    <cellStyle name="Финансовый 5 3 3 3 5 4" xfId="29816" xr:uid="{00000000-0005-0000-0000-00000A8A0000}"/>
    <cellStyle name="Финансовый 5 3 3 3 5 5" xfId="31122" xr:uid="{00000000-0005-0000-0000-00000B8A0000}"/>
    <cellStyle name="Финансовый 5 3 3 3 5 6" xfId="34251" xr:uid="{00000000-0005-0000-0000-00000C8A0000}"/>
    <cellStyle name="Финансовый 5 3 3 3 5 7" xfId="35587" xr:uid="{00000000-0005-0000-0000-00000D8A0000}"/>
    <cellStyle name="Финансовый 5 3 4" xfId="10137" xr:uid="{00000000-0005-0000-0000-00000E8A0000}"/>
    <cellStyle name="Финансовый 5 3 4 2" xfId="13271" xr:uid="{00000000-0005-0000-0000-00000F8A0000}"/>
    <cellStyle name="Финансовый 5 3 4 3" xfId="15051" xr:uid="{00000000-0005-0000-0000-0000108A0000}"/>
    <cellStyle name="Финансовый 5 3 4 3 2" xfId="15929" xr:uid="{00000000-0005-0000-0000-0000118A0000}"/>
    <cellStyle name="Финансовый 5 3 4 3 3" xfId="19912" xr:uid="{00000000-0005-0000-0000-0000128A0000}"/>
    <cellStyle name="Финансовый 5 3 4 3 4" xfId="25286" xr:uid="{00000000-0005-0000-0000-0000138A0000}"/>
    <cellStyle name="Финансовый 5 3 4 3 5" xfId="26224" xr:uid="{00000000-0005-0000-0000-0000148A0000}"/>
    <cellStyle name="Финансовый 5 3 4 3 6" xfId="23647" xr:uid="{00000000-0005-0000-0000-0000158A0000}"/>
    <cellStyle name="Финансовый 5 3 4 3 7" xfId="23852" xr:uid="{00000000-0005-0000-0000-0000168A0000}"/>
    <cellStyle name="Финансовый 5 3 4 3 8" xfId="33085" xr:uid="{00000000-0005-0000-0000-0000178A0000}"/>
    <cellStyle name="Финансовый 5 3 4 3 9" xfId="32269" xr:uid="{00000000-0005-0000-0000-0000188A0000}"/>
    <cellStyle name="Финансовый 5 3 4 4" xfId="17723" xr:uid="{00000000-0005-0000-0000-0000198A0000}"/>
    <cellStyle name="Финансовый 5 3 4 5" xfId="19035" xr:uid="{00000000-0005-0000-0000-00001A8A0000}"/>
    <cellStyle name="Финансовый 5 3 4 5 2" xfId="21571" xr:uid="{00000000-0005-0000-0000-00001B8A0000}"/>
    <cellStyle name="Финансовый 5 3 4 5 3" xfId="28178" xr:uid="{00000000-0005-0000-0000-00001C8A0000}"/>
    <cellStyle name="Финансовый 5 3 4 5 4" xfId="29615" xr:uid="{00000000-0005-0000-0000-00001D8A0000}"/>
    <cellStyle name="Финансовый 5 3 4 5 5" xfId="30921" xr:uid="{00000000-0005-0000-0000-00001E8A0000}"/>
    <cellStyle name="Финансовый 5 3 4 5 6" xfId="34452" xr:uid="{00000000-0005-0000-0000-00001F8A0000}"/>
    <cellStyle name="Финансовый 5 3 4 5 7" xfId="35788" xr:uid="{00000000-0005-0000-0000-0000208A0000}"/>
    <cellStyle name="Финансовый 5 3 5" xfId="11204" xr:uid="{00000000-0005-0000-0000-0000218A0000}"/>
    <cellStyle name="Финансовый 5 3 6" xfId="13919" xr:uid="{00000000-0005-0000-0000-0000228A0000}"/>
    <cellStyle name="Финансовый 5 3 7" xfId="14403" xr:uid="{00000000-0005-0000-0000-0000238A0000}"/>
    <cellStyle name="Финансовый 5 3 7 2" xfId="16577" xr:uid="{00000000-0005-0000-0000-0000248A0000}"/>
    <cellStyle name="Финансовый 5 3 7 3" xfId="20560" xr:uid="{00000000-0005-0000-0000-0000258A0000}"/>
    <cellStyle name="Финансовый 5 3 7 4" xfId="21014" xr:uid="{00000000-0005-0000-0000-0000268A0000}"/>
    <cellStyle name="Финансовый 5 3 7 5" xfId="22376" xr:uid="{00000000-0005-0000-0000-0000278A0000}"/>
    <cellStyle name="Финансовый 5 3 7 6" xfId="28621" xr:uid="{00000000-0005-0000-0000-0000288A0000}"/>
    <cellStyle name="Финансовый 5 3 7 7" xfId="30054" xr:uid="{00000000-0005-0000-0000-0000298A0000}"/>
    <cellStyle name="Финансовый 5 3 7 8" xfId="33733" xr:uid="{00000000-0005-0000-0000-00002A8A0000}"/>
    <cellStyle name="Финансовый 5 3 7 9" xfId="33997" xr:uid="{00000000-0005-0000-0000-00002B8A0000}"/>
    <cellStyle name="Финансовый 5 3 8" xfId="17075" xr:uid="{00000000-0005-0000-0000-00002C8A0000}"/>
    <cellStyle name="Финансовый 5 3 9" xfId="18387" xr:uid="{00000000-0005-0000-0000-00002D8A0000}"/>
    <cellStyle name="Финансовый 5 3 9 2" xfId="21776" xr:uid="{00000000-0005-0000-0000-00002E8A0000}"/>
    <cellStyle name="Финансовый 5 3 9 3" xfId="27530" xr:uid="{00000000-0005-0000-0000-00002F8A0000}"/>
    <cellStyle name="Финансовый 5 3 9 4" xfId="28967" xr:uid="{00000000-0005-0000-0000-0000308A0000}"/>
    <cellStyle name="Финансовый 5 3 9 5" xfId="30273" xr:uid="{00000000-0005-0000-0000-0000318A0000}"/>
    <cellStyle name="Финансовый 5 3 9 6" xfId="35100" xr:uid="{00000000-0005-0000-0000-0000328A0000}"/>
    <cellStyle name="Финансовый 5 3 9 7" xfId="36436" xr:uid="{00000000-0005-0000-0000-0000338A0000}"/>
    <cellStyle name="Финансовый 5 4" xfId="240" xr:uid="{00000000-0005-0000-0000-0000348A0000}"/>
    <cellStyle name="Финансовый 5 4 2" xfId="585" xr:uid="{00000000-0005-0000-0000-0000358A0000}"/>
    <cellStyle name="Финансовый 5 4 2 2" xfId="9180" xr:uid="{00000000-0005-0000-0000-0000368A0000}"/>
    <cellStyle name="Финансовый 5 4 2 3" xfId="10493" xr:uid="{00000000-0005-0000-0000-0000378A0000}"/>
    <cellStyle name="Финансовый 5 4 3" xfId="1331" xr:uid="{00000000-0005-0000-0000-0000388A0000}"/>
    <cellStyle name="Финансовый 5 4 3 2" xfId="7720" xr:uid="{00000000-0005-0000-0000-0000398A0000}"/>
    <cellStyle name="Финансовый 5 4 3 2 2" xfId="13789" xr:uid="{00000000-0005-0000-0000-00003A8A0000}"/>
    <cellStyle name="Финансовый 5 4 3 2 3" xfId="14533" xr:uid="{00000000-0005-0000-0000-00003B8A0000}"/>
    <cellStyle name="Финансовый 5 4 3 2 3 2" xfId="16447" xr:uid="{00000000-0005-0000-0000-00003C8A0000}"/>
    <cellStyle name="Финансовый 5 4 3 2 3 3" xfId="20430" xr:uid="{00000000-0005-0000-0000-00003D8A0000}"/>
    <cellStyle name="Финансовый 5 4 3 2 3 4" xfId="23813" xr:uid="{00000000-0005-0000-0000-00003E8A0000}"/>
    <cellStyle name="Финансовый 5 4 3 2 3 5" xfId="25867" xr:uid="{00000000-0005-0000-0000-00003F8A0000}"/>
    <cellStyle name="Финансовый 5 4 3 2 3 6" xfId="24126" xr:uid="{00000000-0005-0000-0000-0000408A0000}"/>
    <cellStyle name="Финансовый 5 4 3 2 3 7" xfId="26523" xr:uid="{00000000-0005-0000-0000-0000418A0000}"/>
    <cellStyle name="Финансовый 5 4 3 2 3 8" xfId="33603" xr:uid="{00000000-0005-0000-0000-0000428A0000}"/>
    <cellStyle name="Финансовый 5 4 3 2 3 9" xfId="31460" xr:uid="{00000000-0005-0000-0000-0000438A0000}"/>
    <cellStyle name="Финансовый 5 4 3 2 4" xfId="17205" xr:uid="{00000000-0005-0000-0000-0000448A0000}"/>
    <cellStyle name="Финансовый 5 4 3 2 5" xfId="18517" xr:uid="{00000000-0005-0000-0000-0000458A0000}"/>
    <cellStyle name="Финансовый 5 4 3 2 5 2" xfId="23141" xr:uid="{00000000-0005-0000-0000-0000468A0000}"/>
    <cellStyle name="Финансовый 5 4 3 2 5 3" xfId="27660" xr:uid="{00000000-0005-0000-0000-0000478A0000}"/>
    <cellStyle name="Финансовый 5 4 3 2 5 4" xfId="29097" xr:uid="{00000000-0005-0000-0000-0000488A0000}"/>
    <cellStyle name="Финансовый 5 4 3 2 5 5" xfId="30403" xr:uid="{00000000-0005-0000-0000-0000498A0000}"/>
    <cellStyle name="Финансовый 5 4 3 2 5 6" xfId="34970" xr:uid="{00000000-0005-0000-0000-00004A8A0000}"/>
    <cellStyle name="Финансовый 5 4 3 2 5 7" xfId="36306" xr:uid="{00000000-0005-0000-0000-00004B8A0000}"/>
    <cellStyle name="Финансовый 5 4 3 3" xfId="12491" xr:uid="{00000000-0005-0000-0000-00004C8A0000}"/>
    <cellStyle name="Финансовый 5 4 3 3 2" xfId="13141" xr:uid="{00000000-0005-0000-0000-00004D8A0000}"/>
    <cellStyle name="Финансовый 5 4 3 3 3" xfId="15181" xr:uid="{00000000-0005-0000-0000-00004E8A0000}"/>
    <cellStyle name="Финансовый 5 4 3 3 3 2" xfId="15799" xr:uid="{00000000-0005-0000-0000-00004F8A0000}"/>
    <cellStyle name="Финансовый 5 4 3 3 3 3" xfId="19782" xr:uid="{00000000-0005-0000-0000-0000508A0000}"/>
    <cellStyle name="Финансовый 5 4 3 3 3 4" xfId="22875" xr:uid="{00000000-0005-0000-0000-0000518A0000}"/>
    <cellStyle name="Финансовый 5 4 3 3 3 5" xfId="27231" xr:uid="{00000000-0005-0000-0000-0000528A0000}"/>
    <cellStyle name="Финансовый 5 4 3 3 3 6" xfId="27135" xr:uid="{00000000-0005-0000-0000-0000538A0000}"/>
    <cellStyle name="Финансовый 5 4 3 3 3 7" xfId="23513" xr:uid="{00000000-0005-0000-0000-0000548A0000}"/>
    <cellStyle name="Финансовый 5 4 3 3 3 8" xfId="32955" xr:uid="{00000000-0005-0000-0000-0000558A0000}"/>
    <cellStyle name="Финансовый 5 4 3 3 3 9" xfId="31671" xr:uid="{00000000-0005-0000-0000-0000568A0000}"/>
    <cellStyle name="Финансовый 5 4 3 3 4" xfId="17853" xr:uid="{00000000-0005-0000-0000-0000578A0000}"/>
    <cellStyle name="Финансовый 5 4 3 3 5" xfId="19165" xr:uid="{00000000-0005-0000-0000-0000588A0000}"/>
    <cellStyle name="Финансовый 5 4 3 3 5 2" xfId="24293" xr:uid="{00000000-0005-0000-0000-0000598A0000}"/>
    <cellStyle name="Финансовый 5 4 3 3 5 3" xfId="28308" xr:uid="{00000000-0005-0000-0000-00005A8A0000}"/>
    <cellStyle name="Финансовый 5 4 3 3 5 4" xfId="29745" xr:uid="{00000000-0005-0000-0000-00005B8A0000}"/>
    <cellStyle name="Финансовый 5 4 3 3 5 5" xfId="31051" xr:uid="{00000000-0005-0000-0000-00005C8A0000}"/>
    <cellStyle name="Финансовый 5 4 3 3 5 6" xfId="34322" xr:uid="{00000000-0005-0000-0000-00005D8A0000}"/>
    <cellStyle name="Финансовый 5 4 3 3 5 7" xfId="35658" xr:uid="{00000000-0005-0000-0000-00005E8A0000}"/>
    <cellStyle name="Финансовый 5 4 4" xfId="10148" xr:uid="{00000000-0005-0000-0000-00005F8A0000}"/>
    <cellStyle name="Финансовый 5 4 4 2" xfId="13268" xr:uid="{00000000-0005-0000-0000-0000608A0000}"/>
    <cellStyle name="Финансовый 5 4 4 3" xfId="15054" xr:uid="{00000000-0005-0000-0000-0000618A0000}"/>
    <cellStyle name="Финансовый 5 4 4 3 2" xfId="15926" xr:uid="{00000000-0005-0000-0000-0000628A0000}"/>
    <cellStyle name="Финансовый 5 4 4 3 3" xfId="19909" xr:uid="{00000000-0005-0000-0000-0000638A0000}"/>
    <cellStyle name="Финансовый 5 4 4 3 4" xfId="25168" xr:uid="{00000000-0005-0000-0000-0000648A0000}"/>
    <cellStyle name="Финансовый 5 4 4 3 5" xfId="23081" xr:uid="{00000000-0005-0000-0000-0000658A0000}"/>
    <cellStyle name="Финансовый 5 4 4 3 6" xfId="24896" xr:uid="{00000000-0005-0000-0000-0000668A0000}"/>
    <cellStyle name="Финансовый 5 4 4 3 7" xfId="23204" xr:uid="{00000000-0005-0000-0000-0000678A0000}"/>
    <cellStyle name="Финансовый 5 4 4 3 8" xfId="33082" xr:uid="{00000000-0005-0000-0000-0000688A0000}"/>
    <cellStyle name="Финансовый 5 4 4 3 9" xfId="32457" xr:uid="{00000000-0005-0000-0000-0000698A0000}"/>
    <cellStyle name="Финансовый 5 4 4 4" xfId="17726" xr:uid="{00000000-0005-0000-0000-00006A8A0000}"/>
    <cellStyle name="Финансовый 5 4 4 5" xfId="19038" xr:uid="{00000000-0005-0000-0000-00006B8A0000}"/>
    <cellStyle name="Финансовый 5 4 4 5 2" xfId="24347" xr:uid="{00000000-0005-0000-0000-00006C8A0000}"/>
    <cellStyle name="Финансовый 5 4 4 5 3" xfId="28181" xr:uid="{00000000-0005-0000-0000-00006D8A0000}"/>
    <cellStyle name="Финансовый 5 4 4 5 4" xfId="29618" xr:uid="{00000000-0005-0000-0000-00006E8A0000}"/>
    <cellStyle name="Финансовый 5 4 4 5 5" xfId="30924" xr:uid="{00000000-0005-0000-0000-00006F8A0000}"/>
    <cellStyle name="Финансовый 5 4 4 5 6" xfId="34449" xr:uid="{00000000-0005-0000-0000-0000708A0000}"/>
    <cellStyle name="Финансовый 5 4 4 5 7" xfId="35785" xr:uid="{00000000-0005-0000-0000-0000718A0000}"/>
    <cellStyle name="Финансовый 5 4 5" xfId="11216" xr:uid="{00000000-0005-0000-0000-0000728A0000}"/>
    <cellStyle name="Финансовый 5 4 6" xfId="13916" xr:uid="{00000000-0005-0000-0000-0000738A0000}"/>
    <cellStyle name="Финансовый 5 4 7" xfId="14406" xr:uid="{00000000-0005-0000-0000-0000748A0000}"/>
    <cellStyle name="Финансовый 5 4 7 2" xfId="16574" xr:uid="{00000000-0005-0000-0000-0000758A0000}"/>
    <cellStyle name="Финансовый 5 4 7 3" xfId="20557" xr:uid="{00000000-0005-0000-0000-0000768A0000}"/>
    <cellStyle name="Финансовый 5 4 7 4" xfId="21116" xr:uid="{00000000-0005-0000-0000-0000778A0000}"/>
    <cellStyle name="Финансовый 5 4 7 5" xfId="21532" xr:uid="{00000000-0005-0000-0000-0000788A0000}"/>
    <cellStyle name="Финансовый 5 4 7 6" xfId="26481" xr:uid="{00000000-0005-0000-0000-0000798A0000}"/>
    <cellStyle name="Финансовый 5 4 7 7" xfId="21771" xr:uid="{00000000-0005-0000-0000-00007A8A0000}"/>
    <cellStyle name="Финансовый 5 4 7 8" xfId="33730" xr:uid="{00000000-0005-0000-0000-00007B8A0000}"/>
    <cellStyle name="Финансовый 5 4 7 9" xfId="33987" xr:uid="{00000000-0005-0000-0000-00007C8A0000}"/>
    <cellStyle name="Финансовый 5 4 8" xfId="17078" xr:uid="{00000000-0005-0000-0000-00007D8A0000}"/>
    <cellStyle name="Финансовый 5 4 9" xfId="18390" xr:uid="{00000000-0005-0000-0000-00007E8A0000}"/>
    <cellStyle name="Финансовый 5 4 9 2" xfId="21579" xr:uid="{00000000-0005-0000-0000-00007F8A0000}"/>
    <cellStyle name="Финансовый 5 4 9 3" xfId="27533" xr:uid="{00000000-0005-0000-0000-0000808A0000}"/>
    <cellStyle name="Финансовый 5 4 9 4" xfId="28970" xr:uid="{00000000-0005-0000-0000-0000818A0000}"/>
    <cellStyle name="Финансовый 5 4 9 5" xfId="30276" xr:uid="{00000000-0005-0000-0000-0000828A0000}"/>
    <cellStyle name="Финансовый 5 4 9 6" xfId="35097" xr:uid="{00000000-0005-0000-0000-0000838A0000}"/>
    <cellStyle name="Финансовый 5 4 9 7" xfId="36433" xr:uid="{00000000-0005-0000-0000-0000848A0000}"/>
    <cellStyle name="Финансовый 5 5" xfId="243" xr:uid="{00000000-0005-0000-0000-0000858A0000}"/>
    <cellStyle name="Финансовый 5 5 2" xfId="588" xr:uid="{00000000-0005-0000-0000-0000868A0000}"/>
    <cellStyle name="Финансовый 5 5 2 2" xfId="9016" xr:uid="{00000000-0005-0000-0000-0000878A0000}"/>
    <cellStyle name="Финансовый 5 5 2 3" xfId="10496" xr:uid="{00000000-0005-0000-0000-0000888A0000}"/>
    <cellStyle name="Финансовый 5 5 3" xfId="1334" xr:uid="{00000000-0005-0000-0000-0000898A0000}"/>
    <cellStyle name="Финансовый 5 5 3 2" xfId="8210" xr:uid="{00000000-0005-0000-0000-00008A8A0000}"/>
    <cellStyle name="Финансовый 5 5 3 2 2" xfId="13654" xr:uid="{00000000-0005-0000-0000-00008B8A0000}"/>
    <cellStyle name="Финансовый 5 5 3 2 3" xfId="14668" xr:uid="{00000000-0005-0000-0000-00008C8A0000}"/>
    <cellStyle name="Финансовый 5 5 3 2 3 2" xfId="16312" xr:uid="{00000000-0005-0000-0000-00008D8A0000}"/>
    <cellStyle name="Финансовый 5 5 3 2 3 3" xfId="20295" xr:uid="{00000000-0005-0000-0000-00008E8A0000}"/>
    <cellStyle name="Финансовый 5 5 3 2 3 4" xfId="23973" xr:uid="{00000000-0005-0000-0000-00008F8A0000}"/>
    <cellStyle name="Финансовый 5 5 3 2 3 5" xfId="26936" xr:uid="{00000000-0005-0000-0000-0000908A0000}"/>
    <cellStyle name="Финансовый 5 5 3 2 3 6" xfId="21758" xr:uid="{00000000-0005-0000-0000-0000918A0000}"/>
    <cellStyle name="Финансовый 5 5 3 2 3 7" xfId="24592" xr:uid="{00000000-0005-0000-0000-0000928A0000}"/>
    <cellStyle name="Финансовый 5 5 3 2 3 8" xfId="33468" xr:uid="{00000000-0005-0000-0000-0000938A0000}"/>
    <cellStyle name="Финансовый 5 5 3 2 3 9" xfId="32147" xr:uid="{00000000-0005-0000-0000-0000948A0000}"/>
    <cellStyle name="Финансовый 5 5 3 2 4" xfId="17340" xr:uid="{00000000-0005-0000-0000-0000958A0000}"/>
    <cellStyle name="Финансовый 5 5 3 2 5" xfId="18652" xr:uid="{00000000-0005-0000-0000-0000968A0000}"/>
    <cellStyle name="Финансовый 5 5 3 2 5 2" xfId="23903" xr:uid="{00000000-0005-0000-0000-0000978A0000}"/>
    <cellStyle name="Финансовый 5 5 3 2 5 3" xfId="27795" xr:uid="{00000000-0005-0000-0000-0000988A0000}"/>
    <cellStyle name="Финансовый 5 5 3 2 5 4" xfId="29232" xr:uid="{00000000-0005-0000-0000-0000998A0000}"/>
    <cellStyle name="Финансовый 5 5 3 2 5 5" xfId="30538" xr:uid="{00000000-0005-0000-0000-00009A8A0000}"/>
    <cellStyle name="Финансовый 5 5 3 2 5 6" xfId="34835" xr:uid="{00000000-0005-0000-0000-00009B8A0000}"/>
    <cellStyle name="Финансовый 5 5 3 2 5 7" xfId="36171" xr:uid="{00000000-0005-0000-0000-00009C8A0000}"/>
    <cellStyle name="Финансовый 5 5 3 3" xfId="12626" xr:uid="{00000000-0005-0000-0000-00009D8A0000}"/>
    <cellStyle name="Финансовый 5 5 3 3 2" xfId="13006" xr:uid="{00000000-0005-0000-0000-00009E8A0000}"/>
    <cellStyle name="Финансовый 5 5 3 3 3" xfId="15316" xr:uid="{00000000-0005-0000-0000-00009F8A0000}"/>
    <cellStyle name="Финансовый 5 5 3 3 3 2" xfId="15664" xr:uid="{00000000-0005-0000-0000-0000A08A0000}"/>
    <cellStyle name="Финансовый 5 5 3 3 3 3" xfId="19647" xr:uid="{00000000-0005-0000-0000-0000A18A0000}"/>
    <cellStyle name="Финансовый 5 5 3 3 3 4" xfId="21971" xr:uid="{00000000-0005-0000-0000-0000A28A0000}"/>
    <cellStyle name="Финансовый 5 5 3 3 3 5" xfId="27119" xr:uid="{00000000-0005-0000-0000-0000A38A0000}"/>
    <cellStyle name="Финансовый 5 5 3 3 3 6" xfId="25330" xr:uid="{00000000-0005-0000-0000-0000A48A0000}"/>
    <cellStyle name="Финансовый 5 5 3 3 3 7" xfId="21210" xr:uid="{00000000-0005-0000-0000-0000A58A0000}"/>
    <cellStyle name="Финансовый 5 5 3 3 3 8" xfId="32820" xr:uid="{00000000-0005-0000-0000-0000A68A0000}"/>
    <cellStyle name="Финансовый 5 5 3 3 3 9" xfId="32628" xr:uid="{00000000-0005-0000-0000-0000A78A0000}"/>
    <cellStyle name="Финансовый 5 5 3 3 4" xfId="17988" xr:uid="{00000000-0005-0000-0000-0000A88A0000}"/>
    <cellStyle name="Финансовый 5 5 3 3 5" xfId="19300" xr:uid="{00000000-0005-0000-0000-0000A98A0000}"/>
    <cellStyle name="Финансовый 5 5 3 3 5 2" xfId="22242" xr:uid="{00000000-0005-0000-0000-0000AA8A0000}"/>
    <cellStyle name="Финансовый 5 5 3 3 5 3" xfId="28443" xr:uid="{00000000-0005-0000-0000-0000AB8A0000}"/>
    <cellStyle name="Финансовый 5 5 3 3 5 4" xfId="29880" xr:uid="{00000000-0005-0000-0000-0000AC8A0000}"/>
    <cellStyle name="Финансовый 5 5 3 3 5 5" xfId="31186" xr:uid="{00000000-0005-0000-0000-0000AD8A0000}"/>
    <cellStyle name="Финансовый 5 5 3 3 5 6" xfId="34187" xr:uid="{00000000-0005-0000-0000-0000AE8A0000}"/>
    <cellStyle name="Финансовый 5 5 3 3 5 7" xfId="35523" xr:uid="{00000000-0005-0000-0000-0000AF8A0000}"/>
    <cellStyle name="Финансовый 5 5 4" xfId="10151" xr:uid="{00000000-0005-0000-0000-0000B08A0000}"/>
    <cellStyle name="Финансовый 5 5 4 2" xfId="13265" xr:uid="{00000000-0005-0000-0000-0000B18A0000}"/>
    <cellStyle name="Финансовый 5 5 4 3" xfId="15057" xr:uid="{00000000-0005-0000-0000-0000B28A0000}"/>
    <cellStyle name="Финансовый 5 5 4 3 2" xfId="15923" xr:uid="{00000000-0005-0000-0000-0000B38A0000}"/>
    <cellStyle name="Финансовый 5 5 4 3 3" xfId="19906" xr:uid="{00000000-0005-0000-0000-0000B48A0000}"/>
    <cellStyle name="Финансовый 5 5 4 3 4" xfId="22793" xr:uid="{00000000-0005-0000-0000-0000B58A0000}"/>
    <cellStyle name="Финансовый 5 5 4 3 5" xfId="24155" xr:uid="{00000000-0005-0000-0000-0000B68A0000}"/>
    <cellStyle name="Финансовый 5 5 4 3 6" xfId="24645" xr:uid="{00000000-0005-0000-0000-0000B78A0000}"/>
    <cellStyle name="Финансовый 5 5 4 3 7" xfId="24551" xr:uid="{00000000-0005-0000-0000-0000B88A0000}"/>
    <cellStyle name="Финансовый 5 5 4 3 8" xfId="33079" xr:uid="{00000000-0005-0000-0000-0000B98A0000}"/>
    <cellStyle name="Финансовый 5 5 4 3 9" xfId="31986" xr:uid="{00000000-0005-0000-0000-0000BA8A0000}"/>
    <cellStyle name="Финансовый 5 5 4 4" xfId="17729" xr:uid="{00000000-0005-0000-0000-0000BB8A0000}"/>
    <cellStyle name="Финансовый 5 5 4 5" xfId="19041" xr:uid="{00000000-0005-0000-0000-0000BC8A0000}"/>
    <cellStyle name="Финансовый 5 5 4 5 2" xfId="23609" xr:uid="{00000000-0005-0000-0000-0000BD8A0000}"/>
    <cellStyle name="Финансовый 5 5 4 5 3" xfId="28184" xr:uid="{00000000-0005-0000-0000-0000BE8A0000}"/>
    <cellStyle name="Финансовый 5 5 4 5 4" xfId="29621" xr:uid="{00000000-0005-0000-0000-0000BF8A0000}"/>
    <cellStyle name="Финансовый 5 5 4 5 5" xfId="30927" xr:uid="{00000000-0005-0000-0000-0000C08A0000}"/>
    <cellStyle name="Финансовый 5 5 4 5 6" xfId="34446" xr:uid="{00000000-0005-0000-0000-0000C18A0000}"/>
    <cellStyle name="Финансовый 5 5 4 5 7" xfId="35782" xr:uid="{00000000-0005-0000-0000-0000C28A0000}"/>
    <cellStyle name="Финансовый 5 5 5" xfId="11219" xr:uid="{00000000-0005-0000-0000-0000C38A0000}"/>
    <cellStyle name="Финансовый 5 5 6" xfId="13913" xr:uid="{00000000-0005-0000-0000-0000C48A0000}"/>
    <cellStyle name="Финансовый 5 5 7" xfId="14409" xr:uid="{00000000-0005-0000-0000-0000C58A0000}"/>
    <cellStyle name="Финансовый 5 5 7 2" xfId="16571" xr:uid="{00000000-0005-0000-0000-0000C68A0000}"/>
    <cellStyle name="Финансовый 5 5 7 3" xfId="20554" xr:uid="{00000000-0005-0000-0000-0000C78A0000}"/>
    <cellStyle name="Финансовый 5 5 7 4" xfId="24215" xr:uid="{00000000-0005-0000-0000-0000C88A0000}"/>
    <cellStyle name="Финансовый 5 5 7 5" xfId="21420" xr:uid="{00000000-0005-0000-0000-0000C98A0000}"/>
    <cellStyle name="Финансовый 5 5 7 6" xfId="21448" xr:uid="{00000000-0005-0000-0000-0000CA8A0000}"/>
    <cellStyle name="Финансовый 5 5 7 7" xfId="25773" xr:uid="{00000000-0005-0000-0000-0000CB8A0000}"/>
    <cellStyle name="Финансовый 5 5 7 8" xfId="33727" xr:uid="{00000000-0005-0000-0000-0000CC8A0000}"/>
    <cellStyle name="Финансовый 5 5 7 9" xfId="32001" xr:uid="{00000000-0005-0000-0000-0000CD8A0000}"/>
    <cellStyle name="Финансовый 5 5 8" xfId="17081" xr:uid="{00000000-0005-0000-0000-0000CE8A0000}"/>
    <cellStyle name="Финансовый 5 5 9" xfId="18393" xr:uid="{00000000-0005-0000-0000-0000CF8A0000}"/>
    <cellStyle name="Финансовый 5 5 9 2" xfId="24357" xr:uid="{00000000-0005-0000-0000-0000D08A0000}"/>
    <cellStyle name="Финансовый 5 5 9 3" xfId="27536" xr:uid="{00000000-0005-0000-0000-0000D18A0000}"/>
    <cellStyle name="Финансовый 5 5 9 4" xfId="28973" xr:uid="{00000000-0005-0000-0000-0000D28A0000}"/>
    <cellStyle name="Финансовый 5 5 9 5" xfId="30279" xr:uid="{00000000-0005-0000-0000-0000D38A0000}"/>
    <cellStyle name="Финансовый 5 5 9 6" xfId="35094" xr:uid="{00000000-0005-0000-0000-0000D48A0000}"/>
    <cellStyle name="Финансовый 5 5 9 7" xfId="36430" xr:uid="{00000000-0005-0000-0000-0000D58A0000}"/>
    <cellStyle name="Финансовый 5 6" xfId="255" xr:uid="{00000000-0005-0000-0000-0000D68A0000}"/>
    <cellStyle name="Финансовый 5 6 2" xfId="598" xr:uid="{00000000-0005-0000-0000-0000D78A0000}"/>
    <cellStyle name="Финансовый 5 6 2 2" xfId="8998" xr:uid="{00000000-0005-0000-0000-0000D88A0000}"/>
    <cellStyle name="Финансовый 5 6 2 3" xfId="10506" xr:uid="{00000000-0005-0000-0000-0000D98A0000}"/>
    <cellStyle name="Финансовый 5 6 3" xfId="1346" xr:uid="{00000000-0005-0000-0000-0000DA8A0000}"/>
    <cellStyle name="Финансовый 5 6 3 2" xfId="8738" xr:uid="{00000000-0005-0000-0000-0000DB8A0000}"/>
    <cellStyle name="Финансовый 5 6 3 2 2" xfId="13611" xr:uid="{00000000-0005-0000-0000-0000DC8A0000}"/>
    <cellStyle name="Финансовый 5 6 3 2 3" xfId="14711" xr:uid="{00000000-0005-0000-0000-0000DD8A0000}"/>
    <cellStyle name="Финансовый 5 6 3 2 3 2" xfId="16269" xr:uid="{00000000-0005-0000-0000-0000DE8A0000}"/>
    <cellStyle name="Финансовый 5 6 3 2 3 3" xfId="20252" xr:uid="{00000000-0005-0000-0000-0000DF8A0000}"/>
    <cellStyle name="Финансовый 5 6 3 2 3 4" xfId="22846" xr:uid="{00000000-0005-0000-0000-0000E08A0000}"/>
    <cellStyle name="Финансовый 5 6 3 2 3 5" xfId="27224" xr:uid="{00000000-0005-0000-0000-0000E18A0000}"/>
    <cellStyle name="Финансовый 5 6 3 2 3 6" xfId="26163" xr:uid="{00000000-0005-0000-0000-0000E28A0000}"/>
    <cellStyle name="Финансовый 5 6 3 2 3 7" xfId="22036" xr:uid="{00000000-0005-0000-0000-0000E38A0000}"/>
    <cellStyle name="Финансовый 5 6 3 2 3 8" xfId="33425" xr:uid="{00000000-0005-0000-0000-0000E48A0000}"/>
    <cellStyle name="Финансовый 5 6 3 2 3 9" xfId="32357" xr:uid="{00000000-0005-0000-0000-0000E58A0000}"/>
    <cellStyle name="Финансовый 5 6 3 2 4" xfId="17383" xr:uid="{00000000-0005-0000-0000-0000E68A0000}"/>
    <cellStyle name="Финансовый 5 6 3 2 5" xfId="18695" xr:uid="{00000000-0005-0000-0000-0000E78A0000}"/>
    <cellStyle name="Финансовый 5 6 3 2 5 2" xfId="22698" xr:uid="{00000000-0005-0000-0000-0000E88A0000}"/>
    <cellStyle name="Финансовый 5 6 3 2 5 3" xfId="27838" xr:uid="{00000000-0005-0000-0000-0000E98A0000}"/>
    <cellStyle name="Финансовый 5 6 3 2 5 4" xfId="29275" xr:uid="{00000000-0005-0000-0000-0000EA8A0000}"/>
    <cellStyle name="Финансовый 5 6 3 2 5 5" xfId="30581" xr:uid="{00000000-0005-0000-0000-0000EB8A0000}"/>
    <cellStyle name="Финансовый 5 6 3 2 5 6" xfId="34792" xr:uid="{00000000-0005-0000-0000-0000EC8A0000}"/>
    <cellStyle name="Финансовый 5 6 3 2 5 7" xfId="36128" xr:uid="{00000000-0005-0000-0000-0000ED8A0000}"/>
    <cellStyle name="Финансовый 5 6 3 3" xfId="12669" xr:uid="{00000000-0005-0000-0000-0000EE8A0000}"/>
    <cellStyle name="Финансовый 5 6 3 3 2" xfId="12963" xr:uid="{00000000-0005-0000-0000-0000EF8A0000}"/>
    <cellStyle name="Финансовый 5 6 3 3 3" xfId="15359" xr:uid="{00000000-0005-0000-0000-0000F08A0000}"/>
    <cellStyle name="Финансовый 5 6 3 3 3 2" xfId="15621" xr:uid="{00000000-0005-0000-0000-0000F18A0000}"/>
    <cellStyle name="Финансовый 5 6 3 3 3 3" xfId="19604" xr:uid="{00000000-0005-0000-0000-0000F28A0000}"/>
    <cellStyle name="Финансовый 5 6 3 3 3 4" xfId="23845" xr:uid="{00000000-0005-0000-0000-0000F38A0000}"/>
    <cellStyle name="Финансовый 5 6 3 3 3 5" xfId="26951" xr:uid="{00000000-0005-0000-0000-0000F48A0000}"/>
    <cellStyle name="Финансовый 5 6 3 3 3 6" xfId="25305" xr:uid="{00000000-0005-0000-0000-0000F58A0000}"/>
    <cellStyle name="Финансовый 5 6 3 3 3 7" xfId="20849" xr:uid="{00000000-0005-0000-0000-0000F68A0000}"/>
    <cellStyle name="Финансовый 5 6 3 3 3 8" xfId="32777" xr:uid="{00000000-0005-0000-0000-0000F78A0000}"/>
    <cellStyle name="Финансовый 5 6 3 3 3 9" xfId="31374" xr:uid="{00000000-0005-0000-0000-0000F88A0000}"/>
    <cellStyle name="Финансовый 5 6 3 3 4" xfId="18031" xr:uid="{00000000-0005-0000-0000-0000F98A0000}"/>
    <cellStyle name="Финансовый 5 6 3 3 5" xfId="19343" xr:uid="{00000000-0005-0000-0000-0000FA8A0000}"/>
    <cellStyle name="Финансовый 5 6 3 3 5 2" xfId="25226" xr:uid="{00000000-0005-0000-0000-0000FB8A0000}"/>
    <cellStyle name="Финансовый 5 6 3 3 5 3" xfId="28486" xr:uid="{00000000-0005-0000-0000-0000FC8A0000}"/>
    <cellStyle name="Финансовый 5 6 3 3 5 4" xfId="29923" xr:uid="{00000000-0005-0000-0000-0000FD8A0000}"/>
    <cellStyle name="Финансовый 5 6 3 3 5 5" xfId="31229" xr:uid="{00000000-0005-0000-0000-0000FE8A0000}"/>
    <cellStyle name="Финансовый 5 6 3 3 5 6" xfId="34144" xr:uid="{00000000-0005-0000-0000-0000FF8A0000}"/>
    <cellStyle name="Финансовый 5 6 3 3 5 7" xfId="35480" xr:uid="{00000000-0005-0000-0000-0000008B0000}"/>
    <cellStyle name="Финансовый 5 6 4" xfId="10163" xr:uid="{00000000-0005-0000-0000-0000018B0000}"/>
    <cellStyle name="Финансовый 5 6 4 2" xfId="13261" xr:uid="{00000000-0005-0000-0000-0000028B0000}"/>
    <cellStyle name="Финансовый 5 6 4 3" xfId="15061" xr:uid="{00000000-0005-0000-0000-0000038B0000}"/>
    <cellStyle name="Финансовый 5 6 4 3 2" xfId="15919" xr:uid="{00000000-0005-0000-0000-0000048B0000}"/>
    <cellStyle name="Финансовый 5 6 4 3 3" xfId="19902" xr:uid="{00000000-0005-0000-0000-0000058B0000}"/>
    <cellStyle name="Финансовый 5 6 4 3 4" xfId="22463" xr:uid="{00000000-0005-0000-0000-0000068B0000}"/>
    <cellStyle name="Финансовый 5 6 4 3 5" xfId="26477" xr:uid="{00000000-0005-0000-0000-0000078B0000}"/>
    <cellStyle name="Финансовый 5 6 4 3 6" xfId="20941" xr:uid="{00000000-0005-0000-0000-0000088B0000}"/>
    <cellStyle name="Финансовый 5 6 4 3 7" xfId="27139" xr:uid="{00000000-0005-0000-0000-0000098B0000}"/>
    <cellStyle name="Финансовый 5 6 4 3 8" xfId="33075" xr:uid="{00000000-0005-0000-0000-00000A8B0000}"/>
    <cellStyle name="Финансовый 5 6 4 3 9" xfId="32240" xr:uid="{00000000-0005-0000-0000-00000B8B0000}"/>
    <cellStyle name="Финансовый 5 6 4 4" xfId="17733" xr:uid="{00000000-0005-0000-0000-00000C8B0000}"/>
    <cellStyle name="Финансовый 5 6 4 5" xfId="19045" xr:uid="{00000000-0005-0000-0000-00000D8B0000}"/>
    <cellStyle name="Финансовый 5 6 4 5 2" xfId="22901" xr:uid="{00000000-0005-0000-0000-00000E8B0000}"/>
    <cellStyle name="Финансовый 5 6 4 5 3" xfId="28188" xr:uid="{00000000-0005-0000-0000-00000F8B0000}"/>
    <cellStyle name="Финансовый 5 6 4 5 4" xfId="29625" xr:uid="{00000000-0005-0000-0000-0000108B0000}"/>
    <cellStyle name="Финансовый 5 6 4 5 5" xfId="30931" xr:uid="{00000000-0005-0000-0000-0000118B0000}"/>
    <cellStyle name="Финансовый 5 6 4 5 6" xfId="34442" xr:uid="{00000000-0005-0000-0000-0000128B0000}"/>
    <cellStyle name="Финансовый 5 6 4 5 7" xfId="35778" xr:uid="{00000000-0005-0000-0000-0000138B0000}"/>
    <cellStyle name="Финансовый 5 6 5" xfId="11231" xr:uid="{00000000-0005-0000-0000-0000148B0000}"/>
    <cellStyle name="Финансовый 5 6 6" xfId="13909" xr:uid="{00000000-0005-0000-0000-0000158B0000}"/>
    <cellStyle name="Финансовый 5 6 7" xfId="14413" xr:uid="{00000000-0005-0000-0000-0000168B0000}"/>
    <cellStyle name="Финансовый 5 6 7 2" xfId="16567" xr:uid="{00000000-0005-0000-0000-0000178B0000}"/>
    <cellStyle name="Финансовый 5 6 7 3" xfId="20550" xr:uid="{00000000-0005-0000-0000-0000188B0000}"/>
    <cellStyle name="Финансовый 5 6 7 4" xfId="23256" xr:uid="{00000000-0005-0000-0000-0000198B0000}"/>
    <cellStyle name="Финансовый 5 6 7 5" xfId="26544" xr:uid="{00000000-0005-0000-0000-00001A8B0000}"/>
    <cellStyle name="Финансовый 5 6 7 6" xfId="21973" xr:uid="{00000000-0005-0000-0000-00001B8B0000}"/>
    <cellStyle name="Финансовый 5 6 7 7" xfId="20936" xr:uid="{00000000-0005-0000-0000-00001C8B0000}"/>
    <cellStyle name="Финансовый 5 6 7 8" xfId="33723" xr:uid="{00000000-0005-0000-0000-00001D8B0000}"/>
    <cellStyle name="Финансовый 5 6 7 9" xfId="32118" xr:uid="{00000000-0005-0000-0000-00001E8B0000}"/>
    <cellStyle name="Финансовый 5 6 8" xfId="17085" xr:uid="{00000000-0005-0000-0000-00001F8B0000}"/>
    <cellStyle name="Финансовый 5 6 9" xfId="18397" xr:uid="{00000000-0005-0000-0000-0000208B0000}"/>
    <cellStyle name="Финансовый 5 6 9 2" xfId="23408" xr:uid="{00000000-0005-0000-0000-0000218B0000}"/>
    <cellStyle name="Финансовый 5 6 9 3" xfId="27540" xr:uid="{00000000-0005-0000-0000-0000228B0000}"/>
    <cellStyle name="Финансовый 5 6 9 4" xfId="28977" xr:uid="{00000000-0005-0000-0000-0000238B0000}"/>
    <cellStyle name="Финансовый 5 6 9 5" xfId="30283" xr:uid="{00000000-0005-0000-0000-0000248B0000}"/>
    <cellStyle name="Финансовый 5 6 9 6" xfId="35090" xr:uid="{00000000-0005-0000-0000-0000258B0000}"/>
    <cellStyle name="Финансовый 5 6 9 7" xfId="36426" xr:uid="{00000000-0005-0000-0000-0000268B0000}"/>
    <cellStyle name="Финансовый 5 7" xfId="258" xr:uid="{00000000-0005-0000-0000-0000278B0000}"/>
    <cellStyle name="Финансовый 5 7 2" xfId="601" xr:uid="{00000000-0005-0000-0000-0000288B0000}"/>
    <cellStyle name="Финансовый 5 7 2 2" xfId="8992" xr:uid="{00000000-0005-0000-0000-0000298B0000}"/>
    <cellStyle name="Финансовый 5 7 2 3" xfId="10509" xr:uid="{00000000-0005-0000-0000-00002A8B0000}"/>
    <cellStyle name="Финансовый 5 7 3" xfId="1349" xr:uid="{00000000-0005-0000-0000-00002B8B0000}"/>
    <cellStyle name="Финансовый 5 7 3 2" xfId="8142" xr:uid="{00000000-0005-0000-0000-00002C8B0000}"/>
    <cellStyle name="Финансовый 5 7 3 2 2" xfId="13682" xr:uid="{00000000-0005-0000-0000-00002D8B0000}"/>
    <cellStyle name="Финансовый 5 7 3 2 3" xfId="14640" xr:uid="{00000000-0005-0000-0000-00002E8B0000}"/>
    <cellStyle name="Финансовый 5 7 3 2 3 2" xfId="16340" xr:uid="{00000000-0005-0000-0000-00002F8B0000}"/>
    <cellStyle name="Финансовый 5 7 3 2 3 3" xfId="20323" xr:uid="{00000000-0005-0000-0000-0000308B0000}"/>
    <cellStyle name="Финансовый 5 7 3 2 3 4" xfId="23333" xr:uid="{00000000-0005-0000-0000-0000318B0000}"/>
    <cellStyle name="Финансовый 5 7 3 2 3 5" xfId="24684" xr:uid="{00000000-0005-0000-0000-0000328B0000}"/>
    <cellStyle name="Финансовый 5 7 3 2 3 6" xfId="24614" xr:uid="{00000000-0005-0000-0000-0000338B0000}"/>
    <cellStyle name="Финансовый 5 7 3 2 3 7" xfId="23677" xr:uid="{00000000-0005-0000-0000-0000348B0000}"/>
    <cellStyle name="Финансовый 5 7 3 2 3 8" xfId="33496" xr:uid="{00000000-0005-0000-0000-0000358B0000}"/>
    <cellStyle name="Финансовый 5 7 3 2 3 9" xfId="31966" xr:uid="{00000000-0005-0000-0000-0000368B0000}"/>
    <cellStyle name="Финансовый 5 7 3 2 4" xfId="17312" xr:uid="{00000000-0005-0000-0000-0000378B0000}"/>
    <cellStyle name="Финансовый 5 7 3 2 5" xfId="18624" xr:uid="{00000000-0005-0000-0000-0000388B0000}"/>
    <cellStyle name="Финансовый 5 7 3 2 5 2" xfId="21654" xr:uid="{00000000-0005-0000-0000-0000398B0000}"/>
    <cellStyle name="Финансовый 5 7 3 2 5 3" xfId="27767" xr:uid="{00000000-0005-0000-0000-00003A8B0000}"/>
    <cellStyle name="Финансовый 5 7 3 2 5 4" xfId="29204" xr:uid="{00000000-0005-0000-0000-00003B8B0000}"/>
    <cellStyle name="Финансовый 5 7 3 2 5 5" xfId="30510" xr:uid="{00000000-0005-0000-0000-00003C8B0000}"/>
    <cellStyle name="Финансовый 5 7 3 2 5 6" xfId="34863" xr:uid="{00000000-0005-0000-0000-00003D8B0000}"/>
    <cellStyle name="Финансовый 5 7 3 2 5 7" xfId="36199" xr:uid="{00000000-0005-0000-0000-00003E8B0000}"/>
    <cellStyle name="Финансовый 5 7 3 3" xfId="12598" xr:uid="{00000000-0005-0000-0000-00003F8B0000}"/>
    <cellStyle name="Финансовый 5 7 3 3 2" xfId="13034" xr:uid="{00000000-0005-0000-0000-0000408B0000}"/>
    <cellStyle name="Финансовый 5 7 3 3 3" xfId="15288" xr:uid="{00000000-0005-0000-0000-0000418B0000}"/>
    <cellStyle name="Финансовый 5 7 3 3 3 2" xfId="15692" xr:uid="{00000000-0005-0000-0000-0000428B0000}"/>
    <cellStyle name="Финансовый 5 7 3 3 3 3" xfId="19675" xr:uid="{00000000-0005-0000-0000-0000438B0000}"/>
    <cellStyle name="Финансовый 5 7 3 3 3 4" xfId="21778" xr:uid="{00000000-0005-0000-0000-0000448B0000}"/>
    <cellStyle name="Финансовый 5 7 3 3 3 5" xfId="25901" xr:uid="{00000000-0005-0000-0000-0000458B0000}"/>
    <cellStyle name="Финансовый 5 7 3 3 3 6" xfId="22293" xr:uid="{00000000-0005-0000-0000-0000468B0000}"/>
    <cellStyle name="Финансовый 5 7 3 3 3 7" xfId="24202" xr:uid="{00000000-0005-0000-0000-0000478B0000}"/>
    <cellStyle name="Финансовый 5 7 3 3 3 8" xfId="32848" xr:uid="{00000000-0005-0000-0000-0000488B0000}"/>
    <cellStyle name="Финансовый 5 7 3 3 3 9" xfId="31780" xr:uid="{00000000-0005-0000-0000-0000498B0000}"/>
    <cellStyle name="Финансовый 5 7 3 3 4" xfId="17960" xr:uid="{00000000-0005-0000-0000-00004A8B0000}"/>
    <cellStyle name="Финансовый 5 7 3 3 5" xfId="19272" xr:uid="{00000000-0005-0000-0000-00004B8B0000}"/>
    <cellStyle name="Финансовый 5 7 3 3 5 2" xfId="23931" xr:uid="{00000000-0005-0000-0000-00004C8B0000}"/>
    <cellStyle name="Финансовый 5 7 3 3 5 3" xfId="28415" xr:uid="{00000000-0005-0000-0000-00004D8B0000}"/>
    <cellStyle name="Финансовый 5 7 3 3 5 4" xfId="29852" xr:uid="{00000000-0005-0000-0000-00004E8B0000}"/>
    <cellStyle name="Финансовый 5 7 3 3 5 5" xfId="31158" xr:uid="{00000000-0005-0000-0000-00004F8B0000}"/>
    <cellStyle name="Финансовый 5 7 3 3 5 6" xfId="34215" xr:uid="{00000000-0005-0000-0000-0000508B0000}"/>
    <cellStyle name="Финансовый 5 7 3 3 5 7" xfId="35551" xr:uid="{00000000-0005-0000-0000-0000518B0000}"/>
    <cellStyle name="Финансовый 5 7 4" xfId="10166" xr:uid="{00000000-0005-0000-0000-0000528B0000}"/>
    <cellStyle name="Финансовый 5 7 4 2" xfId="13258" xr:uid="{00000000-0005-0000-0000-0000538B0000}"/>
    <cellStyle name="Финансовый 5 7 4 3" xfId="15064" xr:uid="{00000000-0005-0000-0000-0000548B0000}"/>
    <cellStyle name="Финансовый 5 7 4 3 2" xfId="15916" xr:uid="{00000000-0005-0000-0000-0000558B0000}"/>
    <cellStyle name="Финансовый 5 7 4 3 3" xfId="19899" xr:uid="{00000000-0005-0000-0000-0000568B0000}"/>
    <cellStyle name="Финансовый 5 7 4 3 4" xfId="22149" xr:uid="{00000000-0005-0000-0000-0000578B0000}"/>
    <cellStyle name="Финансовый 5 7 4 3 5" xfId="25300" xr:uid="{00000000-0005-0000-0000-0000588B0000}"/>
    <cellStyle name="Финансовый 5 7 4 3 6" xfId="20835" xr:uid="{00000000-0005-0000-0000-0000598B0000}"/>
    <cellStyle name="Финансовый 5 7 4 3 7" xfId="26244" xr:uid="{00000000-0005-0000-0000-00005A8B0000}"/>
    <cellStyle name="Финансовый 5 7 4 3 8" xfId="33072" xr:uid="{00000000-0005-0000-0000-00005B8B0000}"/>
    <cellStyle name="Финансовый 5 7 4 3 9" xfId="32426" xr:uid="{00000000-0005-0000-0000-00005C8B0000}"/>
    <cellStyle name="Финансовый 5 7 4 4" xfId="17736" xr:uid="{00000000-0005-0000-0000-00005D8B0000}"/>
    <cellStyle name="Финансовый 5 7 4 5" xfId="19048" xr:uid="{00000000-0005-0000-0000-00005E8B0000}"/>
    <cellStyle name="Финансовый 5 7 4 5 2" xfId="21338" xr:uid="{00000000-0005-0000-0000-00005F8B0000}"/>
    <cellStyle name="Финансовый 5 7 4 5 3" xfId="28191" xr:uid="{00000000-0005-0000-0000-0000608B0000}"/>
    <cellStyle name="Финансовый 5 7 4 5 4" xfId="29628" xr:uid="{00000000-0005-0000-0000-0000618B0000}"/>
    <cellStyle name="Финансовый 5 7 4 5 5" xfId="30934" xr:uid="{00000000-0005-0000-0000-0000628B0000}"/>
    <cellStyle name="Финансовый 5 7 4 5 6" xfId="34439" xr:uid="{00000000-0005-0000-0000-0000638B0000}"/>
    <cellStyle name="Финансовый 5 7 4 5 7" xfId="35775" xr:uid="{00000000-0005-0000-0000-0000648B0000}"/>
    <cellStyle name="Финансовый 5 7 5" xfId="11234" xr:uid="{00000000-0005-0000-0000-0000658B0000}"/>
    <cellStyle name="Финансовый 5 7 6" xfId="13906" xr:uid="{00000000-0005-0000-0000-0000668B0000}"/>
    <cellStyle name="Финансовый 5 7 7" xfId="14416" xr:uid="{00000000-0005-0000-0000-0000678B0000}"/>
    <cellStyle name="Финансовый 5 7 7 2" xfId="16564" xr:uid="{00000000-0005-0000-0000-0000688B0000}"/>
    <cellStyle name="Финансовый 5 7 7 3" xfId="20547" xr:uid="{00000000-0005-0000-0000-0000698B0000}"/>
    <cellStyle name="Финансовый 5 7 7 4" xfId="23078" xr:uid="{00000000-0005-0000-0000-00006A8B0000}"/>
    <cellStyle name="Финансовый 5 7 7 5" xfId="23033" xr:uid="{00000000-0005-0000-0000-00006B8B0000}"/>
    <cellStyle name="Финансовый 5 7 7 6" xfId="26698" xr:uid="{00000000-0005-0000-0000-00006C8B0000}"/>
    <cellStyle name="Финансовый 5 7 7 7" xfId="26516" xr:uid="{00000000-0005-0000-0000-00006D8B0000}"/>
    <cellStyle name="Финансовый 5 7 7 8" xfId="33720" xr:uid="{00000000-0005-0000-0000-00006E8B0000}"/>
    <cellStyle name="Финансовый 5 7 7 9" xfId="32308" xr:uid="{00000000-0005-0000-0000-00006F8B0000}"/>
    <cellStyle name="Финансовый 5 7 8" xfId="17088" xr:uid="{00000000-0005-0000-0000-0000708B0000}"/>
    <cellStyle name="Финансовый 5 7 9" xfId="18400" xr:uid="{00000000-0005-0000-0000-0000718B0000}"/>
    <cellStyle name="Финансовый 5 7 9 2" xfId="22909" xr:uid="{00000000-0005-0000-0000-0000728B0000}"/>
    <cellStyle name="Финансовый 5 7 9 3" xfId="27543" xr:uid="{00000000-0005-0000-0000-0000738B0000}"/>
    <cellStyle name="Финансовый 5 7 9 4" xfId="28980" xr:uid="{00000000-0005-0000-0000-0000748B0000}"/>
    <cellStyle name="Финансовый 5 7 9 5" xfId="30286" xr:uid="{00000000-0005-0000-0000-0000758B0000}"/>
    <cellStyle name="Финансовый 5 7 9 6" xfId="35087" xr:uid="{00000000-0005-0000-0000-0000768B0000}"/>
    <cellStyle name="Финансовый 5 7 9 7" xfId="36423" xr:uid="{00000000-0005-0000-0000-0000778B0000}"/>
    <cellStyle name="Финансовый 5 8" xfId="266" xr:uid="{00000000-0005-0000-0000-0000788B0000}"/>
    <cellStyle name="Финансовый 5 8 2" xfId="607" xr:uid="{00000000-0005-0000-0000-0000798B0000}"/>
    <cellStyle name="Финансовый 5 8 2 2" xfId="8981" xr:uid="{00000000-0005-0000-0000-00007A8B0000}"/>
    <cellStyle name="Финансовый 5 8 2 3" xfId="10515" xr:uid="{00000000-0005-0000-0000-00007B8B0000}"/>
    <cellStyle name="Финансовый 5 8 3" xfId="1358" xr:uid="{00000000-0005-0000-0000-00007C8B0000}"/>
    <cellStyle name="Финансовый 5 8 3 2" xfId="8012" xr:uid="{00000000-0005-0000-0000-00007D8B0000}"/>
    <cellStyle name="Финансовый 5 8 3 2 2" xfId="13728" xr:uid="{00000000-0005-0000-0000-00007E8B0000}"/>
    <cellStyle name="Финансовый 5 8 3 2 3" xfId="14594" xr:uid="{00000000-0005-0000-0000-00007F8B0000}"/>
    <cellStyle name="Финансовый 5 8 3 2 3 2" xfId="16386" xr:uid="{00000000-0005-0000-0000-0000808B0000}"/>
    <cellStyle name="Финансовый 5 8 3 2 3 3" xfId="20369" xr:uid="{00000000-0005-0000-0000-0000818B0000}"/>
    <cellStyle name="Финансовый 5 8 3 2 3 4" xfId="24021" xr:uid="{00000000-0005-0000-0000-0000828B0000}"/>
    <cellStyle name="Финансовый 5 8 3 2 3 5" xfId="26269" xr:uid="{00000000-0005-0000-0000-0000838B0000}"/>
    <cellStyle name="Финансовый 5 8 3 2 3 6" xfId="27198" xr:uid="{00000000-0005-0000-0000-0000848B0000}"/>
    <cellStyle name="Финансовый 5 8 3 2 3 7" xfId="26904" xr:uid="{00000000-0005-0000-0000-0000858B0000}"/>
    <cellStyle name="Финансовый 5 8 3 2 3 8" xfId="33542" xr:uid="{00000000-0005-0000-0000-0000868B0000}"/>
    <cellStyle name="Финансовый 5 8 3 2 3 9" xfId="31914" xr:uid="{00000000-0005-0000-0000-0000878B0000}"/>
    <cellStyle name="Финансовый 5 8 3 2 4" xfId="17266" xr:uid="{00000000-0005-0000-0000-0000888B0000}"/>
    <cellStyle name="Финансовый 5 8 3 2 5" xfId="18578" xr:uid="{00000000-0005-0000-0000-0000898B0000}"/>
    <cellStyle name="Финансовый 5 8 3 2 5 2" xfId="25238" xr:uid="{00000000-0005-0000-0000-00008A8B0000}"/>
    <cellStyle name="Финансовый 5 8 3 2 5 3" xfId="27721" xr:uid="{00000000-0005-0000-0000-00008B8B0000}"/>
    <cellStyle name="Финансовый 5 8 3 2 5 4" xfId="29158" xr:uid="{00000000-0005-0000-0000-00008C8B0000}"/>
    <cellStyle name="Финансовый 5 8 3 2 5 5" xfId="30464" xr:uid="{00000000-0005-0000-0000-00008D8B0000}"/>
    <cellStyle name="Финансовый 5 8 3 2 5 6" xfId="34909" xr:uid="{00000000-0005-0000-0000-00008E8B0000}"/>
    <cellStyle name="Финансовый 5 8 3 2 5 7" xfId="36245" xr:uid="{00000000-0005-0000-0000-00008F8B0000}"/>
    <cellStyle name="Финансовый 5 8 3 3" xfId="12552" xr:uid="{00000000-0005-0000-0000-0000908B0000}"/>
    <cellStyle name="Финансовый 5 8 3 3 2" xfId="13080" xr:uid="{00000000-0005-0000-0000-0000918B0000}"/>
    <cellStyle name="Финансовый 5 8 3 3 3" xfId="15242" xr:uid="{00000000-0005-0000-0000-0000928B0000}"/>
    <cellStyle name="Финансовый 5 8 3 3 3 2" xfId="15738" xr:uid="{00000000-0005-0000-0000-0000938B0000}"/>
    <cellStyle name="Финансовый 5 8 3 3 3 3" xfId="19721" xr:uid="{00000000-0005-0000-0000-0000948B0000}"/>
    <cellStyle name="Финансовый 5 8 3 3 3 4" xfId="25131" xr:uid="{00000000-0005-0000-0000-0000958B0000}"/>
    <cellStyle name="Финансовый 5 8 3 3 3 5" xfId="24982" xr:uid="{00000000-0005-0000-0000-0000968B0000}"/>
    <cellStyle name="Финансовый 5 8 3 3 3 6" xfId="25933" xr:uid="{00000000-0005-0000-0000-0000978B0000}"/>
    <cellStyle name="Финансовый 5 8 3 3 3 7" xfId="21906" xr:uid="{00000000-0005-0000-0000-0000988B0000}"/>
    <cellStyle name="Финансовый 5 8 3 3 3 8" xfId="32894" xr:uid="{00000000-0005-0000-0000-0000998B0000}"/>
    <cellStyle name="Финансовый 5 8 3 3 3 9" xfId="32234" xr:uid="{00000000-0005-0000-0000-00009A8B0000}"/>
    <cellStyle name="Финансовый 5 8 3 3 4" xfId="17914" xr:uid="{00000000-0005-0000-0000-00009B8B0000}"/>
    <cellStyle name="Финансовый 5 8 3 3 5" xfId="19226" xr:uid="{00000000-0005-0000-0000-00009C8B0000}"/>
    <cellStyle name="Финансовый 5 8 3 3 5 2" xfId="22743" xr:uid="{00000000-0005-0000-0000-00009D8B0000}"/>
    <cellStyle name="Финансовый 5 8 3 3 5 3" xfId="28369" xr:uid="{00000000-0005-0000-0000-00009E8B0000}"/>
    <cellStyle name="Финансовый 5 8 3 3 5 4" xfId="29806" xr:uid="{00000000-0005-0000-0000-00009F8B0000}"/>
    <cellStyle name="Финансовый 5 8 3 3 5 5" xfId="31112" xr:uid="{00000000-0005-0000-0000-0000A08B0000}"/>
    <cellStyle name="Финансовый 5 8 3 3 5 6" xfId="34261" xr:uid="{00000000-0005-0000-0000-0000A18B0000}"/>
    <cellStyle name="Финансовый 5 8 3 3 5 7" xfId="35597" xr:uid="{00000000-0005-0000-0000-0000A28B0000}"/>
    <cellStyle name="Финансовый 5 8 4" xfId="10174" xr:uid="{00000000-0005-0000-0000-0000A38B0000}"/>
    <cellStyle name="Финансовый 5 8 4 2" xfId="13255" xr:uid="{00000000-0005-0000-0000-0000A48B0000}"/>
    <cellStyle name="Финансовый 5 8 4 3" xfId="15067" xr:uid="{00000000-0005-0000-0000-0000A58B0000}"/>
    <cellStyle name="Финансовый 5 8 4 3 2" xfId="15913" xr:uid="{00000000-0005-0000-0000-0000A68B0000}"/>
    <cellStyle name="Финансовый 5 8 4 3 3" xfId="19896" xr:uid="{00000000-0005-0000-0000-0000A78B0000}"/>
    <cellStyle name="Финансовый 5 8 4 3 4" xfId="23812" xr:uid="{00000000-0005-0000-0000-0000A88B0000}"/>
    <cellStyle name="Финансовый 5 8 4 3 5" xfId="23896" xr:uid="{00000000-0005-0000-0000-0000A98B0000}"/>
    <cellStyle name="Финансовый 5 8 4 3 6" xfId="24273" xr:uid="{00000000-0005-0000-0000-0000AA8B0000}"/>
    <cellStyle name="Финансовый 5 8 4 3 7" xfId="21720" xr:uid="{00000000-0005-0000-0000-0000AB8B0000}"/>
    <cellStyle name="Финансовый 5 8 4 3 8" xfId="33069" xr:uid="{00000000-0005-0000-0000-0000AC8B0000}"/>
    <cellStyle name="Финансовый 5 8 4 3 9" xfId="31537" xr:uid="{00000000-0005-0000-0000-0000AD8B0000}"/>
    <cellStyle name="Финансовый 5 8 4 4" xfId="17739" xr:uid="{00000000-0005-0000-0000-0000AE8B0000}"/>
    <cellStyle name="Финансовый 5 8 4 5" xfId="19051" xr:uid="{00000000-0005-0000-0000-0000AF8B0000}"/>
    <cellStyle name="Финансовый 5 8 4 5 2" xfId="22734" xr:uid="{00000000-0005-0000-0000-0000B08B0000}"/>
    <cellStyle name="Финансовый 5 8 4 5 3" xfId="28194" xr:uid="{00000000-0005-0000-0000-0000B18B0000}"/>
    <cellStyle name="Финансовый 5 8 4 5 4" xfId="29631" xr:uid="{00000000-0005-0000-0000-0000B28B0000}"/>
    <cellStyle name="Финансовый 5 8 4 5 5" xfId="30937" xr:uid="{00000000-0005-0000-0000-0000B38B0000}"/>
    <cellStyle name="Финансовый 5 8 4 5 6" xfId="34436" xr:uid="{00000000-0005-0000-0000-0000B48B0000}"/>
    <cellStyle name="Финансовый 5 8 4 5 7" xfId="35772" xr:uid="{00000000-0005-0000-0000-0000B58B0000}"/>
    <cellStyle name="Финансовый 5 8 5" xfId="11243" xr:uid="{00000000-0005-0000-0000-0000B68B0000}"/>
    <cellStyle name="Финансовый 5 8 6" xfId="13903" xr:uid="{00000000-0005-0000-0000-0000B78B0000}"/>
    <cellStyle name="Финансовый 5 8 7" xfId="14419" xr:uid="{00000000-0005-0000-0000-0000B88B0000}"/>
    <cellStyle name="Финансовый 5 8 7 2" xfId="16561" xr:uid="{00000000-0005-0000-0000-0000B98B0000}"/>
    <cellStyle name="Финансовый 5 8 7 3" xfId="20544" xr:uid="{00000000-0005-0000-0000-0000BA8B0000}"/>
    <cellStyle name="Финансовый 5 8 7 4" xfId="25074" xr:uid="{00000000-0005-0000-0000-0000BB8B0000}"/>
    <cellStyle name="Финансовый 5 8 7 5" xfId="25242" xr:uid="{00000000-0005-0000-0000-0000BC8B0000}"/>
    <cellStyle name="Финансовый 5 8 7 6" xfId="26125" xr:uid="{00000000-0005-0000-0000-0000BD8B0000}"/>
    <cellStyle name="Финансовый 5 8 7 7" xfId="24198" xr:uid="{00000000-0005-0000-0000-0000BE8B0000}"/>
    <cellStyle name="Финансовый 5 8 7 8" xfId="33717" xr:uid="{00000000-0005-0000-0000-0000BF8B0000}"/>
    <cellStyle name="Финансовый 5 8 7 9" xfId="31424" xr:uid="{00000000-0005-0000-0000-0000C08B0000}"/>
    <cellStyle name="Финансовый 5 8 8" xfId="17091" xr:uid="{00000000-0005-0000-0000-0000C18B0000}"/>
    <cellStyle name="Финансовый 5 8 9" xfId="18403" xr:uid="{00000000-0005-0000-0000-0000C28B0000}"/>
    <cellStyle name="Финансовый 5 8 9 2" xfId="21400" xr:uid="{00000000-0005-0000-0000-0000C38B0000}"/>
    <cellStyle name="Финансовый 5 8 9 3" xfId="27546" xr:uid="{00000000-0005-0000-0000-0000C48B0000}"/>
    <cellStyle name="Финансовый 5 8 9 4" xfId="28983" xr:uid="{00000000-0005-0000-0000-0000C58B0000}"/>
    <cellStyle name="Финансовый 5 8 9 5" xfId="30289" xr:uid="{00000000-0005-0000-0000-0000C68B0000}"/>
    <cellStyle name="Финансовый 5 8 9 6" xfId="35084" xr:uid="{00000000-0005-0000-0000-0000C78B0000}"/>
    <cellStyle name="Финансовый 5 8 9 7" xfId="36420" xr:uid="{00000000-0005-0000-0000-0000C88B0000}"/>
    <cellStyle name="Финансовый 5 9" xfId="273" xr:uid="{00000000-0005-0000-0000-0000C98B0000}"/>
    <cellStyle name="Финансовый 5 9 2" xfId="612" xr:uid="{00000000-0005-0000-0000-0000CA8B0000}"/>
    <cellStyle name="Финансовый 5 9 2 2" xfId="9202" xr:uid="{00000000-0005-0000-0000-0000CB8B0000}"/>
    <cellStyle name="Финансовый 5 9 2 3" xfId="10520" xr:uid="{00000000-0005-0000-0000-0000CC8B0000}"/>
    <cellStyle name="Финансовый 5 9 3" xfId="1365" xr:uid="{00000000-0005-0000-0000-0000CD8B0000}"/>
    <cellStyle name="Финансовый 5 9 3 2" xfId="8740" xr:uid="{00000000-0005-0000-0000-0000CE8B0000}"/>
    <cellStyle name="Финансовый 5 9 3 2 2" xfId="13610" xr:uid="{00000000-0005-0000-0000-0000CF8B0000}"/>
    <cellStyle name="Финансовый 5 9 3 2 3" xfId="14712" xr:uid="{00000000-0005-0000-0000-0000D08B0000}"/>
    <cellStyle name="Финансовый 5 9 3 2 3 2" xfId="16268" xr:uid="{00000000-0005-0000-0000-0000D18B0000}"/>
    <cellStyle name="Финансовый 5 9 3 2 3 3" xfId="20251" xr:uid="{00000000-0005-0000-0000-0000D28B0000}"/>
    <cellStyle name="Финансовый 5 9 3 2 3 4" xfId="22795" xr:uid="{00000000-0005-0000-0000-0000D38B0000}"/>
    <cellStyle name="Финансовый 5 9 3 2 3 5" xfId="26575" xr:uid="{00000000-0005-0000-0000-0000D48B0000}"/>
    <cellStyle name="Финансовый 5 9 3 2 3 6" xfId="22348" xr:uid="{00000000-0005-0000-0000-0000D58B0000}"/>
    <cellStyle name="Финансовый 5 9 3 2 3 7" xfId="26015" xr:uid="{00000000-0005-0000-0000-0000D68B0000}"/>
    <cellStyle name="Финансовый 5 9 3 2 3 8" xfId="33424" xr:uid="{00000000-0005-0000-0000-0000D78B0000}"/>
    <cellStyle name="Финансовый 5 9 3 2 3 9" xfId="32441" xr:uid="{00000000-0005-0000-0000-0000D88B0000}"/>
    <cellStyle name="Финансовый 5 9 3 2 4" xfId="17384" xr:uid="{00000000-0005-0000-0000-0000D98B0000}"/>
    <cellStyle name="Финансовый 5 9 3 2 5" xfId="18696" xr:uid="{00000000-0005-0000-0000-0000DA8B0000}"/>
    <cellStyle name="Финансовый 5 9 3 2 5 2" xfId="22535" xr:uid="{00000000-0005-0000-0000-0000DB8B0000}"/>
    <cellStyle name="Финансовый 5 9 3 2 5 3" xfId="27839" xr:uid="{00000000-0005-0000-0000-0000DC8B0000}"/>
    <cellStyle name="Финансовый 5 9 3 2 5 4" xfId="29276" xr:uid="{00000000-0005-0000-0000-0000DD8B0000}"/>
    <cellStyle name="Финансовый 5 9 3 2 5 5" xfId="30582" xr:uid="{00000000-0005-0000-0000-0000DE8B0000}"/>
    <cellStyle name="Финансовый 5 9 3 2 5 6" xfId="34791" xr:uid="{00000000-0005-0000-0000-0000DF8B0000}"/>
    <cellStyle name="Финансовый 5 9 3 2 5 7" xfId="36127" xr:uid="{00000000-0005-0000-0000-0000E08B0000}"/>
    <cellStyle name="Финансовый 5 9 3 3" xfId="12670" xr:uid="{00000000-0005-0000-0000-0000E18B0000}"/>
    <cellStyle name="Финансовый 5 9 3 3 2" xfId="12962" xr:uid="{00000000-0005-0000-0000-0000E28B0000}"/>
    <cellStyle name="Финансовый 5 9 3 3 3" xfId="15360" xr:uid="{00000000-0005-0000-0000-0000E38B0000}"/>
    <cellStyle name="Финансовый 5 9 3 3 3 2" xfId="15620" xr:uid="{00000000-0005-0000-0000-0000E48B0000}"/>
    <cellStyle name="Финансовый 5 9 3 3 3 3" xfId="19603" xr:uid="{00000000-0005-0000-0000-0000E58B0000}"/>
    <cellStyle name="Финансовый 5 9 3 3 3 4" xfId="23777" xr:uid="{00000000-0005-0000-0000-0000E68B0000}"/>
    <cellStyle name="Финансовый 5 9 3 3 3 5" xfId="24040" xr:uid="{00000000-0005-0000-0000-0000E78B0000}"/>
    <cellStyle name="Финансовый 5 9 3 3 3 6" xfId="25805" xr:uid="{00000000-0005-0000-0000-0000E88B0000}"/>
    <cellStyle name="Финансовый 5 9 3 3 3 7" xfId="22128" xr:uid="{00000000-0005-0000-0000-0000E98B0000}"/>
    <cellStyle name="Финансовый 5 9 3 3 3 8" xfId="32776" xr:uid="{00000000-0005-0000-0000-0000EA8B0000}"/>
    <cellStyle name="Финансовый 5 9 3 3 3 9" xfId="31665" xr:uid="{00000000-0005-0000-0000-0000EB8B0000}"/>
    <cellStyle name="Финансовый 5 9 3 3 4" xfId="18032" xr:uid="{00000000-0005-0000-0000-0000EC8B0000}"/>
    <cellStyle name="Финансовый 5 9 3 3 5" xfId="19344" xr:uid="{00000000-0005-0000-0000-0000ED8B0000}"/>
    <cellStyle name="Финансовый 5 9 3 3 5 2" xfId="21184" xr:uid="{00000000-0005-0000-0000-0000EE8B0000}"/>
    <cellStyle name="Финансовый 5 9 3 3 5 3" xfId="28487" xr:uid="{00000000-0005-0000-0000-0000EF8B0000}"/>
    <cellStyle name="Финансовый 5 9 3 3 5 4" xfId="29924" xr:uid="{00000000-0005-0000-0000-0000F08B0000}"/>
    <cellStyle name="Финансовый 5 9 3 3 5 5" xfId="31230" xr:uid="{00000000-0005-0000-0000-0000F18B0000}"/>
    <cellStyle name="Финансовый 5 9 3 3 5 6" xfId="34143" xr:uid="{00000000-0005-0000-0000-0000F28B0000}"/>
    <cellStyle name="Финансовый 5 9 3 3 5 7" xfId="35479" xr:uid="{00000000-0005-0000-0000-0000F38B0000}"/>
    <cellStyle name="Финансовый 5 9 4" xfId="10181" xr:uid="{00000000-0005-0000-0000-0000F48B0000}"/>
    <cellStyle name="Финансовый 5 9 4 2" xfId="13252" xr:uid="{00000000-0005-0000-0000-0000F58B0000}"/>
    <cellStyle name="Финансовый 5 9 4 3" xfId="15070" xr:uid="{00000000-0005-0000-0000-0000F68B0000}"/>
    <cellStyle name="Финансовый 5 9 4 3 2" xfId="15910" xr:uid="{00000000-0005-0000-0000-0000F78B0000}"/>
    <cellStyle name="Финансовый 5 9 4 3 3" xfId="19893" xr:uid="{00000000-0005-0000-0000-0000F88B0000}"/>
    <cellStyle name="Финансовый 5 9 4 3 4" xfId="23558" xr:uid="{00000000-0005-0000-0000-0000F98B0000}"/>
    <cellStyle name="Финансовый 5 9 4 3 5" xfId="26826" xr:uid="{00000000-0005-0000-0000-0000FA8B0000}"/>
    <cellStyle name="Финансовый 5 9 4 3 6" xfId="20976" xr:uid="{00000000-0005-0000-0000-0000FB8B0000}"/>
    <cellStyle name="Финансовый 5 9 4 3 7" xfId="26127" xr:uid="{00000000-0005-0000-0000-0000FC8B0000}"/>
    <cellStyle name="Финансовый 5 9 4 3 8" xfId="33066" xr:uid="{00000000-0005-0000-0000-0000FD8B0000}"/>
    <cellStyle name="Финансовый 5 9 4 3 9" xfId="32065" xr:uid="{00000000-0005-0000-0000-0000FE8B0000}"/>
    <cellStyle name="Финансовый 5 9 4 4" xfId="17742" xr:uid="{00000000-0005-0000-0000-0000FF8B0000}"/>
    <cellStyle name="Финансовый 5 9 4 5" xfId="19054" xr:uid="{00000000-0005-0000-0000-0000008C0000}"/>
    <cellStyle name="Финансовый 5 9 4 5 2" xfId="22468" xr:uid="{00000000-0005-0000-0000-0000018C0000}"/>
    <cellStyle name="Финансовый 5 9 4 5 3" xfId="28197" xr:uid="{00000000-0005-0000-0000-0000028C0000}"/>
    <cellStyle name="Финансовый 5 9 4 5 4" xfId="29634" xr:uid="{00000000-0005-0000-0000-0000038C0000}"/>
    <cellStyle name="Финансовый 5 9 4 5 5" xfId="30940" xr:uid="{00000000-0005-0000-0000-0000048C0000}"/>
    <cellStyle name="Финансовый 5 9 4 5 6" xfId="34433" xr:uid="{00000000-0005-0000-0000-0000058C0000}"/>
    <cellStyle name="Финансовый 5 9 4 5 7" xfId="35769" xr:uid="{00000000-0005-0000-0000-0000068C0000}"/>
    <cellStyle name="Финансовый 5 9 5" xfId="11250" xr:uid="{00000000-0005-0000-0000-0000078C0000}"/>
    <cellStyle name="Финансовый 5 9 6" xfId="13900" xr:uid="{00000000-0005-0000-0000-0000088C0000}"/>
    <cellStyle name="Финансовый 5 9 7" xfId="14422" xr:uid="{00000000-0005-0000-0000-0000098C0000}"/>
    <cellStyle name="Финансовый 5 9 7 2" xfId="16558" xr:uid="{00000000-0005-0000-0000-00000A8C0000}"/>
    <cellStyle name="Финансовый 5 9 7 3" xfId="20541" xr:uid="{00000000-0005-0000-0000-00000B8C0000}"/>
    <cellStyle name="Финансовый 5 9 7 4" xfId="21071" xr:uid="{00000000-0005-0000-0000-00000C8C0000}"/>
    <cellStyle name="Финансовый 5 9 7 5" xfId="21885" xr:uid="{00000000-0005-0000-0000-00000D8C0000}"/>
    <cellStyle name="Финансовый 5 9 7 6" xfId="26660" xr:uid="{00000000-0005-0000-0000-00000E8C0000}"/>
    <cellStyle name="Финансовый 5 9 7 7" xfId="21932" xr:uid="{00000000-0005-0000-0000-00000F8C0000}"/>
    <cellStyle name="Финансовый 5 9 7 8" xfId="33714" xr:uid="{00000000-0005-0000-0000-0000108C0000}"/>
    <cellStyle name="Финансовый 5 9 7 9" xfId="31442" xr:uid="{00000000-0005-0000-0000-0000118C0000}"/>
    <cellStyle name="Финансовый 5 9 8" xfId="17094" xr:uid="{00000000-0005-0000-0000-0000128C0000}"/>
    <cellStyle name="Финансовый 5 9 9" xfId="18406" xr:uid="{00000000-0005-0000-0000-0000138C0000}"/>
    <cellStyle name="Финансовый 5 9 9 2" xfId="22745" xr:uid="{00000000-0005-0000-0000-0000148C0000}"/>
    <cellStyle name="Финансовый 5 9 9 3" xfId="27549" xr:uid="{00000000-0005-0000-0000-0000158C0000}"/>
    <cellStyle name="Финансовый 5 9 9 4" xfId="28986" xr:uid="{00000000-0005-0000-0000-0000168C0000}"/>
    <cellStyle name="Финансовый 5 9 9 5" xfId="30292" xr:uid="{00000000-0005-0000-0000-0000178C0000}"/>
    <cellStyle name="Финансовый 5 9 9 6" xfId="35081" xr:uid="{00000000-0005-0000-0000-0000188C0000}"/>
    <cellStyle name="Финансовый 5 9 9 7" xfId="36417" xr:uid="{00000000-0005-0000-0000-0000198C0000}"/>
    <cellStyle name="Финансовый 7" xfId="249" xr:uid="{00000000-0005-0000-0000-00001A8C0000}"/>
    <cellStyle name="Финансовый 7 10" xfId="18394" xr:uid="{00000000-0005-0000-0000-00001B8C0000}"/>
    <cellStyle name="Финансовый 7 10 2" xfId="23994" xr:uid="{00000000-0005-0000-0000-00001C8C0000}"/>
    <cellStyle name="Финансовый 7 10 3" xfId="27537" xr:uid="{00000000-0005-0000-0000-00001D8C0000}"/>
    <cellStyle name="Финансовый 7 10 4" xfId="28974" xr:uid="{00000000-0005-0000-0000-00001E8C0000}"/>
    <cellStyle name="Финансовый 7 10 5" xfId="30280" xr:uid="{00000000-0005-0000-0000-00001F8C0000}"/>
    <cellStyle name="Финансовый 7 10 6" xfId="35093" xr:uid="{00000000-0005-0000-0000-0000208C0000}"/>
    <cellStyle name="Финансовый 7 10 7" xfId="36429" xr:uid="{00000000-0005-0000-0000-0000218C0000}"/>
    <cellStyle name="Финансовый 7 2" xfId="593" xr:uid="{00000000-0005-0000-0000-0000228C0000}"/>
    <cellStyle name="Финансовый 7 2 2" xfId="689" xr:uid="{00000000-0005-0000-0000-0000238C0000}"/>
    <cellStyle name="Финансовый 7 2 2 10" xfId="14451" xr:uid="{00000000-0005-0000-0000-0000248C0000}"/>
    <cellStyle name="Финансовый 7 2 2 10 2" xfId="16529" xr:uid="{00000000-0005-0000-0000-0000258C0000}"/>
    <cellStyle name="Финансовый 7 2 2 10 3" xfId="20512" xr:uid="{00000000-0005-0000-0000-0000268C0000}"/>
    <cellStyle name="Финансовый 7 2 2 10 4" xfId="25111" xr:uid="{00000000-0005-0000-0000-0000278C0000}"/>
    <cellStyle name="Финансовый 7 2 2 10 5" xfId="23622" xr:uid="{00000000-0005-0000-0000-0000288C0000}"/>
    <cellStyle name="Финансовый 7 2 2 10 6" xfId="28694" xr:uid="{00000000-0005-0000-0000-0000298C0000}"/>
    <cellStyle name="Финансовый 7 2 2 10 7" xfId="30062" xr:uid="{00000000-0005-0000-0000-00002A8C0000}"/>
    <cellStyle name="Финансовый 7 2 2 10 8" xfId="33685" xr:uid="{00000000-0005-0000-0000-00002B8C0000}"/>
    <cellStyle name="Финансовый 7 2 2 10 9" xfId="32546" xr:uid="{00000000-0005-0000-0000-00002C8C0000}"/>
    <cellStyle name="Финансовый 7 2 2 11" xfId="17123" xr:uid="{00000000-0005-0000-0000-00002D8C0000}"/>
    <cellStyle name="Финансовый 7 2 2 12" xfId="18435" xr:uid="{00000000-0005-0000-0000-00002E8C0000}"/>
    <cellStyle name="Финансовый 7 2 2 12 2" xfId="22833" xr:uid="{00000000-0005-0000-0000-00002F8C0000}"/>
    <cellStyle name="Финансовый 7 2 2 12 3" xfId="27578" xr:uid="{00000000-0005-0000-0000-0000308C0000}"/>
    <cellStyle name="Финансовый 7 2 2 12 4" xfId="29015" xr:uid="{00000000-0005-0000-0000-0000318C0000}"/>
    <cellStyle name="Финансовый 7 2 2 12 5" xfId="30321" xr:uid="{00000000-0005-0000-0000-0000328C0000}"/>
    <cellStyle name="Финансовый 7 2 2 12 6" xfId="35052" xr:uid="{00000000-0005-0000-0000-0000338C0000}"/>
    <cellStyle name="Финансовый 7 2 2 12 7" xfId="36388" xr:uid="{00000000-0005-0000-0000-0000348C0000}"/>
    <cellStyle name="Финансовый 7 2 2 2" xfId="1149" xr:uid="{00000000-0005-0000-0000-0000358C0000}"/>
    <cellStyle name="Финансовый 7 2 2 2 2" xfId="1150" xr:uid="{00000000-0005-0000-0000-0000368C0000}"/>
    <cellStyle name="Финансовый 7 2 2 2 2 2" xfId="6188" xr:uid="{00000000-0005-0000-0000-0000378C0000}"/>
    <cellStyle name="Финансовый 7 2 2 2 2 2 2" xfId="9811" xr:uid="{00000000-0005-0000-0000-0000388C0000}"/>
    <cellStyle name="Финансовый 7 2 2 2 2 2 2 2" xfId="13513" xr:uid="{00000000-0005-0000-0000-0000398C0000}"/>
    <cellStyle name="Финансовый 7 2 2 2 2 2 2 3" xfId="14809" xr:uid="{00000000-0005-0000-0000-00003A8C0000}"/>
    <cellStyle name="Финансовый 7 2 2 2 2 2 2 3 2" xfId="16171" xr:uid="{00000000-0005-0000-0000-00003B8C0000}"/>
    <cellStyle name="Финансовый 7 2 2 2 2 2 2 3 3" xfId="20154" xr:uid="{00000000-0005-0000-0000-00003C8C0000}"/>
    <cellStyle name="Финансовый 7 2 2 2 2 2 2 3 4" xfId="22480" xr:uid="{00000000-0005-0000-0000-00003D8C0000}"/>
    <cellStyle name="Финансовый 7 2 2 2 2 2 2 3 5" xfId="26027" xr:uid="{00000000-0005-0000-0000-00003E8C0000}"/>
    <cellStyle name="Финансовый 7 2 2 2 2 2 2 3 6" xfId="24699" xr:uid="{00000000-0005-0000-0000-00003F8C0000}"/>
    <cellStyle name="Финансовый 7 2 2 2 2 2 2 3 7" xfId="21639" xr:uid="{00000000-0005-0000-0000-0000408C0000}"/>
    <cellStyle name="Финансовый 7 2 2 2 2 2 2 3 8" xfId="33327" xr:uid="{00000000-0005-0000-0000-0000418C0000}"/>
    <cellStyle name="Финансовый 7 2 2 2 2 2 2 3 9" xfId="31360" xr:uid="{00000000-0005-0000-0000-0000428C0000}"/>
    <cellStyle name="Финансовый 7 2 2 2 2 2 2 4" xfId="17481" xr:uid="{00000000-0005-0000-0000-0000438C0000}"/>
    <cellStyle name="Финансовый 7 2 2 2 2 2 2 5" xfId="18793" xr:uid="{00000000-0005-0000-0000-0000448C0000}"/>
    <cellStyle name="Финансовый 7 2 2 2 2 2 2 5 2" xfId="21022" xr:uid="{00000000-0005-0000-0000-0000458C0000}"/>
    <cellStyle name="Финансовый 7 2 2 2 2 2 2 5 3" xfId="27936" xr:uid="{00000000-0005-0000-0000-0000468C0000}"/>
    <cellStyle name="Финансовый 7 2 2 2 2 2 2 5 4" xfId="29373" xr:uid="{00000000-0005-0000-0000-0000478C0000}"/>
    <cellStyle name="Финансовый 7 2 2 2 2 2 2 5 5" xfId="30679" xr:uid="{00000000-0005-0000-0000-0000488C0000}"/>
    <cellStyle name="Финансовый 7 2 2 2 2 2 2 5 6" xfId="34694" xr:uid="{00000000-0005-0000-0000-0000498C0000}"/>
    <cellStyle name="Финансовый 7 2 2 2 2 2 2 5 7" xfId="36030" xr:uid="{00000000-0005-0000-0000-00004A8C0000}"/>
    <cellStyle name="Финансовый 7 2 2 2 2 2 3" xfId="12756" xr:uid="{00000000-0005-0000-0000-00004B8C0000}"/>
    <cellStyle name="Финансовый 7 2 2 2 2 2 3 2" xfId="12876" xr:uid="{00000000-0005-0000-0000-00004C8C0000}"/>
    <cellStyle name="Финансовый 7 2 2 2 2 2 3 3" xfId="15446" xr:uid="{00000000-0005-0000-0000-00004D8C0000}"/>
    <cellStyle name="Финансовый 7 2 2 2 2 2 3 3 2" xfId="15534" xr:uid="{00000000-0005-0000-0000-00004E8C0000}"/>
    <cellStyle name="Финансовый 7 2 2 2 2 2 3 3 3" xfId="19517" xr:uid="{00000000-0005-0000-0000-00004F8C0000}"/>
    <cellStyle name="Финансовый 7 2 2 2 2 2 3 3 4" xfId="24201" xr:uid="{00000000-0005-0000-0000-0000508C0000}"/>
    <cellStyle name="Финансовый 7 2 2 2 2 2 3 3 5" xfId="24282" xr:uid="{00000000-0005-0000-0000-0000518C0000}"/>
    <cellStyle name="Финансовый 7 2 2 2 2 2 3 3 6" xfId="22013" xr:uid="{00000000-0005-0000-0000-0000528C0000}"/>
    <cellStyle name="Финансовый 7 2 2 2 2 2 3 3 7" xfId="27026" xr:uid="{00000000-0005-0000-0000-0000538C0000}"/>
    <cellStyle name="Финансовый 7 2 2 2 2 2 3 3 8" xfId="32690" xr:uid="{00000000-0005-0000-0000-0000548C0000}"/>
    <cellStyle name="Финансовый 7 2 2 2 2 2 3 3 9" xfId="32427" xr:uid="{00000000-0005-0000-0000-0000558C0000}"/>
    <cellStyle name="Финансовый 7 2 2 2 2 2 3 4" xfId="18118" xr:uid="{00000000-0005-0000-0000-0000568C0000}"/>
    <cellStyle name="Финансовый 7 2 2 2 2 2 3 5" xfId="19430" xr:uid="{00000000-0005-0000-0000-0000578C0000}"/>
    <cellStyle name="Финансовый 7 2 2 2 2 2 3 5 2" xfId="24378" xr:uid="{00000000-0005-0000-0000-0000588C0000}"/>
    <cellStyle name="Финансовый 7 2 2 2 2 2 3 5 3" xfId="28573" xr:uid="{00000000-0005-0000-0000-0000598C0000}"/>
    <cellStyle name="Финансовый 7 2 2 2 2 2 3 5 4" xfId="30010" xr:uid="{00000000-0005-0000-0000-00005A8C0000}"/>
    <cellStyle name="Финансовый 7 2 2 2 2 2 3 5 5" xfId="31316" xr:uid="{00000000-0005-0000-0000-00005B8C0000}"/>
    <cellStyle name="Финансовый 7 2 2 2 2 2 3 5 6" xfId="34057" xr:uid="{00000000-0005-0000-0000-00005C8C0000}"/>
    <cellStyle name="Финансовый 7 2 2 2 2 2 3 5 7" xfId="35393" xr:uid="{00000000-0005-0000-0000-00005D8C0000}"/>
    <cellStyle name="Финансовый 7 2 2 2 2 3" xfId="11041" xr:uid="{00000000-0005-0000-0000-00005E8C0000}"/>
    <cellStyle name="Финансовый 7 2 2 2 2 3 2" xfId="13197" xr:uid="{00000000-0005-0000-0000-00005F8C0000}"/>
    <cellStyle name="Финансовый 7 2 2 2 2 3 3" xfId="15125" xr:uid="{00000000-0005-0000-0000-0000608C0000}"/>
    <cellStyle name="Финансовый 7 2 2 2 2 3 3 2" xfId="15855" xr:uid="{00000000-0005-0000-0000-0000618C0000}"/>
    <cellStyle name="Финансовый 7 2 2 2 2 3 3 3" xfId="19838" xr:uid="{00000000-0005-0000-0000-0000628C0000}"/>
    <cellStyle name="Финансовый 7 2 2 2 2 3 3 4" xfId="21657" xr:uid="{00000000-0005-0000-0000-0000638C0000}"/>
    <cellStyle name="Финансовый 7 2 2 2 2 3 3 5" xfId="24574" xr:uid="{00000000-0005-0000-0000-0000648C0000}"/>
    <cellStyle name="Финансовый 7 2 2 2 2 3 3 6" xfId="24842" xr:uid="{00000000-0005-0000-0000-0000658C0000}"/>
    <cellStyle name="Финансовый 7 2 2 2 2 3 3 7" xfId="27108" xr:uid="{00000000-0005-0000-0000-0000668C0000}"/>
    <cellStyle name="Финансовый 7 2 2 2 2 3 3 8" xfId="33011" xr:uid="{00000000-0005-0000-0000-0000678C0000}"/>
    <cellStyle name="Финансовый 7 2 2 2 2 3 3 9" xfId="31851" xr:uid="{00000000-0005-0000-0000-0000688C0000}"/>
    <cellStyle name="Финансовый 7 2 2 2 2 3 4" xfId="17797" xr:uid="{00000000-0005-0000-0000-0000698C0000}"/>
    <cellStyle name="Финансовый 7 2 2 2 2 3 5" xfId="19109" xr:uid="{00000000-0005-0000-0000-00006A8C0000}"/>
    <cellStyle name="Финансовый 7 2 2 2 2 3 5 2" xfId="22368" xr:uid="{00000000-0005-0000-0000-00006B8C0000}"/>
    <cellStyle name="Финансовый 7 2 2 2 2 3 5 3" xfId="28252" xr:uid="{00000000-0005-0000-0000-00006C8C0000}"/>
    <cellStyle name="Финансовый 7 2 2 2 2 3 5 4" xfId="29689" xr:uid="{00000000-0005-0000-0000-00006D8C0000}"/>
    <cellStyle name="Финансовый 7 2 2 2 2 3 5 5" xfId="30995" xr:uid="{00000000-0005-0000-0000-00006E8C0000}"/>
    <cellStyle name="Финансовый 7 2 2 2 2 3 5 6" xfId="34378" xr:uid="{00000000-0005-0000-0000-00006F8C0000}"/>
    <cellStyle name="Финансовый 7 2 2 2 2 3 5 7" xfId="35714" xr:uid="{00000000-0005-0000-0000-0000708C0000}"/>
    <cellStyle name="Финансовый 7 2 2 2 2 4" xfId="12357" xr:uid="{00000000-0005-0000-0000-0000718C0000}"/>
    <cellStyle name="Финансовый 7 2 2 2 2 5" xfId="13845" xr:uid="{00000000-0005-0000-0000-0000728C0000}"/>
    <cellStyle name="Финансовый 7 2 2 2 2 6" xfId="14477" xr:uid="{00000000-0005-0000-0000-0000738C0000}"/>
    <cellStyle name="Финансовый 7 2 2 2 2 6 2" xfId="16503" xr:uid="{00000000-0005-0000-0000-0000748C0000}"/>
    <cellStyle name="Финансовый 7 2 2 2 2 6 3" xfId="20486" xr:uid="{00000000-0005-0000-0000-0000758C0000}"/>
    <cellStyle name="Финансовый 7 2 2 2 2 6 4" xfId="24213" xr:uid="{00000000-0005-0000-0000-0000768C0000}"/>
    <cellStyle name="Финансовый 7 2 2 2 2 6 5" xfId="24578" xr:uid="{00000000-0005-0000-0000-0000778C0000}"/>
    <cellStyle name="Финансовый 7 2 2 2 2 6 6" xfId="21696" xr:uid="{00000000-0005-0000-0000-0000788C0000}"/>
    <cellStyle name="Финансовый 7 2 2 2 2 6 7" xfId="26096" xr:uid="{00000000-0005-0000-0000-0000798C0000}"/>
    <cellStyle name="Финансовый 7 2 2 2 2 6 8" xfId="33659" xr:uid="{00000000-0005-0000-0000-00007A8C0000}"/>
    <cellStyle name="Финансовый 7 2 2 2 2 6 9" xfId="31453" xr:uid="{00000000-0005-0000-0000-00007B8C0000}"/>
    <cellStyle name="Финансовый 7 2 2 2 2 7" xfId="17149" xr:uid="{00000000-0005-0000-0000-00007C8C0000}"/>
    <cellStyle name="Финансовый 7 2 2 2 2 8" xfId="18461" xr:uid="{00000000-0005-0000-0000-00007D8C0000}"/>
    <cellStyle name="Финансовый 7 2 2 2 2 8 2" xfId="23568" xr:uid="{00000000-0005-0000-0000-00007E8C0000}"/>
    <cellStyle name="Финансовый 7 2 2 2 2 8 3" xfId="27604" xr:uid="{00000000-0005-0000-0000-00007F8C0000}"/>
    <cellStyle name="Финансовый 7 2 2 2 2 8 4" xfId="29041" xr:uid="{00000000-0005-0000-0000-0000808C0000}"/>
    <cellStyle name="Финансовый 7 2 2 2 2 8 5" xfId="30347" xr:uid="{00000000-0005-0000-0000-0000818C0000}"/>
    <cellStyle name="Финансовый 7 2 2 2 2 8 6" xfId="35026" xr:uid="{00000000-0005-0000-0000-0000828C0000}"/>
    <cellStyle name="Финансовый 7 2 2 2 2 8 7" xfId="36362" xr:uid="{00000000-0005-0000-0000-0000838C0000}"/>
    <cellStyle name="Финансовый 7 2 2 2 3" xfId="1243" xr:uid="{00000000-0005-0000-0000-0000848C0000}"/>
    <cellStyle name="Финансовый 7 2 2 2 3 2" xfId="6250" xr:uid="{00000000-0005-0000-0000-0000858C0000}"/>
    <cellStyle name="Финансовый 7 2 2 2 3 2 2" xfId="9900" xr:uid="{00000000-0005-0000-0000-0000868C0000}"/>
    <cellStyle name="Финансовый 7 2 2 2 3 2 2 2" xfId="13494" xr:uid="{00000000-0005-0000-0000-0000878C0000}"/>
    <cellStyle name="Финансовый 7 2 2 2 3 2 2 3" xfId="14828" xr:uid="{00000000-0005-0000-0000-0000888C0000}"/>
    <cellStyle name="Финансовый 7 2 2 2 3 2 2 3 2" xfId="16152" xr:uid="{00000000-0005-0000-0000-0000898C0000}"/>
    <cellStyle name="Финансовый 7 2 2 2 3 2 2 3 3" xfId="20135" xr:uid="{00000000-0005-0000-0000-00008A8C0000}"/>
    <cellStyle name="Финансовый 7 2 2 2 3 2 2 3 4" xfId="20869" xr:uid="{00000000-0005-0000-0000-00008B8C0000}"/>
    <cellStyle name="Финансовый 7 2 2 2 3 2 2 3 5" xfId="26315" xr:uid="{00000000-0005-0000-0000-00008C8C0000}"/>
    <cellStyle name="Финансовый 7 2 2 2 3 2 2 3 6" xfId="22204" xr:uid="{00000000-0005-0000-0000-00008D8C0000}"/>
    <cellStyle name="Финансовый 7 2 2 2 3 2 2 3 7" xfId="26202" xr:uid="{00000000-0005-0000-0000-00008E8C0000}"/>
    <cellStyle name="Финансовый 7 2 2 2 3 2 2 3 8" xfId="33308" xr:uid="{00000000-0005-0000-0000-00008F8C0000}"/>
    <cellStyle name="Финансовый 7 2 2 2 3 2 2 3 9" xfId="32095" xr:uid="{00000000-0005-0000-0000-0000908C0000}"/>
    <cellStyle name="Финансовый 7 2 2 2 3 2 2 4" xfId="17500" xr:uid="{00000000-0005-0000-0000-0000918C0000}"/>
    <cellStyle name="Финансовый 7 2 2 2 3 2 2 5" xfId="18812" xr:uid="{00000000-0005-0000-0000-0000928C0000}"/>
    <cellStyle name="Финансовый 7 2 2 2 3 2 2 5 2" xfId="21526" xr:uid="{00000000-0005-0000-0000-0000938C0000}"/>
    <cellStyle name="Финансовый 7 2 2 2 3 2 2 5 3" xfId="27955" xr:uid="{00000000-0005-0000-0000-0000948C0000}"/>
    <cellStyle name="Финансовый 7 2 2 2 3 2 2 5 4" xfId="29392" xr:uid="{00000000-0005-0000-0000-0000958C0000}"/>
    <cellStyle name="Финансовый 7 2 2 2 3 2 2 5 5" xfId="30698" xr:uid="{00000000-0005-0000-0000-0000968C0000}"/>
    <cellStyle name="Финансовый 7 2 2 2 3 2 2 5 6" xfId="34675" xr:uid="{00000000-0005-0000-0000-0000978C0000}"/>
    <cellStyle name="Финансовый 7 2 2 2 3 2 2 5 7" xfId="36011" xr:uid="{00000000-0005-0000-0000-0000988C0000}"/>
    <cellStyle name="Финансовый 7 2 2 2 3 2 3" xfId="12772" xr:uid="{00000000-0005-0000-0000-0000998C0000}"/>
    <cellStyle name="Финансовый 7 2 2 2 3 2 3 2" xfId="12860" xr:uid="{00000000-0005-0000-0000-00009A8C0000}"/>
    <cellStyle name="Финансовый 7 2 2 2 3 2 3 3" xfId="15462" xr:uid="{00000000-0005-0000-0000-00009B8C0000}"/>
    <cellStyle name="Финансовый 7 2 2 2 3 2 3 3 2" xfId="15518" xr:uid="{00000000-0005-0000-0000-00009C8C0000}"/>
    <cellStyle name="Финансовый 7 2 2 2 3 2 3 3 3" xfId="19501" xr:uid="{00000000-0005-0000-0000-00009D8C0000}"/>
    <cellStyle name="Финансовый 7 2 2 2 3 2 3 3 4" xfId="22401" xr:uid="{00000000-0005-0000-0000-00009E8C0000}"/>
    <cellStyle name="Финансовый 7 2 2 2 3 2 3 3 5" xfId="25517" xr:uid="{00000000-0005-0000-0000-00009F8C0000}"/>
    <cellStyle name="Финансовый 7 2 2 2 3 2 3 3 6" xfId="21591" xr:uid="{00000000-0005-0000-0000-0000A08C0000}"/>
    <cellStyle name="Финансовый 7 2 2 2 3 2 3 3 7" xfId="28677" xr:uid="{00000000-0005-0000-0000-0000A18C0000}"/>
    <cellStyle name="Финансовый 7 2 2 2 3 2 3 3 8" xfId="32674" xr:uid="{00000000-0005-0000-0000-0000A28C0000}"/>
    <cellStyle name="Финансовый 7 2 2 2 3 2 3 3 9" xfId="31557" xr:uid="{00000000-0005-0000-0000-0000A38C0000}"/>
    <cellStyle name="Финансовый 7 2 2 2 3 2 3 4" xfId="18134" xr:uid="{00000000-0005-0000-0000-0000A48C0000}"/>
    <cellStyle name="Финансовый 7 2 2 2 3 2 3 5" xfId="19446" xr:uid="{00000000-0005-0000-0000-0000A58C0000}"/>
    <cellStyle name="Финансовый 7 2 2 2 3 2 3 5 2" xfId="21766" xr:uid="{00000000-0005-0000-0000-0000A68C0000}"/>
    <cellStyle name="Финансовый 7 2 2 2 3 2 3 5 3" xfId="28589" xr:uid="{00000000-0005-0000-0000-0000A78C0000}"/>
    <cellStyle name="Финансовый 7 2 2 2 3 2 3 5 4" xfId="30026" xr:uid="{00000000-0005-0000-0000-0000A88C0000}"/>
    <cellStyle name="Финансовый 7 2 2 2 3 2 3 5 5" xfId="31332" xr:uid="{00000000-0005-0000-0000-0000A98C0000}"/>
    <cellStyle name="Финансовый 7 2 2 2 3 2 3 5 6" xfId="34041" xr:uid="{00000000-0005-0000-0000-0000AA8C0000}"/>
    <cellStyle name="Финансовый 7 2 2 2 3 2 3 5 7" xfId="35377" xr:uid="{00000000-0005-0000-0000-0000AB8C0000}"/>
    <cellStyle name="Финансовый 7 2 2 2 3 3" xfId="11128" xr:uid="{00000000-0005-0000-0000-0000AC8C0000}"/>
    <cellStyle name="Финансовый 7 2 2 2 3 3 2" xfId="13180" xr:uid="{00000000-0005-0000-0000-0000AD8C0000}"/>
    <cellStyle name="Финансовый 7 2 2 2 3 3 3" xfId="15142" xr:uid="{00000000-0005-0000-0000-0000AE8C0000}"/>
    <cellStyle name="Финансовый 7 2 2 2 3 3 3 2" xfId="15838" xr:uid="{00000000-0005-0000-0000-0000AF8C0000}"/>
    <cellStyle name="Финансовый 7 2 2 2 3 3 3 3" xfId="19821" xr:uid="{00000000-0005-0000-0000-0000B08C0000}"/>
    <cellStyle name="Финансовый 7 2 2 2 3 3 3 4" xfId="22739" xr:uid="{00000000-0005-0000-0000-0000B18C0000}"/>
    <cellStyle name="Финансовый 7 2 2 2 3 3 3 5" xfId="26865" xr:uid="{00000000-0005-0000-0000-0000B28C0000}"/>
    <cellStyle name="Финансовый 7 2 2 2 3 3 3 6" xfId="27320" xr:uid="{00000000-0005-0000-0000-0000B38C0000}"/>
    <cellStyle name="Финансовый 7 2 2 2 3 3 3 7" xfId="23744" xr:uid="{00000000-0005-0000-0000-0000B48C0000}"/>
    <cellStyle name="Финансовый 7 2 2 2 3 3 3 8" xfId="32994" xr:uid="{00000000-0005-0000-0000-0000B58C0000}"/>
    <cellStyle name="Финансовый 7 2 2 2 3 3 3 9" xfId="31961" xr:uid="{00000000-0005-0000-0000-0000B68C0000}"/>
    <cellStyle name="Финансовый 7 2 2 2 3 3 4" xfId="17814" xr:uid="{00000000-0005-0000-0000-0000B78C0000}"/>
    <cellStyle name="Финансовый 7 2 2 2 3 3 5" xfId="19126" xr:uid="{00000000-0005-0000-0000-0000B88C0000}"/>
    <cellStyle name="Финансовый 7 2 2 2 3 3 5 2" xfId="20875" xr:uid="{00000000-0005-0000-0000-0000B98C0000}"/>
    <cellStyle name="Финансовый 7 2 2 2 3 3 5 3" xfId="28269" xr:uid="{00000000-0005-0000-0000-0000BA8C0000}"/>
    <cellStyle name="Финансовый 7 2 2 2 3 3 5 4" xfId="29706" xr:uid="{00000000-0005-0000-0000-0000BB8C0000}"/>
    <cellStyle name="Финансовый 7 2 2 2 3 3 5 5" xfId="31012" xr:uid="{00000000-0005-0000-0000-0000BC8C0000}"/>
    <cellStyle name="Финансовый 7 2 2 2 3 3 5 6" xfId="34361" xr:uid="{00000000-0005-0000-0000-0000BD8C0000}"/>
    <cellStyle name="Финансовый 7 2 2 2 3 3 5 7" xfId="35697" xr:uid="{00000000-0005-0000-0000-0000BE8C0000}"/>
    <cellStyle name="Финансовый 7 2 2 2 3 4" xfId="12419" xr:uid="{00000000-0005-0000-0000-0000BF8C0000}"/>
    <cellStyle name="Финансовый 7 2 2 2 3 5" xfId="13828" xr:uid="{00000000-0005-0000-0000-0000C08C0000}"/>
    <cellStyle name="Финансовый 7 2 2 2 3 6" xfId="14494" xr:uid="{00000000-0005-0000-0000-0000C18C0000}"/>
    <cellStyle name="Финансовый 7 2 2 2 3 6 2" xfId="16486" xr:uid="{00000000-0005-0000-0000-0000C28C0000}"/>
    <cellStyle name="Финансовый 7 2 2 2 3 6 3" xfId="20469" xr:uid="{00000000-0005-0000-0000-0000C38C0000}"/>
    <cellStyle name="Финансовый 7 2 2 2 3 6 4" xfId="22222" xr:uid="{00000000-0005-0000-0000-0000C48C0000}"/>
    <cellStyle name="Финансовый 7 2 2 2 3 6 5" xfId="27317" xr:uid="{00000000-0005-0000-0000-0000C58C0000}"/>
    <cellStyle name="Финансовый 7 2 2 2 3 6 6" xfId="26395" xr:uid="{00000000-0005-0000-0000-0000C68C0000}"/>
    <cellStyle name="Финансовый 7 2 2 2 3 6 7" xfId="27175" xr:uid="{00000000-0005-0000-0000-0000C78C0000}"/>
    <cellStyle name="Финансовый 7 2 2 2 3 6 8" xfId="33642" xr:uid="{00000000-0005-0000-0000-0000C88C0000}"/>
    <cellStyle name="Финансовый 7 2 2 2 3 6 9" xfId="31768" xr:uid="{00000000-0005-0000-0000-0000C98C0000}"/>
    <cellStyle name="Финансовый 7 2 2 2 3 7" xfId="17166" xr:uid="{00000000-0005-0000-0000-0000CA8C0000}"/>
    <cellStyle name="Финансовый 7 2 2 2 3 8" xfId="18478" xr:uid="{00000000-0005-0000-0000-0000CB8C0000}"/>
    <cellStyle name="Финансовый 7 2 2 2 3 8 2" xfId="22042" xr:uid="{00000000-0005-0000-0000-0000CC8C0000}"/>
    <cellStyle name="Финансовый 7 2 2 2 3 8 3" xfId="27621" xr:uid="{00000000-0005-0000-0000-0000CD8C0000}"/>
    <cellStyle name="Финансовый 7 2 2 2 3 8 4" xfId="29058" xr:uid="{00000000-0005-0000-0000-0000CE8C0000}"/>
    <cellStyle name="Финансовый 7 2 2 2 3 8 5" xfId="30364" xr:uid="{00000000-0005-0000-0000-0000CF8C0000}"/>
    <cellStyle name="Финансовый 7 2 2 2 3 8 6" xfId="35009" xr:uid="{00000000-0005-0000-0000-0000D08C0000}"/>
    <cellStyle name="Финансовый 7 2 2 2 3 8 7" xfId="36345" xr:uid="{00000000-0005-0000-0000-0000D18C0000}"/>
    <cellStyle name="Финансовый 7 2 2 2 4" xfId="1263" xr:uid="{00000000-0005-0000-0000-0000D28C0000}"/>
    <cellStyle name="Финансовый 7 2 2 2 4 2" xfId="6263" xr:uid="{00000000-0005-0000-0000-0000D38C0000}"/>
    <cellStyle name="Финансовый 7 2 2 2 4 2 2" xfId="9920" xr:uid="{00000000-0005-0000-0000-0000D48C0000}"/>
    <cellStyle name="Финансовый 7 2 2 2 4 2 2 2" xfId="13481" xr:uid="{00000000-0005-0000-0000-0000D58C0000}"/>
    <cellStyle name="Финансовый 7 2 2 2 4 2 2 3" xfId="14841" xr:uid="{00000000-0005-0000-0000-0000D68C0000}"/>
    <cellStyle name="Финансовый 7 2 2 2 4 2 2 3 2" xfId="16139" xr:uid="{00000000-0005-0000-0000-0000D78C0000}"/>
    <cellStyle name="Финансовый 7 2 2 2 4 2 2 3 3" xfId="20122" xr:uid="{00000000-0005-0000-0000-0000D88C0000}"/>
    <cellStyle name="Финансовый 7 2 2 2 4 2 2 3 4" xfId="21387" xr:uid="{00000000-0005-0000-0000-0000D98C0000}"/>
    <cellStyle name="Финансовый 7 2 2 2 4 2 2 3 5" xfId="25739" xr:uid="{00000000-0005-0000-0000-0000DA8C0000}"/>
    <cellStyle name="Финансовый 7 2 2 2 4 2 2 3 6" xfId="24897" xr:uid="{00000000-0005-0000-0000-0000DB8C0000}"/>
    <cellStyle name="Финансовый 7 2 2 2 4 2 2 3 7" xfId="28741" xr:uid="{00000000-0005-0000-0000-0000DC8C0000}"/>
    <cellStyle name="Финансовый 7 2 2 2 4 2 2 3 8" xfId="33295" xr:uid="{00000000-0005-0000-0000-0000DD8C0000}"/>
    <cellStyle name="Финансовый 7 2 2 2 4 2 2 3 9" xfId="31653" xr:uid="{00000000-0005-0000-0000-0000DE8C0000}"/>
    <cellStyle name="Финансовый 7 2 2 2 4 2 2 4" xfId="17513" xr:uid="{00000000-0005-0000-0000-0000DF8C0000}"/>
    <cellStyle name="Финансовый 7 2 2 2 4 2 2 5" xfId="18825" xr:uid="{00000000-0005-0000-0000-0000E08C0000}"/>
    <cellStyle name="Финансовый 7 2 2 2 4 2 2 5 2" xfId="21967" xr:uid="{00000000-0005-0000-0000-0000E18C0000}"/>
    <cellStyle name="Финансовый 7 2 2 2 4 2 2 5 3" xfId="27968" xr:uid="{00000000-0005-0000-0000-0000E28C0000}"/>
    <cellStyle name="Финансовый 7 2 2 2 4 2 2 5 4" xfId="29405" xr:uid="{00000000-0005-0000-0000-0000E38C0000}"/>
    <cellStyle name="Финансовый 7 2 2 2 4 2 2 5 5" xfId="30711" xr:uid="{00000000-0005-0000-0000-0000E48C0000}"/>
    <cellStyle name="Финансовый 7 2 2 2 4 2 2 5 6" xfId="34662" xr:uid="{00000000-0005-0000-0000-0000E58C0000}"/>
    <cellStyle name="Финансовый 7 2 2 2 4 2 2 5 7" xfId="35998" xr:uid="{00000000-0005-0000-0000-0000E68C0000}"/>
    <cellStyle name="Финансовый 7 2 2 2 4 2 3" xfId="12785" xr:uid="{00000000-0005-0000-0000-0000E78C0000}"/>
    <cellStyle name="Финансовый 7 2 2 2 4 2 3 2" xfId="12847" xr:uid="{00000000-0005-0000-0000-0000E88C0000}"/>
    <cellStyle name="Финансовый 7 2 2 2 4 2 3 3" xfId="15475" xr:uid="{00000000-0005-0000-0000-0000E98C0000}"/>
    <cellStyle name="Финансовый 7 2 2 2 4 2 3 3 2" xfId="15505" xr:uid="{00000000-0005-0000-0000-0000EA8C0000}"/>
    <cellStyle name="Финансовый 7 2 2 2 4 2 3 3 3" xfId="19488" xr:uid="{00000000-0005-0000-0000-0000EB8C0000}"/>
    <cellStyle name="Финансовый 7 2 2 2 4 2 3 3 4" xfId="22690" xr:uid="{00000000-0005-0000-0000-0000EC8C0000}"/>
    <cellStyle name="Финансовый 7 2 2 2 4 2 3 3 5" xfId="23138" xr:uid="{00000000-0005-0000-0000-0000ED8C0000}"/>
    <cellStyle name="Финансовый 7 2 2 2 4 2 3 3 6" xfId="24312" xr:uid="{00000000-0005-0000-0000-0000EE8C0000}"/>
    <cellStyle name="Финансовый 7 2 2 2 4 2 3 3 7" xfId="26999" xr:uid="{00000000-0005-0000-0000-0000EF8C0000}"/>
    <cellStyle name="Финансовый 7 2 2 2 4 2 3 3 8" xfId="32661" xr:uid="{00000000-0005-0000-0000-0000F08C0000}"/>
    <cellStyle name="Финансовый 7 2 2 2 4 2 3 3 9" xfId="32026" xr:uid="{00000000-0005-0000-0000-0000F18C0000}"/>
    <cellStyle name="Финансовый 7 2 2 2 4 2 3 4" xfId="18147" xr:uid="{00000000-0005-0000-0000-0000F28C0000}"/>
    <cellStyle name="Финансовый 7 2 2 2 4 2 3 5" xfId="19459" xr:uid="{00000000-0005-0000-0000-0000F38C0000}"/>
    <cellStyle name="Финансовый 7 2 2 2 4 2 3 5 2" xfId="22900" xr:uid="{00000000-0005-0000-0000-0000F48C0000}"/>
    <cellStyle name="Финансовый 7 2 2 2 4 2 3 5 3" xfId="28602" xr:uid="{00000000-0005-0000-0000-0000F58C0000}"/>
    <cellStyle name="Финансовый 7 2 2 2 4 2 3 5 4" xfId="30039" xr:uid="{00000000-0005-0000-0000-0000F68C0000}"/>
    <cellStyle name="Финансовый 7 2 2 2 4 2 3 5 5" xfId="31345" xr:uid="{00000000-0005-0000-0000-0000F78C0000}"/>
    <cellStyle name="Финансовый 7 2 2 2 4 2 3 5 6" xfId="34028" xr:uid="{00000000-0005-0000-0000-0000F88C0000}"/>
    <cellStyle name="Финансовый 7 2 2 2 4 2 3 5 7" xfId="35364" xr:uid="{00000000-0005-0000-0000-0000F98C0000}"/>
    <cellStyle name="Финансовый 7 2 2 2 4 3" xfId="11148" xr:uid="{00000000-0005-0000-0000-0000FA8C0000}"/>
    <cellStyle name="Финансовый 7 2 2 2 4 3 2" xfId="13167" xr:uid="{00000000-0005-0000-0000-0000FB8C0000}"/>
    <cellStyle name="Финансовый 7 2 2 2 4 3 3" xfId="15155" xr:uid="{00000000-0005-0000-0000-0000FC8C0000}"/>
    <cellStyle name="Финансовый 7 2 2 2 4 3 3 2" xfId="15825" xr:uid="{00000000-0005-0000-0000-0000FD8C0000}"/>
    <cellStyle name="Финансовый 7 2 2 2 4 3 3 3" xfId="19808" xr:uid="{00000000-0005-0000-0000-0000FE8C0000}"/>
    <cellStyle name="Финансовый 7 2 2 2 4 3 3 4" xfId="23363" xr:uid="{00000000-0005-0000-0000-0000FF8C0000}"/>
    <cellStyle name="Финансовый 7 2 2 2 4 3 3 5" xfId="27080" xr:uid="{00000000-0005-0000-0000-0000008D0000}"/>
    <cellStyle name="Финансовый 7 2 2 2 4 3 3 6" xfId="23549" xr:uid="{00000000-0005-0000-0000-0000018D0000}"/>
    <cellStyle name="Финансовый 7 2 2 2 4 3 3 7" xfId="24545" xr:uid="{00000000-0005-0000-0000-0000028D0000}"/>
    <cellStyle name="Финансовый 7 2 2 2 4 3 3 8" xfId="32981" xr:uid="{00000000-0005-0000-0000-0000038D0000}"/>
    <cellStyle name="Финансовый 7 2 2 2 4 3 3 9" xfId="32016" xr:uid="{00000000-0005-0000-0000-0000048D0000}"/>
    <cellStyle name="Финансовый 7 2 2 2 4 3 4" xfId="17827" xr:uid="{00000000-0005-0000-0000-0000058D0000}"/>
    <cellStyle name="Финансовый 7 2 2 2 4 3 5" xfId="19139" xr:uid="{00000000-0005-0000-0000-0000068D0000}"/>
    <cellStyle name="Финансовый 7 2 2 2 4 3 5 2" xfId="23325" xr:uid="{00000000-0005-0000-0000-0000078D0000}"/>
    <cellStyle name="Финансовый 7 2 2 2 4 3 5 3" xfId="28282" xr:uid="{00000000-0005-0000-0000-0000088D0000}"/>
    <cellStyle name="Финансовый 7 2 2 2 4 3 5 4" xfId="29719" xr:uid="{00000000-0005-0000-0000-0000098D0000}"/>
    <cellStyle name="Финансовый 7 2 2 2 4 3 5 5" xfId="31025" xr:uid="{00000000-0005-0000-0000-00000A8D0000}"/>
    <cellStyle name="Финансовый 7 2 2 2 4 3 5 6" xfId="34348" xr:uid="{00000000-0005-0000-0000-00000B8D0000}"/>
    <cellStyle name="Финансовый 7 2 2 2 4 3 5 7" xfId="35684" xr:uid="{00000000-0005-0000-0000-00000C8D0000}"/>
    <cellStyle name="Финансовый 7 2 2 2 4 4" xfId="12432" xr:uid="{00000000-0005-0000-0000-00000D8D0000}"/>
    <cellStyle name="Финансовый 7 2 2 2 4 5" xfId="13815" xr:uid="{00000000-0005-0000-0000-00000E8D0000}"/>
    <cellStyle name="Финансовый 7 2 2 2 4 6" xfId="14507" xr:uid="{00000000-0005-0000-0000-00000F8D0000}"/>
    <cellStyle name="Финансовый 7 2 2 2 4 6 2" xfId="16473" xr:uid="{00000000-0005-0000-0000-0000108D0000}"/>
    <cellStyle name="Финансовый 7 2 2 2 4 6 3" xfId="20456" xr:uid="{00000000-0005-0000-0000-0000118D0000}"/>
    <cellStyle name="Финансовый 7 2 2 2 4 6 4" xfId="24167" xr:uid="{00000000-0005-0000-0000-0000128D0000}"/>
    <cellStyle name="Финансовый 7 2 2 2 4 6 5" xfId="25540" xr:uid="{00000000-0005-0000-0000-0000138D0000}"/>
    <cellStyle name="Финансовый 7 2 2 2 4 6 6" xfId="20833" xr:uid="{00000000-0005-0000-0000-0000148D0000}"/>
    <cellStyle name="Финансовый 7 2 2 2 4 6 7" xfId="26430" xr:uid="{00000000-0005-0000-0000-0000158D0000}"/>
    <cellStyle name="Финансовый 7 2 2 2 4 6 8" xfId="33629" xr:uid="{00000000-0005-0000-0000-0000168D0000}"/>
    <cellStyle name="Финансовый 7 2 2 2 4 6 9" xfId="31981" xr:uid="{00000000-0005-0000-0000-0000178D0000}"/>
    <cellStyle name="Финансовый 7 2 2 2 4 7" xfId="17179" xr:uid="{00000000-0005-0000-0000-0000188D0000}"/>
    <cellStyle name="Финансовый 7 2 2 2 4 8" xfId="18491" xr:uid="{00000000-0005-0000-0000-0000198D0000}"/>
    <cellStyle name="Финансовый 7 2 2 2 4 8 2" xfId="21638" xr:uid="{00000000-0005-0000-0000-00001A8D0000}"/>
    <cellStyle name="Финансовый 7 2 2 2 4 8 3" xfId="27634" xr:uid="{00000000-0005-0000-0000-00001B8D0000}"/>
    <cellStyle name="Финансовый 7 2 2 2 4 8 4" xfId="29071" xr:uid="{00000000-0005-0000-0000-00001C8D0000}"/>
    <cellStyle name="Финансовый 7 2 2 2 4 8 5" xfId="30377" xr:uid="{00000000-0005-0000-0000-00001D8D0000}"/>
    <cellStyle name="Финансовый 7 2 2 2 4 8 6" xfId="34996" xr:uid="{00000000-0005-0000-0000-00001E8D0000}"/>
    <cellStyle name="Финансовый 7 2 2 2 4 8 7" xfId="36332" xr:uid="{00000000-0005-0000-0000-00001F8D0000}"/>
    <cellStyle name="Финансовый 7 2 2 2 5" xfId="9810" xr:uid="{00000000-0005-0000-0000-0000208D0000}"/>
    <cellStyle name="Финансовый 7 2 2 2 6" xfId="11040" xr:uid="{00000000-0005-0000-0000-0000218D0000}"/>
    <cellStyle name="Финансовый 7 2 2 3" xfId="1151" xr:uid="{00000000-0005-0000-0000-0000228D0000}"/>
    <cellStyle name="Финансовый 7 2 2 3 2" xfId="6189" xr:uid="{00000000-0005-0000-0000-0000238D0000}"/>
    <cellStyle name="Финансовый 7 2 2 3 2 2" xfId="9812" xr:uid="{00000000-0005-0000-0000-0000248D0000}"/>
    <cellStyle name="Финансовый 7 2 2 3 2 2 2" xfId="13512" xr:uid="{00000000-0005-0000-0000-0000258D0000}"/>
    <cellStyle name="Финансовый 7 2 2 3 2 2 3" xfId="14810" xr:uid="{00000000-0005-0000-0000-0000268D0000}"/>
    <cellStyle name="Финансовый 7 2 2 3 2 2 3 2" xfId="16170" xr:uid="{00000000-0005-0000-0000-0000278D0000}"/>
    <cellStyle name="Финансовый 7 2 2 3 2 2 3 3" xfId="20153" xr:uid="{00000000-0005-0000-0000-0000288D0000}"/>
    <cellStyle name="Финансовый 7 2 2 3 2 2 3 4" xfId="22426" xr:uid="{00000000-0005-0000-0000-0000298D0000}"/>
    <cellStyle name="Финансовый 7 2 2 3 2 2 3 5" xfId="23095" xr:uid="{00000000-0005-0000-0000-00002A8D0000}"/>
    <cellStyle name="Финансовый 7 2 2 3 2 2 3 6" xfId="26747" xr:uid="{00000000-0005-0000-0000-00002B8D0000}"/>
    <cellStyle name="Финансовый 7 2 2 3 2 2 3 7" xfId="22784" xr:uid="{00000000-0005-0000-0000-00002C8D0000}"/>
    <cellStyle name="Финансовый 7 2 2 3 2 2 3 8" xfId="33326" xr:uid="{00000000-0005-0000-0000-00002D8D0000}"/>
    <cellStyle name="Финансовый 7 2 2 3 2 2 3 9" xfId="31367" xr:uid="{00000000-0005-0000-0000-00002E8D0000}"/>
    <cellStyle name="Финансовый 7 2 2 3 2 2 4" xfId="17482" xr:uid="{00000000-0005-0000-0000-00002F8D0000}"/>
    <cellStyle name="Финансовый 7 2 2 3 2 2 5" xfId="18794" xr:uid="{00000000-0005-0000-0000-0000308D0000}"/>
    <cellStyle name="Финансовый 7 2 2 3 2 2 5 2" xfId="21992" xr:uid="{00000000-0005-0000-0000-0000318D0000}"/>
    <cellStyle name="Финансовый 7 2 2 3 2 2 5 3" xfId="27937" xr:uid="{00000000-0005-0000-0000-0000328D0000}"/>
    <cellStyle name="Финансовый 7 2 2 3 2 2 5 4" xfId="29374" xr:uid="{00000000-0005-0000-0000-0000338D0000}"/>
    <cellStyle name="Финансовый 7 2 2 3 2 2 5 5" xfId="30680" xr:uid="{00000000-0005-0000-0000-0000348D0000}"/>
    <cellStyle name="Финансовый 7 2 2 3 2 2 5 6" xfId="34693" xr:uid="{00000000-0005-0000-0000-0000358D0000}"/>
    <cellStyle name="Финансовый 7 2 2 3 2 2 5 7" xfId="36029" xr:uid="{00000000-0005-0000-0000-0000368D0000}"/>
    <cellStyle name="Финансовый 7 2 2 3 2 3" xfId="12757" xr:uid="{00000000-0005-0000-0000-0000378D0000}"/>
    <cellStyle name="Финансовый 7 2 2 3 2 3 2" xfId="12875" xr:uid="{00000000-0005-0000-0000-0000388D0000}"/>
    <cellStyle name="Финансовый 7 2 2 3 2 3 3" xfId="15447" xr:uid="{00000000-0005-0000-0000-0000398D0000}"/>
    <cellStyle name="Финансовый 7 2 2 3 2 3 3 2" xfId="15533" xr:uid="{00000000-0005-0000-0000-00003A8D0000}"/>
    <cellStyle name="Финансовый 7 2 2 3 2 3 3 3" xfId="19516" xr:uid="{00000000-0005-0000-0000-00003B8D0000}"/>
    <cellStyle name="Финансовый 7 2 2 3 2 3 3 4" xfId="24015" xr:uid="{00000000-0005-0000-0000-00003C8D0000}"/>
    <cellStyle name="Финансовый 7 2 2 3 2 3 3 5" xfId="25682" xr:uid="{00000000-0005-0000-0000-00003D8D0000}"/>
    <cellStyle name="Финансовый 7 2 2 3 2 3 3 6" xfId="23798" xr:uid="{00000000-0005-0000-0000-00003E8D0000}"/>
    <cellStyle name="Финансовый 7 2 2 3 2 3 3 7" xfId="26505" xr:uid="{00000000-0005-0000-0000-00003F8D0000}"/>
    <cellStyle name="Финансовый 7 2 2 3 2 3 3 8" xfId="32689" xr:uid="{00000000-0005-0000-0000-0000408D0000}"/>
    <cellStyle name="Финансовый 7 2 2 3 2 3 3 9" xfId="32530" xr:uid="{00000000-0005-0000-0000-0000418D0000}"/>
    <cellStyle name="Финансовый 7 2 2 3 2 3 4" xfId="18119" xr:uid="{00000000-0005-0000-0000-0000428D0000}"/>
    <cellStyle name="Финансовый 7 2 2 3 2 3 5" xfId="19431" xr:uid="{00000000-0005-0000-0000-0000438D0000}"/>
    <cellStyle name="Финансовый 7 2 2 3 2 3 5 2" xfId="24171" xr:uid="{00000000-0005-0000-0000-0000448D0000}"/>
    <cellStyle name="Финансовый 7 2 2 3 2 3 5 3" xfId="28574" xr:uid="{00000000-0005-0000-0000-0000458D0000}"/>
    <cellStyle name="Финансовый 7 2 2 3 2 3 5 4" xfId="30011" xr:uid="{00000000-0005-0000-0000-0000468D0000}"/>
    <cellStyle name="Финансовый 7 2 2 3 2 3 5 5" xfId="31317" xr:uid="{00000000-0005-0000-0000-0000478D0000}"/>
    <cellStyle name="Финансовый 7 2 2 3 2 3 5 6" xfId="34056" xr:uid="{00000000-0005-0000-0000-0000488D0000}"/>
    <cellStyle name="Финансовый 7 2 2 3 2 3 5 7" xfId="35392" xr:uid="{00000000-0005-0000-0000-0000498D0000}"/>
    <cellStyle name="Финансовый 7 2 2 3 3" xfId="11042" xr:uid="{00000000-0005-0000-0000-00004A8D0000}"/>
    <cellStyle name="Финансовый 7 2 2 3 3 2" xfId="13196" xr:uid="{00000000-0005-0000-0000-00004B8D0000}"/>
    <cellStyle name="Финансовый 7 2 2 3 3 3" xfId="15126" xr:uid="{00000000-0005-0000-0000-00004C8D0000}"/>
    <cellStyle name="Финансовый 7 2 2 3 3 3 2" xfId="15854" xr:uid="{00000000-0005-0000-0000-00004D8D0000}"/>
    <cellStyle name="Финансовый 7 2 2 3 3 3 3" xfId="19837" xr:uid="{00000000-0005-0000-0000-00004E8D0000}"/>
    <cellStyle name="Финансовый 7 2 2 3 3 3 4" xfId="21574" xr:uid="{00000000-0005-0000-0000-00004F8D0000}"/>
    <cellStyle name="Финансовый 7 2 2 3 3 3 5" xfId="24447" xr:uid="{00000000-0005-0000-0000-0000508D0000}"/>
    <cellStyle name="Финансовый 7 2 2 3 3 3 6" xfId="21093" xr:uid="{00000000-0005-0000-0000-0000518D0000}"/>
    <cellStyle name="Финансовый 7 2 2 3 3 3 7" xfId="27005" xr:uid="{00000000-0005-0000-0000-0000528D0000}"/>
    <cellStyle name="Финансовый 7 2 2 3 3 3 8" xfId="33010" xr:uid="{00000000-0005-0000-0000-0000538D0000}"/>
    <cellStyle name="Финансовый 7 2 2 3 3 3 9" xfId="31867" xr:uid="{00000000-0005-0000-0000-0000548D0000}"/>
    <cellStyle name="Финансовый 7 2 2 3 3 4" xfId="17798" xr:uid="{00000000-0005-0000-0000-0000558D0000}"/>
    <cellStyle name="Финансовый 7 2 2 3 3 5" xfId="19110" xr:uid="{00000000-0005-0000-0000-0000568D0000}"/>
    <cellStyle name="Финансовый 7 2 2 3 3 5 2" xfId="22299" xr:uid="{00000000-0005-0000-0000-0000578D0000}"/>
    <cellStyle name="Финансовый 7 2 2 3 3 5 3" xfId="28253" xr:uid="{00000000-0005-0000-0000-0000588D0000}"/>
    <cellStyle name="Финансовый 7 2 2 3 3 5 4" xfId="29690" xr:uid="{00000000-0005-0000-0000-0000598D0000}"/>
    <cellStyle name="Финансовый 7 2 2 3 3 5 5" xfId="30996" xr:uid="{00000000-0005-0000-0000-00005A8D0000}"/>
    <cellStyle name="Финансовый 7 2 2 3 3 5 6" xfId="34377" xr:uid="{00000000-0005-0000-0000-00005B8D0000}"/>
    <cellStyle name="Финансовый 7 2 2 3 3 5 7" xfId="35713" xr:uid="{00000000-0005-0000-0000-00005C8D0000}"/>
    <cellStyle name="Финансовый 7 2 2 3 4" xfId="12358" xr:uid="{00000000-0005-0000-0000-00005D8D0000}"/>
    <cellStyle name="Финансовый 7 2 2 3 5" xfId="13844" xr:uid="{00000000-0005-0000-0000-00005E8D0000}"/>
    <cellStyle name="Финансовый 7 2 2 3 6" xfId="14478" xr:uid="{00000000-0005-0000-0000-00005F8D0000}"/>
    <cellStyle name="Финансовый 7 2 2 3 6 2" xfId="16502" xr:uid="{00000000-0005-0000-0000-0000608D0000}"/>
    <cellStyle name="Финансовый 7 2 2 3 6 3" xfId="20485" xr:uid="{00000000-0005-0000-0000-0000618D0000}"/>
    <cellStyle name="Финансовый 7 2 2 3 6 4" xfId="24028" xr:uid="{00000000-0005-0000-0000-0000628D0000}"/>
    <cellStyle name="Финансовый 7 2 2 3 6 5" xfId="24641" xr:uid="{00000000-0005-0000-0000-0000638D0000}"/>
    <cellStyle name="Финансовый 7 2 2 3 6 6" xfId="25669" xr:uid="{00000000-0005-0000-0000-0000648D0000}"/>
    <cellStyle name="Финансовый 7 2 2 3 6 7" xfId="25951" xr:uid="{00000000-0005-0000-0000-0000658D0000}"/>
    <cellStyle name="Финансовый 7 2 2 3 6 8" xfId="33658" xr:uid="{00000000-0005-0000-0000-0000668D0000}"/>
    <cellStyle name="Финансовый 7 2 2 3 6 9" xfId="32242" xr:uid="{00000000-0005-0000-0000-0000678D0000}"/>
    <cellStyle name="Финансовый 7 2 2 3 7" xfId="17150" xr:uid="{00000000-0005-0000-0000-0000688D0000}"/>
    <cellStyle name="Финансовый 7 2 2 3 8" xfId="18462" xr:uid="{00000000-0005-0000-0000-0000698D0000}"/>
    <cellStyle name="Финансовый 7 2 2 3 8 2" xfId="23355" xr:uid="{00000000-0005-0000-0000-00006A8D0000}"/>
    <cellStyle name="Финансовый 7 2 2 3 8 3" xfId="27605" xr:uid="{00000000-0005-0000-0000-00006B8D0000}"/>
    <cellStyle name="Финансовый 7 2 2 3 8 4" xfId="29042" xr:uid="{00000000-0005-0000-0000-00006C8D0000}"/>
    <cellStyle name="Финансовый 7 2 2 3 8 5" xfId="30348" xr:uid="{00000000-0005-0000-0000-00006D8D0000}"/>
    <cellStyle name="Финансовый 7 2 2 3 8 6" xfId="35025" xr:uid="{00000000-0005-0000-0000-00006E8D0000}"/>
    <cellStyle name="Финансовый 7 2 2 3 8 7" xfId="36361" xr:uid="{00000000-0005-0000-0000-00006F8D0000}"/>
    <cellStyle name="Финансовый 7 2 2 4" xfId="1242" xr:uid="{00000000-0005-0000-0000-0000708D0000}"/>
    <cellStyle name="Финансовый 7 2 2 4 2" xfId="9899" xr:uid="{00000000-0005-0000-0000-0000718D0000}"/>
    <cellStyle name="Финансовый 7 2 2 4 3" xfId="11127" xr:uid="{00000000-0005-0000-0000-0000728D0000}"/>
    <cellStyle name="Финансовый 7 2 2 5" xfId="1262" xr:uid="{00000000-0005-0000-0000-0000738D0000}"/>
    <cellStyle name="Финансовый 7 2 2 5 2" xfId="9919" xr:uid="{00000000-0005-0000-0000-0000748D0000}"/>
    <cellStyle name="Финансовый 7 2 2 5 3" xfId="11147" xr:uid="{00000000-0005-0000-0000-0000758D0000}"/>
    <cellStyle name="Финансовый 7 2 2 6" xfId="1714" xr:uid="{00000000-0005-0000-0000-0000768D0000}"/>
    <cellStyle name="Финансовый 7 2 2 6 2" xfId="9349" xr:uid="{00000000-0005-0000-0000-0000778D0000}"/>
    <cellStyle name="Финансовый 7 2 2 6 2 2" xfId="13557" xr:uid="{00000000-0005-0000-0000-0000788D0000}"/>
    <cellStyle name="Финансовый 7 2 2 6 2 3" xfId="14765" xr:uid="{00000000-0005-0000-0000-0000798D0000}"/>
    <cellStyle name="Финансовый 7 2 2 6 2 3 2" xfId="16215" xr:uid="{00000000-0005-0000-0000-00007A8D0000}"/>
    <cellStyle name="Финансовый 7 2 2 6 2 3 3" xfId="20198" xr:uid="{00000000-0005-0000-0000-00007B8D0000}"/>
    <cellStyle name="Финансовый 7 2 2 6 2 3 4" xfId="24023" xr:uid="{00000000-0005-0000-0000-00007C8D0000}"/>
    <cellStyle name="Финансовый 7 2 2 6 2 3 5" xfId="24062" xr:uid="{00000000-0005-0000-0000-00007D8D0000}"/>
    <cellStyle name="Финансовый 7 2 2 6 2 3 6" xfId="22492" xr:uid="{00000000-0005-0000-0000-00007E8D0000}"/>
    <cellStyle name="Финансовый 7 2 2 6 2 3 7" xfId="25118" xr:uid="{00000000-0005-0000-0000-00007F8D0000}"/>
    <cellStyle name="Финансовый 7 2 2 6 2 3 8" xfId="33371" xr:uid="{00000000-0005-0000-0000-0000808D0000}"/>
    <cellStyle name="Финансовый 7 2 2 6 2 3 9" xfId="32211" xr:uid="{00000000-0005-0000-0000-0000818D0000}"/>
    <cellStyle name="Финансовый 7 2 2 6 2 4" xfId="17437" xr:uid="{00000000-0005-0000-0000-0000828D0000}"/>
    <cellStyle name="Финансовый 7 2 2 6 2 5" xfId="18749" xr:uid="{00000000-0005-0000-0000-0000838D0000}"/>
    <cellStyle name="Финансовый 7 2 2 6 2 5 2" xfId="23146" xr:uid="{00000000-0005-0000-0000-0000848D0000}"/>
    <cellStyle name="Финансовый 7 2 2 6 2 5 3" xfId="27892" xr:uid="{00000000-0005-0000-0000-0000858D0000}"/>
    <cellStyle name="Финансовый 7 2 2 6 2 5 4" xfId="29329" xr:uid="{00000000-0005-0000-0000-0000868D0000}"/>
    <cellStyle name="Финансовый 7 2 2 6 2 5 5" xfId="30635" xr:uid="{00000000-0005-0000-0000-0000878D0000}"/>
    <cellStyle name="Финансовый 7 2 2 6 2 5 6" xfId="34738" xr:uid="{00000000-0005-0000-0000-0000888D0000}"/>
    <cellStyle name="Финансовый 7 2 2 6 2 5 7" xfId="36074" xr:uid="{00000000-0005-0000-0000-0000898D0000}"/>
    <cellStyle name="Финансовый 7 2 2 6 3" xfId="12722" xr:uid="{00000000-0005-0000-0000-00008A8D0000}"/>
    <cellStyle name="Финансовый 7 2 2 6 3 2" xfId="12910" xr:uid="{00000000-0005-0000-0000-00008B8D0000}"/>
    <cellStyle name="Финансовый 7 2 2 6 3 3" xfId="15412" xr:uid="{00000000-0005-0000-0000-00008C8D0000}"/>
    <cellStyle name="Финансовый 7 2 2 6 3 3 2" xfId="15568" xr:uid="{00000000-0005-0000-0000-00008D8D0000}"/>
    <cellStyle name="Финансовый 7 2 2 6 3 3 3" xfId="19551" xr:uid="{00000000-0005-0000-0000-00008E8D0000}"/>
    <cellStyle name="Финансовый 7 2 2 6 3 3 4" xfId="24307" xr:uid="{00000000-0005-0000-0000-00008F8D0000}"/>
    <cellStyle name="Финансовый 7 2 2 6 3 3 5" xfId="26720" xr:uid="{00000000-0005-0000-0000-0000908D0000}"/>
    <cellStyle name="Финансовый 7 2 2 6 3 3 6" xfId="22180" xr:uid="{00000000-0005-0000-0000-0000918D0000}"/>
    <cellStyle name="Финансовый 7 2 2 6 3 3 7" xfId="22236" xr:uid="{00000000-0005-0000-0000-0000928D0000}"/>
    <cellStyle name="Финансовый 7 2 2 6 3 3 8" xfId="32724" xr:uid="{00000000-0005-0000-0000-0000938D0000}"/>
    <cellStyle name="Финансовый 7 2 2 6 3 3 9" xfId="32241" xr:uid="{00000000-0005-0000-0000-0000948D0000}"/>
    <cellStyle name="Финансовый 7 2 2 6 3 4" xfId="18084" xr:uid="{00000000-0005-0000-0000-0000958D0000}"/>
    <cellStyle name="Финансовый 7 2 2 6 3 5" xfId="19396" xr:uid="{00000000-0005-0000-0000-0000968D0000}"/>
    <cellStyle name="Финансовый 7 2 2 6 3 5 2" xfId="22949" xr:uid="{00000000-0005-0000-0000-0000978D0000}"/>
    <cellStyle name="Финансовый 7 2 2 6 3 5 3" xfId="28539" xr:uid="{00000000-0005-0000-0000-0000988D0000}"/>
    <cellStyle name="Финансовый 7 2 2 6 3 5 4" xfId="29976" xr:uid="{00000000-0005-0000-0000-0000998D0000}"/>
    <cellStyle name="Финансовый 7 2 2 6 3 5 5" xfId="31282" xr:uid="{00000000-0005-0000-0000-00009A8D0000}"/>
    <cellStyle name="Финансовый 7 2 2 6 3 5 6" xfId="34091" xr:uid="{00000000-0005-0000-0000-00009B8D0000}"/>
    <cellStyle name="Финансовый 7 2 2 6 3 5 7" xfId="35427" xr:uid="{00000000-0005-0000-0000-00009C8D0000}"/>
    <cellStyle name="Финансовый 7 2 2 7" xfId="10597" xr:uid="{00000000-0005-0000-0000-00009D8D0000}"/>
    <cellStyle name="Финансовый 7 2 2 7 2" xfId="13223" xr:uid="{00000000-0005-0000-0000-00009E8D0000}"/>
    <cellStyle name="Финансовый 7 2 2 7 3" xfId="15099" xr:uid="{00000000-0005-0000-0000-00009F8D0000}"/>
    <cellStyle name="Финансовый 7 2 2 7 3 2" xfId="15881" xr:uid="{00000000-0005-0000-0000-0000A08D0000}"/>
    <cellStyle name="Финансовый 7 2 2 7 3 3" xfId="19864" xr:uid="{00000000-0005-0000-0000-0000A18D0000}"/>
    <cellStyle name="Финансовый 7 2 2 7 3 4" xfId="23493" xr:uid="{00000000-0005-0000-0000-0000A28D0000}"/>
    <cellStyle name="Финансовый 7 2 2 7 3 5" xfId="27030" xr:uid="{00000000-0005-0000-0000-0000A38D0000}"/>
    <cellStyle name="Финансовый 7 2 2 7 3 6" xfId="26232" xr:uid="{00000000-0005-0000-0000-0000A48D0000}"/>
    <cellStyle name="Финансовый 7 2 2 7 3 7" xfId="22206" xr:uid="{00000000-0005-0000-0000-0000A58D0000}"/>
    <cellStyle name="Финансовый 7 2 2 7 3 8" xfId="33037" xr:uid="{00000000-0005-0000-0000-0000A68D0000}"/>
    <cellStyle name="Финансовый 7 2 2 7 3 9" xfId="32301" xr:uid="{00000000-0005-0000-0000-0000A78D0000}"/>
    <cellStyle name="Финансовый 7 2 2 7 4" xfId="17771" xr:uid="{00000000-0005-0000-0000-0000A88D0000}"/>
    <cellStyle name="Финансовый 7 2 2 7 5" xfId="19083" xr:uid="{00000000-0005-0000-0000-0000A98D0000}"/>
    <cellStyle name="Финансовый 7 2 2 7 5 2" xfId="24313" xr:uid="{00000000-0005-0000-0000-0000AA8D0000}"/>
    <cellStyle name="Финансовый 7 2 2 7 5 3" xfId="28226" xr:uid="{00000000-0005-0000-0000-0000AB8D0000}"/>
    <cellStyle name="Финансовый 7 2 2 7 5 4" xfId="29663" xr:uid="{00000000-0005-0000-0000-0000AC8D0000}"/>
    <cellStyle name="Финансовый 7 2 2 7 5 5" xfId="30969" xr:uid="{00000000-0005-0000-0000-0000AD8D0000}"/>
    <cellStyle name="Финансовый 7 2 2 7 5 6" xfId="34404" xr:uid="{00000000-0005-0000-0000-0000AE8D0000}"/>
    <cellStyle name="Финансовый 7 2 2 7 5 7" xfId="35740" xr:uid="{00000000-0005-0000-0000-0000AF8D0000}"/>
    <cellStyle name="Финансовый 7 2 2 8" xfId="11596" xr:uid="{00000000-0005-0000-0000-0000B08D0000}"/>
    <cellStyle name="Финансовый 7 2 2 9" xfId="13871" xr:uid="{00000000-0005-0000-0000-0000B18D0000}"/>
    <cellStyle name="Финансовый 7 2 3" xfId="1148" xr:uid="{00000000-0005-0000-0000-0000B28D0000}"/>
    <cellStyle name="Финансовый 7 2 3 10" xfId="17148" xr:uid="{00000000-0005-0000-0000-0000B38D0000}"/>
    <cellStyle name="Финансовый 7 2 3 11" xfId="18460" xr:uid="{00000000-0005-0000-0000-0000B48D0000}"/>
    <cellStyle name="Финансовый 7 2 3 11 2" xfId="23832" xr:uid="{00000000-0005-0000-0000-0000B58D0000}"/>
    <cellStyle name="Финансовый 7 2 3 11 3" xfId="27603" xr:uid="{00000000-0005-0000-0000-0000B68D0000}"/>
    <cellStyle name="Финансовый 7 2 3 11 4" xfId="29040" xr:uid="{00000000-0005-0000-0000-0000B78D0000}"/>
    <cellStyle name="Финансовый 7 2 3 11 5" xfId="30346" xr:uid="{00000000-0005-0000-0000-0000B88D0000}"/>
    <cellStyle name="Финансовый 7 2 3 11 6" xfId="35027" xr:uid="{00000000-0005-0000-0000-0000B98D0000}"/>
    <cellStyle name="Финансовый 7 2 3 11 7" xfId="36363" xr:uid="{00000000-0005-0000-0000-0000BA8D0000}"/>
    <cellStyle name="Финансовый 7 2 3 2" xfId="1152" xr:uid="{00000000-0005-0000-0000-0000BB8D0000}"/>
    <cellStyle name="Финансовый 7 2 3 2 2" xfId="9813" xr:uid="{00000000-0005-0000-0000-0000BC8D0000}"/>
    <cellStyle name="Финансовый 7 2 3 2 3" xfId="11043" xr:uid="{00000000-0005-0000-0000-0000BD8D0000}"/>
    <cellStyle name="Финансовый 7 2 3 3" xfId="1244" xr:uid="{00000000-0005-0000-0000-0000BE8D0000}"/>
    <cellStyle name="Финансовый 7 2 3 3 2" xfId="9901" xr:uid="{00000000-0005-0000-0000-0000BF8D0000}"/>
    <cellStyle name="Финансовый 7 2 3 3 3" xfId="11129" xr:uid="{00000000-0005-0000-0000-0000C08D0000}"/>
    <cellStyle name="Финансовый 7 2 3 4" xfId="1264" xr:uid="{00000000-0005-0000-0000-0000C18D0000}"/>
    <cellStyle name="Финансовый 7 2 3 4 2" xfId="9921" xr:uid="{00000000-0005-0000-0000-0000C28D0000}"/>
    <cellStyle name="Финансовый 7 2 3 4 3" xfId="11149" xr:uid="{00000000-0005-0000-0000-0000C38D0000}"/>
    <cellStyle name="Финансовый 7 2 3 5" xfId="6187" xr:uid="{00000000-0005-0000-0000-0000C48D0000}"/>
    <cellStyle name="Финансовый 7 2 3 5 2" xfId="9809" xr:uid="{00000000-0005-0000-0000-0000C58D0000}"/>
    <cellStyle name="Финансовый 7 2 3 5 2 2" xfId="13514" xr:uid="{00000000-0005-0000-0000-0000C68D0000}"/>
    <cellStyle name="Финансовый 7 2 3 5 2 3" xfId="14808" xr:uid="{00000000-0005-0000-0000-0000C78D0000}"/>
    <cellStyle name="Финансовый 7 2 3 5 2 3 2" xfId="16172" xr:uid="{00000000-0005-0000-0000-0000C88D0000}"/>
    <cellStyle name="Финансовый 7 2 3 5 2 3 3" xfId="20155" xr:uid="{00000000-0005-0000-0000-0000C98D0000}"/>
    <cellStyle name="Финансовый 7 2 3 5 2 3 4" xfId="22532" xr:uid="{00000000-0005-0000-0000-0000CA8D0000}"/>
    <cellStyle name="Финансовый 7 2 3 5 2 3 5" xfId="26706" xr:uid="{00000000-0005-0000-0000-0000CB8D0000}"/>
    <cellStyle name="Финансовый 7 2 3 5 2 3 6" xfId="26527" xr:uid="{00000000-0005-0000-0000-0000CC8D0000}"/>
    <cellStyle name="Финансовый 7 2 3 5 2 3 7" xfId="23873" xr:uid="{00000000-0005-0000-0000-0000CD8D0000}"/>
    <cellStyle name="Финансовый 7 2 3 5 2 3 8" xfId="33328" xr:uid="{00000000-0005-0000-0000-0000CE8D0000}"/>
    <cellStyle name="Финансовый 7 2 3 5 2 3 9" xfId="31694" xr:uid="{00000000-0005-0000-0000-0000CF8D0000}"/>
    <cellStyle name="Финансовый 7 2 3 5 2 4" xfId="17480" xr:uid="{00000000-0005-0000-0000-0000D08D0000}"/>
    <cellStyle name="Финансовый 7 2 3 5 2 5" xfId="18792" xr:uid="{00000000-0005-0000-0000-0000D18D0000}"/>
    <cellStyle name="Финансовый 7 2 3 5 2 5 2" xfId="24385" xr:uid="{00000000-0005-0000-0000-0000D28D0000}"/>
    <cellStyle name="Финансовый 7 2 3 5 2 5 3" xfId="27935" xr:uid="{00000000-0005-0000-0000-0000D38D0000}"/>
    <cellStyle name="Финансовый 7 2 3 5 2 5 4" xfId="29372" xr:uid="{00000000-0005-0000-0000-0000D48D0000}"/>
    <cellStyle name="Финансовый 7 2 3 5 2 5 5" xfId="30678" xr:uid="{00000000-0005-0000-0000-0000D58D0000}"/>
    <cellStyle name="Финансовый 7 2 3 5 2 5 6" xfId="34695" xr:uid="{00000000-0005-0000-0000-0000D68D0000}"/>
    <cellStyle name="Финансовый 7 2 3 5 2 5 7" xfId="36031" xr:uid="{00000000-0005-0000-0000-0000D78D0000}"/>
    <cellStyle name="Финансовый 7 2 3 5 3" xfId="12755" xr:uid="{00000000-0005-0000-0000-0000D88D0000}"/>
    <cellStyle name="Финансовый 7 2 3 5 3 2" xfId="12877" xr:uid="{00000000-0005-0000-0000-0000D98D0000}"/>
    <cellStyle name="Финансовый 7 2 3 5 3 3" xfId="15445" xr:uid="{00000000-0005-0000-0000-0000DA8D0000}"/>
    <cellStyle name="Финансовый 7 2 3 5 3 3 2" xfId="15535" xr:uid="{00000000-0005-0000-0000-0000DB8D0000}"/>
    <cellStyle name="Финансовый 7 2 3 5 3 3 3" xfId="19518" xr:uid="{00000000-0005-0000-0000-0000DC8D0000}"/>
    <cellStyle name="Финансовый 7 2 3 5 3 3 4" xfId="24419" xr:uid="{00000000-0005-0000-0000-0000DD8D0000}"/>
    <cellStyle name="Финансовый 7 2 3 5 3 3 5" xfId="25930" xr:uid="{00000000-0005-0000-0000-0000DE8D0000}"/>
    <cellStyle name="Финансовый 7 2 3 5 3 3 6" xfId="21318" xr:uid="{00000000-0005-0000-0000-0000DF8D0000}"/>
    <cellStyle name="Финансовый 7 2 3 5 3 3 7" xfId="21345" xr:uid="{00000000-0005-0000-0000-0000E08D0000}"/>
    <cellStyle name="Финансовый 7 2 3 5 3 3 8" xfId="32691" xr:uid="{00000000-0005-0000-0000-0000E18D0000}"/>
    <cellStyle name="Финансовый 7 2 3 5 3 3 9" xfId="31689" xr:uid="{00000000-0005-0000-0000-0000E28D0000}"/>
    <cellStyle name="Финансовый 7 2 3 5 3 4" xfId="18117" xr:uid="{00000000-0005-0000-0000-0000E38D0000}"/>
    <cellStyle name="Финансовый 7 2 3 5 3 5" xfId="19429" xr:uid="{00000000-0005-0000-0000-0000E48D0000}"/>
    <cellStyle name="Финансовый 7 2 3 5 3 5 2" xfId="24759" xr:uid="{00000000-0005-0000-0000-0000E58D0000}"/>
    <cellStyle name="Финансовый 7 2 3 5 3 5 3" xfId="28572" xr:uid="{00000000-0005-0000-0000-0000E68D0000}"/>
    <cellStyle name="Финансовый 7 2 3 5 3 5 4" xfId="30009" xr:uid="{00000000-0005-0000-0000-0000E78D0000}"/>
    <cellStyle name="Финансовый 7 2 3 5 3 5 5" xfId="31315" xr:uid="{00000000-0005-0000-0000-0000E88D0000}"/>
    <cellStyle name="Финансовый 7 2 3 5 3 5 6" xfId="34058" xr:uid="{00000000-0005-0000-0000-0000E98D0000}"/>
    <cellStyle name="Финансовый 7 2 3 5 3 5 7" xfId="35394" xr:uid="{00000000-0005-0000-0000-0000EA8D0000}"/>
    <cellStyle name="Финансовый 7 2 3 6" xfId="11039" xr:uid="{00000000-0005-0000-0000-0000EB8D0000}"/>
    <cellStyle name="Финансовый 7 2 3 6 2" xfId="13198" xr:uid="{00000000-0005-0000-0000-0000EC8D0000}"/>
    <cellStyle name="Финансовый 7 2 3 6 3" xfId="15124" xr:uid="{00000000-0005-0000-0000-0000ED8D0000}"/>
    <cellStyle name="Финансовый 7 2 3 6 3 2" xfId="15856" xr:uid="{00000000-0005-0000-0000-0000EE8D0000}"/>
    <cellStyle name="Финансовый 7 2 3 6 3 3" xfId="19839" xr:uid="{00000000-0005-0000-0000-0000EF8D0000}"/>
    <cellStyle name="Финансовый 7 2 3 6 3 4" xfId="21714" xr:uid="{00000000-0005-0000-0000-0000F08D0000}"/>
    <cellStyle name="Финансовый 7 2 3 6 3 5" xfId="25607" xr:uid="{00000000-0005-0000-0000-0000F18D0000}"/>
    <cellStyle name="Финансовый 7 2 3 6 3 6" xfId="26362" xr:uid="{00000000-0005-0000-0000-0000F28D0000}"/>
    <cellStyle name="Финансовый 7 2 3 6 3 7" xfId="26611" xr:uid="{00000000-0005-0000-0000-0000F38D0000}"/>
    <cellStyle name="Финансовый 7 2 3 6 3 8" xfId="33012" xr:uid="{00000000-0005-0000-0000-0000F48D0000}"/>
    <cellStyle name="Финансовый 7 2 3 6 3 9" xfId="31835" xr:uid="{00000000-0005-0000-0000-0000F58D0000}"/>
    <cellStyle name="Финансовый 7 2 3 6 4" xfId="17796" xr:uid="{00000000-0005-0000-0000-0000F68D0000}"/>
    <cellStyle name="Финансовый 7 2 3 6 5" xfId="19108" xr:uid="{00000000-0005-0000-0000-0000F78D0000}"/>
    <cellStyle name="Финансовый 7 2 3 6 5 2" xfId="22428" xr:uid="{00000000-0005-0000-0000-0000F88D0000}"/>
    <cellStyle name="Финансовый 7 2 3 6 5 3" xfId="28251" xr:uid="{00000000-0005-0000-0000-0000F98D0000}"/>
    <cellStyle name="Финансовый 7 2 3 6 5 4" xfId="29688" xr:uid="{00000000-0005-0000-0000-0000FA8D0000}"/>
    <cellStyle name="Финансовый 7 2 3 6 5 5" xfId="30994" xr:uid="{00000000-0005-0000-0000-0000FB8D0000}"/>
    <cellStyle name="Финансовый 7 2 3 6 5 6" xfId="34379" xr:uid="{00000000-0005-0000-0000-0000FC8D0000}"/>
    <cellStyle name="Финансовый 7 2 3 6 5 7" xfId="35715" xr:uid="{00000000-0005-0000-0000-0000FD8D0000}"/>
    <cellStyle name="Финансовый 7 2 3 7" xfId="12356" xr:uid="{00000000-0005-0000-0000-0000FE8D0000}"/>
    <cellStyle name="Финансовый 7 2 3 8" xfId="13846" xr:uid="{00000000-0005-0000-0000-0000FF8D0000}"/>
    <cellStyle name="Финансовый 7 2 3 9" xfId="14476" xr:uid="{00000000-0005-0000-0000-0000008E0000}"/>
    <cellStyle name="Финансовый 7 2 3 9 2" xfId="16504" xr:uid="{00000000-0005-0000-0000-0000018E0000}"/>
    <cellStyle name="Финансовый 7 2 3 9 3" xfId="20487" xr:uid="{00000000-0005-0000-0000-0000028E0000}"/>
    <cellStyle name="Финансовый 7 2 3 9 4" xfId="24435" xr:uid="{00000000-0005-0000-0000-0000038E0000}"/>
    <cellStyle name="Финансовый 7 2 3 9 5" xfId="22887" xr:uid="{00000000-0005-0000-0000-0000048E0000}"/>
    <cellStyle name="Финансовый 7 2 3 9 6" xfId="23756" xr:uid="{00000000-0005-0000-0000-0000058E0000}"/>
    <cellStyle name="Финансовый 7 2 3 9 7" xfId="25103" xr:uid="{00000000-0005-0000-0000-0000068E0000}"/>
    <cellStyle name="Финансовый 7 2 3 9 8" xfId="33660" xr:uid="{00000000-0005-0000-0000-0000078E0000}"/>
    <cellStyle name="Финансовый 7 2 3 9 9" xfId="32429" xr:uid="{00000000-0005-0000-0000-0000088E0000}"/>
    <cellStyle name="Финансовый 7 2 4" xfId="1241" xr:uid="{00000000-0005-0000-0000-0000098E0000}"/>
    <cellStyle name="Финансовый 7 2 4 2" xfId="6249" xr:uid="{00000000-0005-0000-0000-00000A8E0000}"/>
    <cellStyle name="Финансовый 7 2 4 2 2" xfId="9898" xr:uid="{00000000-0005-0000-0000-00000B8E0000}"/>
    <cellStyle name="Финансовый 7 2 4 2 2 2" xfId="13495" xr:uid="{00000000-0005-0000-0000-00000C8E0000}"/>
    <cellStyle name="Финансовый 7 2 4 2 2 3" xfId="14827" xr:uid="{00000000-0005-0000-0000-00000D8E0000}"/>
    <cellStyle name="Финансовый 7 2 4 2 2 3 2" xfId="16153" xr:uid="{00000000-0005-0000-0000-00000E8E0000}"/>
    <cellStyle name="Финансовый 7 2 4 2 2 3 3" xfId="20136" xr:uid="{00000000-0005-0000-0000-00000F8E0000}"/>
    <cellStyle name="Финансовый 7 2 4 2 2 3 4" xfId="21859" xr:uid="{00000000-0005-0000-0000-0000108E0000}"/>
    <cellStyle name="Финансовый 7 2 4 2 2 3 5" xfId="26309" xr:uid="{00000000-0005-0000-0000-0000118E0000}"/>
    <cellStyle name="Финансовый 7 2 4 2 2 3 6" xfId="25604" xr:uid="{00000000-0005-0000-0000-0000128E0000}"/>
    <cellStyle name="Финансовый 7 2 4 2 2 3 7" xfId="21703" xr:uid="{00000000-0005-0000-0000-0000138E0000}"/>
    <cellStyle name="Финансовый 7 2 4 2 2 3 8" xfId="33309" xr:uid="{00000000-0005-0000-0000-0000148E0000}"/>
    <cellStyle name="Финансовый 7 2 4 2 2 3 9" xfId="31970" xr:uid="{00000000-0005-0000-0000-0000158E0000}"/>
    <cellStyle name="Финансовый 7 2 4 2 2 4" xfId="17499" xr:uid="{00000000-0005-0000-0000-0000168E0000}"/>
    <cellStyle name="Финансовый 7 2 4 2 2 5" xfId="18811" xr:uid="{00000000-0005-0000-0000-0000178E0000}"/>
    <cellStyle name="Финансовый 7 2 4 2 2 5 2" xfId="25178" xr:uid="{00000000-0005-0000-0000-0000188E0000}"/>
    <cellStyle name="Финансовый 7 2 4 2 2 5 3" xfId="27954" xr:uid="{00000000-0005-0000-0000-0000198E0000}"/>
    <cellStyle name="Финансовый 7 2 4 2 2 5 4" xfId="29391" xr:uid="{00000000-0005-0000-0000-00001A8E0000}"/>
    <cellStyle name="Финансовый 7 2 4 2 2 5 5" xfId="30697" xr:uid="{00000000-0005-0000-0000-00001B8E0000}"/>
    <cellStyle name="Финансовый 7 2 4 2 2 5 6" xfId="34676" xr:uid="{00000000-0005-0000-0000-00001C8E0000}"/>
    <cellStyle name="Финансовый 7 2 4 2 2 5 7" xfId="36012" xr:uid="{00000000-0005-0000-0000-00001D8E0000}"/>
    <cellStyle name="Финансовый 7 2 4 2 3" xfId="12771" xr:uid="{00000000-0005-0000-0000-00001E8E0000}"/>
    <cellStyle name="Финансовый 7 2 4 2 3 2" xfId="12861" xr:uid="{00000000-0005-0000-0000-00001F8E0000}"/>
    <cellStyle name="Финансовый 7 2 4 2 3 3" xfId="15461" xr:uid="{00000000-0005-0000-0000-0000208E0000}"/>
    <cellStyle name="Финансовый 7 2 4 2 3 3 2" xfId="15519" xr:uid="{00000000-0005-0000-0000-0000218E0000}"/>
    <cellStyle name="Финансовый 7 2 4 2 3 3 3" xfId="19502" xr:uid="{00000000-0005-0000-0000-0000228E0000}"/>
    <cellStyle name="Финансовый 7 2 4 2 3 3 4" xfId="22462" xr:uid="{00000000-0005-0000-0000-0000238E0000}"/>
    <cellStyle name="Финансовый 7 2 4 2 3 3 5" xfId="26613" xr:uid="{00000000-0005-0000-0000-0000248E0000}"/>
    <cellStyle name="Финансовый 7 2 4 2 3 3 6" xfId="20816" xr:uid="{00000000-0005-0000-0000-0000258E0000}"/>
    <cellStyle name="Финансовый 7 2 4 2 3 3 7" xfId="25929" xr:uid="{00000000-0005-0000-0000-0000268E0000}"/>
    <cellStyle name="Финансовый 7 2 4 2 3 3 8" xfId="32675" xr:uid="{00000000-0005-0000-0000-0000278E0000}"/>
    <cellStyle name="Финансовый 7 2 4 2 3 3 9" xfId="32562" xr:uid="{00000000-0005-0000-0000-0000288E0000}"/>
    <cellStyle name="Финансовый 7 2 4 2 3 4" xfId="18133" xr:uid="{00000000-0005-0000-0000-0000298E0000}"/>
    <cellStyle name="Финансовый 7 2 4 2 3 5" xfId="19445" xr:uid="{00000000-0005-0000-0000-00002A8E0000}"/>
    <cellStyle name="Финансовый 7 2 4 2 3 5 2" xfId="21825" xr:uid="{00000000-0005-0000-0000-00002B8E0000}"/>
    <cellStyle name="Финансовый 7 2 4 2 3 5 3" xfId="28588" xr:uid="{00000000-0005-0000-0000-00002C8E0000}"/>
    <cellStyle name="Финансовый 7 2 4 2 3 5 4" xfId="30025" xr:uid="{00000000-0005-0000-0000-00002D8E0000}"/>
    <cellStyle name="Финансовый 7 2 4 2 3 5 5" xfId="31331" xr:uid="{00000000-0005-0000-0000-00002E8E0000}"/>
    <cellStyle name="Финансовый 7 2 4 2 3 5 6" xfId="34042" xr:uid="{00000000-0005-0000-0000-00002F8E0000}"/>
    <cellStyle name="Финансовый 7 2 4 2 3 5 7" xfId="35378" xr:uid="{00000000-0005-0000-0000-0000308E0000}"/>
    <cellStyle name="Финансовый 7 2 4 3" xfId="11126" xr:uid="{00000000-0005-0000-0000-0000318E0000}"/>
    <cellStyle name="Финансовый 7 2 4 3 2" xfId="13181" xr:uid="{00000000-0005-0000-0000-0000328E0000}"/>
    <cellStyle name="Финансовый 7 2 4 3 3" xfId="15141" xr:uid="{00000000-0005-0000-0000-0000338E0000}"/>
    <cellStyle name="Финансовый 7 2 4 3 3 2" xfId="15839" xr:uid="{00000000-0005-0000-0000-0000348E0000}"/>
    <cellStyle name="Финансовый 7 2 4 3 3 3" xfId="19822" xr:uid="{00000000-0005-0000-0000-0000358E0000}"/>
    <cellStyle name="Финансовый 7 2 4 3 3 4" xfId="22802" xr:uid="{00000000-0005-0000-0000-0000368E0000}"/>
    <cellStyle name="Финансовый 7 2 4 3 3 5" xfId="25312" xr:uid="{00000000-0005-0000-0000-0000378E0000}"/>
    <cellStyle name="Финансовый 7 2 4 3 3 6" xfId="26283" xr:uid="{00000000-0005-0000-0000-0000388E0000}"/>
    <cellStyle name="Финансовый 7 2 4 3 3 7" xfId="23810" xr:uid="{00000000-0005-0000-0000-0000398E0000}"/>
    <cellStyle name="Финансовый 7 2 4 3 3 8" xfId="32995" xr:uid="{00000000-0005-0000-0000-00003A8E0000}"/>
    <cellStyle name="Финансовый 7 2 4 3 3 9" xfId="32459" xr:uid="{00000000-0005-0000-0000-00003B8E0000}"/>
    <cellStyle name="Финансовый 7 2 4 3 4" xfId="17813" xr:uid="{00000000-0005-0000-0000-00003C8E0000}"/>
    <cellStyle name="Финансовый 7 2 4 3 5" xfId="19125" xr:uid="{00000000-0005-0000-0000-00003D8E0000}"/>
    <cellStyle name="Финансовый 7 2 4 3 5 2" xfId="21863" xr:uid="{00000000-0005-0000-0000-00003E8E0000}"/>
    <cellStyle name="Финансовый 7 2 4 3 5 3" xfId="28268" xr:uid="{00000000-0005-0000-0000-00003F8E0000}"/>
    <cellStyle name="Финансовый 7 2 4 3 5 4" xfId="29705" xr:uid="{00000000-0005-0000-0000-0000408E0000}"/>
    <cellStyle name="Финансовый 7 2 4 3 5 5" xfId="31011" xr:uid="{00000000-0005-0000-0000-0000418E0000}"/>
    <cellStyle name="Финансовый 7 2 4 3 5 6" xfId="34362" xr:uid="{00000000-0005-0000-0000-0000428E0000}"/>
    <cellStyle name="Финансовый 7 2 4 3 5 7" xfId="35698" xr:uid="{00000000-0005-0000-0000-0000438E0000}"/>
    <cellStyle name="Финансовый 7 2 4 4" xfId="12418" xr:uid="{00000000-0005-0000-0000-0000448E0000}"/>
    <cellStyle name="Финансовый 7 2 4 5" xfId="13829" xr:uid="{00000000-0005-0000-0000-0000458E0000}"/>
    <cellStyle name="Финансовый 7 2 4 6" xfId="14493" xr:uid="{00000000-0005-0000-0000-0000468E0000}"/>
    <cellStyle name="Финансовый 7 2 4 6 2" xfId="16487" xr:uid="{00000000-0005-0000-0000-0000478E0000}"/>
    <cellStyle name="Финансовый 7 2 4 6 3" xfId="20470" xr:uid="{00000000-0005-0000-0000-0000488E0000}"/>
    <cellStyle name="Финансовый 7 2 4 6 4" xfId="22253" xr:uid="{00000000-0005-0000-0000-0000498E0000}"/>
    <cellStyle name="Финансовый 7 2 4 6 5" xfId="25252" xr:uid="{00000000-0005-0000-0000-00004A8E0000}"/>
    <cellStyle name="Финансовый 7 2 4 6 6" xfId="24941" xr:uid="{00000000-0005-0000-0000-00004B8E0000}"/>
    <cellStyle name="Финансовый 7 2 4 6 7" xfId="23920" xr:uid="{00000000-0005-0000-0000-00004C8E0000}"/>
    <cellStyle name="Финансовый 7 2 4 6 8" xfId="33643" xr:uid="{00000000-0005-0000-0000-00004D8E0000}"/>
    <cellStyle name="Финансовый 7 2 4 6 9" xfId="31709" xr:uid="{00000000-0005-0000-0000-00004E8E0000}"/>
    <cellStyle name="Финансовый 7 2 4 7" xfId="17165" xr:uid="{00000000-0005-0000-0000-00004F8E0000}"/>
    <cellStyle name="Финансовый 7 2 4 8" xfId="18477" xr:uid="{00000000-0005-0000-0000-0000508E0000}"/>
    <cellStyle name="Финансовый 7 2 4 8 2" xfId="22051" xr:uid="{00000000-0005-0000-0000-0000518E0000}"/>
    <cellStyle name="Финансовый 7 2 4 8 3" xfId="27620" xr:uid="{00000000-0005-0000-0000-0000528E0000}"/>
    <cellStyle name="Финансовый 7 2 4 8 4" xfId="29057" xr:uid="{00000000-0005-0000-0000-0000538E0000}"/>
    <cellStyle name="Финансовый 7 2 4 8 5" xfId="30363" xr:uid="{00000000-0005-0000-0000-0000548E0000}"/>
    <cellStyle name="Финансовый 7 2 4 8 6" xfId="35010" xr:uid="{00000000-0005-0000-0000-0000558E0000}"/>
    <cellStyle name="Финансовый 7 2 4 8 7" xfId="36346" xr:uid="{00000000-0005-0000-0000-0000568E0000}"/>
    <cellStyle name="Финансовый 7 2 5" xfId="1261" xr:uid="{00000000-0005-0000-0000-0000578E0000}"/>
    <cellStyle name="Финансовый 7 2 5 2" xfId="6262" xr:uid="{00000000-0005-0000-0000-0000588E0000}"/>
    <cellStyle name="Финансовый 7 2 5 2 2" xfId="9918" xr:uid="{00000000-0005-0000-0000-0000598E0000}"/>
    <cellStyle name="Финансовый 7 2 5 2 2 2" xfId="13482" xr:uid="{00000000-0005-0000-0000-00005A8E0000}"/>
    <cellStyle name="Финансовый 7 2 5 2 2 3" xfId="14840" xr:uid="{00000000-0005-0000-0000-00005B8E0000}"/>
    <cellStyle name="Финансовый 7 2 5 2 2 3 2" xfId="16140" xr:uid="{00000000-0005-0000-0000-00005C8E0000}"/>
    <cellStyle name="Финансовый 7 2 5 2 2 3 3" xfId="20123" xr:uid="{00000000-0005-0000-0000-00005D8E0000}"/>
    <cellStyle name="Финансовый 7 2 5 2 2 3 4" xfId="23132" xr:uid="{00000000-0005-0000-0000-00005E8E0000}"/>
    <cellStyle name="Финансовый 7 2 5 2 2 3 5" xfId="26486" xr:uid="{00000000-0005-0000-0000-00005F8E0000}"/>
    <cellStyle name="Финансовый 7 2 5 2 2 3 6" xfId="21432" xr:uid="{00000000-0005-0000-0000-0000608E0000}"/>
    <cellStyle name="Финансовый 7 2 5 2 2 3 7" xfId="26240" xr:uid="{00000000-0005-0000-0000-0000618E0000}"/>
    <cellStyle name="Финансовый 7 2 5 2 2 3 8" xfId="33296" xr:uid="{00000000-0005-0000-0000-0000628E0000}"/>
    <cellStyle name="Финансовый 7 2 5 2 2 3 9" xfId="31571" xr:uid="{00000000-0005-0000-0000-0000638E0000}"/>
    <cellStyle name="Финансовый 7 2 5 2 2 4" xfId="17512" xr:uid="{00000000-0005-0000-0000-0000648E0000}"/>
    <cellStyle name="Финансовый 7 2 5 2 2 5" xfId="18824" xr:uid="{00000000-0005-0000-0000-0000658E0000}"/>
    <cellStyle name="Финансовый 7 2 5 2 2 5 2" xfId="20994" xr:uid="{00000000-0005-0000-0000-0000668E0000}"/>
    <cellStyle name="Финансовый 7 2 5 2 2 5 3" xfId="27967" xr:uid="{00000000-0005-0000-0000-0000678E0000}"/>
    <cellStyle name="Финансовый 7 2 5 2 2 5 4" xfId="29404" xr:uid="{00000000-0005-0000-0000-0000688E0000}"/>
    <cellStyle name="Финансовый 7 2 5 2 2 5 5" xfId="30710" xr:uid="{00000000-0005-0000-0000-0000698E0000}"/>
    <cellStyle name="Финансовый 7 2 5 2 2 5 6" xfId="34663" xr:uid="{00000000-0005-0000-0000-00006A8E0000}"/>
    <cellStyle name="Финансовый 7 2 5 2 2 5 7" xfId="35999" xr:uid="{00000000-0005-0000-0000-00006B8E0000}"/>
    <cellStyle name="Финансовый 7 2 5 2 3" xfId="12784" xr:uid="{00000000-0005-0000-0000-00006C8E0000}"/>
    <cellStyle name="Финансовый 7 2 5 2 3 2" xfId="12848" xr:uid="{00000000-0005-0000-0000-00006D8E0000}"/>
    <cellStyle name="Финансовый 7 2 5 2 3 3" xfId="15474" xr:uid="{00000000-0005-0000-0000-00006E8E0000}"/>
    <cellStyle name="Финансовый 7 2 5 2 3 3 2" xfId="15506" xr:uid="{00000000-0005-0000-0000-00006F8E0000}"/>
    <cellStyle name="Финансовый 7 2 5 2 3 3 3" xfId="19489" xr:uid="{00000000-0005-0000-0000-0000708E0000}"/>
    <cellStyle name="Финансовый 7 2 5 2 3 3 4" xfId="22672" xr:uid="{00000000-0005-0000-0000-0000718E0000}"/>
    <cellStyle name="Финансовый 7 2 5 2 3 3 5" xfId="25891" xr:uid="{00000000-0005-0000-0000-0000728E0000}"/>
    <cellStyle name="Финансовый 7 2 5 2 3 3 6" xfId="22732" xr:uid="{00000000-0005-0000-0000-0000738E0000}"/>
    <cellStyle name="Финансовый 7 2 5 2 3 3 7" xfId="28737" xr:uid="{00000000-0005-0000-0000-0000748E0000}"/>
    <cellStyle name="Финансовый 7 2 5 2 3 3 8" xfId="32662" xr:uid="{00000000-0005-0000-0000-0000758E0000}"/>
    <cellStyle name="Финансовый 7 2 5 2 3 3 9" xfId="31575" xr:uid="{00000000-0005-0000-0000-0000768E0000}"/>
    <cellStyle name="Финансовый 7 2 5 2 3 4" xfId="18146" xr:uid="{00000000-0005-0000-0000-0000778E0000}"/>
    <cellStyle name="Финансовый 7 2 5 2 3 5" xfId="19458" xr:uid="{00000000-0005-0000-0000-0000788E0000}"/>
    <cellStyle name="Финансовый 7 2 5 2 3 5 2" xfId="23021" xr:uid="{00000000-0005-0000-0000-0000798E0000}"/>
    <cellStyle name="Финансовый 7 2 5 2 3 5 3" xfId="28601" xr:uid="{00000000-0005-0000-0000-00007A8E0000}"/>
    <cellStyle name="Финансовый 7 2 5 2 3 5 4" xfId="30038" xr:uid="{00000000-0005-0000-0000-00007B8E0000}"/>
    <cellStyle name="Финансовый 7 2 5 2 3 5 5" xfId="31344" xr:uid="{00000000-0005-0000-0000-00007C8E0000}"/>
    <cellStyle name="Финансовый 7 2 5 2 3 5 6" xfId="34029" xr:uid="{00000000-0005-0000-0000-00007D8E0000}"/>
    <cellStyle name="Финансовый 7 2 5 2 3 5 7" xfId="35365" xr:uid="{00000000-0005-0000-0000-00007E8E0000}"/>
    <cellStyle name="Финансовый 7 2 5 3" xfId="11146" xr:uid="{00000000-0005-0000-0000-00007F8E0000}"/>
    <cellStyle name="Финансовый 7 2 5 3 2" xfId="13168" xr:uid="{00000000-0005-0000-0000-0000808E0000}"/>
    <cellStyle name="Финансовый 7 2 5 3 3" xfId="15154" xr:uid="{00000000-0005-0000-0000-0000818E0000}"/>
    <cellStyle name="Финансовый 7 2 5 3 3 2" xfId="15826" xr:uid="{00000000-0005-0000-0000-0000828E0000}"/>
    <cellStyle name="Финансовый 7 2 5 3 3 3" xfId="19809" xr:uid="{00000000-0005-0000-0000-0000838E0000}"/>
    <cellStyle name="Финансовый 7 2 5 3 3 4" xfId="23581" xr:uid="{00000000-0005-0000-0000-0000848E0000}"/>
    <cellStyle name="Финансовый 7 2 5 3 3 5" xfId="20847" xr:uid="{00000000-0005-0000-0000-0000858E0000}"/>
    <cellStyle name="Финансовый 7 2 5 3 3 6" xfId="24225" xr:uid="{00000000-0005-0000-0000-0000868E0000}"/>
    <cellStyle name="Финансовый 7 2 5 3 3 7" xfId="26115" xr:uid="{00000000-0005-0000-0000-0000878E0000}"/>
    <cellStyle name="Финансовый 7 2 5 3 3 8" xfId="32982" xr:uid="{00000000-0005-0000-0000-0000888E0000}"/>
    <cellStyle name="Финансовый 7 2 5 3 3 9" xfId="31561" xr:uid="{00000000-0005-0000-0000-0000898E0000}"/>
    <cellStyle name="Финансовый 7 2 5 3 4" xfId="17826" xr:uid="{00000000-0005-0000-0000-00008A8E0000}"/>
    <cellStyle name="Финансовый 7 2 5 3 5" xfId="19138" xr:uid="{00000000-0005-0000-0000-00008B8E0000}"/>
    <cellStyle name="Финансовый 7 2 5 3 5 2" xfId="23538" xr:uid="{00000000-0005-0000-0000-00008C8E0000}"/>
    <cellStyle name="Финансовый 7 2 5 3 5 3" xfId="28281" xr:uid="{00000000-0005-0000-0000-00008D8E0000}"/>
    <cellStyle name="Финансовый 7 2 5 3 5 4" xfId="29718" xr:uid="{00000000-0005-0000-0000-00008E8E0000}"/>
    <cellStyle name="Финансовый 7 2 5 3 5 5" xfId="31024" xr:uid="{00000000-0005-0000-0000-00008F8E0000}"/>
    <cellStyle name="Финансовый 7 2 5 3 5 6" xfId="34349" xr:uid="{00000000-0005-0000-0000-0000908E0000}"/>
    <cellStyle name="Финансовый 7 2 5 3 5 7" xfId="35685" xr:uid="{00000000-0005-0000-0000-0000918E0000}"/>
    <cellStyle name="Финансовый 7 2 5 4" xfId="12431" xr:uid="{00000000-0005-0000-0000-0000928E0000}"/>
    <cellStyle name="Финансовый 7 2 5 5" xfId="13816" xr:uid="{00000000-0005-0000-0000-0000938E0000}"/>
    <cellStyle name="Финансовый 7 2 5 6" xfId="14506" xr:uid="{00000000-0005-0000-0000-0000948E0000}"/>
    <cellStyle name="Финансовый 7 2 5 6 2" xfId="16474" xr:uid="{00000000-0005-0000-0000-0000958E0000}"/>
    <cellStyle name="Финансовый 7 2 5 6 3" xfId="20457" xr:uid="{00000000-0005-0000-0000-0000968E0000}"/>
    <cellStyle name="Финансовый 7 2 5 6 4" xfId="24371" xr:uid="{00000000-0005-0000-0000-0000978E0000}"/>
    <cellStyle name="Финансовый 7 2 5 6 5" xfId="27187" xr:uid="{00000000-0005-0000-0000-0000988E0000}"/>
    <cellStyle name="Финансовый 7 2 5 6 6" xfId="26877" xr:uid="{00000000-0005-0000-0000-0000998E0000}"/>
    <cellStyle name="Финансовый 7 2 5 6 7" xfId="21350" xr:uid="{00000000-0005-0000-0000-00009A8E0000}"/>
    <cellStyle name="Финансовый 7 2 5 6 8" xfId="33630" xr:uid="{00000000-0005-0000-0000-00009B8E0000}"/>
    <cellStyle name="Финансовый 7 2 5 6 9" xfId="31976" xr:uid="{00000000-0005-0000-0000-00009C8E0000}"/>
    <cellStyle name="Финансовый 7 2 5 7" xfId="17178" xr:uid="{00000000-0005-0000-0000-00009D8E0000}"/>
    <cellStyle name="Финансовый 7 2 5 8" xfId="18490" xr:uid="{00000000-0005-0000-0000-00009E8E0000}"/>
    <cellStyle name="Финансовый 7 2 5 8 2" xfId="21587" xr:uid="{00000000-0005-0000-0000-00009F8E0000}"/>
    <cellStyle name="Финансовый 7 2 5 8 3" xfId="27633" xr:uid="{00000000-0005-0000-0000-0000A08E0000}"/>
    <cellStyle name="Финансовый 7 2 5 8 4" xfId="29070" xr:uid="{00000000-0005-0000-0000-0000A18E0000}"/>
    <cellStyle name="Финансовый 7 2 5 8 5" xfId="30376" xr:uid="{00000000-0005-0000-0000-0000A28E0000}"/>
    <cellStyle name="Финансовый 7 2 5 8 6" xfId="34997" xr:uid="{00000000-0005-0000-0000-0000A38E0000}"/>
    <cellStyle name="Финансовый 7 2 5 8 7" xfId="36333" xr:uid="{00000000-0005-0000-0000-0000A48E0000}"/>
    <cellStyle name="Финансовый 7 2 6" xfId="9006" xr:uid="{00000000-0005-0000-0000-0000A58E0000}"/>
    <cellStyle name="Финансовый 7 2 7" xfId="10501" xr:uid="{00000000-0005-0000-0000-0000A68E0000}"/>
    <cellStyle name="Финансовый 7 3" xfId="1153" xr:uid="{00000000-0005-0000-0000-0000A78E0000}"/>
    <cellStyle name="Финансовый 7 3 2" xfId="6190" xr:uid="{00000000-0005-0000-0000-0000A88E0000}"/>
    <cellStyle name="Финансовый 7 3 2 2" xfId="9814" xr:uid="{00000000-0005-0000-0000-0000A98E0000}"/>
    <cellStyle name="Финансовый 7 3 2 2 2" xfId="13511" xr:uid="{00000000-0005-0000-0000-0000AA8E0000}"/>
    <cellStyle name="Финансовый 7 3 2 2 3" xfId="14811" xr:uid="{00000000-0005-0000-0000-0000AB8E0000}"/>
    <cellStyle name="Финансовый 7 3 2 2 3 2" xfId="16169" xr:uid="{00000000-0005-0000-0000-0000AC8E0000}"/>
    <cellStyle name="Финансовый 7 3 2 2 3 3" xfId="20152" xr:uid="{00000000-0005-0000-0000-0000AD8E0000}"/>
    <cellStyle name="Финансовый 7 3 2 2 3 4" xfId="22364" xr:uid="{00000000-0005-0000-0000-0000AE8E0000}"/>
    <cellStyle name="Финансовый 7 3 2 2 3 5" xfId="26958" xr:uid="{00000000-0005-0000-0000-0000AF8E0000}"/>
    <cellStyle name="Финансовый 7 3 2 2 3 6" xfId="20991" xr:uid="{00000000-0005-0000-0000-0000B08E0000}"/>
    <cellStyle name="Финансовый 7 3 2 2 3 7" xfId="26304" xr:uid="{00000000-0005-0000-0000-0000B18E0000}"/>
    <cellStyle name="Финансовый 7 3 2 2 3 8" xfId="33325" xr:uid="{00000000-0005-0000-0000-0000B28E0000}"/>
    <cellStyle name="Финансовый 7 3 2 2 3 9" xfId="31657" xr:uid="{00000000-0005-0000-0000-0000B38E0000}"/>
    <cellStyle name="Финансовый 7 3 2 2 4" xfId="17483" xr:uid="{00000000-0005-0000-0000-0000B48E0000}"/>
    <cellStyle name="Финансовый 7 3 2 2 5" xfId="18795" xr:uid="{00000000-0005-0000-0000-0000B58E0000}"/>
    <cellStyle name="Финансовый 7 3 2 2 5 2" xfId="21937" xr:uid="{00000000-0005-0000-0000-0000B68E0000}"/>
    <cellStyle name="Финансовый 7 3 2 2 5 3" xfId="27938" xr:uid="{00000000-0005-0000-0000-0000B78E0000}"/>
    <cellStyle name="Финансовый 7 3 2 2 5 4" xfId="29375" xr:uid="{00000000-0005-0000-0000-0000B88E0000}"/>
    <cellStyle name="Финансовый 7 3 2 2 5 5" xfId="30681" xr:uid="{00000000-0005-0000-0000-0000B98E0000}"/>
    <cellStyle name="Финансовый 7 3 2 2 5 6" xfId="34692" xr:uid="{00000000-0005-0000-0000-0000BA8E0000}"/>
    <cellStyle name="Финансовый 7 3 2 2 5 7" xfId="36028" xr:uid="{00000000-0005-0000-0000-0000BB8E0000}"/>
    <cellStyle name="Финансовый 7 3 2 3" xfId="12758" xr:uid="{00000000-0005-0000-0000-0000BC8E0000}"/>
    <cellStyle name="Финансовый 7 3 2 3 2" xfId="12874" xr:uid="{00000000-0005-0000-0000-0000BD8E0000}"/>
    <cellStyle name="Финансовый 7 3 2 3 3" xfId="15448" xr:uid="{00000000-0005-0000-0000-0000BE8E0000}"/>
    <cellStyle name="Финансовый 7 3 2 3 3 2" xfId="15532" xr:uid="{00000000-0005-0000-0000-0000BF8E0000}"/>
    <cellStyle name="Финансовый 7 3 2 3 3 3" xfId="19515" xr:uid="{00000000-0005-0000-0000-0000C08E0000}"/>
    <cellStyle name="Финансовый 7 3 2 3 3 4" xfId="23650" xr:uid="{00000000-0005-0000-0000-0000C18E0000}"/>
    <cellStyle name="Финансовый 7 3 2 3 3 5" xfId="26502" xr:uid="{00000000-0005-0000-0000-0000C28E0000}"/>
    <cellStyle name="Финансовый 7 3 2 3 3 6" xfId="23705" xr:uid="{00000000-0005-0000-0000-0000C38E0000}"/>
    <cellStyle name="Финансовый 7 3 2 3 3 7" xfId="25742" xr:uid="{00000000-0005-0000-0000-0000C48E0000}"/>
    <cellStyle name="Финансовый 7 3 2 3 3 8" xfId="32688" xr:uid="{00000000-0005-0000-0000-0000C58E0000}"/>
    <cellStyle name="Финансовый 7 3 2 3 3 9" xfId="31410" xr:uid="{00000000-0005-0000-0000-0000C68E0000}"/>
    <cellStyle name="Финансовый 7 3 2 3 4" xfId="18120" xr:uid="{00000000-0005-0000-0000-0000C78E0000}"/>
    <cellStyle name="Финансовый 7 3 2 3 5" xfId="19432" xr:uid="{00000000-0005-0000-0000-0000C88E0000}"/>
    <cellStyle name="Финансовый 7 3 2 3 5 2" xfId="23979" xr:uid="{00000000-0005-0000-0000-0000C98E0000}"/>
    <cellStyle name="Финансовый 7 3 2 3 5 3" xfId="28575" xr:uid="{00000000-0005-0000-0000-0000CA8E0000}"/>
    <cellStyle name="Финансовый 7 3 2 3 5 4" xfId="30012" xr:uid="{00000000-0005-0000-0000-0000CB8E0000}"/>
    <cellStyle name="Финансовый 7 3 2 3 5 5" xfId="31318" xr:uid="{00000000-0005-0000-0000-0000CC8E0000}"/>
    <cellStyle name="Финансовый 7 3 2 3 5 6" xfId="34055" xr:uid="{00000000-0005-0000-0000-0000CD8E0000}"/>
    <cellStyle name="Финансовый 7 3 2 3 5 7" xfId="35391" xr:uid="{00000000-0005-0000-0000-0000CE8E0000}"/>
    <cellStyle name="Финансовый 7 3 3" xfId="11044" xr:uid="{00000000-0005-0000-0000-0000CF8E0000}"/>
    <cellStyle name="Финансовый 7 3 3 2" xfId="13195" xr:uid="{00000000-0005-0000-0000-0000D08E0000}"/>
    <cellStyle name="Финансовый 7 3 3 3" xfId="15127" xr:uid="{00000000-0005-0000-0000-0000D18E0000}"/>
    <cellStyle name="Финансовый 7 3 3 3 2" xfId="15853" xr:uid="{00000000-0005-0000-0000-0000D28E0000}"/>
    <cellStyle name="Финансовый 7 3 3 3 3" xfId="19836" xr:uid="{00000000-0005-0000-0000-0000D38E0000}"/>
    <cellStyle name="Финансовый 7 3 3 3 4" xfId="25056" xr:uid="{00000000-0005-0000-0000-0000D48E0000}"/>
    <cellStyle name="Финансовый 7 3 3 3 5" xfId="26183" xr:uid="{00000000-0005-0000-0000-0000D58E0000}"/>
    <cellStyle name="Финансовый 7 3 3 3 6" xfId="23536" xr:uid="{00000000-0005-0000-0000-0000D68E0000}"/>
    <cellStyle name="Финансовый 7 3 3 3 7" xfId="23114" xr:uid="{00000000-0005-0000-0000-0000D78E0000}"/>
    <cellStyle name="Финансовый 7 3 3 3 8" xfId="33009" xr:uid="{00000000-0005-0000-0000-0000D88E0000}"/>
    <cellStyle name="Финансовый 7 3 3 3 9" xfId="31911" xr:uid="{00000000-0005-0000-0000-0000D98E0000}"/>
    <cellStyle name="Финансовый 7 3 3 4" xfId="17799" xr:uid="{00000000-0005-0000-0000-0000DA8E0000}"/>
    <cellStyle name="Финансовый 7 3 3 5" xfId="19111" xr:uid="{00000000-0005-0000-0000-0000DB8E0000}"/>
    <cellStyle name="Финансовый 7 3 3 5 2" xfId="22118" xr:uid="{00000000-0005-0000-0000-0000DC8E0000}"/>
    <cellStyle name="Финансовый 7 3 3 5 3" xfId="28254" xr:uid="{00000000-0005-0000-0000-0000DD8E0000}"/>
    <cellStyle name="Финансовый 7 3 3 5 4" xfId="29691" xr:uid="{00000000-0005-0000-0000-0000DE8E0000}"/>
    <cellStyle name="Финансовый 7 3 3 5 5" xfId="30997" xr:uid="{00000000-0005-0000-0000-0000DF8E0000}"/>
    <cellStyle name="Финансовый 7 3 3 5 6" xfId="34376" xr:uid="{00000000-0005-0000-0000-0000E08E0000}"/>
    <cellStyle name="Финансовый 7 3 3 5 7" xfId="35712" xr:uid="{00000000-0005-0000-0000-0000E18E0000}"/>
    <cellStyle name="Финансовый 7 3 4" xfId="12359" xr:uid="{00000000-0005-0000-0000-0000E28E0000}"/>
    <cellStyle name="Финансовый 7 3 5" xfId="13843" xr:uid="{00000000-0005-0000-0000-0000E38E0000}"/>
    <cellStyle name="Финансовый 7 3 6" xfId="14479" xr:uid="{00000000-0005-0000-0000-0000E48E0000}"/>
    <cellStyle name="Финансовый 7 3 6 2" xfId="16501" xr:uid="{00000000-0005-0000-0000-0000E58E0000}"/>
    <cellStyle name="Финансовый 7 3 6 3" xfId="20484" xr:uid="{00000000-0005-0000-0000-0000E68E0000}"/>
    <cellStyle name="Финансовый 7 3 6 4" xfId="23661" xr:uid="{00000000-0005-0000-0000-0000E78E0000}"/>
    <cellStyle name="Финансовый 7 3 6 5" xfId="21715" xr:uid="{00000000-0005-0000-0000-0000E88E0000}"/>
    <cellStyle name="Финансовый 7 3 6 6" xfId="24363" xr:uid="{00000000-0005-0000-0000-0000E98E0000}"/>
    <cellStyle name="Финансовый 7 3 6 7" xfId="22458" xr:uid="{00000000-0005-0000-0000-0000EA8E0000}"/>
    <cellStyle name="Финансовый 7 3 6 8" xfId="33657" xr:uid="{00000000-0005-0000-0000-0000EB8E0000}"/>
    <cellStyle name="Финансовый 7 3 6 9" xfId="32641" xr:uid="{00000000-0005-0000-0000-0000EC8E0000}"/>
    <cellStyle name="Финансовый 7 3 7" xfId="17151" xr:uid="{00000000-0005-0000-0000-0000ED8E0000}"/>
    <cellStyle name="Финансовый 7 3 8" xfId="18463" xr:uid="{00000000-0005-0000-0000-0000EE8E0000}"/>
    <cellStyle name="Финансовый 7 3 8 2" xfId="22971" xr:uid="{00000000-0005-0000-0000-0000EF8E0000}"/>
    <cellStyle name="Финансовый 7 3 8 3" xfId="27606" xr:uid="{00000000-0005-0000-0000-0000F08E0000}"/>
    <cellStyle name="Финансовый 7 3 8 4" xfId="29043" xr:uid="{00000000-0005-0000-0000-0000F18E0000}"/>
    <cellStyle name="Финансовый 7 3 8 5" xfId="30349" xr:uid="{00000000-0005-0000-0000-0000F28E0000}"/>
    <cellStyle name="Финансовый 7 3 8 6" xfId="35024" xr:uid="{00000000-0005-0000-0000-0000F38E0000}"/>
    <cellStyle name="Финансовый 7 3 8 7" xfId="36360" xr:uid="{00000000-0005-0000-0000-0000F48E0000}"/>
    <cellStyle name="Финансовый 7 4" xfId="1340" xr:uid="{00000000-0005-0000-0000-0000F58E0000}"/>
    <cellStyle name="Финансовый 7 4 2" xfId="8736" xr:uid="{00000000-0005-0000-0000-0000F68E0000}"/>
    <cellStyle name="Финансовый 7 4 2 2" xfId="13612" xr:uid="{00000000-0005-0000-0000-0000F78E0000}"/>
    <cellStyle name="Финансовый 7 4 2 3" xfId="14710" xr:uid="{00000000-0005-0000-0000-0000F88E0000}"/>
    <cellStyle name="Финансовый 7 4 2 3 2" xfId="16270" xr:uid="{00000000-0005-0000-0000-0000F98E0000}"/>
    <cellStyle name="Финансовый 7 4 2 3 3" xfId="20253" xr:uid="{00000000-0005-0000-0000-0000FA8E0000}"/>
    <cellStyle name="Финансовый 7 4 2 3 4" xfId="21067" xr:uid="{00000000-0005-0000-0000-0000FB8E0000}"/>
    <cellStyle name="Финансовый 7 4 2 3 5" xfId="24662" xr:uid="{00000000-0005-0000-0000-0000FC8E0000}"/>
    <cellStyle name="Финансовый 7 4 2 3 6" xfId="26569" xr:uid="{00000000-0005-0000-0000-0000FD8E0000}"/>
    <cellStyle name="Финансовый 7 4 2 3 7" xfId="22856" xr:uid="{00000000-0005-0000-0000-0000FE8E0000}"/>
    <cellStyle name="Финансовый 7 4 2 3 8" xfId="33426" xr:uid="{00000000-0005-0000-0000-0000FF8E0000}"/>
    <cellStyle name="Финансовый 7 4 2 3 9" xfId="32272" xr:uid="{00000000-0005-0000-0000-0000008F0000}"/>
    <cellStyle name="Финансовый 7 4 2 4" xfId="17382" xr:uid="{00000000-0005-0000-0000-0000018F0000}"/>
    <cellStyle name="Финансовый 7 4 2 5" xfId="18694" xr:uid="{00000000-0005-0000-0000-0000028F0000}"/>
    <cellStyle name="Финансовый 7 4 2 5 2" xfId="20958" xr:uid="{00000000-0005-0000-0000-0000038F0000}"/>
    <cellStyle name="Финансовый 7 4 2 5 3" xfId="27837" xr:uid="{00000000-0005-0000-0000-0000048F0000}"/>
    <cellStyle name="Финансовый 7 4 2 5 4" xfId="29274" xr:uid="{00000000-0005-0000-0000-0000058F0000}"/>
    <cellStyle name="Финансовый 7 4 2 5 5" xfId="30580" xr:uid="{00000000-0005-0000-0000-0000068F0000}"/>
    <cellStyle name="Финансовый 7 4 2 5 6" xfId="34793" xr:uid="{00000000-0005-0000-0000-0000078F0000}"/>
    <cellStyle name="Финансовый 7 4 2 5 7" xfId="36129" xr:uid="{00000000-0005-0000-0000-0000088F0000}"/>
    <cellStyle name="Финансовый 7 4 3" xfId="12668" xr:uid="{00000000-0005-0000-0000-0000098F0000}"/>
    <cellStyle name="Финансовый 7 4 3 2" xfId="12964" xr:uid="{00000000-0005-0000-0000-00000A8F0000}"/>
    <cellStyle name="Финансовый 7 4 3 3" xfId="15358" xr:uid="{00000000-0005-0000-0000-00000B8F0000}"/>
    <cellStyle name="Финансовый 7 4 3 3 2" xfId="15622" xr:uid="{00000000-0005-0000-0000-00000C8F0000}"/>
    <cellStyle name="Финансовый 7 4 3 3 3" xfId="19605" xr:uid="{00000000-0005-0000-0000-00000D8F0000}"/>
    <cellStyle name="Финансовый 7 4 3 3 4" xfId="24633" xr:uid="{00000000-0005-0000-0000-00000E8F0000}"/>
    <cellStyle name="Финансовый 7 4 3 3 5" xfId="25749" xr:uid="{00000000-0005-0000-0000-00000F8F0000}"/>
    <cellStyle name="Финансовый 7 4 3 3 6" xfId="21851" xr:uid="{00000000-0005-0000-0000-0000108F0000}"/>
    <cellStyle name="Финансовый 7 4 3 3 7" xfId="28627" xr:uid="{00000000-0005-0000-0000-0000118F0000}"/>
    <cellStyle name="Финансовый 7 4 3 3 8" xfId="32778" xr:uid="{00000000-0005-0000-0000-0000128F0000}"/>
    <cellStyle name="Финансовый 7 4 3 3 9" xfId="31891" xr:uid="{00000000-0005-0000-0000-0000138F0000}"/>
    <cellStyle name="Финансовый 7 4 3 4" xfId="18030" xr:uid="{00000000-0005-0000-0000-0000148F0000}"/>
    <cellStyle name="Финансовый 7 4 3 5" xfId="19342" xr:uid="{00000000-0005-0000-0000-0000158F0000}"/>
    <cellStyle name="Финансовый 7 4 3 5 2" xfId="21643" xr:uid="{00000000-0005-0000-0000-0000168F0000}"/>
    <cellStyle name="Финансовый 7 4 3 5 3" xfId="28485" xr:uid="{00000000-0005-0000-0000-0000178F0000}"/>
    <cellStyle name="Финансовый 7 4 3 5 4" xfId="29922" xr:uid="{00000000-0005-0000-0000-0000188F0000}"/>
    <cellStyle name="Финансовый 7 4 3 5 5" xfId="31228" xr:uid="{00000000-0005-0000-0000-0000198F0000}"/>
    <cellStyle name="Финансовый 7 4 3 5 6" xfId="34145" xr:uid="{00000000-0005-0000-0000-00001A8F0000}"/>
    <cellStyle name="Финансовый 7 4 3 5 7" xfId="35481" xr:uid="{00000000-0005-0000-0000-00001B8F0000}"/>
    <cellStyle name="Финансовый 7 5" xfId="10157" xr:uid="{00000000-0005-0000-0000-00001C8F0000}"/>
    <cellStyle name="Финансовый 7 5 2" xfId="13264" xr:uid="{00000000-0005-0000-0000-00001D8F0000}"/>
    <cellStyle name="Финансовый 7 5 3" xfId="15058" xr:uid="{00000000-0005-0000-0000-00001E8F0000}"/>
    <cellStyle name="Финансовый 7 5 3 2" xfId="15922" xr:uid="{00000000-0005-0000-0000-00001F8F0000}"/>
    <cellStyle name="Финансовый 7 5 3 3" xfId="19905" xr:uid="{00000000-0005-0000-0000-0000208F0000}"/>
    <cellStyle name="Финансовый 7 5 3 4" xfId="22729" xr:uid="{00000000-0005-0000-0000-0000218F0000}"/>
    <cellStyle name="Финансовый 7 5 3 5" xfId="26562" xr:uid="{00000000-0005-0000-0000-0000228F0000}"/>
    <cellStyle name="Финансовый 7 5 3 6" xfId="27257" xr:uid="{00000000-0005-0000-0000-0000238F0000}"/>
    <cellStyle name="Финансовый 7 5 3 7" xfId="20944" xr:uid="{00000000-0005-0000-0000-0000248F0000}"/>
    <cellStyle name="Финансовый 7 5 3 8" xfId="33078" xr:uid="{00000000-0005-0000-0000-0000258F0000}"/>
    <cellStyle name="Финансовый 7 5 3 9" xfId="32038" xr:uid="{00000000-0005-0000-0000-0000268F0000}"/>
    <cellStyle name="Финансовый 7 5 4" xfId="17730" xr:uid="{00000000-0005-0000-0000-0000278F0000}"/>
    <cellStyle name="Финансовый 7 5 5" xfId="19042" xr:uid="{00000000-0005-0000-0000-0000288F0000}"/>
    <cellStyle name="Финансовый 7 5 5 2" xfId="23399" xr:uid="{00000000-0005-0000-0000-0000298F0000}"/>
    <cellStyle name="Финансовый 7 5 5 3" xfId="28185" xr:uid="{00000000-0005-0000-0000-00002A8F0000}"/>
    <cellStyle name="Финансовый 7 5 5 4" xfId="29622" xr:uid="{00000000-0005-0000-0000-00002B8F0000}"/>
    <cellStyle name="Финансовый 7 5 5 5" xfId="30928" xr:uid="{00000000-0005-0000-0000-00002C8F0000}"/>
    <cellStyle name="Финансовый 7 5 5 6" xfId="34445" xr:uid="{00000000-0005-0000-0000-00002D8F0000}"/>
    <cellStyle name="Финансовый 7 5 5 7" xfId="35781" xr:uid="{00000000-0005-0000-0000-00002E8F0000}"/>
    <cellStyle name="Финансовый 7 6" xfId="11225" xr:uid="{00000000-0005-0000-0000-00002F8F0000}"/>
    <cellStyle name="Финансовый 7 7" xfId="13912" xr:uid="{00000000-0005-0000-0000-0000308F0000}"/>
    <cellStyle name="Финансовый 7 8" xfId="14410" xr:uid="{00000000-0005-0000-0000-0000318F0000}"/>
    <cellStyle name="Финансовый 7 8 2" xfId="16570" xr:uid="{00000000-0005-0000-0000-0000328F0000}"/>
    <cellStyle name="Финансовый 7 8 3" xfId="20553" xr:uid="{00000000-0005-0000-0000-0000338F0000}"/>
    <cellStyle name="Финансовый 7 8 4" xfId="24030" xr:uid="{00000000-0005-0000-0000-0000348F0000}"/>
    <cellStyle name="Финансовый 7 8 5" xfId="23644" xr:uid="{00000000-0005-0000-0000-0000358F0000}"/>
    <cellStyle name="Финансовый 7 8 6" xfId="26420" xr:uid="{00000000-0005-0000-0000-0000368F0000}"/>
    <cellStyle name="Финансовый 7 8 7" xfId="21286" xr:uid="{00000000-0005-0000-0000-0000378F0000}"/>
    <cellStyle name="Финансовый 7 8 8" xfId="33726" xr:uid="{00000000-0005-0000-0000-0000388F0000}"/>
    <cellStyle name="Финансовый 7 8 9" xfId="32004" xr:uid="{00000000-0005-0000-0000-0000398F0000}"/>
    <cellStyle name="Финансовый 7 9" xfId="17082" xr:uid="{00000000-0005-0000-0000-00003A8F0000}"/>
  </cellStyles>
  <dxfs count="3">
    <dxf>
      <fill>
        <patternFill>
          <bgColor theme="0" tint="-4.9989318521683403E-2"/>
        </patternFill>
      </fill>
    </dxf>
    <dxf>
      <font>
        <b/>
        <i val="0"/>
        <strike val="0"/>
        <color theme="0"/>
      </font>
      <fill>
        <patternFill>
          <bgColor theme="3"/>
        </patternFill>
      </fill>
      <border>
        <left style="thin">
          <color theme="3"/>
        </left>
        <right style="thin">
          <color theme="3"/>
        </right>
        <top style="thin">
          <color theme="3"/>
        </top>
        <bottom style="thin">
          <color theme="3"/>
        </bottom>
        <vertical style="thin">
          <color theme="5" tint="0.59996337778862885"/>
        </vertical>
        <horizontal style="thin">
          <color theme="3"/>
        </horizontal>
      </border>
    </dxf>
    <dxf>
      <border>
        <left style="thin">
          <color theme="3"/>
        </left>
        <right style="thin">
          <color theme="3"/>
        </right>
        <top style="thick">
          <color theme="3"/>
        </top>
        <bottom style="thick">
          <color theme="3"/>
        </bottom>
        <vertical style="thin">
          <color theme="6" tint="0.59996337778862885"/>
        </vertical>
        <horizontal style="thin">
          <color theme="6" tint="0.59996337778862885"/>
        </horizontal>
      </border>
    </dxf>
  </dxfs>
  <tableStyles count="1" defaultTableStyle="TableStyleMedium9" defaultPivotStyle="PivotStyleLight16">
    <tableStyle name="Бизнес-таблица" pivot="0" count="3" xr9:uid="{00000000-0011-0000-FFFF-FFFF00000000}">
      <tableStyleElement type="wholeTable" dxfId="2"/>
      <tableStyleElement type="headerRow"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tabColor theme="4"/>
    <outlinePr showOutlineSymbols="0"/>
    <pageSetUpPr fitToPage="1"/>
  </sheetPr>
  <dimension ref="A1:AM141"/>
  <sheetViews>
    <sheetView tabSelected="1" showOutlineSymbols="0" zoomScale="90" zoomScaleNormal="90" workbookViewId="0">
      <pane ySplit="3" topLeftCell="A4" activePane="bottomLeft" state="frozenSplit"/>
      <selection activeCell="N189" sqref="N189"/>
      <selection pane="bottomLeft" activeCell="AS140" sqref="AS140"/>
    </sheetView>
  </sheetViews>
  <sheetFormatPr defaultColWidth="9.140625" defaultRowHeight="15" outlineLevelCol="4" x14ac:dyDescent="0.25"/>
  <cols>
    <col min="1" max="1" width="17.28515625" style="42" customWidth="1" outlineLevel="3"/>
    <col min="2" max="2" width="14.42578125" style="5" customWidth="1"/>
    <col min="3" max="3" width="8.5703125" style="5" customWidth="1"/>
    <col min="4" max="4" width="12.140625" style="5" customWidth="1" outlineLevel="4"/>
    <col min="5" max="5" width="9.28515625" style="5" customWidth="1"/>
    <col min="6" max="6" width="10.140625" style="5" customWidth="1"/>
    <col min="7" max="7" width="10" style="6" customWidth="1"/>
    <col min="8" max="8" width="15.140625" style="29" customWidth="1" outlineLevel="1"/>
    <col min="9" max="9" width="109.140625" style="4" customWidth="1" outlineLevel="2"/>
    <col min="10" max="10" width="28.42578125" style="11" customWidth="1"/>
    <col min="11" max="11" width="24.140625" style="1" customWidth="1"/>
    <col min="12" max="16384" width="9.140625" style="1"/>
  </cols>
  <sheetData>
    <row r="1" spans="1:39" x14ac:dyDescent="0.25">
      <c r="A1" s="1"/>
      <c r="B1" s="1"/>
      <c r="C1" s="1"/>
      <c r="D1" s="1"/>
      <c r="E1" s="1"/>
      <c r="F1" s="1"/>
      <c r="G1" s="1"/>
      <c r="H1" s="1"/>
      <c r="I1" s="1"/>
      <c r="J1" s="1"/>
    </row>
    <row r="2" spans="1:39" s="3" customFormat="1" ht="132.75" customHeight="1" thickBot="1" x14ac:dyDescent="0.3">
      <c r="A2" s="128" t="s">
        <v>205</v>
      </c>
      <c r="B2" s="128"/>
      <c r="C2" s="128"/>
      <c r="D2" s="128"/>
      <c r="E2" s="128"/>
      <c r="F2" s="128"/>
      <c r="G2" s="128"/>
      <c r="H2" s="128"/>
      <c r="I2" s="128"/>
      <c r="J2" s="128"/>
      <c r="K2" s="1"/>
      <c r="L2" s="2"/>
      <c r="M2" s="2"/>
      <c r="N2" s="2"/>
      <c r="O2" s="2"/>
      <c r="P2" s="2"/>
      <c r="Q2" s="2"/>
      <c r="R2" s="2"/>
      <c r="S2" s="2"/>
      <c r="T2" s="2"/>
      <c r="U2" s="2"/>
      <c r="V2" s="2"/>
      <c r="W2" s="2"/>
      <c r="X2" s="2"/>
      <c r="Y2" s="2"/>
      <c r="Z2" s="2"/>
      <c r="AA2" s="2"/>
      <c r="AB2" s="2"/>
      <c r="AC2" s="2"/>
      <c r="AD2" s="2"/>
      <c r="AE2" s="2"/>
      <c r="AF2" s="2"/>
      <c r="AG2" s="2"/>
      <c r="AH2" s="2"/>
      <c r="AI2" s="2"/>
      <c r="AJ2" s="2"/>
      <c r="AK2" s="2"/>
      <c r="AL2" s="2"/>
      <c r="AM2" s="2"/>
    </row>
    <row r="3" spans="1:39" ht="42" customHeight="1" thickBot="1" x14ac:dyDescent="0.3">
      <c r="A3" s="54" t="s">
        <v>43</v>
      </c>
      <c r="B3" s="54" t="s">
        <v>4</v>
      </c>
      <c r="C3" s="54" t="s">
        <v>42</v>
      </c>
      <c r="D3" s="54" t="s">
        <v>41</v>
      </c>
      <c r="E3" s="54" t="s">
        <v>40</v>
      </c>
      <c r="F3" s="54" t="s">
        <v>39</v>
      </c>
      <c r="G3" s="55" t="s">
        <v>0</v>
      </c>
      <c r="H3" s="56" t="s">
        <v>38</v>
      </c>
      <c r="I3" s="54" t="s">
        <v>37</v>
      </c>
      <c r="J3" s="57" t="s">
        <v>1</v>
      </c>
    </row>
    <row r="4" spans="1:39" ht="126.75" customHeight="1" x14ac:dyDescent="0.25">
      <c r="A4" s="103" t="s">
        <v>5</v>
      </c>
      <c r="B4" s="50">
        <v>60</v>
      </c>
      <c r="C4" s="50">
        <v>5</v>
      </c>
      <c r="D4" s="51" t="s">
        <v>87</v>
      </c>
      <c r="E4" s="51">
        <f>765-153-75-7-13-23-15-20-50-50-9-40</f>
        <v>310</v>
      </c>
      <c r="F4" s="51"/>
      <c r="G4" s="52">
        <f>51.957-10.2-5.15-0.49-0.9-1.56-1.038-1.4-3.4-3.4-0.63-2.8</f>
        <v>20.989000000000011</v>
      </c>
      <c r="H4" s="53">
        <v>73000</v>
      </c>
      <c r="I4" s="75" t="s">
        <v>155</v>
      </c>
      <c r="J4" s="89" t="s">
        <v>185</v>
      </c>
    </row>
    <row r="5" spans="1:39" ht="25.5" customHeight="1" x14ac:dyDescent="0.25">
      <c r="A5" s="112" t="s">
        <v>44</v>
      </c>
      <c r="B5" s="113">
        <v>73</v>
      </c>
      <c r="C5" s="113">
        <v>5.5</v>
      </c>
      <c r="D5" s="114"/>
      <c r="E5" s="115"/>
      <c r="F5" s="115"/>
      <c r="G5" s="116">
        <f>20.147-13.877</f>
        <v>6.2699999999999978</v>
      </c>
      <c r="H5" s="39"/>
      <c r="I5" s="117"/>
      <c r="J5" s="118" t="s">
        <v>157</v>
      </c>
    </row>
    <row r="6" spans="1:39" ht="38.25" customHeight="1" x14ac:dyDescent="0.25">
      <c r="A6" s="105" t="s">
        <v>9</v>
      </c>
      <c r="B6" s="14">
        <v>76</v>
      </c>
      <c r="C6" s="14">
        <v>4</v>
      </c>
      <c r="D6" s="7" t="s">
        <v>88</v>
      </c>
      <c r="E6" s="15">
        <v>3</v>
      </c>
      <c r="F6" s="15">
        <v>32.72</v>
      </c>
      <c r="G6" s="32">
        <f t="shared" ref="G6" si="0">((B6-C6)*C6*0.02466)*F6/1000</f>
        <v>0.23238005760000002</v>
      </c>
      <c r="H6" s="39">
        <v>65000</v>
      </c>
      <c r="I6" s="76" t="s">
        <v>10</v>
      </c>
      <c r="J6" s="90" t="s">
        <v>11</v>
      </c>
    </row>
    <row r="7" spans="1:39" ht="31.5" customHeight="1" x14ac:dyDescent="0.25">
      <c r="A7" s="106" t="s">
        <v>44</v>
      </c>
      <c r="B7" s="14">
        <v>101.6</v>
      </c>
      <c r="C7" s="14">
        <v>6.5</v>
      </c>
      <c r="D7" s="7" t="s">
        <v>87</v>
      </c>
      <c r="E7" s="15">
        <f>113-80</f>
        <v>33</v>
      </c>
      <c r="F7" s="15"/>
      <c r="G7" s="32">
        <f>17.565-12.987</f>
        <v>4.5780000000000012</v>
      </c>
      <c r="H7" s="39">
        <v>75000</v>
      </c>
      <c r="I7" s="76"/>
      <c r="J7" s="90" t="s">
        <v>101</v>
      </c>
    </row>
    <row r="8" spans="1:39" ht="30" customHeight="1" x14ac:dyDescent="0.25">
      <c r="A8" s="105" t="s">
        <v>17</v>
      </c>
      <c r="B8" s="18">
        <v>114</v>
      </c>
      <c r="C8" s="18">
        <v>4</v>
      </c>
      <c r="D8" s="7" t="s">
        <v>88</v>
      </c>
      <c r="E8" s="15">
        <v>1</v>
      </c>
      <c r="F8" s="15">
        <v>11.37</v>
      </c>
      <c r="G8" s="32">
        <f>((B8-C8)*C8*0.02466)*F8/1000</f>
        <v>0.123369048</v>
      </c>
      <c r="H8" s="39">
        <v>55000</v>
      </c>
      <c r="I8" s="77">
        <v>11.37</v>
      </c>
      <c r="J8" s="44" t="s">
        <v>49</v>
      </c>
    </row>
    <row r="9" spans="1:39" ht="27" customHeight="1" x14ac:dyDescent="0.25">
      <c r="A9" s="107" t="s">
        <v>7</v>
      </c>
      <c r="B9" s="8">
        <v>114</v>
      </c>
      <c r="C9" s="8">
        <v>6</v>
      </c>
      <c r="D9" s="7" t="s">
        <v>87</v>
      </c>
      <c r="E9" s="26">
        <v>1</v>
      </c>
      <c r="F9" s="38">
        <v>10.4</v>
      </c>
      <c r="G9" s="32">
        <v>0.17599999999999999</v>
      </c>
      <c r="H9" s="39">
        <v>73000</v>
      </c>
      <c r="I9" s="78" t="s">
        <v>82</v>
      </c>
      <c r="J9" s="44" t="s">
        <v>81</v>
      </c>
    </row>
    <row r="10" spans="1:39" ht="39" customHeight="1" x14ac:dyDescent="0.25">
      <c r="A10" s="106" t="s">
        <v>44</v>
      </c>
      <c r="B10" s="8">
        <v>114</v>
      </c>
      <c r="C10" s="8">
        <v>6.35</v>
      </c>
      <c r="D10" s="7" t="s">
        <v>87</v>
      </c>
      <c r="E10" s="26">
        <v>2</v>
      </c>
      <c r="F10" s="38"/>
      <c r="G10" s="32">
        <v>0.32200000000000001</v>
      </c>
      <c r="H10" s="39">
        <v>75000</v>
      </c>
      <c r="I10" s="78"/>
      <c r="J10" s="44" t="s">
        <v>102</v>
      </c>
    </row>
    <row r="11" spans="1:39" ht="30" customHeight="1" x14ac:dyDescent="0.25">
      <c r="A11" s="104" t="s">
        <v>45</v>
      </c>
      <c r="B11" s="8">
        <v>114</v>
      </c>
      <c r="C11" s="8">
        <v>6.5</v>
      </c>
      <c r="D11" s="7" t="s">
        <v>87</v>
      </c>
      <c r="E11" s="26">
        <v>6</v>
      </c>
      <c r="F11" s="38">
        <v>70.290000000000006</v>
      </c>
      <c r="G11" s="32">
        <v>1.1220000000000001</v>
      </c>
      <c r="H11" s="39">
        <v>78000</v>
      </c>
      <c r="I11" s="78" t="s">
        <v>204</v>
      </c>
      <c r="J11" s="44" t="s">
        <v>163</v>
      </c>
    </row>
    <row r="12" spans="1:39" ht="48" customHeight="1" x14ac:dyDescent="0.25">
      <c r="A12" s="108" t="s">
        <v>7</v>
      </c>
      <c r="B12" s="30">
        <v>127</v>
      </c>
      <c r="C12" s="30">
        <v>9.19</v>
      </c>
      <c r="D12" s="7"/>
      <c r="E12" s="30">
        <f>38-6-7-3</f>
        <v>22</v>
      </c>
      <c r="F12" s="30">
        <v>269.73</v>
      </c>
      <c r="G12" s="46">
        <f>14.08-2.2-2.565-1.135</f>
        <v>8.18</v>
      </c>
      <c r="H12" s="40">
        <v>73000</v>
      </c>
      <c r="I12" s="79" t="s">
        <v>36</v>
      </c>
      <c r="J12" s="58" t="s">
        <v>16</v>
      </c>
    </row>
    <row r="13" spans="1:39" ht="27.75" customHeight="1" x14ac:dyDescent="0.25">
      <c r="A13" s="105" t="s">
        <v>7</v>
      </c>
      <c r="B13" s="18">
        <v>146</v>
      </c>
      <c r="C13" s="47">
        <v>7</v>
      </c>
      <c r="D13" s="7" t="s">
        <v>87</v>
      </c>
      <c r="E13" s="22">
        <v>8</v>
      </c>
      <c r="F13" s="9">
        <v>92.5</v>
      </c>
      <c r="G13" s="32">
        <f>((B13-C13)*C13*0.02466)*F13/1000</f>
        <v>2.2194616500000004</v>
      </c>
      <c r="H13" s="39">
        <v>73000</v>
      </c>
      <c r="I13" s="78" t="s">
        <v>107</v>
      </c>
      <c r="J13" s="49" t="s">
        <v>57</v>
      </c>
    </row>
    <row r="14" spans="1:39" ht="27.75" customHeight="1" x14ac:dyDescent="0.25">
      <c r="A14" s="105" t="s">
        <v>7</v>
      </c>
      <c r="B14" s="18">
        <v>146</v>
      </c>
      <c r="C14" s="18">
        <v>7</v>
      </c>
      <c r="D14" s="22" t="s">
        <v>87</v>
      </c>
      <c r="E14" s="22">
        <v>10</v>
      </c>
      <c r="F14" s="60">
        <v>118.5</v>
      </c>
      <c r="G14" s="32">
        <f t="shared" ref="G14" si="1">((B14-C14)*C14*0.02466)*F14/1000</f>
        <v>2.84331033</v>
      </c>
      <c r="H14" s="39">
        <v>73000</v>
      </c>
      <c r="I14" s="80" t="s">
        <v>63</v>
      </c>
      <c r="J14" s="92" t="s">
        <v>53</v>
      </c>
    </row>
    <row r="15" spans="1:39" ht="27.75" customHeight="1" x14ac:dyDescent="0.25">
      <c r="A15" s="106" t="s">
        <v>44</v>
      </c>
      <c r="B15" s="18">
        <v>146</v>
      </c>
      <c r="C15" s="18">
        <v>7</v>
      </c>
      <c r="D15" s="7" t="s">
        <v>87</v>
      </c>
      <c r="E15" s="22">
        <f>72-39-12</f>
        <v>21</v>
      </c>
      <c r="F15" s="60"/>
      <c r="G15" s="68">
        <f>20.834-11.058-3.388</f>
        <v>6.3879999999999999</v>
      </c>
      <c r="H15" s="39">
        <v>75000</v>
      </c>
      <c r="I15" s="80"/>
      <c r="J15" s="49" t="s">
        <v>75</v>
      </c>
    </row>
    <row r="16" spans="1:39" ht="27.75" customHeight="1" x14ac:dyDescent="0.25">
      <c r="A16" s="104" t="s">
        <v>45</v>
      </c>
      <c r="B16" s="18">
        <v>146</v>
      </c>
      <c r="C16" s="18">
        <v>7</v>
      </c>
      <c r="D16" s="7" t="s">
        <v>87</v>
      </c>
      <c r="E16" s="22">
        <v>12</v>
      </c>
      <c r="F16" s="60">
        <v>141.22</v>
      </c>
      <c r="G16" s="32">
        <f t="shared" ref="G16" si="2">((B16-C16)*C16*0.02466)*F16/1000</f>
        <v>3.3884580995999998</v>
      </c>
      <c r="H16" s="39">
        <v>75000</v>
      </c>
      <c r="I16" s="80" t="s">
        <v>127</v>
      </c>
      <c r="J16" s="49" t="s">
        <v>128</v>
      </c>
    </row>
    <row r="17" spans="1:10" ht="27.75" customHeight="1" x14ac:dyDescent="0.25">
      <c r="A17" s="103" t="s">
        <v>5</v>
      </c>
      <c r="B17" s="18">
        <v>146</v>
      </c>
      <c r="C17" s="18">
        <v>7</v>
      </c>
      <c r="D17" s="7" t="s">
        <v>87</v>
      </c>
      <c r="E17" s="22">
        <f>72-30</f>
        <v>42</v>
      </c>
      <c r="F17" s="60"/>
      <c r="G17" s="32">
        <f>20.534-8.73</f>
        <v>11.803999999999998</v>
      </c>
      <c r="H17" s="39">
        <v>75000</v>
      </c>
      <c r="I17" s="80"/>
      <c r="J17" s="49" t="s">
        <v>75</v>
      </c>
    </row>
    <row r="18" spans="1:10" ht="27.75" customHeight="1" x14ac:dyDescent="0.25">
      <c r="A18" s="106" t="s">
        <v>44</v>
      </c>
      <c r="B18" s="18">
        <v>146</v>
      </c>
      <c r="C18" s="18" t="s">
        <v>8</v>
      </c>
      <c r="D18" s="7" t="s">
        <v>87</v>
      </c>
      <c r="E18" s="22">
        <f>72-39</f>
        <v>33</v>
      </c>
      <c r="F18" s="60"/>
      <c r="G18" s="68">
        <f>20.688-10.548</f>
        <v>10.139999999999999</v>
      </c>
      <c r="H18" s="39">
        <v>75000</v>
      </c>
      <c r="I18" s="80"/>
      <c r="J18" s="49" t="s">
        <v>76</v>
      </c>
    </row>
    <row r="19" spans="1:10" ht="27.75" customHeight="1" x14ac:dyDescent="0.25">
      <c r="A19" s="105" t="s">
        <v>7</v>
      </c>
      <c r="B19" s="18">
        <v>146</v>
      </c>
      <c r="C19" s="47">
        <v>7.4</v>
      </c>
      <c r="D19" s="7" t="s">
        <v>87</v>
      </c>
      <c r="E19" s="22">
        <v>1</v>
      </c>
      <c r="F19" s="9">
        <v>11.7</v>
      </c>
      <c r="G19" s="32">
        <f t="shared" ref="G19:G20" si="3">((B19-C19)*C19*0.02466)*F19/1000</f>
        <v>0.29591970408000001</v>
      </c>
      <c r="H19" s="39">
        <v>73000</v>
      </c>
      <c r="I19" s="78">
        <v>11.7</v>
      </c>
      <c r="J19" s="49" t="s">
        <v>57</v>
      </c>
    </row>
    <row r="20" spans="1:10" ht="37.5" customHeight="1" x14ac:dyDescent="0.25">
      <c r="A20" s="105" t="s">
        <v>7</v>
      </c>
      <c r="B20" s="18">
        <v>146</v>
      </c>
      <c r="C20" s="47">
        <v>7.7</v>
      </c>
      <c r="D20" s="7" t="s">
        <v>87</v>
      </c>
      <c r="E20" s="22">
        <v>33</v>
      </c>
      <c r="F20" s="9">
        <v>385.38</v>
      </c>
      <c r="G20" s="32">
        <f t="shared" si="3"/>
        <v>10.120341089628003</v>
      </c>
      <c r="H20" s="39">
        <v>73000</v>
      </c>
      <c r="I20" s="81" t="s">
        <v>58</v>
      </c>
      <c r="J20" s="49" t="s">
        <v>57</v>
      </c>
    </row>
    <row r="21" spans="1:10" ht="39.75" customHeight="1" x14ac:dyDescent="0.25">
      <c r="A21" s="105" t="s">
        <v>7</v>
      </c>
      <c r="B21" s="18">
        <v>146</v>
      </c>
      <c r="C21" s="18" t="s">
        <v>8</v>
      </c>
      <c r="D21" s="22" t="s">
        <v>88</v>
      </c>
      <c r="E21" s="26">
        <f>68-60</f>
        <v>8</v>
      </c>
      <c r="F21" s="25"/>
      <c r="G21" s="33">
        <v>2.4460000000000002</v>
      </c>
      <c r="H21" s="39">
        <v>73000</v>
      </c>
      <c r="I21" s="80" t="s">
        <v>108</v>
      </c>
      <c r="J21" s="44" t="s">
        <v>50</v>
      </c>
    </row>
    <row r="22" spans="1:10" ht="20.25" customHeight="1" x14ac:dyDescent="0.25">
      <c r="A22" s="109" t="s">
        <v>44</v>
      </c>
      <c r="B22" s="18">
        <v>146</v>
      </c>
      <c r="C22" s="18" t="s">
        <v>8</v>
      </c>
      <c r="D22" s="22" t="s">
        <v>88</v>
      </c>
      <c r="E22" s="22"/>
      <c r="F22" s="59"/>
      <c r="G22" s="46">
        <v>4.1059999999999999</v>
      </c>
      <c r="H22" s="39"/>
      <c r="I22" s="82"/>
      <c r="J22" s="49"/>
    </row>
    <row r="23" spans="1:10" ht="54" customHeight="1" x14ac:dyDescent="0.25">
      <c r="A23" s="105" t="s">
        <v>7</v>
      </c>
      <c r="B23" s="18">
        <v>146</v>
      </c>
      <c r="C23" s="18">
        <v>7.7</v>
      </c>
      <c r="D23" s="22" t="s">
        <v>87</v>
      </c>
      <c r="E23" s="22">
        <v>39</v>
      </c>
      <c r="F23" s="10">
        <v>429.73</v>
      </c>
      <c r="G23" s="32">
        <f t="shared" ref="G23" si="4">((B23-C23)*C23*0.02466)*F23/1000</f>
        <v>11.285002274238002</v>
      </c>
      <c r="H23" s="39">
        <v>73000</v>
      </c>
      <c r="I23" s="83" t="s">
        <v>109</v>
      </c>
      <c r="J23" s="49" t="s">
        <v>53</v>
      </c>
    </row>
    <row r="24" spans="1:10" ht="24" customHeight="1" x14ac:dyDescent="0.25">
      <c r="A24" s="105" t="s">
        <v>7</v>
      </c>
      <c r="B24" s="18">
        <v>146</v>
      </c>
      <c r="C24" s="18">
        <v>8</v>
      </c>
      <c r="D24" s="7" t="s">
        <v>88</v>
      </c>
      <c r="E24" s="26">
        <v>7</v>
      </c>
      <c r="F24" s="25">
        <v>68.95</v>
      </c>
      <c r="G24" s="32">
        <f>((B24-C24)*C24*0.02466)*F24/1000</f>
        <v>1.8771389280000002</v>
      </c>
      <c r="H24" s="39">
        <v>69000</v>
      </c>
      <c r="I24" s="79" t="s">
        <v>110</v>
      </c>
      <c r="J24" s="49" t="s">
        <v>46</v>
      </c>
    </row>
    <row r="25" spans="1:10" ht="30" customHeight="1" x14ac:dyDescent="0.25">
      <c r="A25" s="105" t="s">
        <v>7</v>
      </c>
      <c r="B25" s="18">
        <v>146</v>
      </c>
      <c r="C25" s="18">
        <v>9</v>
      </c>
      <c r="D25" s="7" t="s">
        <v>88</v>
      </c>
      <c r="E25" s="26">
        <v>2</v>
      </c>
      <c r="F25" s="25">
        <v>19.260000000000002</v>
      </c>
      <c r="G25" s="32">
        <f>((B25-C25)*C25*0.02466)*F25/1000</f>
        <v>0.58561532280000006</v>
      </c>
      <c r="H25" s="39">
        <v>73000</v>
      </c>
      <c r="I25" s="84" t="s">
        <v>56</v>
      </c>
      <c r="J25" s="49" t="s">
        <v>46</v>
      </c>
    </row>
    <row r="26" spans="1:10" ht="26.25" customHeight="1" x14ac:dyDescent="0.25">
      <c r="A26" s="104" t="s">
        <v>45</v>
      </c>
      <c r="B26" s="18">
        <v>159</v>
      </c>
      <c r="C26" s="18">
        <v>6</v>
      </c>
      <c r="D26" s="7" t="s">
        <v>87</v>
      </c>
      <c r="E26" s="64">
        <v>3</v>
      </c>
      <c r="F26" s="10">
        <v>24.33</v>
      </c>
      <c r="G26" s="32">
        <f>((B26-C26)*C26*0.02466)*F26/1000</f>
        <v>0.55077962039999995</v>
      </c>
      <c r="H26" s="39">
        <v>73000</v>
      </c>
      <c r="I26" s="85" t="s">
        <v>159</v>
      </c>
      <c r="J26" s="93" t="s">
        <v>137</v>
      </c>
    </row>
    <row r="27" spans="1:10" ht="24.75" customHeight="1" x14ac:dyDescent="0.25">
      <c r="A27" s="110" t="s">
        <v>7</v>
      </c>
      <c r="B27" s="18">
        <v>159</v>
      </c>
      <c r="C27" s="18">
        <v>6</v>
      </c>
      <c r="D27" s="7" t="s">
        <v>87</v>
      </c>
      <c r="E27" s="64">
        <v>2</v>
      </c>
      <c r="F27" s="10">
        <v>23.29</v>
      </c>
      <c r="G27" s="32">
        <f>((B27-C27)*C27*0.02466)*F27/1000</f>
        <v>0.52723622520000002</v>
      </c>
      <c r="H27" s="39">
        <v>73000</v>
      </c>
      <c r="I27" s="85" t="s">
        <v>111</v>
      </c>
      <c r="J27" s="93" t="s">
        <v>90</v>
      </c>
    </row>
    <row r="28" spans="1:10" ht="33" customHeight="1" x14ac:dyDescent="0.25">
      <c r="A28" s="110" t="s">
        <v>7</v>
      </c>
      <c r="B28" s="18">
        <v>159</v>
      </c>
      <c r="C28" s="18">
        <v>6</v>
      </c>
      <c r="D28" s="7" t="s">
        <v>87</v>
      </c>
      <c r="E28" s="64">
        <v>2</v>
      </c>
      <c r="F28" s="10">
        <v>23.14</v>
      </c>
      <c r="G28" s="32">
        <f t="shared" ref="G28:G29" si="5">((B28-C28)*C28*0.02466)*F28/1000</f>
        <v>0.52384054320000006</v>
      </c>
      <c r="H28" s="39">
        <v>73000</v>
      </c>
      <c r="I28" s="85" t="s">
        <v>112</v>
      </c>
      <c r="J28" s="93" t="s">
        <v>91</v>
      </c>
    </row>
    <row r="29" spans="1:10" ht="30" customHeight="1" x14ac:dyDescent="0.25">
      <c r="A29" s="110" t="s">
        <v>7</v>
      </c>
      <c r="B29" s="18">
        <v>159</v>
      </c>
      <c r="C29" s="18">
        <v>6</v>
      </c>
      <c r="D29" s="7" t="s">
        <v>87</v>
      </c>
      <c r="E29" s="64">
        <v>1</v>
      </c>
      <c r="F29" s="10">
        <v>11.61</v>
      </c>
      <c r="G29" s="32">
        <f t="shared" si="5"/>
        <v>0.26282578680000002</v>
      </c>
      <c r="H29" s="39">
        <v>73000</v>
      </c>
      <c r="I29" s="85" t="s">
        <v>113</v>
      </c>
      <c r="J29" s="93" t="s">
        <v>89</v>
      </c>
    </row>
    <row r="30" spans="1:10" ht="36.75" customHeight="1" x14ac:dyDescent="0.25">
      <c r="A30" s="104" t="s">
        <v>45</v>
      </c>
      <c r="B30" s="18">
        <v>159</v>
      </c>
      <c r="C30" s="18">
        <v>8</v>
      </c>
      <c r="D30" s="7" t="s">
        <v>87</v>
      </c>
      <c r="E30" s="20">
        <v>11</v>
      </c>
      <c r="F30" s="10">
        <v>127.06</v>
      </c>
      <c r="G30" s="32">
        <v>3.7869999999999999</v>
      </c>
      <c r="H30" s="39">
        <v>75000</v>
      </c>
      <c r="I30" s="81"/>
      <c r="J30" s="93" t="s">
        <v>177</v>
      </c>
    </row>
    <row r="31" spans="1:10" ht="34.5" customHeight="1" x14ac:dyDescent="0.25">
      <c r="A31" s="105" t="s">
        <v>7</v>
      </c>
      <c r="B31" s="18">
        <v>159</v>
      </c>
      <c r="C31" s="18">
        <v>8</v>
      </c>
      <c r="D31" s="7" t="s">
        <v>87</v>
      </c>
      <c r="E31" s="20">
        <v>3</v>
      </c>
      <c r="F31" s="10">
        <v>34.14</v>
      </c>
      <c r="G31" s="32">
        <f>((B31-C31)*C31*0.02466)*F31/1000</f>
        <v>1.0170060192000001</v>
      </c>
      <c r="H31" s="39">
        <v>73000</v>
      </c>
      <c r="I31" s="81" t="s">
        <v>70</v>
      </c>
      <c r="J31" s="93" t="s">
        <v>69</v>
      </c>
    </row>
    <row r="32" spans="1:10" ht="58.5" customHeight="1" x14ac:dyDescent="0.25">
      <c r="A32" s="105" t="s">
        <v>7</v>
      </c>
      <c r="B32" s="18">
        <v>159</v>
      </c>
      <c r="C32" s="18">
        <v>8</v>
      </c>
      <c r="D32" s="7" t="s">
        <v>87</v>
      </c>
      <c r="E32" s="20">
        <v>51</v>
      </c>
      <c r="F32" s="10">
        <v>535.16</v>
      </c>
      <c r="G32" s="32">
        <v>15.936999999999999</v>
      </c>
      <c r="H32" s="39">
        <v>73000</v>
      </c>
      <c r="I32" s="81" t="s">
        <v>160</v>
      </c>
      <c r="J32" s="93" t="s">
        <v>133</v>
      </c>
    </row>
    <row r="33" spans="1:10" ht="58.5" customHeight="1" x14ac:dyDescent="0.25">
      <c r="A33" s="104" t="s">
        <v>45</v>
      </c>
      <c r="B33" s="18">
        <v>159</v>
      </c>
      <c r="C33" s="18">
        <v>8</v>
      </c>
      <c r="D33" s="7" t="s">
        <v>87</v>
      </c>
      <c r="E33" s="20">
        <v>60</v>
      </c>
      <c r="F33" s="10">
        <v>687.32</v>
      </c>
      <c r="G33" s="32">
        <v>20.474</v>
      </c>
      <c r="H33" s="39">
        <v>75000</v>
      </c>
      <c r="I33" s="81" t="s">
        <v>169</v>
      </c>
      <c r="J33" s="93" t="s">
        <v>170</v>
      </c>
    </row>
    <row r="34" spans="1:10" ht="36" customHeight="1" x14ac:dyDescent="0.25">
      <c r="A34" s="104" t="s">
        <v>45</v>
      </c>
      <c r="B34" s="18">
        <v>159</v>
      </c>
      <c r="C34" s="18">
        <v>10</v>
      </c>
      <c r="D34" s="7" t="s">
        <v>88</v>
      </c>
      <c r="E34" s="20">
        <v>7</v>
      </c>
      <c r="F34" s="10">
        <v>79.45</v>
      </c>
      <c r="G34" s="32">
        <f>((B34-C34)*C34*0.02466)*F34/1000</f>
        <v>2.9192631300000005</v>
      </c>
      <c r="H34" s="39">
        <v>110000</v>
      </c>
      <c r="I34" s="78" t="s">
        <v>181</v>
      </c>
      <c r="J34" s="93" t="s">
        <v>2</v>
      </c>
    </row>
    <row r="35" spans="1:10" ht="36" customHeight="1" x14ac:dyDescent="0.25">
      <c r="A35" s="104" t="s">
        <v>45</v>
      </c>
      <c r="B35" s="18">
        <v>159</v>
      </c>
      <c r="C35" s="18">
        <v>12</v>
      </c>
      <c r="D35" s="7" t="s">
        <v>88</v>
      </c>
      <c r="E35" s="20">
        <v>6</v>
      </c>
      <c r="F35" s="10">
        <v>65.59</v>
      </c>
      <c r="G35" s="32">
        <f>((B35-C35)*C35*0.02466)*F35/1000</f>
        <v>2.8531807416000006</v>
      </c>
      <c r="H35" s="39">
        <v>110000</v>
      </c>
      <c r="I35" s="78" t="s">
        <v>146</v>
      </c>
      <c r="J35" s="93" t="s">
        <v>2</v>
      </c>
    </row>
    <row r="36" spans="1:10" ht="34.5" customHeight="1" x14ac:dyDescent="0.25">
      <c r="A36" s="109" t="s">
        <v>44</v>
      </c>
      <c r="B36" s="14">
        <v>168</v>
      </c>
      <c r="C36" s="8" t="s">
        <v>84</v>
      </c>
      <c r="D36" s="7" t="s">
        <v>87</v>
      </c>
      <c r="E36" s="15">
        <f>61-26-7-2-8</f>
        <v>18</v>
      </c>
      <c r="F36" s="16"/>
      <c r="G36" s="34">
        <f>21.172-8.922-2.522-0.657-2.714</f>
        <v>6.3569999999999993</v>
      </c>
      <c r="H36" s="39">
        <v>75000</v>
      </c>
      <c r="I36" s="78"/>
      <c r="J36" s="44" t="s">
        <v>98</v>
      </c>
    </row>
    <row r="37" spans="1:10" ht="34.5" customHeight="1" x14ac:dyDescent="0.25">
      <c r="A37" s="104" t="s">
        <v>45</v>
      </c>
      <c r="B37" s="14">
        <v>168</v>
      </c>
      <c r="C37" s="8">
        <v>8</v>
      </c>
      <c r="D37" s="7" t="s">
        <v>87</v>
      </c>
      <c r="E37" s="15">
        <v>14</v>
      </c>
      <c r="F37" s="16">
        <v>163.03</v>
      </c>
      <c r="G37" s="34">
        <v>5.149</v>
      </c>
      <c r="H37" s="39">
        <v>79000</v>
      </c>
      <c r="I37" s="78" t="s">
        <v>196</v>
      </c>
      <c r="J37" s="44" t="s">
        <v>197</v>
      </c>
    </row>
    <row r="38" spans="1:10" ht="82.5" customHeight="1" x14ac:dyDescent="0.25">
      <c r="A38" s="104" t="s">
        <v>45</v>
      </c>
      <c r="B38" s="14">
        <v>168</v>
      </c>
      <c r="C38" s="8">
        <v>8.9</v>
      </c>
      <c r="D38" s="7" t="s">
        <v>87</v>
      </c>
      <c r="E38" s="15">
        <v>37</v>
      </c>
      <c r="F38" s="16">
        <v>427.71</v>
      </c>
      <c r="G38" s="34">
        <v>14.936999999999999</v>
      </c>
      <c r="H38" s="39">
        <v>79000</v>
      </c>
      <c r="I38" s="78" t="s">
        <v>198</v>
      </c>
      <c r="J38" s="44" t="s">
        <v>199</v>
      </c>
    </row>
    <row r="39" spans="1:10" ht="69.75" customHeight="1" x14ac:dyDescent="0.25">
      <c r="A39" s="104" t="s">
        <v>45</v>
      </c>
      <c r="B39" s="14">
        <v>168</v>
      </c>
      <c r="C39" s="8">
        <v>8.9</v>
      </c>
      <c r="D39" s="7" t="s">
        <v>87</v>
      </c>
      <c r="E39" s="15">
        <v>60</v>
      </c>
      <c r="F39" s="16">
        <v>716.97</v>
      </c>
      <c r="G39" s="34">
        <v>25.047000000000001</v>
      </c>
      <c r="H39" s="39">
        <v>79000</v>
      </c>
      <c r="I39" s="78" t="s">
        <v>201</v>
      </c>
      <c r="J39" s="44" t="s">
        <v>202</v>
      </c>
    </row>
    <row r="40" spans="1:10" ht="84.75" customHeight="1" x14ac:dyDescent="0.25">
      <c r="A40" s="104" t="s">
        <v>45</v>
      </c>
      <c r="B40" s="14">
        <v>168</v>
      </c>
      <c r="C40" s="8">
        <v>8.9</v>
      </c>
      <c r="D40" s="7" t="s">
        <v>87</v>
      </c>
      <c r="E40" s="15">
        <v>70</v>
      </c>
      <c r="F40" s="16">
        <v>830.76</v>
      </c>
      <c r="G40" s="34">
        <v>29.01</v>
      </c>
      <c r="H40" s="39">
        <v>79000</v>
      </c>
      <c r="I40" s="78" t="s">
        <v>203</v>
      </c>
      <c r="J40" s="44" t="s">
        <v>202</v>
      </c>
    </row>
    <row r="41" spans="1:10" ht="27.75" customHeight="1" x14ac:dyDescent="0.25">
      <c r="A41" s="127" t="s">
        <v>44</v>
      </c>
      <c r="B41" s="14">
        <v>168</v>
      </c>
      <c r="C41" s="8">
        <v>8.9</v>
      </c>
      <c r="D41" s="9"/>
      <c r="E41" s="15">
        <v>1</v>
      </c>
      <c r="F41" s="16"/>
      <c r="G41" s="34">
        <v>0.33500000000000002</v>
      </c>
      <c r="H41" s="39">
        <v>73000</v>
      </c>
      <c r="I41" s="78"/>
      <c r="J41" s="44" t="s">
        <v>200</v>
      </c>
    </row>
    <row r="42" spans="1:10" ht="27.75" customHeight="1" x14ac:dyDescent="0.25">
      <c r="A42" s="127" t="s">
        <v>44</v>
      </c>
      <c r="B42" s="14">
        <v>168</v>
      </c>
      <c r="C42" s="8">
        <v>8.9</v>
      </c>
      <c r="D42" s="9" t="s">
        <v>87</v>
      </c>
      <c r="E42" s="15">
        <v>96</v>
      </c>
      <c r="F42" s="16"/>
      <c r="G42" s="34">
        <v>39.816000000000003</v>
      </c>
      <c r="H42" s="39"/>
      <c r="I42" s="78"/>
      <c r="J42" s="44" t="s">
        <v>191</v>
      </c>
    </row>
    <row r="43" spans="1:10" ht="15.75" customHeight="1" x14ac:dyDescent="0.25">
      <c r="A43" s="109" t="s">
        <v>44</v>
      </c>
      <c r="B43" s="14" t="s">
        <v>26</v>
      </c>
      <c r="C43" s="8"/>
      <c r="D43" s="9"/>
      <c r="E43" s="15">
        <v>1</v>
      </c>
      <c r="F43" s="16"/>
      <c r="G43" s="34"/>
      <c r="H43" s="39"/>
      <c r="I43" s="78"/>
      <c r="J43" s="78"/>
    </row>
    <row r="44" spans="1:10" ht="25.5" customHeight="1" x14ac:dyDescent="0.25">
      <c r="A44" s="109" t="s">
        <v>44</v>
      </c>
      <c r="B44" s="14">
        <v>178</v>
      </c>
      <c r="C44" s="8">
        <v>9.1999999999999993</v>
      </c>
      <c r="D44" s="9" t="s">
        <v>87</v>
      </c>
      <c r="E44" s="15">
        <v>45</v>
      </c>
      <c r="F44" s="16"/>
      <c r="G44" s="34">
        <v>20.731999999999999</v>
      </c>
      <c r="H44" s="39">
        <v>75000</v>
      </c>
      <c r="I44" s="78"/>
      <c r="J44" s="78" t="s">
        <v>71</v>
      </c>
    </row>
    <row r="45" spans="1:10" ht="37.5" customHeight="1" x14ac:dyDescent="0.25">
      <c r="A45" s="104" t="s">
        <v>74</v>
      </c>
      <c r="B45" s="9">
        <v>219</v>
      </c>
      <c r="C45" s="9">
        <v>6</v>
      </c>
      <c r="D45" s="22" t="s">
        <v>3</v>
      </c>
      <c r="E45" s="19">
        <v>1</v>
      </c>
      <c r="F45" s="22">
        <v>10.130000000000001</v>
      </c>
      <c r="G45" s="32">
        <f>((B45-C45)*C45*0.02466)*F45/1000</f>
        <v>0.3192518124</v>
      </c>
      <c r="H45" s="39">
        <v>60000</v>
      </c>
      <c r="I45" s="66">
        <v>10.130000000000001</v>
      </c>
      <c r="J45" s="45" t="s">
        <v>2</v>
      </c>
    </row>
    <row r="46" spans="1:10" ht="33.75" customHeight="1" x14ac:dyDescent="0.25">
      <c r="A46" s="104" t="s">
        <v>74</v>
      </c>
      <c r="B46" s="9">
        <v>219</v>
      </c>
      <c r="C46" s="9">
        <v>6</v>
      </c>
      <c r="D46" s="22" t="s">
        <v>3</v>
      </c>
      <c r="E46" s="19">
        <v>2</v>
      </c>
      <c r="F46" s="22">
        <v>20.48</v>
      </c>
      <c r="G46" s="32">
        <f>((B46-C46)*C46*0.02466)*F46/1000</f>
        <v>0.6454370304</v>
      </c>
      <c r="H46" s="39">
        <v>60000</v>
      </c>
      <c r="I46" s="66" t="s">
        <v>60</v>
      </c>
      <c r="J46" s="45" t="s">
        <v>61</v>
      </c>
    </row>
    <row r="47" spans="1:10" ht="32.25" customHeight="1" x14ac:dyDescent="0.25">
      <c r="A47" s="104" t="s">
        <v>74</v>
      </c>
      <c r="B47" s="9">
        <v>219</v>
      </c>
      <c r="C47" s="9">
        <v>7</v>
      </c>
      <c r="D47" s="22" t="s">
        <v>3</v>
      </c>
      <c r="E47" s="19">
        <v>9</v>
      </c>
      <c r="F47" s="22">
        <v>87.91</v>
      </c>
      <c r="G47" s="32">
        <f>((B47-C47)*C47*0.02466)*F47/1000</f>
        <v>3.2171051304000002</v>
      </c>
      <c r="H47" s="39">
        <v>60000</v>
      </c>
      <c r="I47" s="101" t="s">
        <v>143</v>
      </c>
      <c r="J47" s="45" t="s">
        <v>61</v>
      </c>
    </row>
    <row r="48" spans="1:10" ht="32.25" customHeight="1" x14ac:dyDescent="0.25">
      <c r="A48" s="104" t="s">
        <v>74</v>
      </c>
      <c r="B48" s="9">
        <v>219</v>
      </c>
      <c r="C48" s="9">
        <v>8</v>
      </c>
      <c r="D48" s="22" t="s">
        <v>3</v>
      </c>
      <c r="E48" s="19">
        <v>1</v>
      </c>
      <c r="F48" s="22">
        <v>9.27</v>
      </c>
      <c r="G48" s="32">
        <f t="shared" ref="G48" si="6">((B48-C48)*C48*0.02466)*F48/1000</f>
        <v>0.38587376160000003</v>
      </c>
      <c r="H48" s="39">
        <v>60000</v>
      </c>
      <c r="I48" s="102" t="s">
        <v>142</v>
      </c>
      <c r="J48" s="45" t="s">
        <v>141</v>
      </c>
    </row>
    <row r="49" spans="1:10" ht="32.25" customHeight="1" x14ac:dyDescent="0.25">
      <c r="A49" s="111" t="s">
        <v>7</v>
      </c>
      <c r="B49" s="9">
        <v>219</v>
      </c>
      <c r="C49" s="9">
        <v>8</v>
      </c>
      <c r="D49" s="22" t="s">
        <v>88</v>
      </c>
      <c r="E49" s="19">
        <v>14</v>
      </c>
      <c r="F49" s="22">
        <v>164.63</v>
      </c>
      <c r="G49" s="32">
        <f t="shared" ref="G49:G52" si="7">((B49-C49)*C49*0.02466)*F49/1000</f>
        <v>6.8529015503999995</v>
      </c>
      <c r="H49" s="39">
        <v>75000</v>
      </c>
      <c r="I49" s="100" t="s">
        <v>165</v>
      </c>
      <c r="J49" s="45" t="s">
        <v>136</v>
      </c>
    </row>
    <row r="50" spans="1:10" ht="35.25" customHeight="1" x14ac:dyDescent="0.25">
      <c r="A50" s="111" t="s">
        <v>7</v>
      </c>
      <c r="B50" s="9">
        <v>219</v>
      </c>
      <c r="C50" s="9">
        <v>9</v>
      </c>
      <c r="D50" s="7" t="s">
        <v>87</v>
      </c>
      <c r="E50" s="19">
        <v>3</v>
      </c>
      <c r="F50" s="22">
        <v>36.25</v>
      </c>
      <c r="G50" s="32">
        <f t="shared" si="7"/>
        <v>1.6895182500000003</v>
      </c>
      <c r="H50" s="39">
        <v>79000</v>
      </c>
      <c r="I50" s="66" t="s">
        <v>132</v>
      </c>
      <c r="J50" s="45" t="s">
        <v>59</v>
      </c>
    </row>
    <row r="51" spans="1:10" ht="28.5" customHeight="1" x14ac:dyDescent="0.25">
      <c r="A51" s="111" t="s">
        <v>7</v>
      </c>
      <c r="B51" s="9">
        <v>219</v>
      </c>
      <c r="C51" s="9">
        <v>9</v>
      </c>
      <c r="D51" s="7" t="s">
        <v>87</v>
      </c>
      <c r="E51" s="19">
        <v>1</v>
      </c>
      <c r="F51" s="22">
        <v>12.05</v>
      </c>
      <c r="G51" s="32">
        <f t="shared" si="7"/>
        <v>0.56161917000000006</v>
      </c>
      <c r="H51" s="39">
        <v>79000</v>
      </c>
      <c r="I51" s="66">
        <v>12.05</v>
      </c>
      <c r="J51" s="45" t="s">
        <v>51</v>
      </c>
    </row>
    <row r="52" spans="1:10" ht="29.25" customHeight="1" x14ac:dyDescent="0.25">
      <c r="A52" s="111" t="s">
        <v>7</v>
      </c>
      <c r="B52" s="9">
        <v>219</v>
      </c>
      <c r="C52" s="9">
        <v>10</v>
      </c>
      <c r="D52" s="7" t="s">
        <v>87</v>
      </c>
      <c r="E52" s="19">
        <v>2</v>
      </c>
      <c r="F52" s="22">
        <v>22.55</v>
      </c>
      <c r="G52" s="32">
        <f t="shared" si="7"/>
        <v>1.1622134700000002</v>
      </c>
      <c r="H52" s="39">
        <v>85000</v>
      </c>
      <c r="I52" s="66" t="s">
        <v>184</v>
      </c>
      <c r="J52" s="94" t="s">
        <v>83</v>
      </c>
    </row>
    <row r="53" spans="1:10" ht="38.25" customHeight="1" x14ac:dyDescent="0.25">
      <c r="A53" s="104" t="s">
        <v>45</v>
      </c>
      <c r="B53" s="9">
        <v>219</v>
      </c>
      <c r="C53" s="9">
        <v>12.5</v>
      </c>
      <c r="D53" s="7" t="s">
        <v>87</v>
      </c>
      <c r="E53" s="19">
        <v>25</v>
      </c>
      <c r="F53" s="22">
        <v>301.01</v>
      </c>
      <c r="G53" s="32">
        <v>19.161000000000001</v>
      </c>
      <c r="H53" s="39">
        <v>85000</v>
      </c>
      <c r="I53" s="66" t="s">
        <v>175</v>
      </c>
      <c r="J53" s="45" t="s">
        <v>96</v>
      </c>
    </row>
    <row r="54" spans="1:10" ht="70.5" customHeight="1" x14ac:dyDescent="0.25">
      <c r="A54" s="111" t="s">
        <v>7</v>
      </c>
      <c r="B54" s="9">
        <v>219</v>
      </c>
      <c r="C54" s="9">
        <v>12.5</v>
      </c>
      <c r="D54" s="7" t="s">
        <v>87</v>
      </c>
      <c r="E54" s="19">
        <v>15</v>
      </c>
      <c r="F54" s="22">
        <v>177.16</v>
      </c>
      <c r="G54" s="32">
        <v>11.276999999999999</v>
      </c>
      <c r="H54" s="39">
        <v>85000</v>
      </c>
      <c r="I54" s="66" t="s">
        <v>194</v>
      </c>
      <c r="J54" s="45" t="s">
        <v>86</v>
      </c>
    </row>
    <row r="55" spans="1:10" ht="23.25" customHeight="1" x14ac:dyDescent="0.25">
      <c r="A55" s="111" t="s">
        <v>7</v>
      </c>
      <c r="B55" s="9">
        <v>219</v>
      </c>
      <c r="C55" s="9">
        <v>16</v>
      </c>
      <c r="D55" s="7" t="s">
        <v>88</v>
      </c>
      <c r="E55" s="19">
        <v>1</v>
      </c>
      <c r="F55" s="22">
        <v>11.38</v>
      </c>
      <c r="G55" s="32">
        <f t="shared" ref="G55" si="8">((B55-C55)*C55*0.02466)*F55/1000</f>
        <v>0.91148883840000006</v>
      </c>
      <c r="H55" s="39">
        <v>85000</v>
      </c>
      <c r="I55" s="66">
        <v>11.38</v>
      </c>
      <c r="J55" s="45" t="s">
        <v>117</v>
      </c>
    </row>
    <row r="56" spans="1:10" ht="24.75" customHeight="1" x14ac:dyDescent="0.25">
      <c r="A56" s="105" t="s">
        <v>7</v>
      </c>
      <c r="B56" s="13">
        <v>245</v>
      </c>
      <c r="C56" s="13">
        <v>8</v>
      </c>
      <c r="D56" s="22" t="s">
        <v>3</v>
      </c>
      <c r="E56" s="35">
        <v>1</v>
      </c>
      <c r="F56" s="35">
        <v>10.07</v>
      </c>
      <c r="G56" s="32">
        <f t="shared" ref="G56" si="9">((B56-C56)*C56*0.02466)*F56/1000</f>
        <v>0.47082647520000004</v>
      </c>
      <c r="H56" s="39">
        <v>65000</v>
      </c>
      <c r="I56" s="66">
        <v>10.07</v>
      </c>
      <c r="J56" s="44" t="s">
        <v>14</v>
      </c>
    </row>
    <row r="57" spans="1:10" ht="33.75" customHeight="1" x14ac:dyDescent="0.25">
      <c r="A57" s="103" t="s">
        <v>5</v>
      </c>
      <c r="B57" s="13">
        <v>245</v>
      </c>
      <c r="C57" s="13">
        <v>7.9</v>
      </c>
      <c r="D57" s="7" t="s">
        <v>87</v>
      </c>
      <c r="E57" s="61">
        <v>39</v>
      </c>
      <c r="F57" s="35">
        <v>427.69</v>
      </c>
      <c r="G57" s="32">
        <v>20.309999999999999</v>
      </c>
      <c r="H57" s="39">
        <v>79000</v>
      </c>
      <c r="I57" s="66" t="s">
        <v>66</v>
      </c>
      <c r="J57" s="44"/>
    </row>
    <row r="58" spans="1:10" ht="82.5" customHeight="1" x14ac:dyDescent="0.25">
      <c r="A58" s="105" t="s">
        <v>7</v>
      </c>
      <c r="B58" s="13">
        <v>245</v>
      </c>
      <c r="C58" s="13">
        <v>7.9</v>
      </c>
      <c r="D58" s="7" t="s">
        <v>87</v>
      </c>
      <c r="E58" s="35">
        <v>37</v>
      </c>
      <c r="F58" s="35">
        <v>425.86</v>
      </c>
      <c r="G58" s="32">
        <v>20.204999999999998</v>
      </c>
      <c r="H58" s="39">
        <v>79000</v>
      </c>
      <c r="I58" s="66" t="s">
        <v>93</v>
      </c>
      <c r="J58" s="44" t="s">
        <v>118</v>
      </c>
    </row>
    <row r="59" spans="1:10" ht="72" customHeight="1" x14ac:dyDescent="0.25">
      <c r="A59" s="105" t="s">
        <v>7</v>
      </c>
      <c r="B59" s="13">
        <v>245</v>
      </c>
      <c r="C59" s="13">
        <v>7.9</v>
      </c>
      <c r="D59" s="7" t="s">
        <v>87</v>
      </c>
      <c r="E59" s="35">
        <v>28</v>
      </c>
      <c r="F59" s="35">
        <v>324.08999999999997</v>
      </c>
      <c r="G59" s="32">
        <v>15.275</v>
      </c>
      <c r="H59" s="39">
        <v>79000</v>
      </c>
      <c r="I59" s="66" t="s">
        <v>167</v>
      </c>
      <c r="J59" s="44" t="s">
        <v>119</v>
      </c>
    </row>
    <row r="60" spans="1:10" ht="72.75" customHeight="1" x14ac:dyDescent="0.25">
      <c r="A60" s="104" t="s">
        <v>45</v>
      </c>
      <c r="B60" s="13">
        <v>245</v>
      </c>
      <c r="C60" s="13">
        <v>7.9</v>
      </c>
      <c r="D60" s="7" t="s">
        <v>87</v>
      </c>
      <c r="E60" s="35">
        <v>37</v>
      </c>
      <c r="F60" s="35">
        <v>433.88</v>
      </c>
      <c r="G60" s="32">
        <v>20.416</v>
      </c>
      <c r="H60" s="39">
        <v>79000</v>
      </c>
      <c r="I60" s="66" t="s">
        <v>100</v>
      </c>
      <c r="J60" s="44" t="s">
        <v>120</v>
      </c>
    </row>
    <row r="61" spans="1:10" ht="96.75" customHeight="1" x14ac:dyDescent="0.25">
      <c r="A61" s="104" t="s">
        <v>45</v>
      </c>
      <c r="B61" s="13">
        <v>245</v>
      </c>
      <c r="C61" s="13">
        <v>7.9</v>
      </c>
      <c r="D61" s="7" t="s">
        <v>87</v>
      </c>
      <c r="E61" s="20">
        <v>35</v>
      </c>
      <c r="F61" s="35"/>
      <c r="G61" s="32">
        <v>19.423999999999999</v>
      </c>
      <c r="H61" s="39">
        <v>79000</v>
      </c>
      <c r="I61" s="66" t="s">
        <v>104</v>
      </c>
      <c r="J61" s="44" t="s">
        <v>65</v>
      </c>
    </row>
    <row r="62" spans="1:10" ht="77.25" customHeight="1" x14ac:dyDescent="0.25">
      <c r="A62" s="104" t="s">
        <v>45</v>
      </c>
      <c r="B62" s="13">
        <v>245</v>
      </c>
      <c r="C62" s="13">
        <v>7.9</v>
      </c>
      <c r="D62" s="7" t="s">
        <v>87</v>
      </c>
      <c r="E62" s="69">
        <v>37</v>
      </c>
      <c r="F62" s="35"/>
      <c r="G62" s="32">
        <v>20.254000000000001</v>
      </c>
      <c r="H62" s="39">
        <v>79000</v>
      </c>
      <c r="I62" s="66" t="s">
        <v>105</v>
      </c>
      <c r="J62" s="44" t="s">
        <v>65</v>
      </c>
    </row>
    <row r="63" spans="1:10" ht="66" customHeight="1" x14ac:dyDescent="0.25">
      <c r="A63" s="104" t="s">
        <v>45</v>
      </c>
      <c r="B63" s="13">
        <v>245</v>
      </c>
      <c r="C63" s="13">
        <v>7.9</v>
      </c>
      <c r="D63" s="7" t="s">
        <v>87</v>
      </c>
      <c r="E63" s="35">
        <v>38</v>
      </c>
      <c r="F63" s="35">
        <v>438.02</v>
      </c>
      <c r="G63" s="32">
        <v>20.527000000000001</v>
      </c>
      <c r="H63" s="39">
        <v>79000</v>
      </c>
      <c r="I63" s="66" t="s">
        <v>99</v>
      </c>
      <c r="J63" s="44" t="s">
        <v>121</v>
      </c>
    </row>
    <row r="64" spans="1:10" ht="80.25" customHeight="1" x14ac:dyDescent="0.25">
      <c r="A64" s="105" t="s">
        <v>7</v>
      </c>
      <c r="B64" s="13">
        <v>245</v>
      </c>
      <c r="C64" s="13">
        <v>7.9</v>
      </c>
      <c r="D64" s="7" t="s">
        <v>87</v>
      </c>
      <c r="E64" s="35">
        <v>38</v>
      </c>
      <c r="F64" s="35">
        <v>438.17</v>
      </c>
      <c r="G64" s="32">
        <v>20.396999999999998</v>
      </c>
      <c r="H64" s="39">
        <v>79000</v>
      </c>
      <c r="I64" s="66" t="s">
        <v>92</v>
      </c>
      <c r="J64" s="44" t="s">
        <v>122</v>
      </c>
    </row>
    <row r="65" spans="1:10" ht="36.75" customHeight="1" x14ac:dyDescent="0.25">
      <c r="A65" s="105" t="s">
        <v>7</v>
      </c>
      <c r="B65" s="13">
        <v>245</v>
      </c>
      <c r="C65" s="13">
        <v>7.9</v>
      </c>
      <c r="D65" s="7" t="s">
        <v>87</v>
      </c>
      <c r="E65" s="35">
        <v>11</v>
      </c>
      <c r="F65" s="35">
        <v>125.92</v>
      </c>
      <c r="G65" s="32">
        <v>5.8159999999999998</v>
      </c>
      <c r="H65" s="39">
        <v>79000</v>
      </c>
      <c r="I65" s="66" t="s">
        <v>166</v>
      </c>
      <c r="J65" s="44" t="s">
        <v>123</v>
      </c>
    </row>
    <row r="66" spans="1:10" ht="21.75" customHeight="1" x14ac:dyDescent="0.25">
      <c r="A66" s="105" t="s">
        <v>7</v>
      </c>
      <c r="B66" s="13">
        <v>245</v>
      </c>
      <c r="C66" s="13">
        <v>7.9</v>
      </c>
      <c r="D66" s="7" t="s">
        <v>87</v>
      </c>
      <c r="E66" s="35">
        <v>3</v>
      </c>
      <c r="F66" s="35">
        <v>33.909999999999997</v>
      </c>
      <c r="G66" s="32">
        <v>1.5669999999999999</v>
      </c>
      <c r="H66" s="39">
        <v>79000</v>
      </c>
      <c r="I66" s="66" t="s">
        <v>168</v>
      </c>
      <c r="J66" s="44" t="s">
        <v>124</v>
      </c>
    </row>
    <row r="67" spans="1:10" ht="24.75" customHeight="1" x14ac:dyDescent="0.25">
      <c r="A67" s="48" t="s">
        <v>12</v>
      </c>
      <c r="B67" s="13">
        <v>245</v>
      </c>
      <c r="C67" s="13">
        <v>7.9</v>
      </c>
      <c r="D67" s="7" t="s">
        <v>87</v>
      </c>
      <c r="E67" s="62">
        <v>38</v>
      </c>
      <c r="F67" s="35"/>
      <c r="G67" s="32">
        <v>20.381</v>
      </c>
      <c r="H67" s="39">
        <v>79000</v>
      </c>
      <c r="I67" s="66"/>
      <c r="J67" s="49" t="s">
        <v>65</v>
      </c>
    </row>
    <row r="68" spans="1:10" ht="24.75" customHeight="1" x14ac:dyDescent="0.25">
      <c r="A68" s="48" t="s">
        <v>12</v>
      </c>
      <c r="B68" s="13">
        <v>245</v>
      </c>
      <c r="C68" s="13">
        <v>7.9</v>
      </c>
      <c r="D68" s="7" t="s">
        <v>87</v>
      </c>
      <c r="E68" s="62">
        <v>37</v>
      </c>
      <c r="F68" s="35"/>
      <c r="G68" s="32">
        <v>20</v>
      </c>
      <c r="H68" s="39">
        <v>79000</v>
      </c>
      <c r="I68" s="66"/>
      <c r="J68" s="49" t="s">
        <v>65</v>
      </c>
    </row>
    <row r="69" spans="1:10" ht="65.25" customHeight="1" x14ac:dyDescent="0.25">
      <c r="A69" s="104" t="s">
        <v>45</v>
      </c>
      <c r="B69" s="13">
        <v>245</v>
      </c>
      <c r="C69" s="13" t="s">
        <v>25</v>
      </c>
      <c r="D69" s="22" t="s">
        <v>87</v>
      </c>
      <c r="E69" s="62">
        <v>28</v>
      </c>
      <c r="F69" s="35"/>
      <c r="G69" s="32">
        <v>15.462</v>
      </c>
      <c r="H69" s="39">
        <v>79000</v>
      </c>
      <c r="I69" s="66" t="s">
        <v>103</v>
      </c>
      <c r="J69" s="49" t="s">
        <v>106</v>
      </c>
    </row>
    <row r="70" spans="1:10" ht="26.25" customHeight="1" x14ac:dyDescent="0.25">
      <c r="A70" s="103" t="s">
        <v>153</v>
      </c>
      <c r="B70" s="13">
        <v>245</v>
      </c>
      <c r="C70" s="13">
        <v>8.9</v>
      </c>
      <c r="D70" s="22" t="s">
        <v>87</v>
      </c>
      <c r="E70" s="62">
        <f>33-31</f>
        <v>2</v>
      </c>
      <c r="F70" s="35"/>
      <c r="G70" s="32">
        <f>20.585-19.559-0.177</f>
        <v>0.84899999999999975</v>
      </c>
      <c r="H70" s="39">
        <v>79000</v>
      </c>
      <c r="I70" s="66"/>
      <c r="J70" s="49" t="s">
        <v>154</v>
      </c>
    </row>
    <row r="71" spans="1:10" ht="19.5" customHeight="1" x14ac:dyDescent="0.25">
      <c r="A71" s="103" t="s">
        <v>153</v>
      </c>
      <c r="B71" s="13">
        <v>245</v>
      </c>
      <c r="C71" s="13">
        <v>8.9</v>
      </c>
      <c r="D71" s="22" t="s">
        <v>87</v>
      </c>
      <c r="E71" s="62">
        <f>33-30</f>
        <v>3</v>
      </c>
      <c r="F71" s="35"/>
      <c r="G71" s="32">
        <f>20.765-18.8</f>
        <v>1.9649999999999999</v>
      </c>
      <c r="H71" s="39">
        <v>79000</v>
      </c>
      <c r="I71" s="66"/>
      <c r="J71" s="49" t="s">
        <v>154</v>
      </c>
    </row>
    <row r="72" spans="1:10" ht="24.75" customHeight="1" x14ac:dyDescent="0.25">
      <c r="A72" s="48" t="s">
        <v>12</v>
      </c>
      <c r="B72" s="13">
        <v>245</v>
      </c>
      <c r="C72" s="13">
        <v>10</v>
      </c>
      <c r="D72" s="7" t="s">
        <v>87</v>
      </c>
      <c r="E72" s="62">
        <v>28</v>
      </c>
      <c r="F72" s="35"/>
      <c r="G72" s="32">
        <v>19.911999999999999</v>
      </c>
      <c r="H72" s="39">
        <v>78000</v>
      </c>
      <c r="I72" s="66"/>
      <c r="J72" s="49" t="s">
        <v>65</v>
      </c>
    </row>
    <row r="73" spans="1:10" ht="24.75" customHeight="1" x14ac:dyDescent="0.25">
      <c r="A73" s="48" t="s">
        <v>12</v>
      </c>
      <c r="B73" s="13">
        <v>245</v>
      </c>
      <c r="C73" s="13">
        <v>10</v>
      </c>
      <c r="D73" s="7" t="s">
        <v>87</v>
      </c>
      <c r="E73" s="62">
        <f>28-11</f>
        <v>17</v>
      </c>
      <c r="F73" s="35"/>
      <c r="G73" s="32">
        <f>19.972-7.97</f>
        <v>12.002000000000002</v>
      </c>
      <c r="H73" s="39">
        <v>78000</v>
      </c>
      <c r="I73" s="66"/>
      <c r="J73" s="49" t="s">
        <v>65</v>
      </c>
    </row>
    <row r="74" spans="1:10" ht="17.25" customHeight="1" x14ac:dyDescent="0.25">
      <c r="A74" s="123" t="s">
        <v>12</v>
      </c>
      <c r="B74" s="120">
        <v>245</v>
      </c>
      <c r="C74" s="120">
        <v>12</v>
      </c>
      <c r="D74" s="114"/>
      <c r="E74" s="121">
        <v>25</v>
      </c>
      <c r="F74" s="122"/>
      <c r="G74" s="116">
        <v>19.821000000000002</v>
      </c>
      <c r="H74" s="39"/>
      <c r="I74" s="124"/>
      <c r="J74" s="125" t="s">
        <v>164</v>
      </c>
    </row>
    <row r="75" spans="1:10" ht="24.75" customHeight="1" x14ac:dyDescent="0.25">
      <c r="A75" s="123" t="s">
        <v>12</v>
      </c>
      <c r="B75" s="120">
        <v>245</v>
      </c>
      <c r="C75" s="120">
        <v>12</v>
      </c>
      <c r="D75" s="114"/>
      <c r="E75" s="121">
        <v>18</v>
      </c>
      <c r="F75" s="122"/>
      <c r="G75" s="116">
        <v>14.391</v>
      </c>
      <c r="H75" s="39"/>
      <c r="I75" s="124"/>
      <c r="J75" s="125" t="s">
        <v>186</v>
      </c>
    </row>
    <row r="76" spans="1:10" ht="24.75" customHeight="1" x14ac:dyDescent="0.25">
      <c r="A76" s="48" t="s">
        <v>12</v>
      </c>
      <c r="B76" s="13">
        <v>245</v>
      </c>
      <c r="C76" s="13">
        <v>12</v>
      </c>
      <c r="D76" s="7"/>
      <c r="E76" s="62">
        <v>25</v>
      </c>
      <c r="F76" s="35"/>
      <c r="G76" s="32">
        <v>20.271000000000001</v>
      </c>
      <c r="H76" s="39"/>
      <c r="I76" s="66"/>
      <c r="J76" s="126" t="s">
        <v>187</v>
      </c>
    </row>
    <row r="77" spans="1:10" ht="44.25" customHeight="1" x14ac:dyDescent="0.25">
      <c r="A77" s="104" t="s">
        <v>45</v>
      </c>
      <c r="B77" s="13">
        <v>245</v>
      </c>
      <c r="C77" s="13">
        <v>12</v>
      </c>
      <c r="D77" s="7"/>
      <c r="E77" s="62">
        <v>120</v>
      </c>
      <c r="F77" s="35"/>
      <c r="G77" s="32">
        <v>98.14</v>
      </c>
      <c r="H77" s="39">
        <v>150000</v>
      </c>
      <c r="I77" s="66"/>
      <c r="J77" s="49" t="s">
        <v>126</v>
      </c>
    </row>
    <row r="78" spans="1:10" ht="26.25" customHeight="1" x14ac:dyDescent="0.25">
      <c r="A78" s="104" t="s">
        <v>45</v>
      </c>
      <c r="B78" s="13">
        <v>245</v>
      </c>
      <c r="C78" s="13">
        <v>12</v>
      </c>
      <c r="D78" s="7"/>
      <c r="E78" s="62">
        <f>15-2</f>
        <v>13</v>
      </c>
      <c r="F78" s="35"/>
      <c r="G78" s="32">
        <f>12.45-0.84-0.84</f>
        <v>10.77</v>
      </c>
      <c r="H78" s="39">
        <v>150000</v>
      </c>
      <c r="I78" s="66" t="s">
        <v>152</v>
      </c>
      <c r="J78" s="49" t="s">
        <v>126</v>
      </c>
    </row>
    <row r="79" spans="1:10" ht="222" customHeight="1" x14ac:dyDescent="0.25">
      <c r="A79" s="104" t="s">
        <v>45</v>
      </c>
      <c r="B79" s="13">
        <v>245</v>
      </c>
      <c r="C79" s="13">
        <v>12</v>
      </c>
      <c r="D79" s="7"/>
      <c r="E79" s="62">
        <f>24+23+24+23</f>
        <v>94</v>
      </c>
      <c r="F79" s="35"/>
      <c r="G79" s="32">
        <f>19.775+19.005+19.015+19.815</f>
        <v>77.61</v>
      </c>
      <c r="H79" s="39">
        <v>150000</v>
      </c>
      <c r="I79" s="66" t="s">
        <v>151</v>
      </c>
      <c r="J79" s="49" t="s">
        <v>126</v>
      </c>
    </row>
    <row r="80" spans="1:10" ht="93" customHeight="1" x14ac:dyDescent="0.25">
      <c r="A80" s="108" t="s">
        <v>7</v>
      </c>
      <c r="B80" s="18">
        <v>273</v>
      </c>
      <c r="C80" s="18">
        <v>8</v>
      </c>
      <c r="D80" s="7" t="s">
        <v>87</v>
      </c>
      <c r="E80" s="26">
        <v>33</v>
      </c>
      <c r="F80" s="26">
        <v>372.77</v>
      </c>
      <c r="G80" s="32">
        <f t="shared" ref="G80" si="10">((B80-C80)*C80*0.02466)*F80/1000</f>
        <v>19.488117384000002</v>
      </c>
      <c r="H80" s="39">
        <v>79000</v>
      </c>
      <c r="I80" s="79" t="s">
        <v>114</v>
      </c>
      <c r="J80" s="90" t="s">
        <v>52</v>
      </c>
    </row>
    <row r="81" spans="1:11" ht="34.5" customHeight="1" x14ac:dyDescent="0.25">
      <c r="A81" s="104" t="s">
        <v>45</v>
      </c>
      <c r="B81" s="18">
        <v>273</v>
      </c>
      <c r="C81" s="18">
        <v>8.9</v>
      </c>
      <c r="D81" s="7" t="s">
        <v>87</v>
      </c>
      <c r="E81" s="26">
        <v>29</v>
      </c>
      <c r="F81" s="26">
        <v>356.66</v>
      </c>
      <c r="G81" s="32">
        <f t="shared" ref="G81" si="11">((B81-C81)*C81*0.02466)*F81/1000</f>
        <v>20.673113325444007</v>
      </c>
      <c r="H81" s="39">
        <v>75000</v>
      </c>
      <c r="I81" s="79" t="s">
        <v>162</v>
      </c>
      <c r="J81" s="90" t="s">
        <v>129</v>
      </c>
    </row>
    <row r="82" spans="1:11" ht="83.25" customHeight="1" x14ac:dyDescent="0.25">
      <c r="A82" s="104" t="s">
        <v>45</v>
      </c>
      <c r="B82" s="18">
        <v>273</v>
      </c>
      <c r="C82" s="18">
        <v>10</v>
      </c>
      <c r="D82" s="7" t="s">
        <v>87</v>
      </c>
      <c r="E82" s="26">
        <v>20</v>
      </c>
      <c r="F82" s="70">
        <v>229.48</v>
      </c>
      <c r="G82" s="72">
        <f t="shared" ref="G82:G85" si="12">((B82-C82)*C82*0.02466)*F82/1000</f>
        <v>14.883108984</v>
      </c>
      <c r="H82" s="39">
        <v>79000</v>
      </c>
      <c r="I82" s="79" t="s">
        <v>183</v>
      </c>
      <c r="J82" s="90" t="s">
        <v>95</v>
      </c>
    </row>
    <row r="83" spans="1:11" ht="15.75" customHeight="1" x14ac:dyDescent="0.25">
      <c r="A83" s="105" t="s">
        <v>172</v>
      </c>
      <c r="B83" s="18">
        <v>273</v>
      </c>
      <c r="C83" s="18">
        <v>10</v>
      </c>
      <c r="D83" s="7" t="s">
        <v>88</v>
      </c>
      <c r="E83" s="26">
        <v>2</v>
      </c>
      <c r="F83" s="70">
        <v>22.89</v>
      </c>
      <c r="G83" s="72">
        <f t="shared" si="12"/>
        <v>1.484549262</v>
      </c>
      <c r="H83" s="39">
        <v>100000</v>
      </c>
      <c r="I83" s="79" t="s">
        <v>148</v>
      </c>
      <c r="J83" s="90" t="s">
        <v>173</v>
      </c>
    </row>
    <row r="84" spans="1:11" ht="26.25" customHeight="1" x14ac:dyDescent="0.25">
      <c r="A84" s="105" t="s">
        <v>172</v>
      </c>
      <c r="B84" s="18">
        <v>273</v>
      </c>
      <c r="C84" s="18">
        <v>16</v>
      </c>
      <c r="D84" s="7" t="s">
        <v>88</v>
      </c>
      <c r="E84" s="26">
        <v>8</v>
      </c>
      <c r="F84" s="70">
        <v>86.13</v>
      </c>
      <c r="G84" s="72">
        <f t="shared" si="12"/>
        <v>8.7337473695999996</v>
      </c>
      <c r="H84" s="39">
        <v>110000</v>
      </c>
      <c r="I84" s="79" t="s">
        <v>171</v>
      </c>
      <c r="J84" s="90" t="s">
        <v>173</v>
      </c>
    </row>
    <row r="85" spans="1:11" ht="21" customHeight="1" x14ac:dyDescent="0.25">
      <c r="A85" s="104" t="s">
        <v>145</v>
      </c>
      <c r="B85" s="18">
        <v>273</v>
      </c>
      <c r="C85" s="18">
        <v>18</v>
      </c>
      <c r="D85" s="7"/>
      <c r="E85" s="26">
        <v>1</v>
      </c>
      <c r="F85" s="70">
        <v>11.4</v>
      </c>
      <c r="G85" s="72">
        <f t="shared" si="12"/>
        <v>1.2903591600000002</v>
      </c>
      <c r="H85" s="39"/>
      <c r="I85" s="79">
        <v>11.4</v>
      </c>
      <c r="J85" s="90" t="s">
        <v>147</v>
      </c>
    </row>
    <row r="86" spans="1:11" ht="15" customHeight="1" x14ac:dyDescent="0.25">
      <c r="A86" s="103" t="s">
        <v>44</v>
      </c>
      <c r="B86" s="17">
        <v>324</v>
      </c>
      <c r="C86" s="17">
        <v>9.5</v>
      </c>
      <c r="D86" s="9"/>
      <c r="E86" s="15">
        <v>1</v>
      </c>
      <c r="F86" s="25"/>
      <c r="G86" s="74">
        <v>0.85499999999999998</v>
      </c>
      <c r="H86" s="39"/>
      <c r="I86" s="76"/>
      <c r="J86" s="44" t="s">
        <v>130</v>
      </c>
      <c r="K86" s="99"/>
    </row>
    <row r="87" spans="1:11" ht="15.75" customHeight="1" x14ac:dyDescent="0.25">
      <c r="A87" s="103" t="s">
        <v>153</v>
      </c>
      <c r="B87" s="17">
        <v>324</v>
      </c>
      <c r="C87" s="17">
        <v>9.5</v>
      </c>
      <c r="D87" s="9"/>
      <c r="E87" s="15">
        <v>25</v>
      </c>
      <c r="F87" s="71"/>
      <c r="G87" s="73">
        <v>20.555</v>
      </c>
      <c r="H87" s="39"/>
      <c r="I87" s="76"/>
      <c r="J87" s="44" t="s">
        <v>144</v>
      </c>
      <c r="K87" s="99"/>
    </row>
    <row r="88" spans="1:11" ht="15.75" customHeight="1" x14ac:dyDescent="0.25">
      <c r="A88" s="103" t="s">
        <v>153</v>
      </c>
      <c r="B88" s="17">
        <v>324</v>
      </c>
      <c r="C88" s="17">
        <v>9.5</v>
      </c>
      <c r="D88" s="9"/>
      <c r="E88" s="15">
        <f>24-13-6</f>
        <v>5</v>
      </c>
      <c r="F88" s="71"/>
      <c r="G88" s="119">
        <f>20.34-11.268-5.019</f>
        <v>4.052999999999999</v>
      </c>
      <c r="H88" s="39"/>
      <c r="I88" s="76"/>
      <c r="J88" s="44" t="s">
        <v>144</v>
      </c>
      <c r="K88" s="99"/>
    </row>
    <row r="89" spans="1:11" ht="15.75" customHeight="1" x14ac:dyDescent="0.25">
      <c r="A89" s="103" t="s">
        <v>5</v>
      </c>
      <c r="B89" s="17">
        <v>324</v>
      </c>
      <c r="C89" s="17">
        <v>9.5</v>
      </c>
      <c r="D89" s="9" t="s">
        <v>88</v>
      </c>
      <c r="E89" s="15">
        <f>6-2-3</f>
        <v>1</v>
      </c>
      <c r="F89" s="71"/>
      <c r="G89" s="73">
        <f>5.168-2.045-2.65</f>
        <v>0.47300000000000031</v>
      </c>
      <c r="H89" s="39"/>
      <c r="I89" s="76"/>
      <c r="J89" s="44" t="s">
        <v>131</v>
      </c>
      <c r="K89" s="99"/>
    </row>
    <row r="90" spans="1:11" ht="33" customHeight="1" x14ac:dyDescent="0.25">
      <c r="A90" s="108" t="s">
        <v>7</v>
      </c>
      <c r="B90" s="30">
        <v>325</v>
      </c>
      <c r="C90" s="30">
        <v>6</v>
      </c>
      <c r="D90" s="7" t="s">
        <v>88</v>
      </c>
      <c r="E90" s="30">
        <v>2</v>
      </c>
      <c r="F90" s="30">
        <v>22.47</v>
      </c>
      <c r="G90" s="33">
        <f t="shared" ref="G90:G91" si="13">((B90-C90)*C90*0.02466)*F90/1000</f>
        <v>1.0605669227999999</v>
      </c>
      <c r="H90" s="40">
        <v>75000</v>
      </c>
      <c r="I90" s="86" t="s">
        <v>134</v>
      </c>
      <c r="J90" s="58" t="s">
        <v>135</v>
      </c>
    </row>
    <row r="91" spans="1:11" ht="33" customHeight="1" x14ac:dyDescent="0.25">
      <c r="A91" s="104" t="s">
        <v>145</v>
      </c>
      <c r="B91" s="30">
        <v>325</v>
      </c>
      <c r="C91" s="30">
        <v>8</v>
      </c>
      <c r="D91" s="7"/>
      <c r="E91" s="30">
        <v>1</v>
      </c>
      <c r="F91" s="30">
        <v>4.67</v>
      </c>
      <c r="G91" s="33">
        <f t="shared" si="13"/>
        <v>0.29205133920000004</v>
      </c>
      <c r="H91" s="40"/>
      <c r="I91" s="86" t="s">
        <v>149</v>
      </c>
      <c r="J91" s="58" t="s">
        <v>174</v>
      </c>
    </row>
    <row r="92" spans="1:11" ht="33" customHeight="1" x14ac:dyDescent="0.25">
      <c r="A92" s="108" t="s">
        <v>7</v>
      </c>
      <c r="B92" s="30">
        <v>325</v>
      </c>
      <c r="C92" s="30">
        <v>8</v>
      </c>
      <c r="D92" s="7" t="s">
        <v>88</v>
      </c>
      <c r="E92" s="30">
        <v>4</v>
      </c>
      <c r="F92" s="30">
        <v>48.1</v>
      </c>
      <c r="G92" s="33">
        <f t="shared" ref="G92" si="14">((B92-C92)*C92*0.02466)*F92/1000</f>
        <v>3.0080662560000007</v>
      </c>
      <c r="H92" s="40">
        <v>83000</v>
      </c>
      <c r="I92" s="86" t="s">
        <v>34</v>
      </c>
      <c r="J92" s="58" t="s">
        <v>47</v>
      </c>
    </row>
    <row r="93" spans="1:11" ht="33" customHeight="1" x14ac:dyDescent="0.25">
      <c r="A93" s="108" t="s">
        <v>7</v>
      </c>
      <c r="B93" s="30">
        <v>325</v>
      </c>
      <c r="C93" s="30">
        <v>8</v>
      </c>
      <c r="D93" s="7" t="s">
        <v>88</v>
      </c>
      <c r="E93" s="30">
        <v>11</v>
      </c>
      <c r="F93" s="30">
        <v>128.06</v>
      </c>
      <c r="G93" s="33">
        <f t="shared" ref="G93:G104" si="15">((B93-C93)*C93*0.02466)*F93/1000</f>
        <v>8.0085855456000008</v>
      </c>
      <c r="H93" s="40">
        <v>83000</v>
      </c>
      <c r="I93" s="86" t="s">
        <v>193</v>
      </c>
      <c r="J93" s="58" t="s">
        <v>48</v>
      </c>
    </row>
    <row r="94" spans="1:11" ht="33" customHeight="1" x14ac:dyDescent="0.25">
      <c r="A94" s="108" t="s">
        <v>7</v>
      </c>
      <c r="B94" s="30">
        <v>325</v>
      </c>
      <c r="C94" s="30">
        <v>8</v>
      </c>
      <c r="D94" s="7" t="s">
        <v>88</v>
      </c>
      <c r="E94" s="30">
        <v>8</v>
      </c>
      <c r="F94" s="30">
        <v>92.52</v>
      </c>
      <c r="G94" s="33">
        <f t="shared" si="15"/>
        <v>5.785993555200001</v>
      </c>
      <c r="H94" s="40">
        <v>83000</v>
      </c>
      <c r="I94" s="86" t="s">
        <v>23</v>
      </c>
      <c r="J94" s="58" t="s">
        <v>48</v>
      </c>
    </row>
    <row r="95" spans="1:11" ht="33" customHeight="1" x14ac:dyDescent="0.25">
      <c r="A95" s="103" t="s">
        <v>5</v>
      </c>
      <c r="B95" s="30">
        <v>325</v>
      </c>
      <c r="C95" s="30">
        <v>9</v>
      </c>
      <c r="D95" s="7"/>
      <c r="E95" s="30">
        <v>25</v>
      </c>
      <c r="F95" s="30"/>
      <c r="G95" s="33">
        <v>19.7</v>
      </c>
      <c r="H95" s="40">
        <v>79000</v>
      </c>
      <c r="I95" s="86"/>
      <c r="J95" s="58" t="s">
        <v>178</v>
      </c>
    </row>
    <row r="96" spans="1:11" ht="33" customHeight="1" x14ac:dyDescent="0.25">
      <c r="A96" s="103" t="s">
        <v>153</v>
      </c>
      <c r="B96" s="30">
        <v>325</v>
      </c>
      <c r="C96" s="30">
        <v>9</v>
      </c>
      <c r="D96" s="7"/>
      <c r="E96" s="30">
        <v>25</v>
      </c>
      <c r="F96" s="30"/>
      <c r="G96" s="33">
        <v>20.3</v>
      </c>
      <c r="H96" s="40"/>
      <c r="I96" s="86"/>
      <c r="J96" s="58" t="s">
        <v>178</v>
      </c>
    </row>
    <row r="97" spans="1:11" ht="33" customHeight="1" x14ac:dyDescent="0.25">
      <c r="A97" s="103" t="s">
        <v>153</v>
      </c>
      <c r="B97" s="30">
        <v>325</v>
      </c>
      <c r="C97" s="30">
        <v>9</v>
      </c>
      <c r="D97" s="7"/>
      <c r="E97" s="30">
        <v>22</v>
      </c>
      <c r="F97" s="30"/>
      <c r="G97" s="33">
        <v>17.324999999999999</v>
      </c>
      <c r="H97" s="40"/>
      <c r="I97" s="86"/>
      <c r="J97" s="58" t="s">
        <v>178</v>
      </c>
    </row>
    <row r="98" spans="1:11" ht="40.5" customHeight="1" x14ac:dyDescent="0.25">
      <c r="A98" s="103" t="s">
        <v>5</v>
      </c>
      <c r="B98" s="30">
        <v>325</v>
      </c>
      <c r="C98" s="30">
        <v>14</v>
      </c>
      <c r="D98" s="7" t="s">
        <v>88</v>
      </c>
      <c r="E98" s="30">
        <v>1</v>
      </c>
      <c r="F98" s="30">
        <v>10.54</v>
      </c>
      <c r="G98" s="33">
        <f t="shared" ref="G98:G99" si="16">((B98-C98)*C98*0.02466)*F98/1000</f>
        <v>1.1316760056000001</v>
      </c>
      <c r="H98" s="40">
        <v>120000</v>
      </c>
      <c r="I98" s="86">
        <v>10.54</v>
      </c>
      <c r="J98" s="58" t="s">
        <v>97</v>
      </c>
      <c r="K98" s="67"/>
    </row>
    <row r="99" spans="1:11" ht="36" customHeight="1" x14ac:dyDescent="0.25">
      <c r="A99" s="103" t="s">
        <v>5</v>
      </c>
      <c r="B99" s="30">
        <v>325</v>
      </c>
      <c r="C99" s="30">
        <v>14</v>
      </c>
      <c r="D99" s="7" t="s">
        <v>3</v>
      </c>
      <c r="E99" s="30">
        <v>30</v>
      </c>
      <c r="F99" s="30">
        <v>338.8</v>
      </c>
      <c r="G99" s="33">
        <f t="shared" si="16"/>
        <v>36.376834032000005</v>
      </c>
      <c r="H99" s="40">
        <v>120000</v>
      </c>
      <c r="I99" s="86" t="s">
        <v>140</v>
      </c>
      <c r="J99" s="58" t="s">
        <v>97</v>
      </c>
      <c r="K99" s="67"/>
    </row>
    <row r="100" spans="1:11" ht="40.5" customHeight="1" x14ac:dyDescent="0.25">
      <c r="A100" s="103" t="s">
        <v>5</v>
      </c>
      <c r="B100" s="30">
        <v>325</v>
      </c>
      <c r="C100" s="30">
        <v>14</v>
      </c>
      <c r="D100" s="7" t="s">
        <v>88</v>
      </c>
      <c r="E100" s="30">
        <v>16</v>
      </c>
      <c r="F100" s="30">
        <v>181.13</v>
      </c>
      <c r="G100" s="33">
        <f t="shared" ref="G100:G101" si="17">((B100-C100)*C100*0.02466)*F100/1000</f>
        <v>19.4478628932</v>
      </c>
      <c r="H100" s="40">
        <v>120000</v>
      </c>
      <c r="I100" s="86" t="s">
        <v>138</v>
      </c>
      <c r="J100" s="58" t="s">
        <v>97</v>
      </c>
      <c r="K100" s="67"/>
    </row>
    <row r="101" spans="1:11" ht="36" customHeight="1" x14ac:dyDescent="0.25">
      <c r="A101" s="104" t="s">
        <v>45</v>
      </c>
      <c r="B101" s="30">
        <v>325</v>
      </c>
      <c r="C101" s="30">
        <v>14</v>
      </c>
      <c r="D101" s="7" t="s">
        <v>3</v>
      </c>
      <c r="E101" s="30">
        <v>4</v>
      </c>
      <c r="F101" s="30">
        <v>45.28</v>
      </c>
      <c r="G101" s="33">
        <f t="shared" si="17"/>
        <v>4.8616972992000003</v>
      </c>
      <c r="H101" s="40">
        <v>65000</v>
      </c>
      <c r="I101" s="86" t="s">
        <v>139</v>
      </c>
      <c r="J101" s="58" t="s">
        <v>97</v>
      </c>
      <c r="K101" s="67"/>
    </row>
    <row r="102" spans="1:11" ht="36" customHeight="1" x14ac:dyDescent="0.25">
      <c r="A102" s="105" t="s">
        <v>172</v>
      </c>
      <c r="B102" s="30">
        <v>325</v>
      </c>
      <c r="C102" s="30">
        <v>18</v>
      </c>
      <c r="D102" s="7" t="s">
        <v>88</v>
      </c>
      <c r="E102" s="30">
        <v>5</v>
      </c>
      <c r="F102" s="30">
        <v>52.18</v>
      </c>
      <c r="G102" s="33">
        <f t="shared" ref="G102" si="18">((B102-C102)*C102*0.02466)*F102/1000</f>
        <v>7.1106291288000003</v>
      </c>
      <c r="H102" s="40">
        <v>105000</v>
      </c>
      <c r="I102" s="86" t="s">
        <v>150</v>
      </c>
      <c r="J102" s="58" t="s">
        <v>182</v>
      </c>
      <c r="K102" s="67"/>
    </row>
    <row r="103" spans="1:11" ht="30.75" customHeight="1" x14ac:dyDescent="0.25">
      <c r="A103" s="48" t="s">
        <v>12</v>
      </c>
      <c r="B103" s="17">
        <v>339</v>
      </c>
      <c r="C103" s="17">
        <v>13</v>
      </c>
      <c r="D103" s="9" t="s">
        <v>88</v>
      </c>
      <c r="E103" s="15">
        <f>2-1</f>
        <v>1</v>
      </c>
      <c r="F103" s="15"/>
      <c r="G103" s="32"/>
      <c r="H103" s="39">
        <v>90000</v>
      </c>
      <c r="I103" s="86"/>
      <c r="J103" s="95" t="s">
        <v>125</v>
      </c>
    </row>
    <row r="104" spans="1:11" ht="42" customHeight="1" x14ac:dyDescent="0.25">
      <c r="A104" s="108" t="s">
        <v>7</v>
      </c>
      <c r="B104" s="17">
        <v>325</v>
      </c>
      <c r="C104" s="17">
        <v>20</v>
      </c>
      <c r="D104" s="7" t="s">
        <v>88</v>
      </c>
      <c r="E104" s="15">
        <v>2</v>
      </c>
      <c r="F104" s="15">
        <v>23.38</v>
      </c>
      <c r="G104" s="33">
        <f t="shared" si="15"/>
        <v>3.5169598800000004</v>
      </c>
      <c r="H104" s="39">
        <v>107000</v>
      </c>
      <c r="I104" s="76" t="s">
        <v>54</v>
      </c>
      <c r="J104" s="44" t="s">
        <v>55</v>
      </c>
    </row>
    <row r="105" spans="1:11" ht="33" customHeight="1" x14ac:dyDescent="0.25">
      <c r="A105" s="48" t="s">
        <v>12</v>
      </c>
      <c r="B105" s="17">
        <v>339.72</v>
      </c>
      <c r="C105" s="17">
        <v>9.65</v>
      </c>
      <c r="D105" s="9" t="s">
        <v>87</v>
      </c>
      <c r="E105" s="15"/>
      <c r="F105" s="15"/>
      <c r="G105" s="15">
        <f>(39.788+19.905+19.719+19.832)-60</f>
        <v>39.244</v>
      </c>
      <c r="H105" s="39">
        <v>95000</v>
      </c>
      <c r="I105" s="86"/>
      <c r="J105" s="95" t="s">
        <v>22</v>
      </c>
    </row>
    <row r="106" spans="1:11" ht="43.5" customHeight="1" x14ac:dyDescent="0.25">
      <c r="A106" s="108" t="s">
        <v>33</v>
      </c>
      <c r="B106" s="14">
        <v>426</v>
      </c>
      <c r="C106" s="14">
        <v>10</v>
      </c>
      <c r="D106" s="7" t="s">
        <v>88</v>
      </c>
      <c r="E106" s="23">
        <v>32</v>
      </c>
      <c r="F106" s="25">
        <v>371.54</v>
      </c>
      <c r="G106" s="33">
        <f t="shared" ref="G106:G107" si="19">((B106-C106)*C106*0.02466)*F106/1000</f>
        <v>38.114653824000001</v>
      </c>
      <c r="H106" s="39">
        <v>90000</v>
      </c>
      <c r="I106" s="81" t="s">
        <v>85</v>
      </c>
      <c r="J106" s="58" t="s">
        <v>35</v>
      </c>
    </row>
    <row r="107" spans="1:11" ht="28.5" customHeight="1" x14ac:dyDescent="0.25">
      <c r="A107" s="111" t="s">
        <v>7</v>
      </c>
      <c r="B107" s="14">
        <v>426</v>
      </c>
      <c r="C107" s="14">
        <v>10</v>
      </c>
      <c r="D107" s="7" t="s">
        <v>88</v>
      </c>
      <c r="E107" s="23">
        <v>2</v>
      </c>
      <c r="F107" s="63">
        <v>22.94</v>
      </c>
      <c r="G107" s="33">
        <f t="shared" si="19"/>
        <v>2.3533136640000003</v>
      </c>
      <c r="H107" s="39">
        <v>87000</v>
      </c>
      <c r="I107" s="78" t="s">
        <v>77</v>
      </c>
      <c r="J107" s="44" t="s">
        <v>27</v>
      </c>
    </row>
    <row r="108" spans="1:11" ht="47.25" customHeight="1" x14ac:dyDescent="0.25">
      <c r="A108" s="111" t="s">
        <v>12</v>
      </c>
      <c r="B108" s="14">
        <v>426</v>
      </c>
      <c r="C108" s="14">
        <v>11</v>
      </c>
      <c r="D108" s="7" t="s">
        <v>87</v>
      </c>
      <c r="E108" s="23">
        <v>12</v>
      </c>
      <c r="F108" s="65">
        <v>141.12</v>
      </c>
      <c r="G108" s="33">
        <f>((B108-C108)*C108*0.02466)*F108/1000</f>
        <v>15.886287648000001</v>
      </c>
      <c r="H108" s="39">
        <v>90000</v>
      </c>
      <c r="I108" s="78" t="s">
        <v>161</v>
      </c>
      <c r="J108" s="44" t="s">
        <v>78</v>
      </c>
    </row>
    <row r="109" spans="1:11" ht="28.5" customHeight="1" x14ac:dyDescent="0.25">
      <c r="A109" s="111" t="s">
        <v>7</v>
      </c>
      <c r="B109" s="14">
        <v>430</v>
      </c>
      <c r="C109" s="14">
        <v>15</v>
      </c>
      <c r="D109" s="7" t="s">
        <v>88</v>
      </c>
      <c r="E109" s="23">
        <v>1</v>
      </c>
      <c r="F109" s="24">
        <v>7.29</v>
      </c>
      <c r="G109" s="33">
        <f t="shared" ref="G109" si="20">((B109-C109)*C109*0.02466)*F109/1000</f>
        <v>1.1190769649999999</v>
      </c>
      <c r="H109" s="39">
        <v>90000</v>
      </c>
      <c r="I109" s="78">
        <v>7.29</v>
      </c>
      <c r="J109" s="96" t="s">
        <v>30</v>
      </c>
    </row>
    <row r="110" spans="1:11" ht="27" customHeight="1" x14ac:dyDescent="0.25">
      <c r="A110" s="104" t="s">
        <v>45</v>
      </c>
      <c r="B110" s="8">
        <v>530</v>
      </c>
      <c r="C110" s="12">
        <v>8</v>
      </c>
      <c r="D110" s="9" t="s">
        <v>3</v>
      </c>
      <c r="E110" s="12">
        <v>1</v>
      </c>
      <c r="F110" s="12">
        <v>11.69</v>
      </c>
      <c r="G110" s="33">
        <f>((B110-C110)*C110*0.02466)*F110/1000*1.01</f>
        <v>1.2158764511040001</v>
      </c>
      <c r="H110" s="39">
        <v>80000</v>
      </c>
      <c r="I110" s="80">
        <v>11.69</v>
      </c>
      <c r="J110" s="91" t="s">
        <v>64</v>
      </c>
    </row>
    <row r="111" spans="1:11" ht="27" customHeight="1" x14ac:dyDescent="0.25">
      <c r="A111" s="104" t="s">
        <v>45</v>
      </c>
      <c r="B111" s="8">
        <v>530</v>
      </c>
      <c r="C111" s="12">
        <v>9</v>
      </c>
      <c r="D111" s="9" t="s">
        <v>3</v>
      </c>
      <c r="E111" s="12">
        <v>40</v>
      </c>
      <c r="F111" s="10">
        <v>447.68</v>
      </c>
      <c r="G111" s="33">
        <f>((B111-C111)*C111*0.02466)*F111/1000*1.01</f>
        <v>52.283225380032007</v>
      </c>
      <c r="H111" s="39">
        <v>80000</v>
      </c>
      <c r="I111" s="83" t="s">
        <v>115</v>
      </c>
      <c r="J111" s="91" t="s">
        <v>32</v>
      </c>
    </row>
    <row r="112" spans="1:11" ht="27" customHeight="1" x14ac:dyDescent="0.25">
      <c r="A112" s="111" t="s">
        <v>7</v>
      </c>
      <c r="B112" s="8">
        <v>530</v>
      </c>
      <c r="C112" s="8">
        <v>10</v>
      </c>
      <c r="D112" s="7" t="s">
        <v>88</v>
      </c>
      <c r="E112" s="12">
        <v>10</v>
      </c>
      <c r="F112" s="10">
        <v>107.62</v>
      </c>
      <c r="G112" s="33">
        <f t="shared" ref="G112:G118" si="21">((B112-C112)*C112*0.02466)*F112/1000</f>
        <v>13.80032784</v>
      </c>
      <c r="H112" s="39">
        <v>87000</v>
      </c>
      <c r="I112" s="80" t="s">
        <v>28</v>
      </c>
      <c r="J112" s="91" t="s">
        <v>29</v>
      </c>
    </row>
    <row r="113" spans="1:10" ht="27" customHeight="1" x14ac:dyDescent="0.25">
      <c r="A113" s="111" t="s">
        <v>7</v>
      </c>
      <c r="B113" s="8">
        <v>530</v>
      </c>
      <c r="C113" s="8">
        <v>10</v>
      </c>
      <c r="D113" s="7" t="s">
        <v>88</v>
      </c>
      <c r="E113" s="12">
        <v>2</v>
      </c>
      <c r="F113" s="10">
        <v>24.07</v>
      </c>
      <c r="G113" s="33">
        <f t="shared" si="21"/>
        <v>3.0865442400000003</v>
      </c>
      <c r="H113" s="39">
        <v>87000</v>
      </c>
      <c r="I113" s="80" t="s">
        <v>19</v>
      </c>
      <c r="J113" s="91" t="s">
        <v>20</v>
      </c>
    </row>
    <row r="114" spans="1:10" ht="27" customHeight="1" x14ac:dyDescent="0.25">
      <c r="A114" s="111" t="s">
        <v>7</v>
      </c>
      <c r="B114" s="8">
        <v>530</v>
      </c>
      <c r="C114" s="8">
        <v>10</v>
      </c>
      <c r="D114" s="7" t="s">
        <v>88</v>
      </c>
      <c r="E114" s="12">
        <v>4</v>
      </c>
      <c r="F114" s="10">
        <v>46.44</v>
      </c>
      <c r="G114" s="33">
        <f t="shared" ref="G114:G116" si="22">((B114-C114)*C114*0.02466)*F114/1000</f>
        <v>5.9550940800000003</v>
      </c>
      <c r="H114" s="39">
        <v>87000</v>
      </c>
      <c r="I114" s="80" t="s">
        <v>62</v>
      </c>
      <c r="J114" s="91" t="s">
        <v>21</v>
      </c>
    </row>
    <row r="115" spans="1:10" ht="75" customHeight="1" x14ac:dyDescent="0.25">
      <c r="A115" s="111" t="s">
        <v>7</v>
      </c>
      <c r="B115" s="8">
        <v>530</v>
      </c>
      <c r="C115" s="8">
        <v>10</v>
      </c>
      <c r="D115" s="7" t="s">
        <v>87</v>
      </c>
      <c r="E115" s="12">
        <v>10</v>
      </c>
      <c r="F115" s="10">
        <v>116.05</v>
      </c>
      <c r="G115" s="33">
        <f t="shared" si="22"/>
        <v>14.8813236</v>
      </c>
      <c r="H115" s="39">
        <v>95000</v>
      </c>
      <c r="I115" s="80" t="s">
        <v>116</v>
      </c>
      <c r="J115" s="91" t="s">
        <v>79</v>
      </c>
    </row>
    <row r="116" spans="1:10" ht="27" customHeight="1" x14ac:dyDescent="0.25">
      <c r="A116" s="111" t="s">
        <v>7</v>
      </c>
      <c r="B116" s="8">
        <v>530</v>
      </c>
      <c r="C116" s="8">
        <v>12</v>
      </c>
      <c r="D116" s="7" t="s">
        <v>87</v>
      </c>
      <c r="E116" s="12">
        <v>2</v>
      </c>
      <c r="F116" s="10">
        <v>22.8</v>
      </c>
      <c r="G116" s="33">
        <f t="shared" si="22"/>
        <v>3.4949335680000004</v>
      </c>
      <c r="H116" s="39">
        <v>95000</v>
      </c>
      <c r="I116" s="80" t="s">
        <v>80</v>
      </c>
      <c r="J116" s="91" t="s">
        <v>79</v>
      </c>
    </row>
    <row r="117" spans="1:10" ht="27" customHeight="1" x14ac:dyDescent="0.25">
      <c r="A117" s="111" t="s">
        <v>7</v>
      </c>
      <c r="B117" s="8">
        <v>530</v>
      </c>
      <c r="C117" s="8">
        <v>12</v>
      </c>
      <c r="D117" s="7" t="s">
        <v>87</v>
      </c>
      <c r="E117" s="12">
        <v>12</v>
      </c>
      <c r="F117" s="10">
        <v>138.47</v>
      </c>
      <c r="G117" s="33">
        <f t="shared" si="21"/>
        <v>21.225589963200001</v>
      </c>
      <c r="H117" s="39">
        <v>95000</v>
      </c>
      <c r="I117" s="80" t="s">
        <v>67</v>
      </c>
      <c r="J117" s="91" t="s">
        <v>68</v>
      </c>
    </row>
    <row r="118" spans="1:10" ht="27" customHeight="1" x14ac:dyDescent="0.25">
      <c r="A118" s="104" t="s">
        <v>45</v>
      </c>
      <c r="B118" s="8">
        <v>530</v>
      </c>
      <c r="C118" s="8">
        <v>12</v>
      </c>
      <c r="D118" s="7" t="s">
        <v>87</v>
      </c>
      <c r="E118" s="12">
        <v>10</v>
      </c>
      <c r="F118" s="10">
        <v>112.25</v>
      </c>
      <c r="G118" s="33">
        <f t="shared" si="21"/>
        <v>17.206416359999999</v>
      </c>
      <c r="H118" s="39">
        <v>95000</v>
      </c>
      <c r="I118" s="80" t="s">
        <v>176</v>
      </c>
      <c r="J118" s="91" t="s">
        <v>68</v>
      </c>
    </row>
    <row r="119" spans="1:10" ht="30" customHeight="1" x14ac:dyDescent="0.25">
      <c r="A119" s="111" t="s">
        <v>13</v>
      </c>
      <c r="B119" s="7">
        <v>820</v>
      </c>
      <c r="C119" s="7">
        <v>10</v>
      </c>
      <c r="D119" s="7" t="s">
        <v>88</v>
      </c>
      <c r="E119" s="36">
        <v>1</v>
      </c>
      <c r="F119" s="9">
        <f>9.96-5-2.02-1</f>
        <v>1.9400000000000008</v>
      </c>
      <c r="G119" s="33">
        <f t="shared" ref="G119:G120" si="23">((B119-C119)*C119*0.02466)*F119/1000*1.01</f>
        <v>0.39138231240000021</v>
      </c>
      <c r="H119" s="39">
        <v>45000</v>
      </c>
      <c r="I119" s="78">
        <v>1.94</v>
      </c>
      <c r="J119" s="97" t="s">
        <v>15</v>
      </c>
    </row>
    <row r="120" spans="1:10" ht="30" customHeight="1" x14ac:dyDescent="0.25">
      <c r="A120" s="104" t="s">
        <v>45</v>
      </c>
      <c r="B120" s="7">
        <v>820</v>
      </c>
      <c r="C120" s="7">
        <v>12</v>
      </c>
      <c r="D120" s="7" t="s">
        <v>88</v>
      </c>
      <c r="E120" s="36">
        <v>6</v>
      </c>
      <c r="F120" s="9">
        <v>71.84</v>
      </c>
      <c r="G120" s="33">
        <f t="shared" si="23"/>
        <v>17.348957236224003</v>
      </c>
      <c r="H120" s="39">
        <v>110000</v>
      </c>
      <c r="I120" s="78" t="s">
        <v>192</v>
      </c>
      <c r="J120" s="97" t="s">
        <v>179</v>
      </c>
    </row>
    <row r="121" spans="1:10" ht="30" customHeight="1" x14ac:dyDescent="0.25">
      <c r="A121" s="104" t="s">
        <v>45</v>
      </c>
      <c r="B121" s="7">
        <v>820</v>
      </c>
      <c r="C121" s="7">
        <v>18</v>
      </c>
      <c r="D121" s="7" t="s">
        <v>88</v>
      </c>
      <c r="E121" s="36">
        <v>1</v>
      </c>
      <c r="F121" s="9">
        <v>11.45</v>
      </c>
      <c r="G121" s="33">
        <f t="shared" ref="G121" si="24">((B121-C121)*C121*0.02466)*F121/1000*1.01</f>
        <v>4.1168667085199999</v>
      </c>
      <c r="H121" s="39">
        <v>110000</v>
      </c>
      <c r="I121" s="78">
        <v>11.45</v>
      </c>
      <c r="J121" s="97" t="s">
        <v>180</v>
      </c>
    </row>
    <row r="122" spans="1:10" ht="28.5" customHeight="1" x14ac:dyDescent="0.2">
      <c r="A122" s="104" t="s">
        <v>45</v>
      </c>
      <c r="B122" s="21">
        <v>1020</v>
      </c>
      <c r="C122" s="21">
        <v>16</v>
      </c>
      <c r="D122" s="21" t="s">
        <v>6</v>
      </c>
      <c r="E122" s="20">
        <v>1</v>
      </c>
      <c r="F122" s="20">
        <v>6.24</v>
      </c>
      <c r="G122" s="33">
        <f t="shared" ref="G122:G126" si="25">((B122-C122)*C122*0.02466)*F122/1000*1.01</f>
        <v>2.4966216437760003</v>
      </c>
      <c r="H122" s="41">
        <v>65000</v>
      </c>
      <c r="I122" s="87">
        <v>6.24</v>
      </c>
      <c r="J122" s="98" t="s">
        <v>94</v>
      </c>
    </row>
    <row r="123" spans="1:10" ht="25.5" customHeight="1" x14ac:dyDescent="0.2">
      <c r="A123" s="104" t="s">
        <v>45</v>
      </c>
      <c r="B123" s="21">
        <v>1020</v>
      </c>
      <c r="C123" s="21">
        <v>23</v>
      </c>
      <c r="D123" s="21" t="s">
        <v>6</v>
      </c>
      <c r="E123" s="20">
        <v>4</v>
      </c>
      <c r="F123" s="20">
        <v>44.48</v>
      </c>
      <c r="G123" s="33">
        <f t="shared" si="25"/>
        <v>25.404006719808002</v>
      </c>
      <c r="H123" s="41">
        <v>69000</v>
      </c>
      <c r="I123" s="87" t="s">
        <v>73</v>
      </c>
      <c r="J123" s="98" t="s">
        <v>195</v>
      </c>
    </row>
    <row r="124" spans="1:10" ht="21" customHeight="1" x14ac:dyDescent="0.2">
      <c r="A124" s="104" t="s">
        <v>45</v>
      </c>
      <c r="B124" s="21">
        <v>1020</v>
      </c>
      <c r="C124" s="21">
        <v>27</v>
      </c>
      <c r="D124" s="21" t="s">
        <v>6</v>
      </c>
      <c r="E124" s="20">
        <v>1</v>
      </c>
      <c r="F124" s="20">
        <v>11.09</v>
      </c>
      <c r="G124" s="33">
        <f t="shared" si="25"/>
        <v>7.405578755334</v>
      </c>
      <c r="H124" s="41">
        <v>69000</v>
      </c>
      <c r="I124" s="87">
        <v>11.09</v>
      </c>
      <c r="J124" s="98" t="s">
        <v>72</v>
      </c>
    </row>
    <row r="125" spans="1:10" ht="27.75" customHeight="1" x14ac:dyDescent="0.25">
      <c r="A125" s="104" t="s">
        <v>188</v>
      </c>
      <c r="B125" s="21">
        <v>1220</v>
      </c>
      <c r="C125" s="21">
        <v>14</v>
      </c>
      <c r="D125" s="21"/>
      <c r="E125" s="20">
        <v>4</v>
      </c>
      <c r="F125" s="20">
        <v>42.51</v>
      </c>
      <c r="G125" s="33">
        <f>((B125-C125)*C125*0.02466)*F125/1000*1.01</f>
        <v>17.876434192344</v>
      </c>
      <c r="H125" s="41"/>
      <c r="I125" s="87" t="s">
        <v>189</v>
      </c>
      <c r="J125" s="90" t="s">
        <v>190</v>
      </c>
    </row>
    <row r="126" spans="1:10" ht="27.75" customHeight="1" x14ac:dyDescent="0.25">
      <c r="A126" s="104" t="s">
        <v>45</v>
      </c>
      <c r="B126" s="21">
        <v>1220</v>
      </c>
      <c r="C126" s="21">
        <v>19.5</v>
      </c>
      <c r="D126" s="21" t="s">
        <v>6</v>
      </c>
      <c r="E126" s="20">
        <v>1</v>
      </c>
      <c r="F126" s="20">
        <v>6.41</v>
      </c>
      <c r="G126" s="33">
        <f t="shared" si="25"/>
        <v>3.7373971606335004</v>
      </c>
      <c r="H126" s="41">
        <v>65000</v>
      </c>
      <c r="I126" s="87">
        <v>6.41</v>
      </c>
      <c r="J126" s="90" t="s">
        <v>31</v>
      </c>
    </row>
    <row r="127" spans="1:10" ht="21.75" customHeight="1" x14ac:dyDescent="0.25">
      <c r="A127" s="105" t="s">
        <v>7</v>
      </c>
      <c r="B127" s="37" t="s">
        <v>24</v>
      </c>
      <c r="C127" s="31"/>
      <c r="D127" s="31" t="s">
        <v>88</v>
      </c>
      <c r="E127" s="15">
        <f>8</f>
        <v>8</v>
      </c>
      <c r="F127" s="10"/>
      <c r="G127" s="32"/>
      <c r="H127" s="39"/>
      <c r="I127" s="88"/>
      <c r="J127" s="91" t="s">
        <v>158</v>
      </c>
    </row>
    <row r="128" spans="1:10" ht="24" customHeight="1" x14ac:dyDescent="0.25"/>
    <row r="129" spans="1:10" x14ac:dyDescent="0.25">
      <c r="A129" s="43"/>
      <c r="B129" s="5" t="s">
        <v>18</v>
      </c>
    </row>
    <row r="133" spans="1:10" x14ac:dyDescent="0.25">
      <c r="J133" s="28"/>
    </row>
    <row r="134" spans="1:10" x14ac:dyDescent="0.25">
      <c r="J134" s="27"/>
    </row>
    <row r="138" spans="1:10" x14ac:dyDescent="0.25">
      <c r="D138" s="5" t="s">
        <v>156</v>
      </c>
    </row>
    <row r="140" spans="1:10" ht="9.75" customHeight="1" x14ac:dyDescent="0.25"/>
    <row r="141" spans="1:10" hidden="1" x14ac:dyDescent="0.25"/>
  </sheetData>
  <sheetProtection formatColumns="0" formatRows="0" sort="0" autoFilter="0"/>
  <autoFilter ref="A3:AM127" xr:uid="{00000000-0009-0000-0000-000000000000}"/>
  <mergeCells count="1">
    <mergeCell ref="A2:J2"/>
  </mergeCells>
  <pageMargins left="0.11811023622047245" right="0.11811023622047245" top="0.15748031496062992" bottom="0.15748031496062992" header="0.11811023622047245" footer="0.31496062992125984"/>
  <pageSetup paperSize="9" scale="44" fitToHeight="5"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13.03.2023</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TSKDOB</dc:creator>
  <cp:lastModifiedBy>User</cp:lastModifiedBy>
  <cp:lastPrinted>2023-03-14T05:05:34Z</cp:lastPrinted>
  <dcterms:modified xsi:type="dcterms:W3CDTF">2023-03-15T05:56:18Z</dcterms:modified>
</cp:coreProperties>
</file>