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codeName="ЭтаКнига" defaultThemeVersion="124226"/>
  <mc:AlternateContent xmlns:mc="http://schemas.openxmlformats.org/markup-compatibility/2006">
    <mc:Choice Requires="x15">
      <x15ac:absPath xmlns:x15ac="http://schemas.microsoft.com/office/spreadsheetml/2010/11/ac" url="E:\Прайсы\"/>
    </mc:Choice>
  </mc:AlternateContent>
  <xr:revisionPtr revIDLastSave="0" documentId="8_{A499A466-2410-4370-A57F-7F94633CDC68}" xr6:coauthVersionLast="45" xr6:coauthVersionMax="45" xr10:uidLastSave="{00000000-0000-0000-0000-000000000000}"/>
  <bookViews>
    <workbookView xWindow="-120" yWindow="-120" windowWidth="29040" windowHeight="15840" xr2:uid="{00000000-000D-0000-FFFF-FFFF00000000}"/>
  </bookViews>
  <sheets>
    <sheet name="31.05.2023" sheetId="1" r:id="rId1"/>
  </sheets>
  <definedNames>
    <definedName name="_xlnm._FilterDatabase" localSheetId="0" hidden="1">'31.05.2023'!$A$3:$AN$165</definedName>
    <definedName name="Авансы">#REF!</definedName>
    <definedName name="Промежуточный_итог">#REF!</definedName>
  </definedNames>
  <calcPr calcId="191029" refMode="R1C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35" i="1" l="1"/>
  <c r="H72" i="1"/>
  <c r="F72" i="1"/>
  <c r="H7" i="1" l="1"/>
  <c r="F7" i="1"/>
  <c r="H28" i="1" l="1"/>
  <c r="F28" i="1"/>
  <c r="H157" i="1" l="1"/>
  <c r="H148" i="1"/>
  <c r="H113" i="1"/>
  <c r="H40" i="1"/>
  <c r="H8" i="1"/>
  <c r="F8" i="1"/>
  <c r="H133" i="1"/>
  <c r="H124" i="1"/>
  <c r="H152" i="1" l="1"/>
  <c r="H118" i="1"/>
  <c r="H76" i="1"/>
  <c r="H69" i="1"/>
  <c r="H23" i="1"/>
  <c r="H17" i="1"/>
  <c r="F17" i="1"/>
  <c r="H97" i="1"/>
  <c r="F97" i="1"/>
  <c r="H24" i="1"/>
  <c r="H80" i="1" l="1"/>
  <c r="H153" i="1"/>
  <c r="H151" i="1"/>
  <c r="H161" i="1"/>
  <c r="H108" i="1"/>
  <c r="F108" i="1"/>
  <c r="H92" i="1"/>
  <c r="F92" i="1"/>
  <c r="H33" i="1" l="1"/>
  <c r="F33" i="1"/>
  <c r="H15" i="1" l="1"/>
  <c r="H136" i="1" l="1"/>
  <c r="H143" i="1" l="1"/>
  <c r="H121" i="1" l="1"/>
  <c r="H70" i="1" l="1"/>
  <c r="H26" i="1"/>
  <c r="H27" i="1"/>
  <c r="H25" i="1"/>
  <c r="H14" i="1"/>
  <c r="H13" i="1"/>
  <c r="H5" i="1"/>
  <c r="H6" i="1"/>
  <c r="H4" i="1"/>
  <c r="H129" i="1" l="1"/>
  <c r="H128" i="1"/>
  <c r="H125" i="1"/>
  <c r="H120" i="1" l="1"/>
  <c r="F120" i="1"/>
  <c r="H112" i="1"/>
  <c r="H111" i="1"/>
  <c r="H110" i="1"/>
  <c r="H81" i="1"/>
  <c r="H75" i="1"/>
  <c r="H74" i="1"/>
  <c r="F121" i="1"/>
  <c r="F106" i="1"/>
  <c r="H106" i="1"/>
  <c r="H52" i="1" l="1"/>
  <c r="F52" i="1"/>
  <c r="H162" i="1"/>
  <c r="H155" i="1" l="1"/>
  <c r="G154" i="1"/>
  <c r="H154" i="1" s="1"/>
  <c r="H119" i="1"/>
  <c r="H91" i="1"/>
  <c r="F91" i="1"/>
  <c r="H107" i="1" l="1"/>
  <c r="F107" i="1"/>
  <c r="H140" i="1"/>
  <c r="H127" i="1" l="1"/>
  <c r="H114" i="1"/>
  <c r="H103" i="1"/>
  <c r="H104" i="1"/>
  <c r="H102" i="1"/>
  <c r="H51" i="1"/>
  <c r="H43" i="1" l="1"/>
  <c r="H78" i="1" l="1"/>
  <c r="H48" i="1" l="1"/>
  <c r="H100" i="1" l="1"/>
  <c r="H31" i="1"/>
  <c r="H32" i="1"/>
  <c r="F31" i="1"/>
  <c r="H98" i="1" l="1"/>
  <c r="F98" i="1"/>
  <c r="H101" i="1" l="1"/>
  <c r="H130" i="1" l="1"/>
  <c r="H34" i="1" l="1"/>
  <c r="F34" i="1"/>
  <c r="H45" i="1" l="1"/>
  <c r="H46" i="1"/>
  <c r="H44" i="1"/>
  <c r="H149" i="1" l="1"/>
  <c r="H147" i="1"/>
  <c r="H146" i="1"/>
  <c r="H138" i="1"/>
  <c r="H30" i="1"/>
  <c r="H29" i="1"/>
  <c r="H150" i="1" l="1"/>
  <c r="H158" i="1" l="1"/>
  <c r="H163" i="1"/>
  <c r="H160" i="1"/>
  <c r="H159" i="1"/>
  <c r="H39" i="1" l="1"/>
  <c r="H77" i="1" l="1"/>
  <c r="H73" i="1"/>
  <c r="H142" i="1" l="1"/>
  <c r="H35" i="1" l="1"/>
  <c r="H36" i="1"/>
  <c r="H42" i="1"/>
  <c r="H41" i="1"/>
  <c r="H132" i="1"/>
  <c r="H116" i="1" l="1"/>
  <c r="H137" i="1" l="1"/>
  <c r="F131" i="1" l="1"/>
  <c r="H141" i="1" l="1"/>
  <c r="H144" i="1"/>
  <c r="H117" i="1" l="1"/>
  <c r="H145" i="1"/>
  <c r="H20" i="1" l="1"/>
  <c r="F37" i="1" l="1"/>
  <c r="H15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TSKDOB</author>
  </authors>
  <commentList>
    <comment ref="C7" authorId="0" shapeId="0" xr:uid="{00000000-0006-0000-0000-000001000000}">
      <text>
        <r>
          <rPr>
            <b/>
            <sz val="9"/>
            <color indexed="81"/>
            <rFont val="Tahoma"/>
            <family val="2"/>
            <charset val="204"/>
          </rPr>
          <t>TSKDOB:</t>
        </r>
        <r>
          <rPr>
            <sz val="9"/>
            <color indexed="81"/>
            <rFont val="Tahoma"/>
            <family val="2"/>
            <charset val="204"/>
          </rPr>
          <t xml:space="preserve">
60,32</t>
        </r>
      </text>
    </comment>
    <comment ref="C21" authorId="0" shapeId="0" xr:uid="{00000000-0006-0000-0000-000002000000}">
      <text>
        <r>
          <rPr>
            <b/>
            <sz val="9"/>
            <color indexed="81"/>
            <rFont val="Tahoma"/>
            <family val="2"/>
            <charset val="204"/>
          </rPr>
          <t>TSKDOB:</t>
        </r>
        <r>
          <rPr>
            <sz val="9"/>
            <color indexed="81"/>
            <rFont val="Tahoma"/>
            <family val="2"/>
            <charset val="204"/>
          </rPr>
          <t xml:space="preserve">
114,3</t>
        </r>
      </text>
    </comment>
    <comment ref="D21" authorId="0" shapeId="0" xr:uid="{00000000-0006-0000-0000-000003000000}">
      <text>
        <r>
          <rPr>
            <b/>
            <sz val="9"/>
            <color indexed="81"/>
            <rFont val="Tahoma"/>
            <family val="2"/>
            <charset val="204"/>
          </rPr>
          <t>TSKDOB:</t>
        </r>
        <r>
          <rPr>
            <sz val="9"/>
            <color indexed="81"/>
            <rFont val="Tahoma"/>
            <family val="2"/>
            <charset val="204"/>
          </rPr>
          <t xml:space="preserve">
6,35</t>
        </r>
      </text>
    </comment>
    <comment ref="C79" authorId="0" shapeId="0" xr:uid="{00000000-0006-0000-0000-000004000000}">
      <text>
        <r>
          <rPr>
            <b/>
            <sz val="9"/>
            <color indexed="81"/>
            <rFont val="Tahoma"/>
            <family val="2"/>
            <charset val="204"/>
          </rPr>
          <t>TSKDOB:  D 219,1</t>
        </r>
      </text>
    </comment>
    <comment ref="C80" authorId="0" shapeId="0" xr:uid="{00000000-0006-0000-0000-000005000000}">
      <text>
        <r>
          <rPr>
            <b/>
            <sz val="9"/>
            <color indexed="81"/>
            <rFont val="Tahoma"/>
            <family val="2"/>
            <charset val="204"/>
          </rPr>
          <t>TSKDOB:  D 219,1</t>
        </r>
      </text>
    </comment>
    <comment ref="A88" authorId="0" shapeId="0" xr:uid="{00000000-0006-0000-0000-000006000000}">
      <text>
        <r>
          <rPr>
            <b/>
            <sz val="9"/>
            <color indexed="81"/>
            <rFont val="Tahoma"/>
            <family val="2"/>
            <charset val="204"/>
          </rPr>
          <t>TSKDOB:</t>
        </r>
        <r>
          <rPr>
            <sz val="9"/>
            <color indexed="81"/>
            <rFont val="Tahoma"/>
            <family val="2"/>
            <charset val="204"/>
          </rPr>
          <t xml:space="preserve">
П.СУХОДОЛ</t>
        </r>
      </text>
    </comment>
    <comment ref="A89" authorId="0" shapeId="0" xr:uid="{00000000-0006-0000-0000-000007000000}">
      <text>
        <r>
          <rPr>
            <b/>
            <sz val="9"/>
            <color indexed="81"/>
            <rFont val="Tahoma"/>
            <family val="2"/>
            <charset val="204"/>
          </rPr>
          <t>TSKDOB:</t>
        </r>
        <r>
          <rPr>
            <sz val="9"/>
            <color indexed="81"/>
            <rFont val="Tahoma"/>
            <family val="2"/>
            <charset val="204"/>
          </rPr>
          <t xml:space="preserve">
П.СУХОДОЛ</t>
        </r>
      </text>
    </comment>
    <comment ref="A97" authorId="0" shapeId="0" xr:uid="{00000000-0006-0000-0000-000008000000}">
      <text>
        <r>
          <rPr>
            <b/>
            <sz val="9"/>
            <color indexed="81"/>
            <rFont val="Tahoma"/>
            <family val="2"/>
            <charset val="204"/>
          </rPr>
          <t>TSKDOB:</t>
        </r>
        <r>
          <rPr>
            <sz val="9"/>
            <color indexed="81"/>
            <rFont val="Tahoma"/>
            <family val="2"/>
            <charset val="204"/>
          </rPr>
          <t xml:space="preserve">
П.СУХОДОЛ</t>
        </r>
      </text>
    </comment>
    <comment ref="A98" authorId="0" shapeId="0" xr:uid="{00000000-0006-0000-0000-000009000000}">
      <text>
        <r>
          <rPr>
            <b/>
            <sz val="9"/>
            <color indexed="81"/>
            <rFont val="Tahoma"/>
            <family val="2"/>
            <charset val="204"/>
          </rPr>
          <t>TSKDOB:</t>
        </r>
        <r>
          <rPr>
            <sz val="9"/>
            <color indexed="81"/>
            <rFont val="Tahoma"/>
            <family val="2"/>
            <charset val="204"/>
          </rPr>
          <t xml:space="preserve">
П.СУХОДОЛ</t>
        </r>
      </text>
    </comment>
    <comment ref="J108" authorId="0" shapeId="0" xr:uid="{00000000-0006-0000-0000-00000A000000}">
      <text>
        <r>
          <rPr>
            <b/>
            <sz val="9"/>
            <color indexed="81"/>
            <rFont val="Tahoma"/>
            <family val="2"/>
            <charset val="204"/>
          </rPr>
          <t>TSKDOB:</t>
        </r>
        <r>
          <rPr>
            <sz val="9"/>
            <color indexed="81"/>
            <rFont val="Tahoma"/>
            <family val="2"/>
            <charset val="204"/>
          </rPr>
          <t xml:space="preserve">
L- 10-11 м. </t>
        </r>
      </text>
    </comment>
    <comment ref="K108" authorId="0" shapeId="0" xr:uid="{00000000-0006-0000-0000-00000B000000}">
      <text>
        <r>
          <rPr>
            <b/>
            <sz val="9"/>
            <color indexed="81"/>
            <rFont val="Tahoma"/>
            <family val="2"/>
            <charset val="204"/>
          </rPr>
          <t>TSKDOB:</t>
        </r>
        <r>
          <rPr>
            <sz val="9"/>
            <color indexed="81"/>
            <rFont val="Tahoma"/>
            <family val="2"/>
            <charset val="204"/>
          </rPr>
          <t xml:space="preserve">
зелёнка </t>
        </r>
      </text>
    </comment>
    <comment ref="I121" authorId="0" shapeId="0" xr:uid="{00000000-0006-0000-0000-00000C000000}">
      <text>
        <r>
          <rPr>
            <b/>
            <sz val="9"/>
            <color indexed="81"/>
            <rFont val="Tahoma"/>
            <family val="2"/>
            <charset val="204"/>
          </rPr>
          <t>TSKDOB:</t>
        </r>
        <r>
          <rPr>
            <sz val="9"/>
            <color indexed="81"/>
            <rFont val="Tahoma"/>
            <family val="2"/>
            <charset val="204"/>
          </rPr>
          <t xml:space="preserve">
УТОЧНЯТЬ!!!!!</t>
        </r>
      </text>
    </comment>
    <comment ref="I122" authorId="0" shapeId="0" xr:uid="{00000000-0006-0000-0000-00000D000000}">
      <text>
        <r>
          <rPr>
            <b/>
            <sz val="9"/>
            <color indexed="81"/>
            <rFont val="Tahoma"/>
            <family val="2"/>
            <charset val="204"/>
          </rPr>
          <t>TSKDOB:</t>
        </r>
        <r>
          <rPr>
            <sz val="9"/>
            <color indexed="81"/>
            <rFont val="Tahoma"/>
            <family val="2"/>
            <charset val="204"/>
          </rPr>
          <t xml:space="preserve">
УТОЧНЯТЬ!!!!!</t>
        </r>
      </text>
    </comment>
    <comment ref="I123" authorId="0" shapeId="0" xr:uid="{00000000-0006-0000-0000-00000E000000}">
      <text>
        <r>
          <rPr>
            <b/>
            <sz val="9"/>
            <color indexed="81"/>
            <rFont val="Tahoma"/>
            <family val="2"/>
            <charset val="204"/>
          </rPr>
          <t>TSKDOB:</t>
        </r>
        <r>
          <rPr>
            <sz val="9"/>
            <color indexed="81"/>
            <rFont val="Tahoma"/>
            <family val="2"/>
            <charset val="204"/>
          </rPr>
          <t xml:space="preserve">
УТОЧНЯТЬ!!!!!</t>
        </r>
      </text>
    </comment>
    <comment ref="K165" authorId="0" shapeId="0" xr:uid="{00000000-0006-0000-0000-00000F000000}">
      <text>
        <r>
          <rPr>
            <b/>
            <sz val="9"/>
            <color indexed="81"/>
            <rFont val="Tahoma"/>
            <family val="2"/>
            <charset val="204"/>
          </rPr>
          <t>TSKDOB:</t>
        </r>
        <r>
          <rPr>
            <sz val="9"/>
            <color indexed="81"/>
            <rFont val="Tahoma"/>
            <family val="2"/>
            <charset val="204"/>
          </rPr>
          <t xml:space="preserve">
всего было 9 комплектов За 1 комплект оплатил Равиль ( они в Москве). 
2. 2 комплекта
 1 компл. На ПРОМЫШЛЕННОЙ.
3. 5 КОМПЛЕКТОВ ЗАБРАЛ ЗАКАЗЧИК И.Л. ЭВЕРТЕК </t>
        </r>
      </text>
    </comment>
  </commentList>
</comments>
</file>

<file path=xl/sharedStrings.xml><?xml version="1.0" encoding="utf-8"?>
<sst xmlns="http://schemas.openxmlformats.org/spreadsheetml/2006/main" count="596" uniqueCount="254">
  <si>
    <t>№ п/п</t>
  </si>
  <si>
    <t>Вес, тн</t>
  </si>
  <si>
    <t>Характеристика труб/марка стали</t>
  </si>
  <si>
    <t>4 категория</t>
  </si>
  <si>
    <t>D</t>
  </si>
  <si>
    <t>ПЕРВОУРАЛЬСК</t>
  </si>
  <si>
    <t xml:space="preserve">4 категория </t>
  </si>
  <si>
    <t>АДЖАРСКАЯ</t>
  </si>
  <si>
    <t>7-7,7</t>
  </si>
  <si>
    <t>Новосинеглазово</t>
  </si>
  <si>
    <t>10,82/10,87/11,03</t>
  </si>
  <si>
    <t>САМАРА</t>
  </si>
  <si>
    <t>перемещение с АДЖАРСКОЙ
 на базу С.
26.04.2021</t>
  </si>
  <si>
    <t>ждём возврат на склад АДЖАРСКАЯ</t>
  </si>
  <si>
    <t>*Цены указаны в руб./т с учётом НДС (20%) на условиях самовывоза со складов</t>
  </si>
  <si>
    <t>12,04/12,03</t>
  </si>
  <si>
    <t>11,59/11,66/11,80/11,65/11,66/11,68/11,66/10,81</t>
  </si>
  <si>
    <t>Ложементы</t>
  </si>
  <si>
    <t>7,9-8,9</t>
  </si>
  <si>
    <t>168-178</t>
  </si>
  <si>
    <t>11,62/9,03/10,79/11,62/11,62/11,62/11,62/11,62/9,05/9,03</t>
  </si>
  <si>
    <t>СУРГУТ-БАРСОВО</t>
  </si>
  <si>
    <t xml:space="preserve">
12,02/12,02/12,03/12,03
</t>
  </si>
  <si>
    <t>сварка, cт. 09Г2С,  
снятый грат
11,59- c гратом</t>
  </si>
  <si>
    <t>ДЛИНЫ ТРУБ</t>
  </si>
  <si>
    <t>ЦЕНА С НДС ЗА 1 ТОННУ</t>
  </si>
  <si>
    <t>ДЛИНА</t>
  </si>
  <si>
    <t>КОЛ-ВО</t>
  </si>
  <si>
    <t>КАТЕГОРИЯ</t>
  </si>
  <si>
    <t>СТЕНКА</t>
  </si>
  <si>
    <t>СКЛАД</t>
  </si>
  <si>
    <t>АСБЕСТ</t>
  </si>
  <si>
    <t xml:space="preserve">ПРОМЫШЛЕННАЯ </t>
  </si>
  <si>
    <t>ГОСТ 10704-91 10705-80 В ППУ-ПЭ изоляции ст.3</t>
  </si>
  <si>
    <t>ГОСТ 10704-91 10705-80 ТС 153-21-2007 сварная со снятым гратом ст.22ГЮ</t>
  </si>
  <si>
    <t>ГОСТ 10704-91 10705-80 сварная со снятым гратом ст.20</t>
  </si>
  <si>
    <t>Обсадная ГОСТ 31446-2017 гр.Д</t>
  </si>
  <si>
    <t>сварка
ГОСТ 10704-91 10705-80 ст.3</t>
  </si>
  <si>
    <t>обсадная (отбракова с КУ) 
ГОСТ 8732-78</t>
  </si>
  <si>
    <t xml:space="preserve">ГОСТ 10704-91 10705-80 ТС 153-21-2007 сварная со снятым гратом ст.22ГЮ
ст. 7- 26 шт., ст. 7,7- 44  шт. </t>
  </si>
  <si>
    <t>11,69/11,69</t>
  </si>
  <si>
    <t>б.ш. ГОСТ 8732-78 ТУ 1317-006.1-593377520-2003 ст.13ХФА в ВУС изоляции</t>
  </si>
  <si>
    <t>8,03/11,23</t>
  </si>
  <si>
    <t>2)  10 шт. 11,87/11,86/11,86/11,87/11,83/11,87/11,86/11,88/11,85/11,86  118,61 м. 3,115 т.
3) 10 шт.  11,95/11,88/11,89/11,56/11,87/11,63/11,95/11,95/11,64/11,85 118,17 м. 3,103 т.
4) 13 шт. 11,47/9,85/11,96/11,89/11,90/11,88/11,95/11,88/11,89/11,63/11,38/10,48/10,44 148,60 м. 3,903 т.</t>
  </si>
  <si>
    <t>11,62/11,61/11,60/11,61</t>
  </si>
  <si>
    <t>11,99/12/11,99/11,89/12/11,88/11,88/10,98/11,89/12</t>
  </si>
  <si>
    <t>11,33/11,35/11,16/10,83/11,31/11,32/11,03/2 шт.-22,30 м./2 шт.-20,98 м./2 шт.-22,16 м./21 шт.-228,66 м./10,20/4 шт.-45,06 м.</t>
  </si>
  <si>
    <t>2) 11,33 м. 1 шт. с гратом
3) 11,73 м.  1 шт. с гратом
5)  11,08 м. 1 шт. с гратом</t>
  </si>
  <si>
    <t>11,24/10,88/11,20/11,16</t>
  </si>
  <si>
    <t>11,32/11,62</t>
  </si>
  <si>
    <t>11,33/11,47</t>
  </si>
  <si>
    <t>ТС 153-21-2007 
п/ш, с гратом 
ст. 22ГЮ</t>
  </si>
  <si>
    <t xml:space="preserve">5)10,40  </t>
  </si>
  <si>
    <t>7,3-8</t>
  </si>
  <si>
    <t>новая</t>
  </si>
  <si>
    <t>лежалая</t>
  </si>
  <si>
    <t xml:space="preserve">б.ш.,  ст. 09Г2С, фаска орбита </t>
  </si>
  <si>
    <t xml:space="preserve">7 шт. 82,14 м. 3,786 т. 
7 шт. 79,76 м. 3,817 т. 
6 шт. 71,43 м. 3,438 т. 
7 шт. 82,55 м. 3,930 т. 
3 шт. 35,66 м. 1,647 т. 
7 шт. 82,34 м. 3,797 т. </t>
  </si>
  <si>
    <t xml:space="preserve">ст. 22 ГЮ
ТС 153-21-2007, cнятый грат </t>
  </si>
  <si>
    <t>с гратом
ТС 153-21-2007 
СТ. 20</t>
  </si>
  <si>
    <t>7 шт. 3,710 т. 
5 шт. 2,764 т. 
6 шт. 3,394 т. 
5 шт. 2,762 т. 
5 шт. 2,832 т.- брак</t>
  </si>
  <si>
    <t xml:space="preserve">5 шт. 2,754 т. 
4 шт. 2,220 т. 
8 шт. 4,468 т. 
6 шт. 3,360 т. 
7 шт. 3,722 т. 
7 шт. 3,730 т. </t>
  </si>
  <si>
    <r>
      <t xml:space="preserve">11,52/10/11,57-Б./11,26-Б. </t>
    </r>
    <r>
      <rPr>
        <b/>
        <sz val="8"/>
        <color rgb="FF000000"/>
        <rFont val="Calibri"/>
        <family val="2"/>
        <charset val="204"/>
      </rPr>
      <t>7 ст.</t>
    </r>
    <r>
      <rPr>
        <sz val="8"/>
        <color indexed="8"/>
        <rFont val="Calibri"/>
        <family val="2"/>
        <charset val="204"/>
      </rPr>
      <t xml:space="preserve">
10,39</t>
    </r>
    <r>
      <rPr>
        <b/>
        <sz val="8"/>
        <color rgb="FF000000"/>
        <rFont val="Calibri"/>
        <family val="2"/>
        <charset val="204"/>
      </rPr>
      <t xml:space="preserve"> ( 11 ст.)</t>
    </r>
    <r>
      <rPr>
        <sz val="8"/>
        <color indexed="8"/>
        <rFont val="Calibri"/>
        <family val="2"/>
        <charset val="204"/>
      </rPr>
      <t xml:space="preserve">
10,95-б./11,62-б./11,40-б.  </t>
    </r>
    <r>
      <rPr>
        <b/>
        <sz val="8"/>
        <color rgb="FF000000"/>
        <rFont val="Calibri"/>
        <family val="2"/>
        <charset val="204"/>
      </rPr>
      <t xml:space="preserve">7,7 cт. </t>
    </r>
  </si>
  <si>
    <r>
      <t>11,99/11,84/9,89/11,91/11,98/10,99/9,89/11,90/11,43/10,97/11,99/12,01/11,99/11,89/9,74/9,60/11,72/9,90/11,49/9,90/9,90/9,90/9,90/9,90/11,99/11,99/11,53/11,89/11,98/11,56/11,91/9,89/11,21/11,54/11,90/9,94/
9,98/9,90/9,90-</t>
    </r>
    <r>
      <rPr>
        <b/>
        <sz val="8"/>
        <color indexed="8"/>
        <rFont val="Calibri"/>
        <family val="2"/>
        <charset val="204"/>
      </rPr>
      <t>с резьбой</t>
    </r>
  </si>
  <si>
    <r>
      <t>11,63/8,94/10,55/9,20/8,74-</t>
    </r>
    <r>
      <rPr>
        <b/>
        <sz val="8"/>
        <color theme="1"/>
        <rFont val="Calibri"/>
        <family val="2"/>
        <charset val="204"/>
        <scheme val="minor"/>
      </rPr>
      <t xml:space="preserve"> c резьбой</t>
    </r>
    <r>
      <rPr>
        <sz val="8"/>
        <color theme="1"/>
        <rFont val="Calibri"/>
        <family val="2"/>
        <charset val="204"/>
        <scheme val="minor"/>
      </rPr>
      <t xml:space="preserve">
8,15/11,74</t>
    </r>
  </si>
  <si>
    <r>
      <t>1)  11,68/11,61</t>
    </r>
    <r>
      <rPr>
        <b/>
        <i/>
        <sz val="8"/>
        <color indexed="8"/>
        <rFont val="Calibri"/>
        <family val="2"/>
        <charset val="204"/>
      </rPr>
      <t xml:space="preserve">  (*из пачки 15 шт. 171,80 м. 3,888 т.)</t>
    </r>
    <r>
      <rPr>
        <sz val="8"/>
        <color indexed="8"/>
        <rFont val="Calibri"/>
        <family val="2"/>
        <charset val="204"/>
      </rPr>
      <t xml:space="preserve">
</t>
    </r>
  </si>
  <si>
    <r>
      <t>2) 11,58  (</t>
    </r>
    <r>
      <rPr>
        <b/>
        <i/>
        <sz val="8"/>
        <color indexed="8"/>
        <rFont val="Calibri"/>
        <family val="2"/>
        <charset val="204"/>
      </rPr>
      <t>*из пачки 16 шт. 183,85 м. 4,159 т.)</t>
    </r>
    <r>
      <rPr>
        <sz val="8"/>
        <color indexed="8"/>
        <rFont val="Calibri"/>
        <family val="2"/>
        <charset val="204"/>
      </rPr>
      <t xml:space="preserve">
4) 11,56 </t>
    </r>
    <r>
      <rPr>
        <b/>
        <i/>
        <sz val="8"/>
        <color indexed="8"/>
        <rFont val="Calibri"/>
        <family val="2"/>
        <charset val="204"/>
      </rPr>
      <t>(*из пачки 16 шт. 186,20 м. 4,216 т.)</t>
    </r>
    <r>
      <rPr>
        <sz val="8"/>
        <color indexed="8"/>
        <rFont val="Calibri"/>
        <family val="2"/>
        <charset val="204"/>
      </rPr>
      <t xml:space="preserve">
</t>
    </r>
  </si>
  <si>
    <r>
      <t xml:space="preserve">3) 11,61 </t>
    </r>
    <r>
      <rPr>
        <b/>
        <i/>
        <sz val="8"/>
        <color indexed="8"/>
        <rFont val="Calibri"/>
        <family val="2"/>
        <charset val="204"/>
      </rPr>
      <t xml:space="preserve"> (*из пачки 16 шт. 183,91 м. 4,161 т.</t>
    </r>
    <r>
      <rPr>
        <sz val="8"/>
        <color indexed="8"/>
        <rFont val="Calibri"/>
        <family val="2"/>
        <charset val="204"/>
      </rPr>
      <t xml:space="preserve">
</t>
    </r>
  </si>
  <si>
    <r>
      <t>11,48/11,48/11,48-</t>
    </r>
    <r>
      <rPr>
        <b/>
        <sz val="8"/>
        <color indexed="8"/>
        <rFont val="Calibri"/>
        <family val="2"/>
        <charset val="204"/>
      </rPr>
      <t xml:space="preserve"> ст. К56 </t>
    </r>
    <r>
      <rPr>
        <sz val="8"/>
        <color indexed="8"/>
        <rFont val="Calibri"/>
        <family val="2"/>
        <charset val="204"/>
      </rPr>
      <t xml:space="preserve">
11,56/11,65
11,67/11,67/11,30/11,68</t>
    </r>
    <r>
      <rPr>
        <b/>
        <sz val="8"/>
        <color indexed="8"/>
        <rFont val="Calibri"/>
        <family val="2"/>
        <charset val="204"/>
      </rPr>
      <t>-СТ. 17Г1С-У</t>
    </r>
    <r>
      <rPr>
        <sz val="8"/>
        <color indexed="8"/>
        <rFont val="Calibri"/>
        <family val="2"/>
        <charset val="204"/>
      </rPr>
      <t xml:space="preserve">
12,08- </t>
    </r>
    <r>
      <rPr>
        <b/>
        <sz val="8"/>
        <color indexed="8"/>
        <rFont val="Calibri"/>
        <family val="2"/>
        <charset val="204"/>
      </rPr>
      <t>СТ. 09Г2С</t>
    </r>
  </si>
  <si>
    <r>
      <rPr>
        <b/>
        <sz val="8"/>
        <color theme="1"/>
        <rFont val="Calibri"/>
        <family val="2"/>
        <charset val="204"/>
      </rPr>
      <t xml:space="preserve"> ГОСТ 8</t>
    </r>
    <r>
      <rPr>
        <b/>
        <sz val="8"/>
        <color indexed="8"/>
        <rFont val="Calibri"/>
        <family val="2"/>
        <charset val="204"/>
      </rPr>
      <t xml:space="preserve">732-78 ЦТ. , ст. 13ХФА </t>
    </r>
  </si>
  <si>
    <t>11,79/11,89/11,80/11,79/11,61/11,69/11,78/11,69/11,78/11,79/11,91/11,70</t>
  </si>
  <si>
    <t>11,48/10,99</t>
  </si>
  <si>
    <t>10,53/11,87/11,72/11,16</t>
  </si>
  <si>
    <t>СУРГУТ</t>
  </si>
  <si>
    <t>11,05/11,46/9,16 фаска с одной стороны/11,20/11,50/11,22</t>
  </si>
  <si>
    <t xml:space="preserve">4,67
</t>
  </si>
  <si>
    <t>ПЕРВОУРАЛЬСК-АСБЕСТ</t>
  </si>
  <si>
    <t xml:space="preserve">ДО ОТГРУЗОК (1. 51 шт. 509,78 м. 3,467 т.  
2. 51 шт.  510,98 м. 3,469 т. 
3. 51 шт.  508,37 м. 3,462 т. 1 шт. с гратом
4. 51 шт.  507,42 м. 3,459 т. 1 шт. с гратом
5.  51 шт.  509,98 м. 3,462 т. 
6.  51 шт.  508,50 м. 3,468 т. 1 шт. с гратом
7.  51 шт.  509,01 м. 3,458 т. 2 шт. с гратом
8.  51 шт.  507,78 м. 3,450 т. 
9.  51 шт.  508,75 м. 3,465 т. 1 шт. с гратом
10.  51 шт.  510,61 м. 3,468 т. 1 шт. с гратом 
11.  51 шт.  507,95 м. 3,463 т. 
</t>
  </si>
  <si>
    <t xml:space="preserve"> </t>
  </si>
  <si>
    <r>
      <t>11,67/1 м.</t>
    </r>
    <r>
      <rPr>
        <b/>
        <sz val="8"/>
        <color indexed="8"/>
        <rFont val="Calibri"/>
        <family val="2"/>
        <charset val="204"/>
      </rPr>
      <t xml:space="preserve"> (трещина)</t>
    </r>
    <r>
      <rPr>
        <sz val="8"/>
        <color indexed="8"/>
        <rFont val="Calibri"/>
        <family val="2"/>
        <charset val="204"/>
      </rPr>
      <t xml:space="preserve">/11,66  </t>
    </r>
    <r>
      <rPr>
        <b/>
        <sz val="8"/>
        <color indexed="8"/>
        <rFont val="Calibri"/>
        <family val="2"/>
        <charset val="204"/>
      </rPr>
      <t>грат- 1 м. от края</t>
    </r>
    <r>
      <rPr>
        <sz val="8"/>
        <color indexed="8"/>
        <rFont val="Calibri"/>
        <family val="2"/>
        <charset val="204"/>
      </rPr>
      <t xml:space="preserve">)
</t>
    </r>
  </si>
  <si>
    <r>
      <t>2. 9 шт. 99,18 м. 2,954 т. 
3. 10 шт. 117,19 м. 3,491 т. 
4. 8 шт. 89,81 м. 2,676 т.</t>
    </r>
    <r>
      <rPr>
        <b/>
        <i/>
        <sz val="8"/>
        <color indexed="8"/>
        <rFont val="Calibri"/>
        <family val="2"/>
        <charset val="204"/>
      </rPr>
      <t xml:space="preserve">   (на бирке  СТ. 09Г2С)</t>
    </r>
    <r>
      <rPr>
        <sz val="8"/>
        <color indexed="8"/>
        <rFont val="Calibri"/>
        <family val="2"/>
        <charset val="204"/>
      </rPr>
      <t xml:space="preserve">
5. 12 шт. 114,51 м. 3,408 т.  все по 9,54 м. 
6. 12 шт. 114,47 м. 3,408 т.  все по 9,54 м. </t>
    </r>
  </si>
  <si>
    <t>12,30/12,30/12,30/12,30/12,30/12,30/12,30/12,30/12,30/12,27/12,70/12,30/12,30/12,30/12,30/12,01/12,30/12,18/12,30/12,30/12,30/12,30/12,30/12,30/12,30/12,30/12,30/12,30/12,30</t>
  </si>
  <si>
    <t>11,61/11,55/11,64/10,80/11,06/11,41/11,15/11,39/10,72/10,92</t>
  </si>
  <si>
    <r>
      <t xml:space="preserve">11,71/11,70/11,51/11,74/11,68/11,68/11,52/10,23/11,69/11,23/11,25 </t>
    </r>
    <r>
      <rPr>
        <b/>
        <sz val="8"/>
        <color theme="1"/>
        <rFont val="Calibri"/>
        <family val="2"/>
        <charset val="204"/>
        <scheme val="minor"/>
      </rPr>
      <t xml:space="preserve">CТ. 09ГСФ </t>
    </r>
    <r>
      <rPr>
        <sz val="8"/>
        <color theme="1"/>
        <rFont val="Calibri"/>
        <family val="2"/>
        <charset val="204"/>
        <scheme val="minor"/>
      </rPr>
      <t xml:space="preserve">
11,31/11,97 </t>
    </r>
    <r>
      <rPr>
        <b/>
        <sz val="8"/>
        <color theme="1"/>
        <rFont val="Calibri"/>
        <family val="2"/>
        <charset val="204"/>
        <scheme val="minor"/>
      </rPr>
      <t xml:space="preserve">CТ. J55 </t>
    </r>
    <r>
      <rPr>
        <sz val="8"/>
        <color theme="1"/>
        <rFont val="Calibri"/>
        <family val="2"/>
        <charset val="204"/>
        <scheme val="minor"/>
      </rPr>
      <t xml:space="preserve">
11,66/11,68 </t>
    </r>
    <r>
      <rPr>
        <b/>
        <sz val="8"/>
        <color theme="1"/>
        <rFont val="Calibri"/>
        <family val="2"/>
        <charset val="204"/>
        <scheme val="minor"/>
      </rPr>
      <t xml:space="preserve">СТ. 20 </t>
    </r>
    <r>
      <rPr>
        <sz val="8"/>
        <color theme="1"/>
        <rFont val="Calibri"/>
        <family val="2"/>
        <charset val="204"/>
        <scheme val="minor"/>
      </rPr>
      <t xml:space="preserve">
11,28/11,28 </t>
    </r>
    <r>
      <rPr>
        <b/>
        <sz val="8"/>
        <color theme="1"/>
        <rFont val="Calibri"/>
        <family val="2"/>
        <charset val="204"/>
        <scheme val="minor"/>
      </rPr>
      <t xml:space="preserve">СТ. P355 </t>
    </r>
    <r>
      <rPr>
        <sz val="8"/>
        <color theme="1"/>
        <rFont val="Calibri"/>
        <family val="2"/>
        <charset val="204"/>
        <scheme val="minor"/>
      </rPr>
      <t xml:space="preserve">
11,19/11,67/11,50</t>
    </r>
  </si>
  <si>
    <t>12,16/12,16/12,16/11,98/12,01/11,37</t>
  </si>
  <si>
    <t xml:space="preserve">1. 6 шт. 69,76 м. 2,436 т.
2. 7 шт. 81,32 м. 2,840 т. 
3. 8 шт. 92,43 м. 3,228 т.
4. 8 шт. 92,48 м. 3,229 т.
5. 3 шт. 34,51 м. 1,206 т. 
6. 5 шт. 57,21 м. 1,998 т. </t>
  </si>
  <si>
    <t>1. 10 шт. 119,67 м. 4,180 т.
2. 10 шт. 118,40 м. 4,136 т.
3. 10 шт. 119,09 м. 4,161 т.
4. 10 шт. 119,95 м. 4,190 т.
5. 10 шт. 119,92 м. 4,190 т.
6. 10 шт. 119,94 м. 4,190 т.</t>
  </si>
  <si>
    <t xml:space="preserve">1. 10 шт. 118,51 м. 4,139 т.
2. 10 шт. 118,04 м. 4,121 т. с фаской
3. 10 шт. 118,68 м. 4,144 т. с фаской
4. 10 шт. 119,63 м. 4,178 т. 
5. 10 шт. 118,77 м. 4,148 т. с фаской
6. 10 шт. 118,46 м. 4,137 т. 
7. 10 шт. 118,67 м. 4,143 т. </t>
  </si>
  <si>
    <t xml:space="preserve">10,41/10,52/10,49/10,70 </t>
  </si>
  <si>
    <t xml:space="preserve">11,61/11,61/10,58/7,32/11,08 </t>
  </si>
  <si>
    <t xml:space="preserve">10,12/9,20  </t>
  </si>
  <si>
    <t>10,68/9,81/11,16/9,73/9,13/9,72/8,55/7,95/10,60</t>
  </si>
  <si>
    <t>8/8,35</t>
  </si>
  <si>
    <t>9,85/10/9,97/8,07/9,42/11,54/11,54/9,90/9,80/8,86</t>
  </si>
  <si>
    <t xml:space="preserve">5,60 - cт. 1ЗХФА
4,92 - ст. 20 
5,66 - cт. 10 </t>
  </si>
  <si>
    <t>3,66-вырез</t>
  </si>
  <si>
    <t xml:space="preserve"> по 6,05 м.</t>
  </si>
  <si>
    <t>11,80/9,84</t>
  </si>
  <si>
    <t>6,90-вырез</t>
  </si>
  <si>
    <t>4 (?)</t>
  </si>
  <si>
    <t>7,03/7,23</t>
  </si>
  <si>
    <t>5,4-грунт снаружи</t>
  </si>
  <si>
    <r>
      <t>11,33/10,20/11,31/11,17/11,28/10,65/11,30/11,34/11,15/11,36/11,29/11,38/11,34/11,12/11,18/11,30</t>
    </r>
    <r>
      <rPr>
        <sz val="8"/>
        <color indexed="8"/>
        <rFont val="Calibri"/>
        <family val="2"/>
        <charset val="204"/>
      </rPr>
      <t>/11,25</t>
    </r>
  </si>
  <si>
    <t>11,68/11,68/11,76/11,64/11,60/11,67/11,67/5,91-БРОНЬ</t>
  </si>
  <si>
    <t>0,46/0,55/0,56/0,55/0,30</t>
  </si>
  <si>
    <t>11,77/11,77/11,76/11,75/11,75/11,76/11,77/11,78/11,77</t>
  </si>
  <si>
    <t>2 шт. 23,34 м.  Ст. К 50</t>
  </si>
  <si>
    <t xml:space="preserve">1. 10 шт. 119,99 м. 4,190 т.
2. 8 шт. 95,67 м. 3,339 т. 
3. 10 шт. 119,98 м. 4,190 т.
4. 10 шт. 118,00 м. 4,120 т.
5. 10 шт. 120 м. 4,190 т. </t>
  </si>
  <si>
    <t xml:space="preserve">7 шт. 81,62 м. 3,770 т.  11,73/11,95/11,95/11,96/10,34/11,95/11,74 
5 шт. 57,10 м. 2,637 т. ст. 22ГЮ
7 шт. 78,63 м. 3,634 т. ст. К-55 
7 шт. 81,46 м. 3,763 т. 11,40/11,68/11,61/11,61/11,62/11,96/11,58 </t>
  </si>
  <si>
    <t>1. 24 шт. 276,20 м. 3,387 т.
2. 24 шт. 277,63 м. 3,404 т.
3. 24 шт. 273,79 м. 3,369 т.
4. 24 шт. 278,44 м. 3,412 т.
5. 24 шт. 279,19 м. 3,437 т.
6. 24 шт. 277,99 м. 3,417 т.</t>
  </si>
  <si>
    <t xml:space="preserve">8 комплектов БЫЛО
</t>
  </si>
  <si>
    <t xml:space="preserve">ГОСТ 10704-91 10705-80 ст. 10 </t>
  </si>
  <si>
    <t xml:space="preserve">ГОСТ 10704-91 10705-80 п/ш, ст. 10 </t>
  </si>
  <si>
    <t xml:space="preserve">ГОСТ 10704-91 10705-80 п/ш, ст. 20 </t>
  </si>
  <si>
    <t xml:space="preserve">ГОСТ 8732-78 ц/т, cт. 45 </t>
  </si>
  <si>
    <t>ГОСТ 10704-91 10705-8 п/ш, cнятый грат, 
ст. 20, 
ТС 153-21-2007</t>
  </si>
  <si>
    <t>ГОСТ 8732-78 ц/т</t>
  </si>
  <si>
    <t>ГОСТ 8732-78 ц/т, cт. 30Г</t>
  </si>
  <si>
    <t xml:space="preserve">ГОСТ 10704-91 10705-80 п/ш, снятый грат, ст.J55 N80Q
ТС 153-21-2007 </t>
  </si>
  <si>
    <t>ГОСТ 10704-91 10705-80
п/ш, cнятый грат,
ТС 153-21-2007, ст. 22 ГЮ</t>
  </si>
  <si>
    <t xml:space="preserve">ГОСТ 8732-78 ц/т, СТ. 20 </t>
  </si>
  <si>
    <t>ГОСТ 10704-91 10705-80 п/ш, cнятый грат, ТС 153-21-2007
стенка 7,3</t>
  </si>
  <si>
    <t xml:space="preserve"> ГОСТ 10704-91 10705-80 п/ш, cнятый грат, п/ш, снятый грат, ТС 153-21-2007 </t>
  </si>
  <si>
    <t xml:space="preserve">ГОСТ 8732-78 ц/т, cт. 20 </t>
  </si>
  <si>
    <t>ГОСТ 10704-91 10705-80 п/ш, cт. 09Г2С</t>
  </si>
  <si>
    <t>ГОСТ 10704-91 10705-80 ТС 153-21-2007 
п/ш, снятый грат</t>
  </si>
  <si>
    <t>ГОСТ 10704-91 10705-80 ст. 22ГЮ
ТС 153-21-2007</t>
  </si>
  <si>
    <t>обсадная, ГОСТ 31446-2017/53366-2009 ОТТМ "Е"</t>
  </si>
  <si>
    <t>ГОСТ 10704-91 10705-80 п/ш, снятый грат, ТС 153-21-2007 
cт. J55</t>
  </si>
  <si>
    <t>ГОСТ 10704-91 10705-80 ст. 22ГЮ
ТС 153-21-2007 гнутая</t>
  </si>
  <si>
    <t xml:space="preserve">ГОСТ 10704-91 10705-80 п/ш, снятый грат, cт. 09Г2С </t>
  </si>
  <si>
    <t xml:space="preserve">ГОСТ 10704-91 10705-80 п/ш, cт . 20 </t>
  </si>
  <si>
    <t>ГОСТ 10704-91 10705-80 п/ш</t>
  </si>
  <si>
    <t xml:space="preserve">ГОСТ 8732-78 ц/т, cт . 20 </t>
  </si>
  <si>
    <t>ГОСТ 31446-2017 Обсадная ОТТМ</t>
  </si>
  <si>
    <t xml:space="preserve">ГОСТ 8732-78 ц/т, cт . 17Г1С </t>
  </si>
  <si>
    <t>ГОСТ 8732-78 ц/т, cт. 35</t>
  </si>
  <si>
    <t xml:space="preserve">ГОСТ 8732-78 ц/т
ст. 20 </t>
  </si>
  <si>
    <t>ГОСТ 31446-2017 Обсадная БТС</t>
  </si>
  <si>
    <t>ГОСТ 10704-91 10705-80 п/ш, снятый грат, гр. Д</t>
  </si>
  <si>
    <t xml:space="preserve">ТУ 1381-030-85736056 п/ш, ВУС 3-х слойная, cт. 09ГСФ </t>
  </si>
  <si>
    <t xml:space="preserve">ТУ 22.21.42-001-01395041 п/ш, ВУС 3-х слойная, cт. 09Г2С </t>
  </si>
  <si>
    <t>ГОСТ 10706-76 п/ш, один шов, фаска механика
ст.17Г1С</t>
  </si>
  <si>
    <t>ГОСТ 10706-76 п/ш, один шов</t>
  </si>
  <si>
    <t xml:space="preserve">ГОСТ 10704-91/10705-80 ТС 153-21-2007 
сварная со снятым гратом ст. 22ГЮ
</t>
  </si>
  <si>
    <t>ГОСТ 10704-91 10705-80 
ст. 22ГЮ
ТС 153-21-2007</t>
  </si>
  <si>
    <t>ГОСТ 10704-91 10705-80 ТС 153-21-2007
п/ш, сварная со снятым гратом
cт.09ГСФ/17Г1СУ/20/09Г2С/20/К50/S355J2H</t>
  </si>
  <si>
    <t xml:space="preserve">ГОСТ 10704-91 10705-80 
п/ш, сварная со снятым гратом
ТС 153-21-2007,  CТ. 09ГСФ/CТ. J55/ СТ. 20/СТ. P355 </t>
  </si>
  <si>
    <t xml:space="preserve">ГОСТ 10704-91 10705-80 ТС 153-21-2007 сварная со снятым гратом ст. 22ГЮ
</t>
  </si>
  <si>
    <t>СБТ Бурильная труба</t>
  </si>
  <si>
    <t xml:space="preserve">ГОСТ 10704-91 10705-80 
СТ. 22ГЮ
ТС 153-21-2007 </t>
  </si>
  <si>
    <t xml:space="preserve">ГОСТ 10704-91 10705-80 
СТ. 22ГЮ
ТС 153-21-2007  146Х7,7- 12 шт. </t>
  </si>
  <si>
    <t xml:space="preserve">ГОСТ 10704-91 10705-80 
ТС 153-21-2007 
сварная со снятым гратом ст.22ГЮ
</t>
  </si>
  <si>
    <t xml:space="preserve">ГОСТ 10704-91 10705-80 ТС 153-21-2007 сварная со снятым гратом ст. 22ГЮ
ст. 7- 26 шт., ст. 7,7- 44  шт. </t>
  </si>
  <si>
    <t xml:space="preserve">ГОСТ 10704-91 10705-80 п/ш,  
ТС 153-21-2007, ст. 22ГЮ
</t>
  </si>
  <si>
    <t>п/ш,  грат,ТС 153-21-2007
ГОСТ 10704-91 10705-80  
ст. 22ГЮ</t>
  </si>
  <si>
    <t>п/ш, с  гратом ,ТС 153-21-2007
ГОСТ 10704-91 10705-80 ст. 22ГЮ</t>
  </si>
  <si>
    <t>п/ш,  грат, ст. 22ГЮ
ТС 153-21-2007, ГОСТ 10704-91 10705-80</t>
  </si>
  <si>
    <t>п/ш, снятый грат,  cт. 22ГЮ, ТС 153-21-2007, ГОСТ 10704-91 10705-80</t>
  </si>
  <si>
    <t xml:space="preserve">п/ш,  с гратом, ст. 22 ГЮ
ТС 153-21-2007 ГОСТ 10704-91 10705-80 </t>
  </si>
  <si>
    <t xml:space="preserve">п/ш, cнятый грат, 
ТС 153-21-2007 , cт. 20-КСХ (К 52)
ГОСТ 10704-91 10705-80 </t>
  </si>
  <si>
    <t>Обсадная ОТТМ,  R55</t>
  </si>
  <si>
    <t xml:space="preserve">Заготовка обсадная ГОСТ 31446-2017 гр.Р110 (М)
</t>
  </si>
  <si>
    <t xml:space="preserve"> ГОСТ 10704-91 10705-80, 
п/ш, снятый грат, ТС 153-21-2007, ст. 22ГЮ </t>
  </si>
  <si>
    <t xml:space="preserve"> ГОСТ 10704-91 10705-80, 
п/ш, снятый грат, ТС 153-21-2007, 
ст. 22ГЮ </t>
  </si>
  <si>
    <t xml:space="preserve">ГОСТ 10704-91 10705-80 п/ш, cнятый грат, , ТС 153-21-2007, ст. 22ГЮ </t>
  </si>
  <si>
    <t xml:space="preserve">ГОСТ 10704-91 10705-80 п/ш, cнятый грат, ТС 153-21-2007, ст. 22ГЮ </t>
  </si>
  <si>
    <t>Обсадная ГОСТ 31446-2017 гр.Д 
ОТТГ 1 шт. кривая 0,440 т.</t>
  </si>
  <si>
    <t xml:space="preserve"> ГОСТ 10704-91 10705-80 сварная, п/ш, c гратом</t>
  </si>
  <si>
    <t xml:space="preserve">ТС 153-21-2007, ГОСТ 10704-91 10705-80 ТС 153-21-2007 
п/ш, снятый грат
cт. S460MH/
ст. S355J2H </t>
  </si>
  <si>
    <r>
      <t xml:space="preserve">ГОСТ 10704-91 10705-80 
ст. 22 ГЮ
ТС 153-21-2007
</t>
    </r>
    <r>
      <rPr>
        <b/>
        <sz val="8"/>
        <color rgb="FFC00000"/>
        <rFont val="Calibri"/>
        <family val="2"/>
        <charset val="204"/>
      </rPr>
      <t xml:space="preserve">20,440 т. вес
</t>
    </r>
  </si>
  <si>
    <r>
      <t xml:space="preserve">ГОСТ 10704-91 10705-80 ст. 22ГЮ
ТС 153-21-2007
</t>
    </r>
    <r>
      <rPr>
        <b/>
        <sz val="8"/>
        <color rgb="FFC00000"/>
        <rFont val="Calibri"/>
        <family val="2"/>
        <charset val="204"/>
      </rPr>
      <t>20,510 т. вес</t>
    </r>
    <r>
      <rPr>
        <b/>
        <sz val="8"/>
        <color indexed="8"/>
        <rFont val="Calibri"/>
        <family val="2"/>
        <charset val="204"/>
      </rPr>
      <t xml:space="preserve">
</t>
    </r>
  </si>
  <si>
    <r>
      <t xml:space="preserve">ГОСТ 10704-91 10705-80 ст. 22ГЮ
ТС 153-21-2007
</t>
    </r>
    <r>
      <rPr>
        <b/>
        <sz val="8"/>
        <color rgb="FFC00000"/>
        <rFont val="Calibri"/>
        <family val="2"/>
        <charset val="204"/>
      </rPr>
      <t>20,674 т. вес</t>
    </r>
    <r>
      <rPr>
        <b/>
        <sz val="8"/>
        <color indexed="8"/>
        <rFont val="Calibri"/>
        <family val="2"/>
        <charset val="204"/>
      </rPr>
      <t xml:space="preserve">
</t>
    </r>
  </si>
  <si>
    <t xml:space="preserve">
245х7,9-8,9 5 шт. 2,832 т. брак
ГОСТ 10704-91 10705-80 ст. 22 ГЮ
ТС 153-21-2007</t>
  </si>
  <si>
    <t>ГОСТ 10704-91 10705-80 сварная с гратом ст. 09Г2С</t>
  </si>
  <si>
    <t>ГОСТ 10704-91 10705-80 сварная со снятым гратом ст. 09Г2С</t>
  </si>
  <si>
    <t xml:space="preserve">ТС 153-21-2007, ст. L415
ГОСТ 10704-91 10705-80 </t>
  </si>
  <si>
    <t xml:space="preserve">ГОСТ 10704-91 10705-80 
с гратом, ТС 153-21-2007
ст.22ГЮ, п/ш </t>
  </si>
  <si>
    <t>п/ш, ГОСТ 10704-91 10705-80 сварная со снятым гратом ст.09Г2С</t>
  </si>
  <si>
    <t>п/ш, ГОСТ 10704-91 10705-80 сварная со снятым гратом ст.20</t>
  </si>
  <si>
    <t xml:space="preserve">ГОСТ 10704-91 10705-80 сварная со снятым гратом ст.09Г2С
</t>
  </si>
  <si>
    <t xml:space="preserve">б.ш., ст. 20, без 1 фаски
ГОСТ 8732-78 </t>
  </si>
  <si>
    <t>п/ш, тип 3, фаска мех., ГОСТ 10706-76 ст.17Г1С Вмятина 30 см. от края</t>
  </si>
  <si>
    <t>м.ш, ГОСТ 10704-91 10705-80 сварная с гратом ст.20</t>
  </si>
  <si>
    <t xml:space="preserve">поп./ш., СТ. 3 СП ГОСТ 10706-76 
</t>
  </si>
  <si>
    <t xml:space="preserve">п/ш, 1 шов
ГОСТ 10706-76 ст.17Г1С
</t>
  </si>
  <si>
    <t>ГОСТ 10706-76 п/ш, один шов, фаска механика</t>
  </si>
  <si>
    <t>п/ш, 2 шва
 ГОСТ 10706-76 ст.17Г1С</t>
  </si>
  <si>
    <t xml:space="preserve"> ГОСТ 8732-78 ц/т </t>
  </si>
  <si>
    <t>п/ш, cт. К52, ГОСТ 10705, 2 шва, 2016 г.</t>
  </si>
  <si>
    <t>обсадная БТС</t>
  </si>
  <si>
    <t>обсадная, "Е"ОТТМ</t>
  </si>
  <si>
    <t>обсадная, "Д" ОТТМ</t>
  </si>
  <si>
    <t>ц/т,  ст. 20, ЧТПЗ</t>
  </si>
  <si>
    <t>10,54/11,80/10,91/11,33/11,38/11,30/11,90/11,79/11,31/11,63/10,95/11,58/11,26/10,67/11,17/11,30/11,50/11,43/11,30/11,31/11,83(11,85)/10,75/11,41/11,50/11,43/11,53/11,18/11,36/11,17/10,80/10,02/11,49/11,87/11,32/11,38/11,01/11,32/11,57/10,97/11,43/10,97/11,19/11,63/11,30/11,27/11,21/11,20</t>
  </si>
  <si>
    <t>обсадная, "Д" БТС</t>
  </si>
  <si>
    <t>1. 10 шт. 118,99 м. 4,320 т. В
2.  10 шт. 119,50 м. 4,335 т. В
3.  10 шт. 119,92 м. 4,360 т. В
4.  10 шт. 4,295 т. В
5.  10 шт. 118,82 м. 4,310 т.  В</t>
  </si>
  <si>
    <t>1. 10 шт. 118,90 м. 4,310 т. В
2.  10 шт. 119,83 м. 4,290 т. В
3.  10 шт. 119,47 м. 4,340 т. В
4.  10 шт. 118,67 м. 4,315 т. В
5.  10 шт. 118,19 м. 4,300 т.  В</t>
  </si>
  <si>
    <t>1. 10 шт. 119,76 м. 4,350 т. В
2.  10 шт. 119,19 м. 4,325 т. В
3.  10 шт. 120 м. 4,355 т. В
4.  10 шт. 120 м. 4,360 т. В
5.  10 шт. 118,19 м. 4,300 т.  В</t>
  </si>
  <si>
    <t>1. 10 шт. 119,46 м. 4,335 т. В
2.  10 шт. 119,92 м. 4,350 т. В
3.  10 шт. 119,88 м. 4,350 т. В
4.  10 шт. 119,25 м. 4,325 т. В
5.  10 шт. 118,16 м. 4,355 т.  В</t>
  </si>
  <si>
    <t>обсадная BC R-95</t>
  </si>
  <si>
    <t>обсадная, 
R-95/C 90 ТМК UP CWB</t>
  </si>
  <si>
    <t>обсадная "Д" ОТТМ</t>
  </si>
  <si>
    <t>обсадная  "Д" БТС</t>
  </si>
  <si>
    <t>обсадная БТС R-95</t>
  </si>
  <si>
    <t>11,36/11,88</t>
  </si>
  <si>
    <t>обсадная "Е" ОТТМ
1 шт. шовная ВМЗ</t>
  </si>
  <si>
    <t xml:space="preserve">1. 10 шт. 119,86 м. 4,340 т. В
2.  10 шт. 117,67 м. 4, 270 т. В
3.  10 шт. 118,95 м. 4,315 т. В
4.  10 шт. 118,57 м. 4,295 т. В
</t>
  </si>
  <si>
    <t>1. 10 шт. 116,94 м. 4,250 т. В
2.  10 шт. 118,34 м. 4, 295 т. В
3.  10 шт. 118,76 м. 4,320 т. В
4.  10 шт. 118,75 м. 4,325 т. В</t>
  </si>
  <si>
    <t>1. 10 шт.  4,300 т. В
2.  10 шт. 118,07 м. 4, 295 т. В
3.  10 шт. 117,29 м. 4,250 т. В
4.  10 шт. 118,26 м. 4,290 т. В</t>
  </si>
  <si>
    <t>11,95/11,95/11,92/11,96/11,98/11,98</t>
  </si>
  <si>
    <t>п/ш, ВУС 3-х слойная, CТ. 09ГБЮ</t>
  </si>
  <si>
    <t xml:space="preserve">8 шт. 91,65 м. 4,234 т. 
7 шт. 79,32 м. 3,665 т. 
9 шт. 103,25 м. 4,769 т. 
7 шт. 81,53 м. 3,896 т. 
</t>
  </si>
  <si>
    <t>п/ш, снятый грат, ст. K60
ГОСТ 10705-80</t>
  </si>
  <si>
    <t xml:space="preserve">12 шт. 137,38 м. 4,093 т. 
12 шт. 138,92 м. 4,139 т. 
12 шт. 138,15 м. 4,114 т. 
12 шт. 136,73 м. 4,073 т. </t>
  </si>
  <si>
    <t>12,02/12,02/12,03/12,02/12,03/12,01/12,01/12,02/12,01/12,01/12,02/12,03/12,01/12,01/11,66/12,03/12,02/12,03/12,02/12,02/12,03</t>
  </si>
  <si>
    <t xml:space="preserve">п/ш, cнятый грат, 
ТС 153-21-2007,
 ст. S355J2H, 11,66- cт.К52
</t>
  </si>
  <si>
    <t>11,64/11,64/11,64/11,64/11,64/11,65/11,64/11,64</t>
  </si>
  <si>
    <t xml:space="preserve">10,54
</t>
  </si>
  <si>
    <r>
      <t xml:space="preserve">11,46/11,10/11,50/11,33/11,59/11,29/10,81/11,28/11,34/11,25/11,51/11,42/11,39/11,65/11,66/11,37/11,37/11,68/11,65/11,15 </t>
    </r>
    <r>
      <rPr>
        <b/>
        <sz val="8"/>
        <color theme="1"/>
        <rFont val="Calibri"/>
        <family val="2"/>
        <charset val="204"/>
        <scheme val="minor"/>
      </rPr>
      <t xml:space="preserve"> (CТ. 09ГСФ)</t>
    </r>
    <r>
      <rPr>
        <sz val="8"/>
        <color theme="1"/>
        <rFont val="Calibri"/>
        <family val="2"/>
        <charset val="204"/>
        <scheme val="minor"/>
      </rPr>
      <t xml:space="preserve">
</t>
    </r>
    <r>
      <rPr>
        <sz val="8"/>
        <color theme="1"/>
        <rFont val="Calibri"/>
        <family val="2"/>
        <charset val="204"/>
        <scheme val="minor"/>
      </rPr>
      <t xml:space="preserve">11,38/11,33  </t>
    </r>
    <r>
      <rPr>
        <b/>
        <sz val="8"/>
        <color theme="1"/>
        <rFont val="Calibri"/>
        <family val="2"/>
        <charset val="204"/>
        <scheme val="minor"/>
      </rPr>
      <t>(ст. 13ХФА)</t>
    </r>
    <r>
      <rPr>
        <sz val="8"/>
        <color theme="1"/>
        <rFont val="Calibri"/>
        <family val="2"/>
        <charset val="204"/>
        <scheme val="minor"/>
      </rPr>
      <t xml:space="preserve">
</t>
    </r>
    <r>
      <rPr>
        <sz val="8"/>
        <color theme="1"/>
        <rFont val="Calibri"/>
        <family val="2"/>
        <charset val="204"/>
        <scheme val="minor"/>
      </rPr>
      <t xml:space="preserve">11,97 </t>
    </r>
    <r>
      <rPr>
        <b/>
        <sz val="8"/>
        <color theme="1"/>
        <rFont val="Calibri"/>
        <family val="2"/>
        <charset val="204"/>
        <scheme val="minor"/>
      </rPr>
      <t>(cт. S355J2H)</t>
    </r>
  </si>
  <si>
    <t>3 шт. 35,55 м. 0,567 т. 
1 шт. 11,58 м. ст. 20-КСХ</t>
  </si>
  <si>
    <t xml:space="preserve"> ТС 153-21-2007 
ст. 22ГЮ
</t>
  </si>
  <si>
    <t xml:space="preserve">п/ш, cнятый грат, ТС 153-21-2007 
СТ. 22ГЮ </t>
  </si>
  <si>
    <t xml:space="preserve">1. 24 шт. 258,03 м. 3,919 Т. 
2. 24 шт. 283,47 м. 4,315 Т. 
3. 24 шт. 286,65 м. 4,362 Т. 
4. 24 шт. 238,42 м. 3,621 Т. 
5. 24 шт. 280,12 м. 4,262 Т. </t>
  </si>
  <si>
    <t>11,57/11,57/11,68/11,54/11,69/11,56/11,60/11,64/11,64/11,59/11,59/11,59/11,53/11,47/11,44/11,43/11,60/11,67/11,68/11,44/11,45/11,58/11,55/11,67/11,60/9,65</t>
  </si>
  <si>
    <t xml:space="preserve">п/ш, cнятый грат, 
СТ. 20-КСХ </t>
  </si>
  <si>
    <t>п/ш, cнятый грат, ТС 153-21-2007 
СТ. 22ГЮ 
резьба с одной стороны</t>
  </si>
  <si>
    <t>1. 37 шт. 363,30 м. 3,400 т. В
2. 37 шт. 377,31 м. 3,500 т. В
3. 37 шт. 365,47 м. 3,415 т. В
4. 37 шт. 367,15 м. 3,390 т. В
5. 37 шт. 378,20 м. 3,470 т. В
6. 37 шт. 374,23 м. 3,470 т. В</t>
  </si>
  <si>
    <t>1. 37 шт. 368,15 м. 3,390 т. В
2. 37 шт. 372,65 м. 3,450 т. В
3. 37 шт. 365,75 м. 3,370 т. В
4. 37 шт. 372,03 м. 3,445 т. В
5. 37 шт. 370,52 м. 3,420 т. В
6. 37 шт. 377,97 м. 3,460 т. В</t>
  </si>
  <si>
    <t>1. 37 шт. 367,39 м. 3,435 т. В
2. 37 шт. 366,50 м. 3,430 т. В
3. 37 шт. 370,56 м. 3,430 т. В
4. 37 шт. 363,95 м. 3,340 т. В
5. 37 шт. 358,59 м. 3,325 т. В
6. 37 шт. 360,66 м. 3,345 т. В</t>
  </si>
  <si>
    <t xml:space="preserve">по 11,56 м. </t>
  </si>
  <si>
    <t>11,54/11,63/11,73/11,68</t>
  </si>
  <si>
    <t>ц/т</t>
  </si>
  <si>
    <t>8,13/8,75/9,06/11/12,04/11,22/12,04/12,04/12,04/12,04/12,04/12,04</t>
  </si>
  <si>
    <t>м/ш, ст. 09Г2С, наружн. изоляция, внутр ЭП</t>
  </si>
  <si>
    <t>п/ш, c гратом</t>
  </si>
  <si>
    <t>ц/т, cт. 13ХФА, наружн.изоляция</t>
  </si>
  <si>
    <r>
      <t xml:space="preserve">3 шт. 1,660 т. 
6 шт. 3,260 т. 
</t>
    </r>
    <r>
      <rPr>
        <sz val="8"/>
        <color theme="1"/>
        <rFont val="Calibri"/>
        <family val="2"/>
        <charset val="204"/>
        <scheme val="minor"/>
      </rPr>
      <t xml:space="preserve">5 шт. 2,732 т. 
7 шт. 3,964 т. 
4 шт. 2,238 т. </t>
    </r>
  </si>
  <si>
    <t>п/ш, ВУС, CТ. 09ГБЮ</t>
  </si>
  <si>
    <t>11,95/11,95/11,96/11,95/11,97/11,98</t>
  </si>
  <si>
    <t>11,59/11,62/11,38/11,59/11,45/11,32/11,60/11,37/11,66/11,66</t>
  </si>
  <si>
    <t>п/ш, cнятый грат, ГОСТ 10705-80, 
ст. 09Г2С/ ст. К 52</t>
  </si>
  <si>
    <t>11,33/11,34/11,34/11,35/11,36/11,39/12,04/12,26/12,04/12,06/11,57/11,42/11,35/11,47/11,09/11,60/11,35/11,34/11,77/11,55/12,18/12,10/12,09/12,09/12,09/12,10/12,08/12,17/12,10/12,09/12,09/11,61/11,61/11,61/12,18/12,06/12,17/11,60/12,09/12,09/12,08/12,09/12,10/12,09/12,09/12,09/12,09/12,09/12,10/12,09/12,09/12,09/12,09/12,09/11,30/11,30/11,31/11,30</t>
  </si>
  <si>
    <t>1. 37 шт. 365,14 м. 3,390 т. В
2. 37 шт. 363,98 м. 3,370 т. В</t>
  </si>
  <si>
    <t>9,85/9,72/10/9,61/9,65/9,81/9,56/10,05/9,86/10,06/111,62/10,25/11,59/10,10/11,61/11,61/9,85</t>
  </si>
  <si>
    <t>12,02/12,02</t>
  </si>
  <si>
    <t>11,61/11,64/11,61/11,66/11,64</t>
  </si>
  <si>
    <t>11,91/11,92</t>
  </si>
  <si>
    <t>0,770 т.
0,635 т.
0,690 т.</t>
  </si>
  <si>
    <t>ОТВОДЫ 820</t>
  </si>
  <si>
    <t>п/ш</t>
  </si>
  <si>
    <r>
      <t>12,02/12,02/12,03/12,03/12,04-</t>
    </r>
    <r>
      <rPr>
        <b/>
        <sz val="8"/>
        <color theme="1"/>
        <rFont val="Calibri"/>
        <family val="2"/>
        <charset val="204"/>
        <scheme val="minor"/>
      </rPr>
      <t xml:space="preserve"> все с фаской ст. S355J2H </t>
    </r>
    <r>
      <rPr>
        <sz val="8"/>
        <color theme="1"/>
        <rFont val="Calibri"/>
        <family val="2"/>
        <charset val="204"/>
        <scheme val="minor"/>
      </rPr>
      <t xml:space="preserve">
</t>
    </r>
    <r>
      <rPr>
        <sz val="8"/>
        <color theme="1"/>
        <rFont val="Calibri"/>
        <family val="2"/>
        <charset val="204"/>
        <scheme val="minor"/>
      </rPr>
      <t xml:space="preserve">12,05/12,05- </t>
    </r>
    <r>
      <rPr>
        <b/>
        <sz val="8"/>
        <color theme="1"/>
        <rFont val="Calibri"/>
        <family val="2"/>
        <charset val="204"/>
        <scheme val="minor"/>
      </rPr>
      <t>cт. S460MH</t>
    </r>
  </si>
  <si>
    <t>12,40/12,36/12,17/12,27/12,25/12,22/12,28/12,21/12,37/12,37/12,28/12,26/12,28/12,16/12,28/12,28/12,20</t>
  </si>
  <si>
    <t xml:space="preserve">ООО «ТРУБАМЕТАЛЛ»
тел.: +7 951-247-21-80 Дмитрий; сайт: https://trubametall.tb.ru/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</si>
</sst>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7" formatCode="#,##0.00\ &quot;₽&quot;;\-#,##0.00\ &quot;₽&quot;"/>
    <numFmt numFmtId="164" formatCode="_-* #,##0.00&quot;р.&quot;_-;\-* #,##0.00&quot;р.&quot;_-;_-* &quot;-&quot;??&quot;р.&quot;_-;_-@_-"/>
    <numFmt numFmtId="165" formatCode="_-* #,##0.00_р_._-;\-* #,##0.00_р_._-;_-* &quot;-&quot;??_р_._-;_-@_-"/>
    <numFmt numFmtId="166" formatCode="_(&quot;р.&quot;* #,##0.00_);_(&quot;р.&quot;* \(#,##0.00\);_(&quot;р.&quot;* &quot;-&quot;??_);_(@_)"/>
    <numFmt numFmtId="167" formatCode="_(* #,##0.00_);_(* \(#,##0.00\);_(* &quot;-&quot;??_);_(@_)"/>
    <numFmt numFmtId="168" formatCode="0.000"/>
    <numFmt numFmtId="169" formatCode="_-* #,##0.00\ &quot;р.&quot;_-;\-* #,##0.00\ &quot;р.&quot;_-;_-* &quot;-&quot;??\ &quot;р.&quot;_-;_-@_-"/>
    <numFmt numFmtId="170" formatCode="#,##0.00&quot;р.&quot;"/>
  </numFmts>
  <fonts count="46"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theme="1"/>
      <name val="Calibri"/>
      <family val="2"/>
      <charset val="204"/>
      <scheme val="minor"/>
    </font>
    <font>
      <b/>
      <sz val="10"/>
      <color theme="1"/>
      <name val="Calibri"/>
      <family val="2"/>
      <charset val="204"/>
      <scheme val="minor"/>
    </font>
    <font>
      <sz val="8"/>
      <color theme="1"/>
      <name val="Calibri"/>
      <family val="2"/>
      <charset val="204"/>
      <scheme val="minor"/>
    </font>
    <font>
      <sz val="11"/>
      <color indexed="8"/>
      <name val="Calibri"/>
      <family val="2"/>
      <charset val="204"/>
    </font>
    <font>
      <sz val="11"/>
      <color theme="1"/>
      <name val="Calibri"/>
      <family val="2"/>
      <scheme val="minor"/>
    </font>
    <font>
      <sz val="11"/>
      <color indexed="8"/>
      <name val="Calibri"/>
      <family val="2"/>
    </font>
    <font>
      <sz val="9"/>
      <color indexed="81"/>
      <name val="Tahoma"/>
      <family val="2"/>
      <charset val="204"/>
    </font>
    <font>
      <b/>
      <sz val="9"/>
      <color indexed="81"/>
      <name val="Tahoma"/>
      <family val="2"/>
      <charset val="204"/>
    </font>
    <font>
      <b/>
      <sz val="10"/>
      <color indexed="8"/>
      <name val="Calibri"/>
      <family val="2"/>
      <charset val="204"/>
    </font>
    <font>
      <b/>
      <sz val="10"/>
      <color theme="1"/>
      <name val="Calibri"/>
      <family val="2"/>
      <charset val="204"/>
    </font>
    <font>
      <b/>
      <sz val="8"/>
      <color theme="1"/>
      <name val="Calibri"/>
      <family val="2"/>
      <charset val="204"/>
      <scheme val="minor"/>
    </font>
    <font>
      <sz val="10"/>
      <name val="Arial"/>
      <family val="2"/>
      <charset val="204"/>
    </font>
    <font>
      <b/>
      <sz val="10"/>
      <name val="Calibri"/>
      <family val="2"/>
      <charset val="204"/>
      <scheme val="minor"/>
    </font>
    <font>
      <b/>
      <sz val="10"/>
      <color theme="0"/>
      <name val="Calibri"/>
      <family val="2"/>
      <charset val="204"/>
      <scheme val="minor"/>
    </font>
    <font>
      <b/>
      <sz val="10"/>
      <color indexed="8"/>
      <name val="Calibri"/>
      <family val="2"/>
      <charset val="204"/>
      <scheme val="minor"/>
    </font>
    <font>
      <b/>
      <sz val="8"/>
      <color theme="1"/>
      <name val="Calibri"/>
      <family val="2"/>
      <charset val="204"/>
    </font>
    <font>
      <b/>
      <sz val="10"/>
      <color indexed="8"/>
      <name val="Calibri"/>
      <family val="2"/>
    </font>
    <font>
      <b/>
      <sz val="7"/>
      <color theme="1"/>
      <name val="Calibri"/>
      <family val="2"/>
      <charset val="204"/>
      <scheme val="minor"/>
    </font>
    <font>
      <b/>
      <sz val="5"/>
      <color theme="1"/>
      <name val="Calibri"/>
      <family val="2"/>
      <charset val="204"/>
      <scheme val="minor"/>
    </font>
    <font>
      <b/>
      <sz val="10"/>
      <name val="Calibri"/>
      <family val="2"/>
      <charset val="204"/>
    </font>
    <font>
      <b/>
      <sz val="8"/>
      <color indexed="8"/>
      <name val="Calibri"/>
      <family val="2"/>
      <charset val="204"/>
    </font>
    <font>
      <sz val="11"/>
      <color theme="1" tint="0.24994659260841701"/>
      <name val="Calibri"/>
      <family val="2"/>
    </font>
    <font>
      <b/>
      <sz val="11"/>
      <color theme="1"/>
      <name val="Calibri"/>
      <family val="2"/>
    </font>
    <font>
      <b/>
      <sz val="10"/>
      <color theme="3"/>
      <name val="Calibri"/>
      <family val="2"/>
      <charset val="204"/>
      <scheme val="minor"/>
    </font>
    <font>
      <b/>
      <sz val="10"/>
      <color theme="0"/>
      <name val="Calibri"/>
      <family val="2"/>
      <charset val="204"/>
    </font>
    <font>
      <b/>
      <sz val="8"/>
      <color theme="1" tint="0.34998626667073579"/>
      <name val="Calibri"/>
      <family val="2"/>
      <charset val="204"/>
    </font>
    <font>
      <sz val="10"/>
      <color theme="3"/>
      <name val="Calibri"/>
      <family val="2"/>
      <charset val="204"/>
      <scheme val="minor"/>
    </font>
    <font>
      <b/>
      <sz val="8"/>
      <color rgb="FFC00000"/>
      <name val="Calibri"/>
      <family val="2"/>
      <charset val="204"/>
    </font>
    <font>
      <b/>
      <i/>
      <sz val="8"/>
      <color indexed="8"/>
      <name val="Calibri"/>
      <family val="2"/>
      <charset val="204"/>
    </font>
    <font>
      <b/>
      <i/>
      <sz val="8"/>
      <color theme="1"/>
      <name val="Calibri"/>
      <family val="2"/>
      <charset val="204"/>
      <scheme val="minor"/>
    </font>
    <font>
      <b/>
      <sz val="10"/>
      <color rgb="FFC00000"/>
      <name val="Calibri"/>
      <family val="2"/>
      <charset val="204"/>
      <scheme val="minor"/>
    </font>
    <font>
      <sz val="8"/>
      <color indexed="8"/>
      <name val="Calibri"/>
      <family val="2"/>
      <charset val="204"/>
    </font>
    <font>
      <sz val="8"/>
      <color theme="1"/>
      <name val="Calibri"/>
      <family val="2"/>
      <charset val="204"/>
    </font>
    <font>
      <b/>
      <sz val="8"/>
      <color rgb="FF000000"/>
      <name val="Calibri"/>
      <family val="2"/>
      <charset val="204"/>
    </font>
    <font>
      <b/>
      <sz val="24"/>
      <color theme="3" tint="-0.249977111117893"/>
      <name val="Calibri"/>
      <family val="2"/>
      <charset val="204"/>
      <scheme val="minor"/>
    </font>
    <font>
      <b/>
      <sz val="8"/>
      <color theme="9" tint="-0.499984740745262"/>
      <name val="Calibri"/>
      <family val="2"/>
      <charset val="204"/>
    </font>
    <font>
      <b/>
      <sz val="8"/>
      <color theme="6" tint="-0.499984740745262"/>
      <name val="Calibri"/>
      <family val="2"/>
      <charset val="204"/>
      <scheme val="minor"/>
    </font>
    <font>
      <b/>
      <sz val="8"/>
      <color theme="3"/>
      <name val="Calibri"/>
      <family val="2"/>
      <charset val="204"/>
    </font>
    <font>
      <b/>
      <sz val="8"/>
      <color theme="3"/>
      <name val="Calibri"/>
      <family val="2"/>
      <charset val="204"/>
      <scheme val="minor"/>
    </font>
    <font>
      <b/>
      <sz val="8"/>
      <color theme="9" tint="-0.499984740745262"/>
      <name val="Calibri"/>
      <family val="2"/>
      <charset val="204"/>
      <scheme val="minor"/>
    </font>
    <font>
      <sz val="7"/>
      <color indexed="8"/>
      <name val="Calibri"/>
      <family val="2"/>
      <charset val="204"/>
    </font>
    <font>
      <b/>
      <sz val="8"/>
      <color theme="6" tint="-0.499984740745262"/>
      <name val="Calibri"/>
      <family val="2"/>
      <charset val="204"/>
    </font>
    <font>
      <sz val="8"/>
      <color indexed="8"/>
      <name val="Calibri"/>
      <family val="2"/>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gradientFill degree="90">
        <stop position="0">
          <color theme="0"/>
        </stop>
        <stop position="1">
          <color theme="4"/>
        </stop>
      </gradientFill>
    </fill>
  </fills>
  <borders count="13">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tint="0.34998626667073579"/>
      </bottom>
      <diagonal/>
    </border>
    <border>
      <left style="thin">
        <color theme="4"/>
      </left>
      <right style="thin">
        <color theme="4"/>
      </right>
      <top style="thin">
        <color theme="4"/>
      </top>
      <bottom style="thin">
        <color theme="4"/>
      </bottom>
      <diagonal/>
    </border>
    <border>
      <left/>
      <right style="thin">
        <color theme="4"/>
      </right>
      <top/>
      <bottom/>
      <diagonal/>
    </border>
    <border>
      <left style="thin">
        <color auto="1"/>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bottom style="medium">
        <color indexed="64"/>
      </bottom>
      <diagonal/>
    </border>
    <border>
      <left style="thin">
        <color auto="1"/>
      </left>
      <right style="thin">
        <color auto="1"/>
      </right>
      <top/>
      <bottom/>
      <diagonal/>
    </border>
  </borders>
  <cellStyleXfs count="36667">
    <xf numFmtId="0" fontId="0" fillId="0" borderId="0"/>
    <xf numFmtId="0" fontId="7" fillId="0" borderId="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9" fontId="6"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0" fontId="14" fillId="0" borderId="0"/>
    <xf numFmtId="0" fontId="14" fillId="0" borderId="0"/>
    <xf numFmtId="0" fontId="24" fillId="0" borderId="3">
      <alignment horizontal="left" vertical="center" wrapText="1"/>
    </xf>
    <xf numFmtId="14" fontId="24" fillId="0" borderId="0">
      <alignment horizontal="left" vertical="center"/>
    </xf>
    <xf numFmtId="0" fontId="24" fillId="0" borderId="0">
      <alignment vertical="center"/>
    </xf>
    <xf numFmtId="0" fontId="24" fillId="0" borderId="0">
      <alignment vertical="center" wrapText="1"/>
    </xf>
    <xf numFmtId="7" fontId="25" fillId="3" borderId="4">
      <alignment horizontal="center"/>
    </xf>
    <xf numFmtId="7" fontId="25" fillId="0" borderId="5">
      <alignment horizontal="center"/>
    </xf>
  </cellStyleXfs>
  <cellXfs count="132">
    <xf numFmtId="0" fontId="0" fillId="0" borderId="0" xfId="0"/>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Alignment="1" applyProtection="1">
      <alignment horizontal="center" vertical="center"/>
    </xf>
    <xf numFmtId="168" fontId="0" fillId="0" borderId="0" xfId="0" applyNumberFormat="1" applyAlignment="1" applyProtection="1">
      <alignment horizontal="center" vertical="center"/>
    </xf>
    <xf numFmtId="0" fontId="4" fillId="2" borderId="1" xfId="0" applyFont="1" applyFill="1" applyBorder="1" applyAlignment="1" applyProtection="1">
      <alignment horizontal="center" vertical="center"/>
    </xf>
    <xf numFmtId="0" fontId="15"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2" fontId="15" fillId="2" borderId="1"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xf>
    <xf numFmtId="0" fontId="15"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14750" applyNumberFormat="1" applyFont="1" applyFill="1" applyBorder="1" applyAlignment="1">
      <alignment horizontal="center" vertical="center"/>
    </xf>
    <xf numFmtId="165" fontId="17" fillId="2" borderId="1" xfId="14750" applyFont="1" applyFill="1" applyBorder="1" applyAlignment="1">
      <alignment horizontal="center" vertical="center"/>
    </xf>
    <xf numFmtId="0" fontId="17" fillId="2" borderId="1" xfId="0" applyFont="1" applyFill="1" applyBorder="1" applyAlignment="1" applyProtection="1">
      <alignment horizontal="center" vertical="center"/>
    </xf>
    <xf numFmtId="0" fontId="17" fillId="2" borderId="1" xfId="0" applyNumberFormat="1" applyFont="1" applyFill="1" applyBorder="1" applyAlignment="1">
      <alignment horizontal="center" vertical="center"/>
    </xf>
    <xf numFmtId="0" fontId="4" fillId="2" borderId="1" xfId="14750" applyNumberFormat="1" applyFont="1" applyFill="1" applyBorder="1" applyAlignment="1" applyProtection="1">
      <alignment horizontal="center" vertical="center"/>
    </xf>
    <xf numFmtId="0" fontId="11" fillId="2" borderId="1" xfId="1475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165" fontId="11" fillId="2" borderId="1" xfId="14750" applyFont="1" applyFill="1" applyBorder="1" applyAlignment="1">
      <alignment horizontal="center" vertical="center"/>
    </xf>
    <xf numFmtId="0" fontId="17" fillId="2" borderId="1" xfId="16230" applyNumberFormat="1" applyFont="1" applyFill="1" applyBorder="1" applyAlignment="1">
      <alignment horizontal="center" vertical="center"/>
    </xf>
    <xf numFmtId="0" fontId="20" fillId="0" borderId="0" xfId="0" applyFont="1" applyAlignment="1" applyProtection="1">
      <alignment horizontal="center" vertical="center"/>
    </xf>
    <xf numFmtId="0" fontId="21" fillId="0" borderId="0" xfId="0" applyFont="1" applyAlignment="1" applyProtection="1">
      <alignment horizontal="center" vertical="center"/>
    </xf>
    <xf numFmtId="170" fontId="2" fillId="0" borderId="0" xfId="0" applyNumberFormat="1" applyFont="1" applyAlignment="1" applyProtection="1">
      <alignment horizontal="center" vertical="center"/>
    </xf>
    <xf numFmtId="0" fontId="15"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168" fontId="4" fillId="2" borderId="1" xfId="0" applyNumberFormat="1" applyFont="1" applyFill="1" applyBorder="1" applyAlignment="1" applyProtection="1">
      <alignment horizontal="center" vertical="center" wrapText="1"/>
    </xf>
    <xf numFmtId="168" fontId="15" fillId="2" borderId="1" xfId="0" applyNumberFormat="1" applyFont="1" applyFill="1" applyBorder="1" applyAlignment="1" applyProtection="1">
      <alignment horizontal="center" vertical="center" wrapText="1"/>
    </xf>
    <xf numFmtId="168" fontId="12"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protection locked="0"/>
    </xf>
    <xf numFmtId="0" fontId="4" fillId="2" borderId="1" xfId="0" applyNumberFormat="1" applyFont="1" applyFill="1" applyBorder="1" applyAlignment="1" applyProtection="1">
      <alignment horizontal="center" vertical="center" wrapText="1"/>
    </xf>
    <xf numFmtId="0" fontId="19" fillId="2" borderId="1" xfId="0" applyFont="1" applyFill="1" applyBorder="1" applyAlignment="1">
      <alignment horizontal="center" vertical="center" wrapText="1"/>
    </xf>
    <xf numFmtId="2" fontId="12" fillId="2" borderId="1" xfId="14750" applyNumberFormat="1" applyFont="1" applyFill="1" applyBorder="1" applyAlignment="1">
      <alignment horizontal="center" vertical="center"/>
    </xf>
    <xf numFmtId="170" fontId="16" fillId="4" borderId="1" xfId="0" applyNumberFormat="1" applyFont="1" applyFill="1" applyBorder="1" applyAlignment="1" applyProtection="1">
      <alignment horizontal="center" vertical="center" wrapText="1"/>
    </xf>
    <xf numFmtId="170" fontId="16" fillId="4" borderId="1" xfId="0" applyNumberFormat="1" applyFont="1" applyFill="1" applyBorder="1" applyAlignment="1">
      <alignment horizontal="center" vertical="center" wrapText="1"/>
    </xf>
    <xf numFmtId="170" fontId="27" fillId="4" borderId="1" xfId="0" applyNumberFormat="1" applyFont="1" applyFill="1" applyBorder="1" applyAlignment="1" applyProtection="1">
      <alignment horizontal="center" vertical="center"/>
    </xf>
    <xf numFmtId="0" fontId="29" fillId="0" borderId="0" xfId="0" applyFont="1" applyAlignment="1" applyProtection="1">
      <alignment horizontal="center" vertical="center"/>
    </xf>
    <xf numFmtId="0" fontId="26" fillId="0" borderId="0" xfId="0" applyFont="1" applyAlignment="1" applyProtection="1">
      <alignment horizontal="left" vertical="center"/>
    </xf>
    <xf numFmtId="0" fontId="23" fillId="2" borderId="1" xfId="0" applyFont="1" applyFill="1" applyBorder="1" applyAlignment="1">
      <alignment horizontal="left" vertical="center" wrapText="1"/>
    </xf>
    <xf numFmtId="0" fontId="23" fillId="2" borderId="1" xfId="0" applyFont="1" applyFill="1" applyBorder="1" applyAlignment="1" applyProtection="1">
      <alignment horizontal="left" vertical="center" wrapText="1"/>
    </xf>
    <xf numFmtId="168" fontId="15"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28" fillId="2" borderId="1" xfId="0" applyFont="1" applyFill="1" applyBorder="1" applyAlignment="1" applyProtection="1">
      <alignment horizontal="center" vertical="center" wrapText="1"/>
    </xf>
    <xf numFmtId="0" fontId="23" fillId="2" borderId="1" xfId="0" applyNumberFormat="1" applyFont="1" applyFill="1" applyBorder="1" applyAlignment="1" applyProtection="1">
      <alignment horizontal="left" vertical="center" wrapText="1"/>
    </xf>
    <xf numFmtId="0" fontId="16" fillId="5" borderId="6" xfId="0" applyFont="1" applyFill="1" applyBorder="1" applyAlignment="1" applyProtection="1">
      <alignment horizontal="center" vertical="center" wrapText="1"/>
    </xf>
    <xf numFmtId="0" fontId="19" fillId="2" borderId="6" xfId="0" applyFont="1" applyFill="1" applyBorder="1" applyAlignment="1">
      <alignment horizontal="center" vertical="center"/>
    </xf>
    <xf numFmtId="0" fontId="15" fillId="2" borderId="6" xfId="0" applyFont="1" applyFill="1" applyBorder="1" applyAlignment="1" applyProtection="1">
      <alignment horizontal="center" vertical="center" wrapText="1"/>
    </xf>
    <xf numFmtId="168" fontId="22" fillId="2" borderId="6" xfId="0" applyNumberFormat="1" applyFont="1" applyFill="1" applyBorder="1" applyAlignment="1">
      <alignment horizontal="center" vertical="center" wrapText="1"/>
    </xf>
    <xf numFmtId="170" fontId="16" fillId="4" borderId="6" xfId="0" applyNumberFormat="1" applyFont="1" applyFill="1" applyBorder="1" applyAlignment="1" applyProtection="1">
      <alignment horizontal="center" vertical="center" wrapText="1"/>
    </xf>
    <xf numFmtId="0" fontId="16" fillId="5" borderId="7" xfId="0" applyFont="1" applyFill="1" applyBorder="1" applyAlignment="1" applyProtection="1">
      <alignment horizontal="center" vertical="center" wrapText="1"/>
    </xf>
    <xf numFmtId="168" fontId="16" fillId="5" borderId="7" xfId="0" applyNumberFormat="1" applyFont="1" applyFill="1" applyBorder="1" applyAlignment="1" applyProtection="1">
      <alignment horizontal="center" vertical="center" wrapText="1"/>
    </xf>
    <xf numFmtId="170" fontId="16" fillId="4" borderId="7" xfId="0" applyNumberFormat="1" applyFont="1" applyFill="1" applyBorder="1" applyAlignment="1" applyProtection="1">
      <alignment horizontal="center" vertical="center" wrapText="1"/>
    </xf>
    <xf numFmtId="0" fontId="16" fillId="5" borderId="8" xfId="0" applyFont="1" applyFill="1" applyBorder="1" applyAlignment="1" applyProtection="1">
      <alignment horizontal="center" vertical="center" wrapText="1"/>
    </xf>
    <xf numFmtId="0" fontId="13" fillId="2" borderId="1" xfId="0" applyFont="1" applyFill="1" applyBorder="1" applyAlignment="1">
      <alignment horizontal="left" vertical="center" wrapText="1"/>
    </xf>
    <xf numFmtId="165" fontId="11" fillId="2" borderId="9" xfId="14750" applyFont="1" applyFill="1" applyBorder="1" applyAlignment="1">
      <alignment horizontal="center" vertical="center"/>
    </xf>
    <xf numFmtId="165" fontId="11" fillId="2" borderId="1" xfId="16230" applyNumberFormat="1" applyFont="1" applyFill="1" applyBorder="1" applyAlignment="1">
      <alignment horizontal="center" vertical="center"/>
    </xf>
    <xf numFmtId="0" fontId="4" fillId="2" borderId="9"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4" fillId="0" borderId="0" xfId="0" applyFont="1" applyAlignment="1" applyProtection="1">
      <alignment horizontal="center" vertical="center"/>
      <protection locked="0"/>
    </xf>
    <xf numFmtId="1" fontId="15" fillId="2"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2" fontId="5" fillId="2" borderId="1" xfId="0" applyNumberFormat="1" applyFont="1" applyFill="1" applyBorder="1" applyAlignment="1" applyProtection="1">
      <alignment horizontal="left" vertical="center" wrapText="1"/>
    </xf>
    <xf numFmtId="0" fontId="32" fillId="0" borderId="0" xfId="0" applyFont="1" applyAlignment="1" applyProtection="1">
      <alignment horizontal="center" vertical="center"/>
      <protection locked="0"/>
    </xf>
    <xf numFmtId="168" fontId="33" fillId="2" borderId="1" xfId="0" applyNumberFormat="1" applyFont="1" applyFill="1" applyBorder="1" applyAlignment="1" applyProtection="1">
      <alignment horizontal="center" vertical="center" wrapText="1"/>
    </xf>
    <xf numFmtId="49" fontId="11" fillId="2" borderId="1" xfId="14750" applyNumberFormat="1" applyFont="1" applyFill="1" applyBorder="1" applyAlignment="1">
      <alignment horizontal="center" vertical="center"/>
    </xf>
    <xf numFmtId="0" fontId="17" fillId="2" borderId="9" xfId="16230" applyNumberFormat="1" applyFont="1" applyFill="1" applyBorder="1" applyAlignment="1">
      <alignment horizontal="center" vertical="center"/>
    </xf>
    <xf numFmtId="0" fontId="17" fillId="2" borderId="6" xfId="14750" applyNumberFormat="1" applyFont="1" applyFill="1" applyBorder="1" applyAlignment="1">
      <alignment horizontal="center" vertical="center"/>
    </xf>
    <xf numFmtId="168" fontId="4" fillId="2" borderId="9" xfId="0" applyNumberFormat="1" applyFont="1" applyFill="1" applyBorder="1" applyAlignment="1" applyProtection="1">
      <alignment horizontal="center" vertical="center" wrapText="1"/>
    </xf>
    <xf numFmtId="168" fontId="15" fillId="2" borderId="6" xfId="0" applyNumberFormat="1" applyFont="1" applyFill="1" applyBorder="1" applyAlignment="1" applyProtection="1">
      <alignment horizontal="center" vertical="center" wrapText="1"/>
    </xf>
    <xf numFmtId="168" fontId="22" fillId="2" borderId="1" xfId="0" applyNumberFormat="1" applyFont="1" applyFill="1" applyBorder="1" applyAlignment="1">
      <alignment horizontal="center" vertical="center" wrapText="1"/>
    </xf>
    <xf numFmtId="0" fontId="34" fillId="2" borderId="1" xfId="0" applyNumberFormat="1" applyFont="1" applyFill="1" applyBorder="1" applyAlignment="1">
      <alignment horizontal="left" vertical="center" wrapText="1"/>
    </xf>
    <xf numFmtId="0" fontId="5" fillId="2" borderId="1" xfId="0" applyFont="1" applyFill="1" applyBorder="1" applyAlignment="1" applyProtection="1">
      <alignment horizontal="left" vertical="center" wrapText="1"/>
    </xf>
    <xf numFmtId="0" fontId="34"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34" fillId="2" borderId="1" xfId="0" applyNumberFormat="1" applyFont="1" applyFill="1" applyBorder="1" applyAlignment="1" applyProtection="1">
      <alignment horizontal="left" vertical="center" wrapText="1"/>
    </xf>
    <xf numFmtId="0" fontId="34" fillId="2" borderId="1" xfId="0" applyFont="1" applyFill="1" applyBorder="1" applyAlignment="1">
      <alignment horizontal="left" vertical="top" wrapText="1"/>
    </xf>
    <xf numFmtId="0" fontId="34" fillId="2" borderId="1" xfId="0" applyNumberFormat="1" applyFont="1" applyFill="1" applyBorder="1" applyAlignment="1" applyProtection="1">
      <alignment horizontal="center" vertical="center" wrapText="1"/>
    </xf>
    <xf numFmtId="0" fontId="34" fillId="2" borderId="1" xfId="0" applyNumberFormat="1" applyFont="1" applyFill="1" applyBorder="1" applyAlignment="1" applyProtection="1">
      <alignment horizontal="left" vertical="top" wrapText="1"/>
    </xf>
    <xf numFmtId="0" fontId="5" fillId="2" borderId="1" xfId="0" applyFont="1" applyFill="1" applyBorder="1" applyAlignment="1">
      <alignment horizontal="left" vertical="center"/>
    </xf>
    <xf numFmtId="0" fontId="34" fillId="2" borderId="9" xfId="0" applyFont="1" applyFill="1" applyBorder="1" applyAlignment="1">
      <alignment horizontal="left" vertical="center" wrapText="1"/>
    </xf>
    <xf numFmtId="0" fontId="35" fillId="2" borderId="1" xfId="0" applyFont="1" applyFill="1" applyBorder="1" applyAlignment="1">
      <alignment horizontal="left" vertical="center" wrapText="1"/>
    </xf>
    <xf numFmtId="0" fontId="34" fillId="2" borderId="1" xfId="14750" applyNumberFormat="1" applyFont="1" applyFill="1" applyBorder="1" applyAlignment="1">
      <alignment horizontal="left" vertical="center" wrapText="1"/>
    </xf>
    <xf numFmtId="0" fontId="34" fillId="2" borderId="1" xfId="0" applyFont="1" applyFill="1" applyBorder="1" applyAlignment="1" applyProtection="1">
      <alignment horizontal="left" vertical="center" wrapText="1"/>
    </xf>
    <xf numFmtId="0" fontId="23" fillId="2" borderId="6" xfId="0" applyFont="1" applyFill="1" applyBorder="1" applyAlignment="1">
      <alignment horizontal="left" vertical="center" wrapText="1"/>
    </xf>
    <xf numFmtId="0" fontId="23" fillId="2" borderId="1" xfId="0" applyNumberFormat="1" applyFont="1" applyFill="1" applyBorder="1" applyAlignment="1">
      <alignment horizontal="left" vertical="center" wrapText="1"/>
    </xf>
    <xf numFmtId="0" fontId="13" fillId="2" borderId="1" xfId="0" applyFont="1" applyFill="1" applyBorder="1" applyAlignment="1" applyProtection="1">
      <alignment horizontal="left" vertical="center" wrapText="1"/>
    </xf>
    <xf numFmtId="0" fontId="23" fillId="2" borderId="1" xfId="0" applyNumberFormat="1" applyFont="1" applyFill="1" applyBorder="1" applyAlignment="1" applyProtection="1">
      <alignment horizontal="left" vertical="top" wrapText="1"/>
    </xf>
    <xf numFmtId="0" fontId="13" fillId="2" borderId="1" xfId="0" applyFont="1" applyFill="1" applyBorder="1" applyAlignment="1">
      <alignment vertical="center" wrapText="1"/>
    </xf>
    <xf numFmtId="0" fontId="13" fillId="2" borderId="1" xfId="0" applyFont="1" applyFill="1" applyBorder="1" applyAlignment="1" applyProtection="1">
      <alignment horizontal="left" vertical="top" wrapText="1"/>
    </xf>
    <xf numFmtId="0" fontId="18" fillId="2" borderId="1" xfId="0" applyFont="1" applyFill="1" applyBorder="1" applyAlignment="1">
      <alignment horizontal="left" vertical="center" wrapText="1"/>
    </xf>
    <xf numFmtId="0" fontId="18" fillId="2" borderId="1" xfId="0" applyNumberFormat="1" applyFont="1" applyFill="1" applyBorder="1" applyAlignment="1">
      <alignment horizontal="left" vertical="center" wrapText="1"/>
    </xf>
    <xf numFmtId="0" fontId="23" fillId="2" borderId="1" xfId="0" applyNumberFormat="1" applyFont="1" applyFill="1" applyBorder="1" applyAlignment="1">
      <alignment horizontal="left" wrapText="1"/>
    </xf>
    <xf numFmtId="0" fontId="5" fillId="0" borderId="0" xfId="0" applyFont="1" applyAlignment="1" applyProtection="1">
      <alignment horizontal="center" vertical="center"/>
      <protection locked="0"/>
    </xf>
    <xf numFmtId="0" fontId="38" fillId="2" borderId="6" xfId="0" applyFont="1" applyFill="1" applyBorder="1" applyAlignment="1" applyProtection="1">
      <alignment horizontal="center" vertical="center" wrapText="1"/>
    </xf>
    <xf numFmtId="0" fontId="39" fillId="2" borderId="1" xfId="0" applyFont="1" applyFill="1" applyBorder="1" applyAlignment="1" applyProtection="1">
      <alignment horizontal="center" vertical="center" wrapText="1"/>
    </xf>
    <xf numFmtId="0" fontId="40" fillId="2" borderId="1" xfId="0" applyFont="1" applyFill="1" applyBorder="1" applyAlignment="1" applyProtection="1">
      <alignment horizontal="center" vertical="center" wrapText="1"/>
    </xf>
    <xf numFmtId="0" fontId="38" fillId="2" borderId="1" xfId="0" applyFont="1" applyFill="1" applyBorder="1" applyAlignment="1" applyProtection="1">
      <alignment horizontal="center" vertical="center" wrapText="1"/>
    </xf>
    <xf numFmtId="0" fontId="41" fillId="0" borderId="1" xfId="0" applyFont="1" applyBorder="1" applyAlignment="1" applyProtection="1">
      <alignment horizontal="center" vertical="center"/>
      <protection locked="0"/>
    </xf>
    <xf numFmtId="0" fontId="40" fillId="2" borderId="1" xfId="0" applyFont="1" applyFill="1" applyBorder="1" applyAlignment="1" applyProtection="1">
      <alignment horizontal="center" vertical="center"/>
    </xf>
    <xf numFmtId="0" fontId="42" fillId="2" borderId="1" xfId="0" applyFont="1" applyFill="1" applyBorder="1" applyAlignment="1" applyProtection="1">
      <alignment horizontal="center" vertical="center" wrapText="1"/>
    </xf>
    <xf numFmtId="0" fontId="40" fillId="2" borderId="10" xfId="0" applyFont="1" applyFill="1" applyBorder="1" applyAlignment="1" applyProtection="1">
      <alignment horizontal="center" vertical="center" wrapText="1"/>
    </xf>
    <xf numFmtId="0" fontId="41" fillId="2" borderId="1" xfId="0" applyFont="1" applyFill="1" applyBorder="1" applyAlignment="1" applyProtection="1">
      <alignment horizontal="center" vertical="center" wrapText="1"/>
    </xf>
    <xf numFmtId="168" fontId="4" fillId="2" borderId="6" xfId="0" applyNumberFormat="1" applyFont="1" applyFill="1" applyBorder="1" applyAlignment="1" applyProtection="1">
      <alignment horizontal="center" vertical="center" wrapText="1"/>
    </xf>
    <xf numFmtId="0" fontId="23" fillId="2" borderId="1" xfId="0" applyNumberFormat="1" applyFont="1" applyFill="1" applyBorder="1" applyAlignment="1" applyProtection="1">
      <alignment vertical="center" wrapText="1"/>
    </xf>
    <xf numFmtId="0" fontId="34" fillId="2" borderId="6" xfId="0" applyNumberFormat="1" applyFont="1" applyFill="1" applyBorder="1" applyAlignment="1" applyProtection="1">
      <alignment horizontal="left" vertical="center" wrapText="1"/>
    </xf>
    <xf numFmtId="0" fontId="43" fillId="2" borderId="6" xfId="0" applyNumberFormat="1" applyFont="1" applyFill="1" applyBorder="1" applyAlignment="1" applyProtection="1">
      <alignment horizontal="left" vertical="top" wrapText="1"/>
    </xf>
    <xf numFmtId="0" fontId="23" fillId="2" borderId="6" xfId="0" applyFont="1" applyFill="1" applyBorder="1" applyAlignment="1">
      <alignment horizontal="left" vertical="top" wrapText="1"/>
    </xf>
    <xf numFmtId="0" fontId="23" fillId="2" borderId="1" xfId="0" applyNumberFormat="1" applyFont="1" applyFill="1" applyBorder="1" applyAlignment="1">
      <alignment horizontal="left" vertical="top" wrapText="1"/>
    </xf>
    <xf numFmtId="0" fontId="13" fillId="2" borderId="1" xfId="0" applyFont="1" applyFill="1" applyBorder="1" applyAlignment="1">
      <alignment vertical="top" wrapText="1"/>
    </xf>
    <xf numFmtId="0" fontId="35" fillId="2" borderId="1" xfId="0" applyFont="1" applyFill="1" applyBorder="1" applyAlignment="1">
      <alignment horizontal="left" wrapText="1"/>
    </xf>
    <xf numFmtId="168" fontId="17" fillId="2" borderId="1" xfId="14750" applyNumberFormat="1" applyFont="1" applyFill="1" applyBorder="1" applyAlignment="1">
      <alignment horizontal="center" vertical="center"/>
    </xf>
    <xf numFmtId="0" fontId="18" fillId="2" borderId="1" xfId="0" applyNumberFormat="1" applyFont="1" applyFill="1" applyBorder="1" applyAlignment="1" applyProtection="1">
      <alignment horizontal="left" vertical="center" wrapText="1"/>
    </xf>
    <xf numFmtId="165" fontId="12" fillId="2" borderId="1" xfId="14750" applyFont="1" applyFill="1" applyBorder="1" applyAlignment="1">
      <alignment horizontal="center" vertical="center"/>
    </xf>
    <xf numFmtId="0" fontId="45" fillId="2" borderId="1" xfId="0" applyFont="1" applyFill="1" applyBorder="1" applyAlignment="1">
      <alignment horizontal="left" vertical="center" wrapText="1"/>
    </xf>
    <xf numFmtId="165" fontId="17" fillId="2" borderId="6" xfId="14750" applyFont="1" applyFill="1" applyBorder="1" applyAlignment="1">
      <alignment horizontal="center" vertical="center"/>
    </xf>
    <xf numFmtId="168" fontId="12" fillId="2" borderId="6" xfId="0" applyNumberFormat="1" applyFont="1" applyFill="1" applyBorder="1" applyAlignment="1">
      <alignment horizontal="center" vertical="center" wrapText="1"/>
    </xf>
    <xf numFmtId="0" fontId="34" fillId="2" borderId="6" xfId="0" applyFont="1" applyFill="1" applyBorder="1" applyAlignment="1">
      <alignment horizontal="left" vertical="center" wrapText="1"/>
    </xf>
    <xf numFmtId="165" fontId="17" fillId="2" borderId="9" xfId="14750" applyFont="1" applyFill="1" applyBorder="1" applyAlignment="1">
      <alignment horizontal="center" vertical="center"/>
    </xf>
    <xf numFmtId="0" fontId="40" fillId="2" borderId="6" xfId="0" applyFont="1" applyFill="1" applyBorder="1" applyAlignment="1" applyProtection="1">
      <alignment horizontal="center" vertical="center" wrapText="1"/>
    </xf>
    <xf numFmtId="0" fontId="23" fillId="2" borderId="1" xfId="0" applyFont="1" applyFill="1" applyBorder="1" applyAlignment="1">
      <alignment horizontal="left" vertical="top" wrapText="1"/>
    </xf>
    <xf numFmtId="0" fontId="23" fillId="2" borderId="12" xfId="0" applyFont="1" applyFill="1" applyBorder="1" applyAlignment="1">
      <alignment horizontal="left" vertical="top" wrapText="1"/>
    </xf>
    <xf numFmtId="0" fontId="23" fillId="2" borderId="6" xfId="0" applyNumberFormat="1" applyFont="1" applyFill="1" applyBorder="1" applyAlignment="1">
      <alignment horizontal="left" vertical="top" wrapText="1"/>
    </xf>
    <xf numFmtId="0" fontId="44" fillId="2" borderId="1" xfId="0" applyFont="1" applyFill="1" applyBorder="1" applyAlignment="1" applyProtection="1">
      <alignment horizontal="center" vertical="center"/>
    </xf>
    <xf numFmtId="0" fontId="43" fillId="2" borderId="6" xfId="0" applyNumberFormat="1" applyFont="1" applyFill="1" applyBorder="1" applyAlignment="1" applyProtection="1">
      <alignment horizontal="left" vertical="center" wrapText="1"/>
    </xf>
    <xf numFmtId="0" fontId="37" fillId="6" borderId="11" xfId="0" applyFont="1" applyFill="1" applyBorder="1" applyAlignment="1" applyProtection="1">
      <alignment horizontal="center" vertical="center" wrapText="1"/>
    </xf>
  </cellXfs>
  <cellStyles count="36667">
    <cellStyle name="Авансы" xfId="36666" xr:uid="{00000000-0005-0000-0000-000000000000}"/>
    <cellStyle name="Дата" xfId="36662" xr:uid="{00000000-0005-0000-0000-000001000000}"/>
    <cellStyle name="Денежный 2" xfId="3" xr:uid="{00000000-0005-0000-0000-000002000000}"/>
    <cellStyle name="Денежный 2 10" xfId="267" xr:uid="{00000000-0005-0000-0000-000003000000}"/>
    <cellStyle name="Денежный 2 10 10" xfId="3414" xr:uid="{00000000-0005-0000-0000-000004000000}"/>
    <cellStyle name="Денежный 2 10 11" xfId="3502" xr:uid="{00000000-0005-0000-0000-000005000000}"/>
    <cellStyle name="Денежный 2 10 12" xfId="3913" xr:uid="{00000000-0005-0000-0000-000006000000}"/>
    <cellStyle name="Денежный 2 10 13" xfId="3832" xr:uid="{00000000-0005-0000-0000-000007000000}"/>
    <cellStyle name="Денежный 2 10 14" xfId="3867" xr:uid="{00000000-0005-0000-0000-000008000000}"/>
    <cellStyle name="Денежный 2 10 15" xfId="4024" xr:uid="{00000000-0005-0000-0000-000009000000}"/>
    <cellStyle name="Денежный 2 10 16" xfId="3792" xr:uid="{00000000-0005-0000-0000-00000A000000}"/>
    <cellStyle name="Денежный 2 10 17" xfId="4937" xr:uid="{00000000-0005-0000-0000-00000B000000}"/>
    <cellStyle name="Денежный 2 10 18" xfId="5001" xr:uid="{00000000-0005-0000-0000-00000C000000}"/>
    <cellStyle name="Денежный 2 10 19" xfId="5012" xr:uid="{00000000-0005-0000-0000-00000D000000}"/>
    <cellStyle name="Денежный 2 10 2" xfId="747" xr:uid="{00000000-0005-0000-0000-00000E000000}"/>
    <cellStyle name="Денежный 2 10 2 10" xfId="9414" xr:uid="{00000000-0005-0000-0000-00000F000000}"/>
    <cellStyle name="Денежный 2 10 2 11" xfId="10650" xr:uid="{00000000-0005-0000-0000-000010000000}"/>
    <cellStyle name="Денежный 2 10 2 12" xfId="11708" xr:uid="{00000000-0005-0000-0000-000011000000}"/>
    <cellStyle name="Денежный 2 10 2 2" xfId="748" xr:uid="{00000000-0005-0000-0000-000012000000}"/>
    <cellStyle name="Денежный 2 10 2 2 10" xfId="12094" xr:uid="{00000000-0005-0000-0000-000013000000}"/>
    <cellStyle name="Денежный 2 10 2 2 2" xfId="5925" xr:uid="{00000000-0005-0000-0000-000014000000}"/>
    <cellStyle name="Денежный 2 10 2 2 2 2" xfId="5926" xr:uid="{00000000-0005-0000-0000-000015000000}"/>
    <cellStyle name="Денежный 2 10 2 2 2 3" xfId="12095" xr:uid="{00000000-0005-0000-0000-000016000000}"/>
    <cellStyle name="Денежный 2 10 2 2 3" xfId="6394" xr:uid="{00000000-0005-0000-0000-000017000000}"/>
    <cellStyle name="Денежный 2 10 2 2 4" xfId="6892" xr:uid="{00000000-0005-0000-0000-000018000000}"/>
    <cellStyle name="Денежный 2 10 2 2 5" xfId="7390" xr:uid="{00000000-0005-0000-0000-000019000000}"/>
    <cellStyle name="Денежный 2 10 2 2 6" xfId="8391" xr:uid="{00000000-0005-0000-0000-00001A000000}"/>
    <cellStyle name="Денежный 2 10 2 2 7" xfId="8310" xr:uid="{00000000-0005-0000-0000-00001B000000}"/>
    <cellStyle name="Денежный 2 10 2 2 8" xfId="9415" xr:uid="{00000000-0005-0000-0000-00001C000000}"/>
    <cellStyle name="Денежный 2 10 2 2 9" xfId="10651" xr:uid="{00000000-0005-0000-0000-00001D000000}"/>
    <cellStyle name="Денежный 2 10 2 3" xfId="1145" xr:uid="{00000000-0005-0000-0000-00001E000000}"/>
    <cellStyle name="Денежный 2 10 2 3 2" xfId="9806" xr:uid="{00000000-0005-0000-0000-00001F000000}"/>
    <cellStyle name="Денежный 2 10 2 3 3" xfId="11036" xr:uid="{00000000-0005-0000-0000-000020000000}"/>
    <cellStyle name="Денежный 2 10 2 4" xfId="1238" xr:uid="{00000000-0005-0000-0000-000021000000}"/>
    <cellStyle name="Денежный 2 10 2 4 2" xfId="9895" xr:uid="{00000000-0005-0000-0000-000022000000}"/>
    <cellStyle name="Денежный 2 10 2 4 3" xfId="11123" xr:uid="{00000000-0005-0000-0000-000023000000}"/>
    <cellStyle name="Денежный 2 10 2 5" xfId="1896" xr:uid="{00000000-0005-0000-0000-000024000000}"/>
    <cellStyle name="Денежный 2 10 2 5 2" xfId="6393" xr:uid="{00000000-0005-0000-0000-000025000000}"/>
    <cellStyle name="Денежный 2 10 2 5 3" xfId="12433" xr:uid="{00000000-0005-0000-0000-000026000000}"/>
    <cellStyle name="Денежный 2 10 2 6" xfId="6891" xr:uid="{00000000-0005-0000-0000-000027000000}"/>
    <cellStyle name="Денежный 2 10 2 7" xfId="7389" xr:uid="{00000000-0005-0000-0000-000028000000}"/>
    <cellStyle name="Денежный 2 10 2 8" xfId="8390" xr:uid="{00000000-0005-0000-0000-000029000000}"/>
    <cellStyle name="Денежный 2 10 2 9" xfId="8769" xr:uid="{00000000-0005-0000-0000-00002A000000}"/>
    <cellStyle name="Денежный 2 10 20" xfId="5314" xr:uid="{00000000-0005-0000-0000-00002B000000}"/>
    <cellStyle name="Денежный 2 10 21" xfId="5704" xr:uid="{00000000-0005-0000-0000-00002C000000}"/>
    <cellStyle name="Денежный 2 10 22" xfId="5785" xr:uid="{00000000-0005-0000-0000-00002D000000}"/>
    <cellStyle name="Денежный 2 10 23" xfId="6710" xr:uid="{00000000-0005-0000-0000-00002E000000}"/>
    <cellStyle name="Денежный 2 10 24" xfId="7208" xr:uid="{00000000-0005-0000-0000-00002F000000}"/>
    <cellStyle name="Денежный 2 10 25" xfId="7928" xr:uid="{00000000-0005-0000-0000-000030000000}"/>
    <cellStyle name="Денежный 2 10 26" xfId="8178" xr:uid="{00000000-0005-0000-0000-000031000000}"/>
    <cellStyle name="Денежный 2 10 27" xfId="8739" xr:uid="{00000000-0005-0000-0000-000032000000}"/>
    <cellStyle name="Денежный 2 10 28" xfId="10175" xr:uid="{00000000-0005-0000-0000-000033000000}"/>
    <cellStyle name="Денежный 2 10 29" xfId="11244" xr:uid="{00000000-0005-0000-0000-000034000000}"/>
    <cellStyle name="Денежный 2 10 3" xfId="749" xr:uid="{00000000-0005-0000-0000-000035000000}"/>
    <cellStyle name="Денежный 2 10 3 2" xfId="9416" xr:uid="{00000000-0005-0000-0000-000036000000}"/>
    <cellStyle name="Денежный 2 10 3 3" xfId="10652" xr:uid="{00000000-0005-0000-0000-000037000000}"/>
    <cellStyle name="Денежный 2 10 4" xfId="1146" xr:uid="{00000000-0005-0000-0000-000038000000}"/>
    <cellStyle name="Денежный 2 10 4 10" xfId="11768" xr:uid="{00000000-0005-0000-0000-000039000000}"/>
    <cellStyle name="Денежный 2 10 4 2" xfId="1987" xr:uid="{00000000-0005-0000-0000-00003A000000}"/>
    <cellStyle name="Денежный 2 10 4 2 2" xfId="6185" xr:uid="{00000000-0005-0000-0000-00003B000000}"/>
    <cellStyle name="Денежный 2 10 4 2 3" xfId="12354" xr:uid="{00000000-0005-0000-0000-00003C000000}"/>
    <cellStyle name="Денежный 2 10 4 3" xfId="6634" xr:uid="{00000000-0005-0000-0000-00003D000000}"/>
    <cellStyle name="Денежный 2 10 4 4" xfId="7132" xr:uid="{00000000-0005-0000-0000-00003E000000}"/>
    <cellStyle name="Денежный 2 10 4 5" xfId="7630" xr:uid="{00000000-0005-0000-0000-00003F000000}"/>
    <cellStyle name="Денежный 2 10 4 6" xfId="8781" xr:uid="{00000000-0005-0000-0000-000040000000}"/>
    <cellStyle name="Денежный 2 10 4 7" xfId="9269" xr:uid="{00000000-0005-0000-0000-000041000000}"/>
    <cellStyle name="Денежный 2 10 4 8" xfId="9807" xr:uid="{00000000-0005-0000-0000-000042000000}"/>
    <cellStyle name="Денежный 2 10 4 9" xfId="11037" xr:uid="{00000000-0005-0000-0000-000043000000}"/>
    <cellStyle name="Денежный 2 10 5" xfId="1239" xr:uid="{00000000-0005-0000-0000-000044000000}"/>
    <cellStyle name="Денежный 2 10 5 10" xfId="11640" xr:uid="{00000000-0005-0000-0000-000045000000}"/>
    <cellStyle name="Денежный 2 10 5 2" xfId="1782" xr:uid="{00000000-0005-0000-0000-000046000000}"/>
    <cellStyle name="Денежный 2 10 5 2 2" xfId="6247" xr:uid="{00000000-0005-0000-0000-000047000000}"/>
    <cellStyle name="Денежный 2 10 5 2 3" xfId="12416" xr:uid="{00000000-0005-0000-0000-000048000000}"/>
    <cellStyle name="Денежный 2 10 5 3" xfId="6680" xr:uid="{00000000-0005-0000-0000-000049000000}"/>
    <cellStyle name="Денежный 2 10 5 4" xfId="7178" xr:uid="{00000000-0005-0000-0000-00004A000000}"/>
    <cellStyle name="Денежный 2 10 5 5" xfId="7676" xr:uid="{00000000-0005-0000-0000-00004B000000}"/>
    <cellStyle name="Денежный 2 10 5 6" xfId="8871" xr:uid="{00000000-0005-0000-0000-00004C000000}"/>
    <cellStyle name="Денежный 2 10 5 7" xfId="9350" xr:uid="{00000000-0005-0000-0000-00004D000000}"/>
    <cellStyle name="Денежный 2 10 5 8" xfId="9896" xr:uid="{00000000-0005-0000-0000-00004E000000}"/>
    <cellStyle name="Денежный 2 10 5 9" xfId="11124" xr:uid="{00000000-0005-0000-0000-00004F000000}"/>
    <cellStyle name="Денежный 2 10 6" xfId="1359" xr:uid="{00000000-0005-0000-0000-000050000000}"/>
    <cellStyle name="Денежный 2 10 6 2" xfId="1978" xr:uid="{00000000-0005-0000-0000-000051000000}"/>
    <cellStyle name="Денежный 2 10 6 3" xfId="11762" xr:uid="{00000000-0005-0000-0000-000052000000}"/>
    <cellStyle name="Денежный 2 10 7" xfId="2323" xr:uid="{00000000-0005-0000-0000-000053000000}"/>
    <cellStyle name="Денежный 2 10 8" xfId="2997" xr:uid="{00000000-0005-0000-0000-000054000000}"/>
    <cellStyle name="Денежный 2 10 9" xfId="2957" xr:uid="{00000000-0005-0000-0000-000055000000}"/>
    <cellStyle name="Денежный 2 11" xfId="274" xr:uid="{00000000-0005-0000-0000-000056000000}"/>
    <cellStyle name="Денежный 2 11 10" xfId="3002" xr:uid="{00000000-0005-0000-0000-000057000000}"/>
    <cellStyle name="Денежный 2 11 11" xfId="3062" xr:uid="{00000000-0005-0000-0000-000058000000}"/>
    <cellStyle name="Денежный 2 11 12" xfId="3418" xr:uid="{00000000-0005-0000-0000-000059000000}"/>
    <cellStyle name="Денежный 2 11 13" xfId="3373" xr:uid="{00000000-0005-0000-0000-00005A000000}"/>
    <cellStyle name="Денежный 2 11 14" xfId="3920" xr:uid="{00000000-0005-0000-0000-00005B000000}"/>
    <cellStyle name="Денежный 2 11 15" xfId="3990" xr:uid="{00000000-0005-0000-0000-00005C000000}"/>
    <cellStyle name="Денежный 2 11 16" xfId="3800" xr:uid="{00000000-0005-0000-0000-00005D000000}"/>
    <cellStyle name="Денежный 2 11 17" xfId="3852" xr:uid="{00000000-0005-0000-0000-00005E000000}"/>
    <cellStyle name="Денежный 2 11 18" xfId="4088" xr:uid="{00000000-0005-0000-0000-00005F000000}"/>
    <cellStyle name="Денежный 2 11 19" xfId="4941" xr:uid="{00000000-0005-0000-0000-000060000000}"/>
    <cellStyle name="Денежный 2 11 2" xfId="398" xr:uid="{00000000-0005-0000-0000-000061000000}"/>
    <cellStyle name="Денежный 2 11 2 2" xfId="613" xr:uid="{00000000-0005-0000-0000-000062000000}"/>
    <cellStyle name="Денежный 2 11 2 2 10" xfId="3530" xr:uid="{00000000-0005-0000-0000-000063000000}"/>
    <cellStyle name="Денежный 2 11 2 2 11" xfId="3658" xr:uid="{00000000-0005-0000-0000-000064000000}"/>
    <cellStyle name="Денежный 2 11 2 2 12" xfId="4134" xr:uid="{00000000-0005-0000-0000-000065000000}"/>
    <cellStyle name="Денежный 2 11 2 2 13" xfId="4291" xr:uid="{00000000-0005-0000-0000-000066000000}"/>
    <cellStyle name="Денежный 2 11 2 2 14" xfId="4438" xr:uid="{00000000-0005-0000-0000-000067000000}"/>
    <cellStyle name="Денежный 2 11 2 2 15" xfId="4570" xr:uid="{00000000-0005-0000-0000-000068000000}"/>
    <cellStyle name="Денежный 2 11 2 2 16" xfId="4698" xr:uid="{00000000-0005-0000-0000-000069000000}"/>
    <cellStyle name="Денежный 2 11 2 2 17" xfId="5117" xr:uid="{00000000-0005-0000-0000-00006A000000}"/>
    <cellStyle name="Денежный 2 11 2 2 18" xfId="5265" xr:uid="{00000000-0005-0000-0000-00006B000000}"/>
    <cellStyle name="Денежный 2 11 2 2 19" xfId="5402" xr:uid="{00000000-0005-0000-0000-00006C000000}"/>
    <cellStyle name="Денежный 2 11 2 2 2" xfId="752" xr:uid="{00000000-0005-0000-0000-00006D000000}"/>
    <cellStyle name="Денежный 2 11 2 2 2 10" xfId="9419" xr:uid="{00000000-0005-0000-0000-00006E000000}"/>
    <cellStyle name="Денежный 2 11 2 2 2 11" xfId="10655" xr:uid="{00000000-0005-0000-0000-00006F000000}"/>
    <cellStyle name="Денежный 2 11 2 2 2 12" xfId="11826" xr:uid="{00000000-0005-0000-0000-000070000000}"/>
    <cellStyle name="Денежный 2 11 2 2 2 2" xfId="753" xr:uid="{00000000-0005-0000-0000-000071000000}"/>
    <cellStyle name="Денежный 2 11 2 2 2 2 10" xfId="12097" xr:uid="{00000000-0005-0000-0000-000072000000}"/>
    <cellStyle name="Денежный 2 11 2 2 2 2 2" xfId="5928" xr:uid="{00000000-0005-0000-0000-000073000000}"/>
    <cellStyle name="Денежный 2 11 2 2 2 2 2 2" xfId="5929" xr:uid="{00000000-0005-0000-0000-000074000000}"/>
    <cellStyle name="Денежный 2 11 2 2 2 2 2 3" xfId="12098" xr:uid="{00000000-0005-0000-0000-000075000000}"/>
    <cellStyle name="Денежный 2 11 2 2 2 2 3" xfId="6397" xr:uid="{00000000-0005-0000-0000-000076000000}"/>
    <cellStyle name="Денежный 2 11 2 2 2 2 4" xfId="6895" xr:uid="{00000000-0005-0000-0000-000077000000}"/>
    <cellStyle name="Денежный 2 11 2 2 2 2 5" xfId="7393" xr:uid="{00000000-0005-0000-0000-000078000000}"/>
    <cellStyle name="Денежный 2 11 2 2 2 2 6" xfId="8396" xr:uid="{00000000-0005-0000-0000-000079000000}"/>
    <cellStyle name="Денежный 2 11 2 2 2 2 7" xfId="8398" xr:uid="{00000000-0005-0000-0000-00007A000000}"/>
    <cellStyle name="Денежный 2 11 2 2 2 2 8" xfId="9420" xr:uid="{00000000-0005-0000-0000-00007B000000}"/>
    <cellStyle name="Денежный 2 11 2 2 2 2 9" xfId="10656" xr:uid="{00000000-0005-0000-0000-00007C000000}"/>
    <cellStyle name="Денежный 2 11 2 2 2 3" xfId="1141" xr:uid="{00000000-0005-0000-0000-00007D000000}"/>
    <cellStyle name="Денежный 2 11 2 2 2 3 2" xfId="9802" xr:uid="{00000000-0005-0000-0000-00007E000000}"/>
    <cellStyle name="Денежный 2 11 2 2 2 3 3" xfId="11032" xr:uid="{00000000-0005-0000-0000-00007F000000}"/>
    <cellStyle name="Денежный 2 11 2 2 2 4" xfId="1232" xr:uid="{00000000-0005-0000-0000-000080000000}"/>
    <cellStyle name="Денежный 2 11 2 2 2 4 2" xfId="9889" xr:uid="{00000000-0005-0000-0000-000081000000}"/>
    <cellStyle name="Денежный 2 11 2 2 2 4 3" xfId="11117" xr:uid="{00000000-0005-0000-0000-000082000000}"/>
    <cellStyle name="Денежный 2 11 2 2 2 5" xfId="2089" xr:uid="{00000000-0005-0000-0000-000083000000}"/>
    <cellStyle name="Денежный 2 11 2 2 2 5 2" xfId="6396" xr:uid="{00000000-0005-0000-0000-000084000000}"/>
    <cellStyle name="Денежный 2 11 2 2 2 5 3" xfId="12435" xr:uid="{00000000-0005-0000-0000-000085000000}"/>
    <cellStyle name="Денежный 2 11 2 2 2 6" xfId="6894" xr:uid="{00000000-0005-0000-0000-000086000000}"/>
    <cellStyle name="Денежный 2 11 2 2 2 7" xfId="7392" xr:uid="{00000000-0005-0000-0000-000087000000}"/>
    <cellStyle name="Денежный 2 11 2 2 2 8" xfId="8395" xr:uid="{00000000-0005-0000-0000-000088000000}"/>
    <cellStyle name="Денежный 2 11 2 2 2 9" xfId="8775" xr:uid="{00000000-0005-0000-0000-000089000000}"/>
    <cellStyle name="Денежный 2 11 2 2 20" xfId="5530" xr:uid="{00000000-0005-0000-0000-00008A000000}"/>
    <cellStyle name="Денежный 2 11 2 2 21" xfId="5818" xr:uid="{00000000-0005-0000-0000-00008B000000}"/>
    <cellStyle name="Денежный 2 11 2 2 22" xfId="6286" xr:uid="{00000000-0005-0000-0000-00008C000000}"/>
    <cellStyle name="Денежный 2 11 2 2 23" xfId="6784" xr:uid="{00000000-0005-0000-0000-00008D000000}"/>
    <cellStyle name="Денежный 2 11 2 2 24" xfId="7282" xr:uid="{00000000-0005-0000-0000-00008E000000}"/>
    <cellStyle name="Денежный 2 11 2 2 25" xfId="8257" xr:uid="{00000000-0005-0000-0000-00008F000000}"/>
    <cellStyle name="Денежный 2 11 2 2 26" xfId="8613" xr:uid="{00000000-0005-0000-0000-000090000000}"/>
    <cellStyle name="Денежный 2 11 2 2 27" xfId="8975" xr:uid="{00000000-0005-0000-0000-000091000000}"/>
    <cellStyle name="Денежный 2 11 2 2 28" xfId="10521" xr:uid="{00000000-0005-0000-0000-000092000000}"/>
    <cellStyle name="Денежный 2 11 2 2 29" xfId="11527" xr:uid="{00000000-0005-0000-0000-000093000000}"/>
    <cellStyle name="Денежный 2 11 2 2 3" xfId="754" xr:uid="{00000000-0005-0000-0000-000094000000}"/>
    <cellStyle name="Денежный 2 11 2 2 3 2" xfId="9421" xr:uid="{00000000-0005-0000-0000-000095000000}"/>
    <cellStyle name="Денежный 2 11 2 2 3 3" xfId="10657" xr:uid="{00000000-0005-0000-0000-000096000000}"/>
    <cellStyle name="Денежный 2 11 2 2 4" xfId="1142" xr:uid="{00000000-0005-0000-0000-000097000000}"/>
    <cellStyle name="Денежный 2 11 2 2 4 10" xfId="12005" xr:uid="{00000000-0005-0000-0000-000098000000}"/>
    <cellStyle name="Денежный 2 11 2 2 4 2" xfId="2410" xr:uid="{00000000-0005-0000-0000-000099000000}"/>
    <cellStyle name="Денежный 2 11 2 2 4 2 2" xfId="6183" xr:uid="{00000000-0005-0000-0000-00009A000000}"/>
    <cellStyle name="Денежный 2 11 2 2 4 2 3" xfId="12352" xr:uid="{00000000-0005-0000-0000-00009B000000}"/>
    <cellStyle name="Денежный 2 11 2 2 4 3" xfId="6632" xr:uid="{00000000-0005-0000-0000-00009C000000}"/>
    <cellStyle name="Денежный 2 11 2 2 4 4" xfId="7130" xr:uid="{00000000-0005-0000-0000-00009D000000}"/>
    <cellStyle name="Денежный 2 11 2 2 4 5" xfId="7628" xr:uid="{00000000-0005-0000-0000-00009E000000}"/>
    <cellStyle name="Денежный 2 11 2 2 4 6" xfId="8777" xr:uid="{00000000-0005-0000-0000-00009F000000}"/>
    <cellStyle name="Денежный 2 11 2 2 4 7" xfId="9265" xr:uid="{00000000-0005-0000-0000-0000A0000000}"/>
    <cellStyle name="Денежный 2 11 2 2 4 8" xfId="9803" xr:uid="{00000000-0005-0000-0000-0000A1000000}"/>
    <cellStyle name="Денежный 2 11 2 2 4 9" xfId="11033" xr:uid="{00000000-0005-0000-0000-0000A2000000}"/>
    <cellStyle name="Денежный 2 11 2 2 5" xfId="1235" xr:uid="{00000000-0005-0000-0000-0000A3000000}"/>
    <cellStyle name="Денежный 2 11 2 2 5 10" xfId="12066" xr:uid="{00000000-0005-0000-0000-0000A4000000}"/>
    <cellStyle name="Денежный 2 11 2 2 5 2" xfId="2563" xr:uid="{00000000-0005-0000-0000-0000A5000000}"/>
    <cellStyle name="Денежный 2 11 2 2 5 2 2" xfId="6245" xr:uid="{00000000-0005-0000-0000-0000A6000000}"/>
    <cellStyle name="Денежный 2 11 2 2 5 2 3" xfId="12414" xr:uid="{00000000-0005-0000-0000-0000A7000000}"/>
    <cellStyle name="Денежный 2 11 2 2 5 3" xfId="6678" xr:uid="{00000000-0005-0000-0000-0000A8000000}"/>
    <cellStyle name="Денежный 2 11 2 2 5 4" xfId="7176" xr:uid="{00000000-0005-0000-0000-0000A9000000}"/>
    <cellStyle name="Денежный 2 11 2 2 5 5" xfId="7674" xr:uid="{00000000-0005-0000-0000-0000AA000000}"/>
    <cellStyle name="Денежный 2 11 2 2 5 6" xfId="8867" xr:uid="{00000000-0005-0000-0000-0000AB000000}"/>
    <cellStyle name="Денежный 2 11 2 2 5 7" xfId="9346" xr:uid="{00000000-0005-0000-0000-0000AC000000}"/>
    <cellStyle name="Денежный 2 11 2 2 5 8" xfId="9892" xr:uid="{00000000-0005-0000-0000-0000AD000000}"/>
    <cellStyle name="Денежный 2 11 2 2 5 9" xfId="11120" xr:uid="{00000000-0005-0000-0000-0000AE000000}"/>
    <cellStyle name="Денежный 2 11 2 2 6" xfId="1645" xr:uid="{00000000-0005-0000-0000-0000AF000000}"/>
    <cellStyle name="Денежный 2 11 2 2 6 2" xfId="2698" xr:uid="{00000000-0005-0000-0000-0000B0000000}"/>
    <cellStyle name="Денежный 2 11 2 2 6 3" xfId="12092" xr:uid="{00000000-0005-0000-0000-0000B1000000}"/>
    <cellStyle name="Денежный 2 11 2 2 7" xfId="2826" xr:uid="{00000000-0005-0000-0000-0000B2000000}"/>
    <cellStyle name="Денежный 2 11 2 2 8" xfId="3114" xr:uid="{00000000-0005-0000-0000-0000B3000000}"/>
    <cellStyle name="Денежный 2 11 2 2 9" xfId="3242" xr:uid="{00000000-0005-0000-0000-0000B4000000}"/>
    <cellStyle name="Денежный 2 11 2 3" xfId="697" xr:uid="{00000000-0005-0000-0000-0000B5000000}"/>
    <cellStyle name="Денежный 2 11 2 3 10" xfId="3595" xr:uid="{00000000-0005-0000-0000-0000B6000000}"/>
    <cellStyle name="Денежный 2 11 2 3 11" xfId="3723" xr:uid="{00000000-0005-0000-0000-0000B7000000}"/>
    <cellStyle name="Денежный 2 11 2 3 12" xfId="4210" xr:uid="{00000000-0005-0000-0000-0000B8000000}"/>
    <cellStyle name="Денежный 2 11 2 3 13" xfId="4362" xr:uid="{00000000-0005-0000-0000-0000B9000000}"/>
    <cellStyle name="Денежный 2 11 2 3 14" xfId="4505" xr:uid="{00000000-0005-0000-0000-0000BA000000}"/>
    <cellStyle name="Денежный 2 11 2 3 15" xfId="4635" xr:uid="{00000000-0005-0000-0000-0000BB000000}"/>
    <cellStyle name="Денежный 2 11 2 3 16" xfId="4763" xr:uid="{00000000-0005-0000-0000-0000BC000000}"/>
    <cellStyle name="Денежный 2 11 2 3 17" xfId="5187" xr:uid="{00000000-0005-0000-0000-0000BD000000}"/>
    <cellStyle name="Денежный 2 11 2 3 18" xfId="5337" xr:uid="{00000000-0005-0000-0000-0000BE000000}"/>
    <cellStyle name="Денежный 2 11 2 3 19" xfId="5467" xr:uid="{00000000-0005-0000-0000-0000BF000000}"/>
    <cellStyle name="Денежный 2 11 2 3 2" xfId="1722" xr:uid="{00000000-0005-0000-0000-0000C0000000}"/>
    <cellStyle name="Денежный 2 11 2 3 2 2" xfId="2151" xr:uid="{00000000-0005-0000-0000-0000C1000000}"/>
    <cellStyle name="Денежный 2 11 2 3 2 3" xfId="11877" xr:uid="{00000000-0005-0000-0000-0000C2000000}"/>
    <cellStyle name="Денежный 2 11 2 3 20" xfId="5595" xr:uid="{00000000-0005-0000-0000-0000C3000000}"/>
    <cellStyle name="Денежный 2 11 2 3 21" xfId="5883" xr:uid="{00000000-0005-0000-0000-0000C4000000}"/>
    <cellStyle name="Денежный 2 11 2 3 22" xfId="6351" xr:uid="{00000000-0005-0000-0000-0000C5000000}"/>
    <cellStyle name="Денежный 2 11 2 3 23" xfId="6849" xr:uid="{00000000-0005-0000-0000-0000C6000000}"/>
    <cellStyle name="Денежный 2 11 2 3 24" xfId="7347" xr:uid="{00000000-0005-0000-0000-0000C7000000}"/>
    <cellStyle name="Денежный 2 11 2 3 25" xfId="8341" xr:uid="{00000000-0005-0000-0000-0000C8000000}"/>
    <cellStyle name="Денежный 2 11 2 3 26" xfId="8387" xr:uid="{00000000-0005-0000-0000-0000C9000000}"/>
    <cellStyle name="Денежный 2 11 2 3 27" xfId="9367" xr:uid="{00000000-0005-0000-0000-0000CA000000}"/>
    <cellStyle name="Денежный 2 11 2 3 28" xfId="10605" xr:uid="{00000000-0005-0000-0000-0000CB000000}"/>
    <cellStyle name="Денежный 2 11 2 3 29" xfId="11604" xr:uid="{00000000-0005-0000-0000-0000CC000000}"/>
    <cellStyle name="Денежный 2 11 2 3 3" xfId="2276" xr:uid="{00000000-0005-0000-0000-0000CD000000}"/>
    <cellStyle name="Денежный 2 11 2 3 4" xfId="2483" xr:uid="{00000000-0005-0000-0000-0000CE000000}"/>
    <cellStyle name="Денежный 2 11 2 3 5" xfId="2633" xr:uid="{00000000-0005-0000-0000-0000CF000000}"/>
    <cellStyle name="Денежный 2 11 2 3 6" xfId="2763" xr:uid="{00000000-0005-0000-0000-0000D0000000}"/>
    <cellStyle name="Денежный 2 11 2 3 7" xfId="2891" xr:uid="{00000000-0005-0000-0000-0000D1000000}"/>
    <cellStyle name="Денежный 2 11 2 3 8" xfId="3179" xr:uid="{00000000-0005-0000-0000-0000D2000000}"/>
    <cellStyle name="Денежный 2 11 2 3 9" xfId="3307" xr:uid="{00000000-0005-0000-0000-0000D3000000}"/>
    <cellStyle name="Денежный 2 11 2 4" xfId="751" xr:uid="{00000000-0005-0000-0000-0000D4000000}"/>
    <cellStyle name="Денежный 2 11 2 4 2" xfId="755" xr:uid="{00000000-0005-0000-0000-0000D5000000}"/>
    <cellStyle name="Денежный 2 11 2 4 2 2" xfId="9422" xr:uid="{00000000-0005-0000-0000-0000D6000000}"/>
    <cellStyle name="Денежный 2 11 2 4 2 3" xfId="10658" xr:uid="{00000000-0005-0000-0000-0000D7000000}"/>
    <cellStyle name="Денежный 2 11 2 4 3" xfId="1140" xr:uid="{00000000-0005-0000-0000-0000D8000000}"/>
    <cellStyle name="Денежный 2 11 2 4 3 2" xfId="9801" xr:uid="{00000000-0005-0000-0000-0000D9000000}"/>
    <cellStyle name="Денежный 2 11 2 4 3 3" xfId="11031" xr:uid="{00000000-0005-0000-0000-0000DA000000}"/>
    <cellStyle name="Денежный 2 11 2 4 4" xfId="1231" xr:uid="{00000000-0005-0000-0000-0000DB000000}"/>
    <cellStyle name="Денежный 2 11 2 4 4 2" xfId="9888" xr:uid="{00000000-0005-0000-0000-0000DC000000}"/>
    <cellStyle name="Денежный 2 11 2 4 4 3" xfId="11116" xr:uid="{00000000-0005-0000-0000-0000DD000000}"/>
    <cellStyle name="Денежный 2 11 2 4 5" xfId="9418" xr:uid="{00000000-0005-0000-0000-0000DE000000}"/>
    <cellStyle name="Денежный 2 11 2 4 6" xfId="10654" xr:uid="{00000000-0005-0000-0000-0000DF000000}"/>
    <cellStyle name="Денежный 2 11 2 5" xfId="1143" xr:uid="{00000000-0005-0000-0000-0000E0000000}"/>
    <cellStyle name="Денежный 2 11 2 5 2" xfId="9804" xr:uid="{00000000-0005-0000-0000-0000E1000000}"/>
    <cellStyle name="Денежный 2 11 2 5 3" xfId="11034" xr:uid="{00000000-0005-0000-0000-0000E2000000}"/>
    <cellStyle name="Денежный 2 11 2 6" xfId="1236" xr:uid="{00000000-0005-0000-0000-0000E3000000}"/>
    <cellStyle name="Денежный 2 11 2 6 2" xfId="9893" xr:uid="{00000000-0005-0000-0000-0000E4000000}"/>
    <cellStyle name="Денежный 2 11 2 6 3" xfId="11121" xr:uid="{00000000-0005-0000-0000-0000E5000000}"/>
    <cellStyle name="Денежный 2 11 2 7" xfId="8007" xr:uid="{00000000-0005-0000-0000-0000E6000000}"/>
    <cellStyle name="Денежный 2 11 2 8" xfId="10306" xr:uid="{00000000-0005-0000-0000-0000E7000000}"/>
    <cellStyle name="Денежный 2 11 20" xfId="4857" xr:uid="{00000000-0005-0000-0000-0000E8000000}"/>
    <cellStyle name="Денежный 2 11 21" xfId="5040" xr:uid="{00000000-0005-0000-0000-0000E9000000}"/>
    <cellStyle name="Денежный 2 11 22" xfId="4907" xr:uid="{00000000-0005-0000-0000-0000EA000000}"/>
    <cellStyle name="Денежный 2 11 23" xfId="5708" xr:uid="{00000000-0005-0000-0000-0000EB000000}"/>
    <cellStyle name="Денежный 2 11 24" xfId="5661" xr:uid="{00000000-0005-0000-0000-0000EC000000}"/>
    <cellStyle name="Денежный 2 11 25" xfId="6714" xr:uid="{00000000-0005-0000-0000-0000ED000000}"/>
    <cellStyle name="Денежный 2 11 26" xfId="7212" xr:uid="{00000000-0005-0000-0000-0000EE000000}"/>
    <cellStyle name="Денежный 2 11 27" xfId="7935" xr:uid="{00000000-0005-0000-0000-0000EF000000}"/>
    <cellStyle name="Денежный 2 11 28" xfId="7827" xr:uid="{00000000-0005-0000-0000-0000F0000000}"/>
    <cellStyle name="Денежный 2 11 29" xfId="8014" xr:uid="{00000000-0005-0000-0000-0000F1000000}"/>
    <cellStyle name="Денежный 2 11 3" xfId="666" xr:uid="{00000000-0005-0000-0000-0000F2000000}"/>
    <cellStyle name="Денежный 2 11 3 2" xfId="1691" xr:uid="{00000000-0005-0000-0000-0000F3000000}"/>
    <cellStyle name="Денежный 2 11 3 2 2" xfId="9331" xr:uid="{00000000-0005-0000-0000-0000F4000000}"/>
    <cellStyle name="Денежный 2 11 3 2 2 2" xfId="13561" xr:uid="{00000000-0005-0000-0000-0000F5000000}"/>
    <cellStyle name="Денежный 2 11 3 2 2 3" xfId="14761" xr:uid="{00000000-0005-0000-0000-0000F6000000}"/>
    <cellStyle name="Денежный 2 11 3 2 2 3 2" xfId="16219" xr:uid="{00000000-0005-0000-0000-0000F7000000}"/>
    <cellStyle name="Денежный 2 11 3 2 2 3 3" xfId="20202" xr:uid="{00000000-0005-0000-0000-0000F8000000}"/>
    <cellStyle name="Денежный 2 11 3 2 2 3 4" xfId="21121" xr:uid="{00000000-0005-0000-0000-0000F9000000}"/>
    <cellStyle name="Денежный 2 11 3 2 2 3 5" xfId="26658" xr:uid="{00000000-0005-0000-0000-0000FA000000}"/>
    <cellStyle name="Денежный 2 11 3 2 2 3 6" xfId="26335" xr:uid="{00000000-0005-0000-0000-0000FB000000}"/>
    <cellStyle name="Денежный 2 11 3 2 2 3 7" xfId="25872" xr:uid="{00000000-0005-0000-0000-0000FC000000}"/>
    <cellStyle name="Денежный 2 11 3 2 2 3 8" xfId="33375" xr:uid="{00000000-0005-0000-0000-0000FD000000}"/>
    <cellStyle name="Денежный 2 11 3 2 2 3 9" xfId="32060" xr:uid="{00000000-0005-0000-0000-0000FE000000}"/>
    <cellStyle name="Денежный 2 11 3 2 2 4" xfId="17433" xr:uid="{00000000-0005-0000-0000-0000FF000000}"/>
    <cellStyle name="Денежный 2 11 3 2 2 5" xfId="18745" xr:uid="{00000000-0005-0000-0000-000000010000}"/>
    <cellStyle name="Денежный 2 11 3 2 2 5 2" xfId="23732" xr:uid="{00000000-0005-0000-0000-000001010000}"/>
    <cellStyle name="Денежный 2 11 3 2 2 5 3" xfId="27888" xr:uid="{00000000-0005-0000-0000-000002010000}"/>
    <cellStyle name="Денежный 2 11 3 2 2 5 4" xfId="29325" xr:uid="{00000000-0005-0000-0000-000003010000}"/>
    <cellStyle name="Денежный 2 11 3 2 2 5 5" xfId="30631" xr:uid="{00000000-0005-0000-0000-000004010000}"/>
    <cellStyle name="Денежный 2 11 3 2 2 5 6" xfId="34742" xr:uid="{00000000-0005-0000-0000-000005010000}"/>
    <cellStyle name="Денежный 2 11 3 2 2 5 7" xfId="36078" xr:uid="{00000000-0005-0000-0000-000006010000}"/>
    <cellStyle name="Денежный 2 11 3 2 3" xfId="12718" xr:uid="{00000000-0005-0000-0000-000007010000}"/>
    <cellStyle name="Денежный 2 11 3 2 3 2" xfId="12914" xr:uid="{00000000-0005-0000-0000-000008010000}"/>
    <cellStyle name="Денежный 2 11 3 2 3 3" xfId="15408" xr:uid="{00000000-0005-0000-0000-000009010000}"/>
    <cellStyle name="Денежный 2 11 3 2 3 3 2" xfId="15572" xr:uid="{00000000-0005-0000-0000-00000A010000}"/>
    <cellStyle name="Денежный 2 11 3 2 3 3 3" xfId="19555" xr:uid="{00000000-0005-0000-0000-00000B010000}"/>
    <cellStyle name="Денежный 2 11 3 2 3 3 4" xfId="21706" xr:uid="{00000000-0005-0000-0000-00000C010000}"/>
    <cellStyle name="Денежный 2 11 3 2 3 3 5" xfId="26680" xr:uid="{00000000-0005-0000-0000-00000D010000}"/>
    <cellStyle name="Денежный 2 11 3 2 3 3 6" xfId="26341" xr:uid="{00000000-0005-0000-0000-00000E010000}"/>
    <cellStyle name="Денежный 2 11 3 2 3 3 7" xfId="26737" xr:uid="{00000000-0005-0000-0000-00000F010000}"/>
    <cellStyle name="Денежный 2 11 3 2 3 3 8" xfId="32728" xr:uid="{00000000-0005-0000-0000-000010010000}"/>
    <cellStyle name="Денежный 2 11 3 2 3 3 9" xfId="31987" xr:uid="{00000000-0005-0000-0000-000011010000}"/>
    <cellStyle name="Денежный 2 11 3 2 3 4" xfId="18080" xr:uid="{00000000-0005-0000-0000-000012010000}"/>
    <cellStyle name="Денежный 2 11 3 2 3 5" xfId="19392" xr:uid="{00000000-0005-0000-0000-000013010000}"/>
    <cellStyle name="Денежный 2 11 3 2 3 5 2" xfId="23818" xr:uid="{00000000-0005-0000-0000-000014010000}"/>
    <cellStyle name="Денежный 2 11 3 2 3 5 3" xfId="28535" xr:uid="{00000000-0005-0000-0000-000015010000}"/>
    <cellStyle name="Денежный 2 11 3 2 3 5 4" xfId="29972" xr:uid="{00000000-0005-0000-0000-000016010000}"/>
    <cellStyle name="Денежный 2 11 3 2 3 5 5" xfId="31278" xr:uid="{00000000-0005-0000-0000-000017010000}"/>
    <cellStyle name="Денежный 2 11 3 2 3 5 6" xfId="34095" xr:uid="{00000000-0005-0000-0000-000018010000}"/>
    <cellStyle name="Денежный 2 11 3 2 3 5 7" xfId="35431" xr:uid="{00000000-0005-0000-0000-000019010000}"/>
    <cellStyle name="Денежный 2 11 3 3" xfId="10574" xr:uid="{00000000-0005-0000-0000-00001A010000}"/>
    <cellStyle name="Денежный 2 11 3 3 2" xfId="13231" xr:uid="{00000000-0005-0000-0000-00001B010000}"/>
    <cellStyle name="Денежный 2 11 3 3 3" xfId="15091" xr:uid="{00000000-0005-0000-0000-00001C010000}"/>
    <cellStyle name="Денежный 2 11 3 3 3 2" xfId="15889" xr:uid="{00000000-0005-0000-0000-00001D010000}"/>
    <cellStyle name="Денежный 2 11 3 3 3 3" xfId="19872" xr:uid="{00000000-0005-0000-0000-00001E010000}"/>
    <cellStyle name="Денежный 2 11 3 3 3 4" xfId="21615" xr:uid="{00000000-0005-0000-0000-00001F010000}"/>
    <cellStyle name="Денежный 2 11 3 3 3 5" xfId="26659" xr:uid="{00000000-0005-0000-0000-000020010000}"/>
    <cellStyle name="Денежный 2 11 3 3 3 6" xfId="25129" xr:uid="{00000000-0005-0000-0000-000021010000}"/>
    <cellStyle name="Денежный 2 11 3 3 3 7" xfId="25755" xr:uid="{00000000-0005-0000-0000-000022010000}"/>
    <cellStyle name="Денежный 2 11 3 3 3 8" xfId="33045" xr:uid="{00000000-0005-0000-0000-000023010000}"/>
    <cellStyle name="Денежный 2 11 3 3 3 9" xfId="31434" xr:uid="{00000000-0005-0000-0000-000024010000}"/>
    <cellStyle name="Денежный 2 11 3 3 4" xfId="17763" xr:uid="{00000000-0005-0000-0000-000025010000}"/>
    <cellStyle name="Денежный 2 11 3 3 5" xfId="19075" xr:uid="{00000000-0005-0000-0000-000026010000}"/>
    <cellStyle name="Денежный 2 11 3 3 5 2" xfId="25221" xr:uid="{00000000-0005-0000-0000-000027010000}"/>
    <cellStyle name="Денежный 2 11 3 3 5 3" xfId="28218" xr:uid="{00000000-0005-0000-0000-000028010000}"/>
    <cellStyle name="Денежный 2 11 3 3 5 4" xfId="29655" xr:uid="{00000000-0005-0000-0000-000029010000}"/>
    <cellStyle name="Денежный 2 11 3 3 5 5" xfId="30961" xr:uid="{00000000-0005-0000-0000-00002A010000}"/>
    <cellStyle name="Денежный 2 11 3 3 5 6" xfId="34412" xr:uid="{00000000-0005-0000-0000-00002B010000}"/>
    <cellStyle name="Денежный 2 11 3 3 5 7" xfId="35748" xr:uid="{00000000-0005-0000-0000-00002C010000}"/>
    <cellStyle name="Денежный 2 11 3 4" xfId="11573" xr:uid="{00000000-0005-0000-0000-00002D010000}"/>
    <cellStyle name="Денежный 2 11 3 5" xfId="13879" xr:uid="{00000000-0005-0000-0000-00002E010000}"/>
    <cellStyle name="Денежный 2 11 3 6" xfId="14443" xr:uid="{00000000-0005-0000-0000-00002F010000}"/>
    <cellStyle name="Денежный 2 11 3 6 2" xfId="16537" xr:uid="{00000000-0005-0000-0000-000030010000}"/>
    <cellStyle name="Денежный 2 11 3 6 3" xfId="20520" xr:uid="{00000000-0005-0000-0000-000031010000}"/>
    <cellStyle name="Денежный 2 11 3 6 4" xfId="24168" xr:uid="{00000000-0005-0000-0000-000032010000}"/>
    <cellStyle name="Денежный 2 11 3 6 5" xfId="21472" xr:uid="{00000000-0005-0000-0000-000033010000}"/>
    <cellStyle name="Денежный 2 11 3 6 6" xfId="23274" xr:uid="{00000000-0005-0000-0000-000034010000}"/>
    <cellStyle name="Денежный 2 11 3 6 7" xfId="27014" xr:uid="{00000000-0005-0000-0000-000035010000}"/>
    <cellStyle name="Денежный 2 11 3 6 8" xfId="33693" xr:uid="{00000000-0005-0000-0000-000036010000}"/>
    <cellStyle name="Денежный 2 11 3 6 9" xfId="32336" xr:uid="{00000000-0005-0000-0000-000037010000}"/>
    <cellStyle name="Денежный 2 11 3 7" xfId="17115" xr:uid="{00000000-0005-0000-0000-000038010000}"/>
    <cellStyle name="Денежный 2 11 3 8" xfId="18427" xr:uid="{00000000-0005-0000-0000-000039010000}"/>
    <cellStyle name="Денежный 2 11 3 8 2" xfId="23594" xr:uid="{00000000-0005-0000-0000-00003A010000}"/>
    <cellStyle name="Денежный 2 11 3 8 3" xfId="27570" xr:uid="{00000000-0005-0000-0000-00003B010000}"/>
    <cellStyle name="Денежный 2 11 3 8 4" xfId="29007" xr:uid="{00000000-0005-0000-0000-00003C010000}"/>
    <cellStyle name="Денежный 2 11 3 8 5" xfId="30313" xr:uid="{00000000-0005-0000-0000-00003D010000}"/>
    <cellStyle name="Денежный 2 11 3 8 6" xfId="35060" xr:uid="{00000000-0005-0000-0000-00003E010000}"/>
    <cellStyle name="Денежный 2 11 3 8 7" xfId="36396" xr:uid="{00000000-0005-0000-0000-00003F010000}"/>
    <cellStyle name="Денежный 2 11 30" xfId="10182" xr:uid="{00000000-0005-0000-0000-000040010000}"/>
    <cellStyle name="Денежный 2 11 31" xfId="11251" xr:uid="{00000000-0005-0000-0000-000041010000}"/>
    <cellStyle name="Денежный 2 11 4" xfId="750" xr:uid="{00000000-0005-0000-0000-000042010000}"/>
    <cellStyle name="Денежный 2 11 4 10" xfId="9417" xr:uid="{00000000-0005-0000-0000-000043010000}"/>
    <cellStyle name="Денежный 2 11 4 10 2" xfId="13541" xr:uid="{00000000-0005-0000-0000-000044010000}"/>
    <cellStyle name="Денежный 2 11 4 10 3" xfId="14781" xr:uid="{00000000-0005-0000-0000-000045010000}"/>
    <cellStyle name="Денежный 2 11 4 10 3 2" xfId="16199" xr:uid="{00000000-0005-0000-0000-000046010000}"/>
    <cellStyle name="Денежный 2 11 4 10 3 3" xfId="20182" xr:uid="{00000000-0005-0000-0000-000047010000}"/>
    <cellStyle name="Денежный 2 11 4 10 3 4" xfId="23163" xr:uid="{00000000-0005-0000-0000-000048010000}"/>
    <cellStyle name="Денежный 2 11 4 10 3 5" xfId="27072" xr:uid="{00000000-0005-0000-0000-000049010000}"/>
    <cellStyle name="Денежный 2 11 4 10 3 6" xfId="23847" xr:uid="{00000000-0005-0000-0000-00004A010000}"/>
    <cellStyle name="Денежный 2 11 4 10 3 7" xfId="27194" xr:uid="{00000000-0005-0000-0000-00004B010000}"/>
    <cellStyle name="Денежный 2 11 4 10 3 8" xfId="33355" xr:uid="{00000000-0005-0000-0000-00004C010000}"/>
    <cellStyle name="Денежный 2 11 4 10 3 9" xfId="32020" xr:uid="{00000000-0005-0000-0000-00004D010000}"/>
    <cellStyle name="Денежный 2 11 4 10 4" xfId="17453" xr:uid="{00000000-0005-0000-0000-00004E010000}"/>
    <cellStyle name="Денежный 2 11 4 10 5" xfId="18765" xr:uid="{00000000-0005-0000-0000-00004F010000}"/>
    <cellStyle name="Денежный 2 11 4 10 5 2" xfId="24177" xr:uid="{00000000-0005-0000-0000-000050010000}"/>
    <cellStyle name="Денежный 2 11 4 10 5 3" xfId="27908" xr:uid="{00000000-0005-0000-0000-000051010000}"/>
    <cellStyle name="Денежный 2 11 4 10 5 4" xfId="29345" xr:uid="{00000000-0005-0000-0000-000052010000}"/>
    <cellStyle name="Денежный 2 11 4 10 5 5" xfId="30651" xr:uid="{00000000-0005-0000-0000-000053010000}"/>
    <cellStyle name="Денежный 2 11 4 10 5 6" xfId="34722" xr:uid="{00000000-0005-0000-0000-000054010000}"/>
    <cellStyle name="Денежный 2 11 4 10 5 7" xfId="36058" xr:uid="{00000000-0005-0000-0000-000055010000}"/>
    <cellStyle name="Денежный 2 11 4 11" xfId="10653" xr:uid="{00000000-0005-0000-0000-000056010000}"/>
    <cellStyle name="Денежный 2 11 4 11 2" xfId="13219" xr:uid="{00000000-0005-0000-0000-000057010000}"/>
    <cellStyle name="Денежный 2 11 4 11 3" xfId="15103" xr:uid="{00000000-0005-0000-0000-000058010000}"/>
    <cellStyle name="Денежный 2 11 4 11 3 2" xfId="15877" xr:uid="{00000000-0005-0000-0000-000059010000}"/>
    <cellStyle name="Денежный 2 11 4 11 3 3" xfId="19860" xr:uid="{00000000-0005-0000-0000-00005A010000}"/>
    <cellStyle name="Денежный 2 11 4 11 3 4" xfId="21545" xr:uid="{00000000-0005-0000-0000-00005B010000}"/>
    <cellStyle name="Денежный 2 11 4 11 3 5" xfId="25851" xr:uid="{00000000-0005-0000-0000-00005C010000}"/>
    <cellStyle name="Денежный 2 11 4 11 3 6" xfId="26511" xr:uid="{00000000-0005-0000-0000-00005D010000}"/>
    <cellStyle name="Денежный 2 11 4 11 3 7" xfId="28726" xr:uid="{00000000-0005-0000-0000-00005E010000}"/>
    <cellStyle name="Денежный 2 11 4 11 3 8" xfId="33033" xr:uid="{00000000-0005-0000-0000-00005F010000}"/>
    <cellStyle name="Денежный 2 11 4 11 3 9" xfId="31482" xr:uid="{00000000-0005-0000-0000-000060010000}"/>
    <cellStyle name="Денежный 2 11 4 11 4" xfId="17775" xr:uid="{00000000-0005-0000-0000-000061010000}"/>
    <cellStyle name="Денежный 2 11 4 11 5" xfId="19087" xr:uid="{00000000-0005-0000-0000-000062010000}"/>
    <cellStyle name="Денежный 2 11 4 11 5 2" xfId="23368" xr:uid="{00000000-0005-0000-0000-000063010000}"/>
    <cellStyle name="Денежный 2 11 4 11 5 3" xfId="28230" xr:uid="{00000000-0005-0000-0000-000064010000}"/>
    <cellStyle name="Денежный 2 11 4 11 5 4" xfId="29667" xr:uid="{00000000-0005-0000-0000-000065010000}"/>
    <cellStyle name="Денежный 2 11 4 11 5 5" xfId="30973" xr:uid="{00000000-0005-0000-0000-000066010000}"/>
    <cellStyle name="Денежный 2 11 4 11 5 6" xfId="34400" xr:uid="{00000000-0005-0000-0000-000067010000}"/>
    <cellStyle name="Денежный 2 11 4 11 5 7" xfId="35736" xr:uid="{00000000-0005-0000-0000-000068010000}"/>
    <cellStyle name="Денежный 2 11 4 12" xfId="11713" xr:uid="{00000000-0005-0000-0000-000069010000}"/>
    <cellStyle name="Денежный 2 11 4 13" xfId="13867" xr:uid="{00000000-0005-0000-0000-00006A010000}"/>
    <cellStyle name="Денежный 2 11 4 14" xfId="14455" xr:uid="{00000000-0005-0000-0000-00006B010000}"/>
    <cellStyle name="Денежный 2 11 4 14 2" xfId="16525" xr:uid="{00000000-0005-0000-0000-00006C010000}"/>
    <cellStyle name="Денежный 2 11 4 14 3" xfId="20508" xr:uid="{00000000-0005-0000-0000-00006D010000}"/>
    <cellStyle name="Денежный 2 11 4 14 4" xfId="24261" xr:uid="{00000000-0005-0000-0000-00006E010000}"/>
    <cellStyle name="Денежный 2 11 4 14 5" xfId="25415" xr:uid="{00000000-0005-0000-0000-00006F010000}"/>
    <cellStyle name="Денежный 2 11 4 14 6" xfId="21805" xr:uid="{00000000-0005-0000-0000-000070010000}"/>
    <cellStyle name="Денежный 2 11 4 14 7" xfId="26251" xr:uid="{00000000-0005-0000-0000-000071010000}"/>
    <cellStyle name="Денежный 2 11 4 14 8" xfId="33681" xr:uid="{00000000-0005-0000-0000-000072010000}"/>
    <cellStyle name="Денежный 2 11 4 14 9" xfId="32035" xr:uid="{00000000-0005-0000-0000-000073010000}"/>
    <cellStyle name="Денежный 2 11 4 15" xfId="17127" xr:uid="{00000000-0005-0000-0000-000074010000}"/>
    <cellStyle name="Денежный 2 11 4 16" xfId="18439" xr:uid="{00000000-0005-0000-0000-000075010000}"/>
    <cellStyle name="Денежный 2 11 4 16 2" xfId="22498" xr:uid="{00000000-0005-0000-0000-000076010000}"/>
    <cellStyle name="Денежный 2 11 4 16 3" xfId="27582" xr:uid="{00000000-0005-0000-0000-000077010000}"/>
    <cellStyle name="Денежный 2 11 4 16 4" xfId="29019" xr:uid="{00000000-0005-0000-0000-000078010000}"/>
    <cellStyle name="Денежный 2 11 4 16 5" xfId="30325" xr:uid="{00000000-0005-0000-0000-000079010000}"/>
    <cellStyle name="Денежный 2 11 4 16 6" xfId="35048" xr:uid="{00000000-0005-0000-0000-00007A010000}"/>
    <cellStyle name="Денежный 2 11 4 16 7" xfId="36384" xr:uid="{00000000-0005-0000-0000-00007B010000}"/>
    <cellStyle name="Денежный 2 11 4 2" xfId="756" xr:uid="{00000000-0005-0000-0000-00007C010000}"/>
    <cellStyle name="Денежный 2 11 4 2 10" xfId="12096" xr:uid="{00000000-0005-0000-0000-00007D010000}"/>
    <cellStyle name="Денежный 2 11 4 2 2" xfId="5927" xr:uid="{00000000-0005-0000-0000-00007E010000}"/>
    <cellStyle name="Денежный 2 11 4 2 2 2" xfId="5930" xr:uid="{00000000-0005-0000-0000-00007F010000}"/>
    <cellStyle name="Денежный 2 11 4 2 2 3" xfId="12099" xr:uid="{00000000-0005-0000-0000-000080010000}"/>
    <cellStyle name="Денежный 2 11 4 2 3" xfId="6398" xr:uid="{00000000-0005-0000-0000-000081010000}"/>
    <cellStyle name="Денежный 2 11 4 2 4" xfId="6896" xr:uid="{00000000-0005-0000-0000-000082010000}"/>
    <cellStyle name="Денежный 2 11 4 2 5" xfId="7394" xr:uid="{00000000-0005-0000-0000-000083010000}"/>
    <cellStyle name="Денежный 2 11 4 2 6" xfId="8399" xr:uid="{00000000-0005-0000-0000-000084010000}"/>
    <cellStyle name="Денежный 2 11 4 2 7" xfId="8864" xr:uid="{00000000-0005-0000-0000-000085010000}"/>
    <cellStyle name="Денежный 2 11 4 2 8" xfId="9423" xr:uid="{00000000-0005-0000-0000-000086010000}"/>
    <cellStyle name="Денежный 2 11 4 2 9" xfId="10659" xr:uid="{00000000-0005-0000-0000-000087010000}"/>
    <cellStyle name="Денежный 2 11 4 3" xfId="1134" xr:uid="{00000000-0005-0000-0000-000088010000}"/>
    <cellStyle name="Денежный 2 11 4 3 2" xfId="9795" xr:uid="{00000000-0005-0000-0000-000089010000}"/>
    <cellStyle name="Денежный 2 11 4 3 3" xfId="11025" xr:uid="{00000000-0005-0000-0000-00008A010000}"/>
    <cellStyle name="Денежный 2 11 4 4" xfId="1229" xr:uid="{00000000-0005-0000-0000-00008B010000}"/>
    <cellStyle name="Денежный 2 11 4 4 2" xfId="9886" xr:uid="{00000000-0005-0000-0000-00008C010000}"/>
    <cellStyle name="Денежный 2 11 4 4 3" xfId="11114" xr:uid="{00000000-0005-0000-0000-00008D010000}"/>
    <cellStyle name="Денежный 2 11 4 5" xfId="1901" xr:uid="{00000000-0005-0000-0000-00008E010000}"/>
    <cellStyle name="Денежный 2 11 4 5 2" xfId="6395" xr:uid="{00000000-0005-0000-0000-00008F010000}"/>
    <cellStyle name="Денежный 2 11 4 5 3" xfId="12434" xr:uid="{00000000-0005-0000-0000-000090010000}"/>
    <cellStyle name="Денежный 2 11 4 6" xfId="6893" xr:uid="{00000000-0005-0000-0000-000091010000}"/>
    <cellStyle name="Денежный 2 11 4 7" xfId="7391" xr:uid="{00000000-0005-0000-0000-000092010000}"/>
    <cellStyle name="Денежный 2 11 4 8" xfId="8393" xr:uid="{00000000-0005-0000-0000-000093010000}"/>
    <cellStyle name="Денежный 2 11 4 9" xfId="8778" xr:uid="{00000000-0005-0000-0000-000094010000}"/>
    <cellStyle name="Денежный 2 11 5" xfId="1144" xr:uid="{00000000-0005-0000-0000-000095010000}"/>
    <cellStyle name="Денежный 2 11 5 10" xfId="11655" xr:uid="{00000000-0005-0000-0000-000096010000}"/>
    <cellStyle name="Денежный 2 11 5 11" xfId="13847" xr:uid="{00000000-0005-0000-0000-000097010000}"/>
    <cellStyle name="Денежный 2 11 5 12" xfId="14475" xr:uid="{00000000-0005-0000-0000-000098010000}"/>
    <cellStyle name="Денежный 2 11 5 12 2" xfId="16505" xr:uid="{00000000-0005-0000-0000-000099010000}"/>
    <cellStyle name="Денежный 2 11 5 12 3" xfId="20488" xr:uid="{00000000-0005-0000-0000-00009A010000}"/>
    <cellStyle name="Денежный 2 11 5 12 4" xfId="24808" xr:uid="{00000000-0005-0000-0000-00009B010000}"/>
    <cellStyle name="Денежный 2 11 5 12 5" xfId="25778" xr:uid="{00000000-0005-0000-0000-00009C010000}"/>
    <cellStyle name="Денежный 2 11 5 12 6" xfId="21700" xr:uid="{00000000-0005-0000-0000-00009D010000}"/>
    <cellStyle name="Денежный 2 11 5 12 7" xfId="26882" xr:uid="{00000000-0005-0000-0000-00009E010000}"/>
    <cellStyle name="Денежный 2 11 5 12 8" xfId="33661" xr:uid="{00000000-0005-0000-0000-00009F010000}"/>
    <cellStyle name="Денежный 2 11 5 12 9" xfId="32323" xr:uid="{00000000-0005-0000-0000-0000A0010000}"/>
    <cellStyle name="Денежный 2 11 5 13" xfId="17147" xr:uid="{00000000-0005-0000-0000-0000A1010000}"/>
    <cellStyle name="Денежный 2 11 5 14" xfId="18459" xr:uid="{00000000-0005-0000-0000-0000A2010000}"/>
    <cellStyle name="Денежный 2 11 5 14 2" xfId="23879" xr:uid="{00000000-0005-0000-0000-0000A3010000}"/>
    <cellStyle name="Денежный 2 11 5 14 3" xfId="27602" xr:uid="{00000000-0005-0000-0000-0000A4010000}"/>
    <cellStyle name="Денежный 2 11 5 14 4" xfId="29039" xr:uid="{00000000-0005-0000-0000-0000A5010000}"/>
    <cellStyle name="Денежный 2 11 5 14 5" xfId="30345" xr:uid="{00000000-0005-0000-0000-0000A6010000}"/>
    <cellStyle name="Денежный 2 11 5 14 6" xfId="35028" xr:uid="{00000000-0005-0000-0000-0000A7010000}"/>
    <cellStyle name="Денежный 2 11 5 14 7" xfId="36364" xr:uid="{00000000-0005-0000-0000-0000A8010000}"/>
    <cellStyle name="Денежный 2 11 5 2" xfId="1816" xr:uid="{00000000-0005-0000-0000-0000A9010000}"/>
    <cellStyle name="Денежный 2 11 5 2 2" xfId="6184" xr:uid="{00000000-0005-0000-0000-0000AA010000}"/>
    <cellStyle name="Денежный 2 11 5 2 3" xfId="12353" xr:uid="{00000000-0005-0000-0000-0000AB010000}"/>
    <cellStyle name="Денежный 2 11 5 3" xfId="6633" xr:uid="{00000000-0005-0000-0000-0000AC010000}"/>
    <cellStyle name="Денежный 2 11 5 4" xfId="7131" xr:uid="{00000000-0005-0000-0000-0000AD010000}"/>
    <cellStyle name="Денежный 2 11 5 5" xfId="7629" xr:uid="{00000000-0005-0000-0000-0000AE010000}"/>
    <cellStyle name="Денежный 2 11 5 6" xfId="8779" xr:uid="{00000000-0005-0000-0000-0000AF010000}"/>
    <cellStyle name="Денежный 2 11 5 7" xfId="9267" xr:uid="{00000000-0005-0000-0000-0000B0010000}"/>
    <cellStyle name="Денежный 2 11 5 8" xfId="9805" xr:uid="{00000000-0005-0000-0000-0000B1010000}"/>
    <cellStyle name="Денежный 2 11 5 8 2" xfId="13515" xr:uid="{00000000-0005-0000-0000-0000B2010000}"/>
    <cellStyle name="Денежный 2 11 5 8 3" xfId="14807" xr:uid="{00000000-0005-0000-0000-0000B3010000}"/>
    <cellStyle name="Денежный 2 11 5 8 3 2" xfId="16173" xr:uid="{00000000-0005-0000-0000-0000B4010000}"/>
    <cellStyle name="Денежный 2 11 5 8 3 3" xfId="20156" xr:uid="{00000000-0005-0000-0000-0000B5010000}"/>
    <cellStyle name="Денежный 2 11 5 8 3 4" xfId="22695" xr:uid="{00000000-0005-0000-0000-0000B6010000}"/>
    <cellStyle name="Денежный 2 11 5 8 3 5" xfId="26945" xr:uid="{00000000-0005-0000-0000-0000B7010000}"/>
    <cellStyle name="Денежный 2 11 5 8 3 6" xfId="20878" xr:uid="{00000000-0005-0000-0000-0000B8010000}"/>
    <cellStyle name="Денежный 2 11 5 8 3 7" xfId="27055" xr:uid="{00000000-0005-0000-0000-0000B9010000}"/>
    <cellStyle name="Денежный 2 11 5 8 3 8" xfId="33329" xr:uid="{00000000-0005-0000-0000-0000BA010000}"/>
    <cellStyle name="Денежный 2 11 5 8 3 9" xfId="31678" xr:uid="{00000000-0005-0000-0000-0000BB010000}"/>
    <cellStyle name="Денежный 2 11 5 8 4" xfId="17479" xr:uid="{00000000-0005-0000-0000-0000BC010000}"/>
    <cellStyle name="Денежный 2 11 5 8 5" xfId="18791" xr:uid="{00000000-0005-0000-0000-0000BD010000}"/>
    <cellStyle name="Денежный 2 11 5 8 5 2" xfId="24766" xr:uid="{00000000-0005-0000-0000-0000BE010000}"/>
    <cellStyle name="Денежный 2 11 5 8 5 3" xfId="27934" xr:uid="{00000000-0005-0000-0000-0000BF010000}"/>
    <cellStyle name="Денежный 2 11 5 8 5 4" xfId="29371" xr:uid="{00000000-0005-0000-0000-0000C0010000}"/>
    <cellStyle name="Денежный 2 11 5 8 5 5" xfId="30677" xr:uid="{00000000-0005-0000-0000-0000C1010000}"/>
    <cellStyle name="Денежный 2 11 5 8 5 6" xfId="34696" xr:uid="{00000000-0005-0000-0000-0000C2010000}"/>
    <cellStyle name="Денежный 2 11 5 8 5 7" xfId="36032" xr:uid="{00000000-0005-0000-0000-0000C3010000}"/>
    <cellStyle name="Денежный 2 11 5 9" xfId="11035" xr:uid="{00000000-0005-0000-0000-0000C4010000}"/>
    <cellStyle name="Денежный 2 11 5 9 2" xfId="13199" xr:uid="{00000000-0005-0000-0000-0000C5010000}"/>
    <cellStyle name="Денежный 2 11 5 9 3" xfId="15123" xr:uid="{00000000-0005-0000-0000-0000C6010000}"/>
    <cellStyle name="Денежный 2 11 5 9 3 2" xfId="15857" xr:uid="{00000000-0005-0000-0000-0000C7010000}"/>
    <cellStyle name="Денежный 2 11 5 9 3 3" xfId="19840" xr:uid="{00000000-0005-0000-0000-0000C8010000}"/>
    <cellStyle name="Денежный 2 11 5 9 3 4" xfId="21770" xr:uid="{00000000-0005-0000-0000-0000C9010000}"/>
    <cellStyle name="Денежный 2 11 5 9 3 5" xfId="24566" xr:uid="{00000000-0005-0000-0000-0000CA010000}"/>
    <cellStyle name="Денежный 2 11 5 9 3 6" xfId="23367" xr:uid="{00000000-0005-0000-0000-0000CB010000}"/>
    <cellStyle name="Денежный 2 11 5 9 3 7" xfId="21254" xr:uid="{00000000-0005-0000-0000-0000CC010000}"/>
    <cellStyle name="Денежный 2 11 5 9 3 8" xfId="33013" xr:uid="{00000000-0005-0000-0000-0000CD010000}"/>
    <cellStyle name="Денежный 2 11 5 9 3 9" xfId="31816" xr:uid="{00000000-0005-0000-0000-0000CE010000}"/>
    <cellStyle name="Денежный 2 11 5 9 4" xfId="17795" xr:uid="{00000000-0005-0000-0000-0000CF010000}"/>
    <cellStyle name="Денежный 2 11 5 9 5" xfId="19107" xr:uid="{00000000-0005-0000-0000-0000D0010000}"/>
    <cellStyle name="Денежный 2 11 5 9 5 2" xfId="22482" xr:uid="{00000000-0005-0000-0000-0000D1010000}"/>
    <cellStyle name="Денежный 2 11 5 9 5 3" xfId="28250" xr:uid="{00000000-0005-0000-0000-0000D2010000}"/>
    <cellStyle name="Денежный 2 11 5 9 5 4" xfId="29687" xr:uid="{00000000-0005-0000-0000-0000D3010000}"/>
    <cellStyle name="Денежный 2 11 5 9 5 5" xfId="30993" xr:uid="{00000000-0005-0000-0000-0000D4010000}"/>
    <cellStyle name="Денежный 2 11 5 9 5 6" xfId="34380" xr:uid="{00000000-0005-0000-0000-0000D5010000}"/>
    <cellStyle name="Денежный 2 11 5 9 5 7" xfId="35716" xr:uid="{00000000-0005-0000-0000-0000D6010000}"/>
    <cellStyle name="Денежный 2 11 6" xfId="1237" xr:uid="{00000000-0005-0000-0000-0000D7010000}"/>
    <cellStyle name="Денежный 2 11 6 10" xfId="11757" xr:uid="{00000000-0005-0000-0000-0000D8010000}"/>
    <cellStyle name="Денежный 2 11 6 11" xfId="13830" xr:uid="{00000000-0005-0000-0000-0000D9010000}"/>
    <cellStyle name="Денежный 2 11 6 12" xfId="14492" xr:uid="{00000000-0005-0000-0000-0000DA010000}"/>
    <cellStyle name="Денежный 2 11 6 12 2" xfId="16488" xr:uid="{00000000-0005-0000-0000-0000DB010000}"/>
    <cellStyle name="Денежный 2 11 6 12 3" xfId="20471" xr:uid="{00000000-0005-0000-0000-0000DC010000}"/>
    <cellStyle name="Денежный 2 11 6 12 4" xfId="22270" xr:uid="{00000000-0005-0000-0000-0000DD010000}"/>
    <cellStyle name="Денежный 2 11 6 12 5" xfId="25503" xr:uid="{00000000-0005-0000-0000-0000DE010000}"/>
    <cellStyle name="Денежный 2 11 6 12 6" xfId="22367" xr:uid="{00000000-0005-0000-0000-0000DF010000}"/>
    <cellStyle name="Денежный 2 11 6 12 7" xfId="28623" xr:uid="{00000000-0005-0000-0000-0000E0010000}"/>
    <cellStyle name="Денежный 2 11 6 12 8" xfId="33644" xr:uid="{00000000-0005-0000-0000-0000E1010000}"/>
    <cellStyle name="Денежный 2 11 6 12 9" xfId="31704" xr:uid="{00000000-0005-0000-0000-0000E2010000}"/>
    <cellStyle name="Денежный 2 11 6 13" xfId="17164" xr:uid="{00000000-0005-0000-0000-0000E3010000}"/>
    <cellStyle name="Денежный 2 11 6 14" xfId="18476" xr:uid="{00000000-0005-0000-0000-0000E4010000}"/>
    <cellStyle name="Денежный 2 11 6 14 2" xfId="22240" xr:uid="{00000000-0005-0000-0000-0000E5010000}"/>
    <cellStyle name="Денежный 2 11 6 14 3" xfId="27619" xr:uid="{00000000-0005-0000-0000-0000E6010000}"/>
    <cellStyle name="Денежный 2 11 6 14 4" xfId="29056" xr:uid="{00000000-0005-0000-0000-0000E7010000}"/>
    <cellStyle name="Денежный 2 11 6 14 5" xfId="30362" xr:uid="{00000000-0005-0000-0000-0000E8010000}"/>
    <cellStyle name="Денежный 2 11 6 14 6" xfId="35011" xr:uid="{00000000-0005-0000-0000-0000E9010000}"/>
    <cellStyle name="Денежный 2 11 6 14 7" xfId="36347" xr:uid="{00000000-0005-0000-0000-0000EA010000}"/>
    <cellStyle name="Денежный 2 11 6 2" xfId="1962" xr:uid="{00000000-0005-0000-0000-0000EB010000}"/>
    <cellStyle name="Денежный 2 11 6 2 2" xfId="6246" xr:uid="{00000000-0005-0000-0000-0000EC010000}"/>
    <cellStyle name="Денежный 2 11 6 2 3" xfId="12415" xr:uid="{00000000-0005-0000-0000-0000ED010000}"/>
    <cellStyle name="Денежный 2 11 6 3" xfId="6679" xr:uid="{00000000-0005-0000-0000-0000EE010000}"/>
    <cellStyle name="Денежный 2 11 6 4" xfId="7177" xr:uid="{00000000-0005-0000-0000-0000EF010000}"/>
    <cellStyle name="Денежный 2 11 6 5" xfId="7675" xr:uid="{00000000-0005-0000-0000-0000F0010000}"/>
    <cellStyle name="Денежный 2 11 6 6" xfId="8869" xr:uid="{00000000-0005-0000-0000-0000F1010000}"/>
    <cellStyle name="Денежный 2 11 6 7" xfId="9348" xr:uid="{00000000-0005-0000-0000-0000F2010000}"/>
    <cellStyle name="Денежный 2 11 6 8" xfId="9894" xr:uid="{00000000-0005-0000-0000-0000F3010000}"/>
    <cellStyle name="Денежный 2 11 6 8 2" xfId="13496" xr:uid="{00000000-0005-0000-0000-0000F4010000}"/>
    <cellStyle name="Денежный 2 11 6 8 3" xfId="14826" xr:uid="{00000000-0005-0000-0000-0000F5010000}"/>
    <cellStyle name="Денежный 2 11 6 8 3 2" xfId="16154" xr:uid="{00000000-0005-0000-0000-0000F6010000}"/>
    <cellStyle name="Денежный 2 11 6 8 3 3" xfId="20137" xr:uid="{00000000-0005-0000-0000-0000F7010000}"/>
    <cellStyle name="Денежный 2 11 6 8 3 4" xfId="21881" xr:uid="{00000000-0005-0000-0000-0000F8010000}"/>
    <cellStyle name="Денежный 2 11 6 8 3 5" xfId="26831" xr:uid="{00000000-0005-0000-0000-0000F9010000}"/>
    <cellStyle name="Денежный 2 11 6 8 3 6" xfId="25721" xr:uid="{00000000-0005-0000-0000-0000FA010000}"/>
    <cellStyle name="Денежный 2 11 6 8 3 7" xfId="23359" xr:uid="{00000000-0005-0000-0000-0000FB010000}"/>
    <cellStyle name="Денежный 2 11 6 8 3 8" xfId="33310" xr:uid="{00000000-0005-0000-0000-0000FC010000}"/>
    <cellStyle name="Денежный 2 11 6 8 3 9" xfId="31977" xr:uid="{00000000-0005-0000-0000-0000FD010000}"/>
    <cellStyle name="Денежный 2 11 6 8 4" xfId="17498" xr:uid="{00000000-0005-0000-0000-0000FE010000}"/>
    <cellStyle name="Денежный 2 11 6 8 5" xfId="18810" xr:uid="{00000000-0005-0000-0000-0000FF010000}"/>
    <cellStyle name="Денежный 2 11 6 8 5 2" xfId="22908" xr:uid="{00000000-0005-0000-0000-000000020000}"/>
    <cellStyle name="Денежный 2 11 6 8 5 3" xfId="27953" xr:uid="{00000000-0005-0000-0000-000001020000}"/>
    <cellStyle name="Денежный 2 11 6 8 5 4" xfId="29390" xr:uid="{00000000-0005-0000-0000-000002020000}"/>
    <cellStyle name="Денежный 2 11 6 8 5 5" xfId="30696" xr:uid="{00000000-0005-0000-0000-000003020000}"/>
    <cellStyle name="Денежный 2 11 6 8 5 6" xfId="34677" xr:uid="{00000000-0005-0000-0000-000004020000}"/>
    <cellStyle name="Денежный 2 11 6 8 5 7" xfId="36013" xr:uid="{00000000-0005-0000-0000-000005020000}"/>
    <cellStyle name="Денежный 2 11 6 9" xfId="11122" xr:uid="{00000000-0005-0000-0000-000006020000}"/>
    <cellStyle name="Денежный 2 11 6 9 2" xfId="13182" xr:uid="{00000000-0005-0000-0000-000007020000}"/>
    <cellStyle name="Денежный 2 11 6 9 3" xfId="15140" xr:uid="{00000000-0005-0000-0000-000008020000}"/>
    <cellStyle name="Денежный 2 11 6 9 3 2" xfId="15840" xr:uid="{00000000-0005-0000-0000-000009020000}"/>
    <cellStyle name="Денежный 2 11 6 9 3 3" xfId="19823" xr:uid="{00000000-0005-0000-0000-00000A020000}"/>
    <cellStyle name="Денежный 2 11 6 9 3 4" xfId="22855" xr:uid="{00000000-0005-0000-0000-00000B020000}"/>
    <cellStyle name="Денежный 2 11 6 9 3 5" xfId="26376" xr:uid="{00000000-0005-0000-0000-00000C020000}"/>
    <cellStyle name="Денежный 2 11 6 9 3 6" xfId="26495" xr:uid="{00000000-0005-0000-0000-00000D020000}"/>
    <cellStyle name="Денежный 2 11 6 9 3 7" xfId="27167" xr:uid="{00000000-0005-0000-0000-00000E020000}"/>
    <cellStyle name="Денежный 2 11 6 9 3 8" xfId="32996" xr:uid="{00000000-0005-0000-0000-00000F020000}"/>
    <cellStyle name="Денежный 2 11 6 9 3 9" xfId="32375" xr:uid="{00000000-0005-0000-0000-000010020000}"/>
    <cellStyle name="Денежный 2 11 6 9 4" xfId="17812" xr:uid="{00000000-0005-0000-0000-000011020000}"/>
    <cellStyle name="Денежный 2 11 6 9 5" xfId="19124" xr:uid="{00000000-0005-0000-0000-000012020000}"/>
    <cellStyle name="Денежный 2 11 6 9 5 2" xfId="21879" xr:uid="{00000000-0005-0000-0000-000013020000}"/>
    <cellStyle name="Денежный 2 11 6 9 5 3" xfId="28267" xr:uid="{00000000-0005-0000-0000-000014020000}"/>
    <cellStyle name="Денежный 2 11 6 9 5 4" xfId="29704" xr:uid="{00000000-0005-0000-0000-000015020000}"/>
    <cellStyle name="Денежный 2 11 6 9 5 5" xfId="31010" xr:uid="{00000000-0005-0000-0000-000016020000}"/>
    <cellStyle name="Денежный 2 11 6 9 5 6" xfId="34363" xr:uid="{00000000-0005-0000-0000-000017020000}"/>
    <cellStyle name="Денежный 2 11 6 9 5 7" xfId="35699" xr:uid="{00000000-0005-0000-0000-000018020000}"/>
    <cellStyle name="Денежный 2 11 7" xfId="1366" xr:uid="{00000000-0005-0000-0000-000019020000}"/>
    <cellStyle name="Денежный 2 11 7 2" xfId="1846" xr:uid="{00000000-0005-0000-0000-00001A020000}"/>
    <cellStyle name="Денежный 2 11 7 3" xfId="11670" xr:uid="{00000000-0005-0000-0000-00001B020000}"/>
    <cellStyle name="Денежный 2 11 8" xfId="2038" xr:uid="{00000000-0005-0000-0000-00001C020000}"/>
    <cellStyle name="Денежный 2 11 9" xfId="2050" xr:uid="{00000000-0005-0000-0000-00001D020000}"/>
    <cellStyle name="Денежный 2 12" xfId="281" xr:uid="{00000000-0005-0000-0000-00001E020000}"/>
    <cellStyle name="Денежный 2 12 2" xfId="617" xr:uid="{00000000-0005-0000-0000-00001F020000}"/>
    <cellStyle name="Денежный 2 12 2 2" xfId="8974" xr:uid="{00000000-0005-0000-0000-000020020000}"/>
    <cellStyle name="Денежный 2 12 2 3" xfId="10525" xr:uid="{00000000-0005-0000-0000-000021020000}"/>
    <cellStyle name="Денежный 2 12 3" xfId="1373" xr:uid="{00000000-0005-0000-0000-000022020000}"/>
    <cellStyle name="Денежный 2 12 3 2" xfId="8229" xr:uid="{00000000-0005-0000-0000-000023020000}"/>
    <cellStyle name="Денежный 2 12 3 2 2" xfId="13650" xr:uid="{00000000-0005-0000-0000-000024020000}"/>
    <cellStyle name="Денежный 2 12 3 2 3" xfId="14672" xr:uid="{00000000-0005-0000-0000-000025020000}"/>
    <cellStyle name="Денежный 2 12 3 2 3 2" xfId="16308" xr:uid="{00000000-0005-0000-0000-000026020000}"/>
    <cellStyle name="Денежный 2 12 3 2 3 3" xfId="20291" xr:uid="{00000000-0005-0000-0000-000027020000}"/>
    <cellStyle name="Денежный 2 12 3 2 3 4" xfId="25258" xr:uid="{00000000-0005-0000-0000-000028020000}"/>
    <cellStyle name="Денежный 2 12 3 2 3 5" xfId="27077" xr:uid="{00000000-0005-0000-0000-000029020000}"/>
    <cellStyle name="Денежный 2 12 3 2 3 6" xfId="26590" xr:uid="{00000000-0005-0000-0000-00002A020000}"/>
    <cellStyle name="Денежный 2 12 3 2 3 7" xfId="26654" xr:uid="{00000000-0005-0000-0000-00002B020000}"/>
    <cellStyle name="Денежный 2 12 3 2 3 8" xfId="33464" xr:uid="{00000000-0005-0000-0000-00002C020000}"/>
    <cellStyle name="Денежный 2 12 3 2 3 9" xfId="32407" xr:uid="{00000000-0005-0000-0000-00002D020000}"/>
    <cellStyle name="Денежный 2 12 3 2 4" xfId="17344" xr:uid="{00000000-0005-0000-0000-00002E020000}"/>
    <cellStyle name="Денежный 2 12 3 2 5" xfId="18656" xr:uid="{00000000-0005-0000-0000-00002F020000}"/>
    <cellStyle name="Денежный 2 12 3 2 5 2" xfId="22988" xr:uid="{00000000-0005-0000-0000-000030020000}"/>
    <cellStyle name="Денежный 2 12 3 2 5 3" xfId="27799" xr:uid="{00000000-0005-0000-0000-000031020000}"/>
    <cellStyle name="Денежный 2 12 3 2 5 4" xfId="29236" xr:uid="{00000000-0005-0000-0000-000032020000}"/>
    <cellStyle name="Денежный 2 12 3 2 5 5" xfId="30542" xr:uid="{00000000-0005-0000-0000-000033020000}"/>
    <cellStyle name="Денежный 2 12 3 2 5 6" xfId="34831" xr:uid="{00000000-0005-0000-0000-000034020000}"/>
    <cellStyle name="Денежный 2 12 3 2 5 7" xfId="36167" xr:uid="{00000000-0005-0000-0000-000035020000}"/>
    <cellStyle name="Денежный 2 12 3 3" xfId="12630" xr:uid="{00000000-0005-0000-0000-000036020000}"/>
    <cellStyle name="Денежный 2 12 3 3 2" xfId="13002" xr:uid="{00000000-0005-0000-0000-000037020000}"/>
    <cellStyle name="Денежный 2 12 3 3 3" xfId="15320" xr:uid="{00000000-0005-0000-0000-000038020000}"/>
    <cellStyle name="Денежный 2 12 3 3 3 2" xfId="15660" xr:uid="{00000000-0005-0000-0000-000039020000}"/>
    <cellStyle name="Денежный 2 12 3 3 3 3" xfId="19643" xr:uid="{00000000-0005-0000-0000-00003A020000}"/>
    <cellStyle name="Денежный 2 12 3 3 3 4" xfId="21697" xr:uid="{00000000-0005-0000-0000-00003B020000}"/>
    <cellStyle name="Денежный 2 12 3 3 3 5" xfId="26582" xr:uid="{00000000-0005-0000-0000-00003C020000}"/>
    <cellStyle name="Денежный 2 12 3 3 3 6" xfId="21507" xr:uid="{00000000-0005-0000-0000-00003D020000}"/>
    <cellStyle name="Денежный 2 12 3 3 3 7" xfId="26431" xr:uid="{00000000-0005-0000-0000-00003E020000}"/>
    <cellStyle name="Денежный 2 12 3 3 3 8" xfId="32816" xr:uid="{00000000-0005-0000-0000-00003F020000}"/>
    <cellStyle name="Денежный 2 12 3 3 3 9" xfId="31436" xr:uid="{00000000-0005-0000-0000-000040020000}"/>
    <cellStyle name="Денежный 2 12 3 3 4" xfId="17992" xr:uid="{00000000-0005-0000-0000-000041020000}"/>
    <cellStyle name="Денежный 2 12 3 3 5" xfId="19304" xr:uid="{00000000-0005-0000-0000-000042020000}"/>
    <cellStyle name="Денежный 2 12 3 3 5 2" xfId="23890" xr:uid="{00000000-0005-0000-0000-000043020000}"/>
    <cellStyle name="Денежный 2 12 3 3 5 3" xfId="28447" xr:uid="{00000000-0005-0000-0000-000044020000}"/>
    <cellStyle name="Денежный 2 12 3 3 5 4" xfId="29884" xr:uid="{00000000-0005-0000-0000-000045020000}"/>
    <cellStyle name="Денежный 2 12 3 3 5 5" xfId="31190" xr:uid="{00000000-0005-0000-0000-000046020000}"/>
    <cellStyle name="Денежный 2 12 3 3 5 6" xfId="34183" xr:uid="{00000000-0005-0000-0000-000047020000}"/>
    <cellStyle name="Денежный 2 12 3 3 5 7" xfId="35519" xr:uid="{00000000-0005-0000-0000-000048020000}"/>
    <cellStyle name="Денежный 2 12 4" xfId="10189" xr:uid="{00000000-0005-0000-0000-000049020000}"/>
    <cellStyle name="Денежный 2 12 4 2" xfId="13248" xr:uid="{00000000-0005-0000-0000-00004A020000}"/>
    <cellStyle name="Денежный 2 12 4 3" xfId="15074" xr:uid="{00000000-0005-0000-0000-00004B020000}"/>
    <cellStyle name="Денежный 2 12 4 3 2" xfId="15906" xr:uid="{00000000-0005-0000-0000-00004C020000}"/>
    <cellStyle name="Денежный 2 12 4 3 3" xfId="19889" xr:uid="{00000000-0005-0000-0000-00004D020000}"/>
    <cellStyle name="Денежный 2 12 4 3 4" xfId="22657" xr:uid="{00000000-0005-0000-0000-00004E020000}"/>
    <cellStyle name="Денежный 2 12 4 3 5" xfId="26332" xr:uid="{00000000-0005-0000-0000-00004F020000}"/>
    <cellStyle name="Денежный 2 12 4 3 6" xfId="26920" xr:uid="{00000000-0005-0000-0000-000050020000}"/>
    <cellStyle name="Денежный 2 12 4 3 7" xfId="26186" xr:uid="{00000000-0005-0000-0000-000051020000}"/>
    <cellStyle name="Денежный 2 12 4 3 8" xfId="33062" xr:uid="{00000000-0005-0000-0000-000052020000}"/>
    <cellStyle name="Денежный 2 12 4 3 9" xfId="32317" xr:uid="{00000000-0005-0000-0000-000053020000}"/>
    <cellStyle name="Денежный 2 12 4 4" xfId="17746" xr:uid="{00000000-0005-0000-0000-000054020000}"/>
    <cellStyle name="Денежный 2 12 4 5" xfId="19058" xr:uid="{00000000-0005-0000-0000-000055020000}"/>
    <cellStyle name="Денежный 2 12 4 5 2" xfId="22099" xr:uid="{00000000-0005-0000-0000-000056020000}"/>
    <cellStyle name="Денежный 2 12 4 5 3" xfId="28201" xr:uid="{00000000-0005-0000-0000-000057020000}"/>
    <cellStyle name="Денежный 2 12 4 5 4" xfId="29638" xr:uid="{00000000-0005-0000-0000-000058020000}"/>
    <cellStyle name="Денежный 2 12 4 5 5" xfId="30944" xr:uid="{00000000-0005-0000-0000-000059020000}"/>
    <cellStyle name="Денежный 2 12 4 5 6" xfId="34429" xr:uid="{00000000-0005-0000-0000-00005A020000}"/>
    <cellStyle name="Денежный 2 12 4 5 7" xfId="35765" xr:uid="{00000000-0005-0000-0000-00005B020000}"/>
    <cellStyle name="Денежный 2 12 5" xfId="11258" xr:uid="{00000000-0005-0000-0000-00005C020000}"/>
    <cellStyle name="Денежный 2 12 6" xfId="13896" xr:uid="{00000000-0005-0000-0000-00005D020000}"/>
    <cellStyle name="Денежный 2 12 7" xfId="14426" xr:uid="{00000000-0005-0000-0000-00005E020000}"/>
    <cellStyle name="Денежный 2 12 7 2" xfId="16554" xr:uid="{00000000-0005-0000-0000-00005F020000}"/>
    <cellStyle name="Денежный 2 12 7 3" xfId="20537" xr:uid="{00000000-0005-0000-0000-000060020000}"/>
    <cellStyle name="Денежный 2 12 7 4" xfId="22436" xr:uid="{00000000-0005-0000-0000-000061020000}"/>
    <cellStyle name="Денежный 2 12 7 5" xfId="23796" xr:uid="{00000000-0005-0000-0000-000062020000}"/>
    <cellStyle name="Денежный 2 12 7 6" xfId="27003" xr:uid="{00000000-0005-0000-0000-000063020000}"/>
    <cellStyle name="Денежный 2 12 7 7" xfId="27190" xr:uid="{00000000-0005-0000-0000-000064020000}"/>
    <cellStyle name="Денежный 2 12 7 8" xfId="33710" xr:uid="{00000000-0005-0000-0000-000065020000}"/>
    <cellStyle name="Денежный 2 12 7 9" xfId="32054" xr:uid="{00000000-0005-0000-0000-000066020000}"/>
    <cellStyle name="Денежный 2 12 8" xfId="17098" xr:uid="{00000000-0005-0000-0000-000067020000}"/>
    <cellStyle name="Денежный 2 12 9" xfId="18410" xr:uid="{00000000-0005-0000-0000-000068020000}"/>
    <cellStyle name="Денежный 2 12 9 2" xfId="22416" xr:uid="{00000000-0005-0000-0000-000069020000}"/>
    <cellStyle name="Денежный 2 12 9 3" xfId="27553" xr:uid="{00000000-0005-0000-0000-00006A020000}"/>
    <cellStyle name="Денежный 2 12 9 4" xfId="28990" xr:uid="{00000000-0005-0000-0000-00006B020000}"/>
    <cellStyle name="Денежный 2 12 9 5" xfId="30296" xr:uid="{00000000-0005-0000-0000-00006C020000}"/>
    <cellStyle name="Денежный 2 12 9 6" xfId="35077" xr:uid="{00000000-0005-0000-0000-00006D020000}"/>
    <cellStyle name="Денежный 2 12 9 7" xfId="36413" xr:uid="{00000000-0005-0000-0000-00006E020000}"/>
    <cellStyle name="Денежный 2 13" xfId="283" xr:uid="{00000000-0005-0000-0000-00006F020000}"/>
    <cellStyle name="Денежный 2 13 10" xfId="2953" xr:uid="{00000000-0005-0000-0000-000070020000}"/>
    <cellStyle name="Денежный 2 13 11" xfId="3423" xr:uid="{00000000-0005-0000-0000-000071020000}"/>
    <cellStyle name="Денежный 2 13 12" xfId="3468" xr:uid="{00000000-0005-0000-0000-000072020000}"/>
    <cellStyle name="Денежный 2 13 13" xfId="3927" xr:uid="{00000000-0005-0000-0000-000073020000}"/>
    <cellStyle name="Денежный 2 13 14" xfId="3827" xr:uid="{00000000-0005-0000-0000-000074020000}"/>
    <cellStyle name="Денежный 2 13 15" xfId="4159" xr:uid="{00000000-0005-0000-0000-000075020000}"/>
    <cellStyle name="Денежный 2 13 16" xfId="3780" xr:uid="{00000000-0005-0000-0000-000076020000}"/>
    <cellStyle name="Денежный 2 13 17" xfId="3971" xr:uid="{00000000-0005-0000-0000-000077020000}"/>
    <cellStyle name="Денежный 2 13 18" xfId="4947" xr:uid="{00000000-0005-0000-0000-000078020000}"/>
    <cellStyle name="Денежный 2 13 19" xfId="4855" xr:uid="{00000000-0005-0000-0000-000079020000}"/>
    <cellStyle name="Денежный 2 13 2" xfId="1545" xr:uid="{00000000-0005-0000-0000-00007A020000}"/>
    <cellStyle name="Денежный 2 13 2 2" xfId="1567" xr:uid="{00000000-0005-0000-0000-00007B020000}"/>
    <cellStyle name="Денежный 2 13 2 3" xfId="11449" xr:uid="{00000000-0005-0000-0000-00007C020000}"/>
    <cellStyle name="Денежный 2 13 20" xfId="5083" xr:uid="{00000000-0005-0000-0000-00007D020000}"/>
    <cellStyle name="Денежный 2 13 21" xfId="5005" xr:uid="{00000000-0005-0000-0000-00007E020000}"/>
    <cellStyle name="Денежный 2 13 22" xfId="5713" xr:uid="{00000000-0005-0000-0000-00007F020000}"/>
    <cellStyle name="Денежный 2 13 23" xfId="5758" xr:uid="{00000000-0005-0000-0000-000080020000}"/>
    <cellStyle name="Денежный 2 13 24" xfId="6719" xr:uid="{00000000-0005-0000-0000-000081020000}"/>
    <cellStyle name="Денежный 2 13 25" xfId="7217" xr:uid="{00000000-0005-0000-0000-000082020000}"/>
    <cellStyle name="Денежный 2 13 26" xfId="7944" xr:uid="{00000000-0005-0000-0000-000083020000}"/>
    <cellStyle name="Денежный 2 13 27" xfId="8172" xr:uid="{00000000-0005-0000-0000-000084020000}"/>
    <cellStyle name="Денежный 2 13 28" xfId="7903" xr:uid="{00000000-0005-0000-0000-000085020000}"/>
    <cellStyle name="Денежный 2 13 29" xfId="10191" xr:uid="{00000000-0005-0000-0000-000086020000}"/>
    <cellStyle name="Денежный 2 13 3" xfId="1907" xr:uid="{00000000-0005-0000-0000-000087020000}"/>
    <cellStyle name="Денежный 2 13 30" xfId="11430" xr:uid="{00000000-0005-0000-0000-000088020000}"/>
    <cellStyle name="Денежный 2 13 4" xfId="1952" xr:uid="{00000000-0005-0000-0000-000089020000}"/>
    <cellStyle name="Денежный 2 13 5" xfId="1767" xr:uid="{00000000-0005-0000-0000-00008A020000}"/>
    <cellStyle name="Денежный 2 13 6" xfId="1780" xr:uid="{00000000-0005-0000-0000-00008B020000}"/>
    <cellStyle name="Денежный 2 13 7" xfId="2433" xr:uid="{00000000-0005-0000-0000-00008C020000}"/>
    <cellStyle name="Денежный 2 13 8" xfId="1785" xr:uid="{00000000-0005-0000-0000-00008D020000}"/>
    <cellStyle name="Денежный 2 13 9" xfId="3007" xr:uid="{00000000-0005-0000-0000-00008E020000}"/>
    <cellStyle name="Денежный 2 14" xfId="325" xr:uid="{00000000-0005-0000-0000-00008F020000}"/>
    <cellStyle name="Денежный 2 14 10" xfId="3069" xr:uid="{00000000-0005-0000-0000-000090020000}"/>
    <cellStyle name="Денежный 2 14 11" xfId="3465" xr:uid="{00000000-0005-0000-0000-000091020000}"/>
    <cellStyle name="Денежный 2 14 12" xfId="3479" xr:uid="{00000000-0005-0000-0000-000092020000}"/>
    <cellStyle name="Денежный 2 14 13" xfId="3969" xr:uid="{00000000-0005-0000-0000-000093020000}"/>
    <cellStyle name="Денежный 2 14 14" xfId="4052" xr:uid="{00000000-0005-0000-0000-000094020000}"/>
    <cellStyle name="Денежный 2 14 15" xfId="4017" xr:uid="{00000000-0005-0000-0000-000095020000}"/>
    <cellStyle name="Денежный 2 14 16" xfId="4288" xr:uid="{00000000-0005-0000-0000-000096020000}"/>
    <cellStyle name="Денежный 2 14 17" xfId="3850" xr:uid="{00000000-0005-0000-0000-000097020000}"/>
    <cellStyle name="Денежный 2 14 18" xfId="4989" xr:uid="{00000000-0005-0000-0000-000098020000}"/>
    <cellStyle name="Денежный 2 14 19" xfId="4834" xr:uid="{00000000-0005-0000-0000-000099020000}"/>
    <cellStyle name="Денежный 2 14 2" xfId="1548" xr:uid="{00000000-0005-0000-0000-00009A020000}"/>
    <cellStyle name="Денежный 2 14 2 2" xfId="1609" xr:uid="{00000000-0005-0000-0000-00009B020000}"/>
    <cellStyle name="Денежный 2 14 2 3" xfId="11491" xr:uid="{00000000-0005-0000-0000-00009C020000}"/>
    <cellStyle name="Денежный 2 14 20" xfId="5043" xr:uid="{00000000-0005-0000-0000-00009D020000}"/>
    <cellStyle name="Денежный 2 14 21" xfId="4874" xr:uid="{00000000-0005-0000-0000-00009E020000}"/>
    <cellStyle name="Денежный 2 14 22" xfId="5755" xr:uid="{00000000-0005-0000-0000-00009F020000}"/>
    <cellStyle name="Денежный 2 14 23" xfId="5762" xr:uid="{00000000-0005-0000-0000-0000A0020000}"/>
    <cellStyle name="Денежный 2 14 24" xfId="6761" xr:uid="{00000000-0005-0000-0000-0000A1020000}"/>
    <cellStyle name="Денежный 2 14 25" xfId="7259" xr:uid="{00000000-0005-0000-0000-0000A2020000}"/>
    <cellStyle name="Денежный 2 14 26" xfId="7986" xr:uid="{00000000-0005-0000-0000-0000A3020000}"/>
    <cellStyle name="Денежный 2 14 27" xfId="8153" xr:uid="{00000000-0005-0000-0000-0000A4020000}"/>
    <cellStyle name="Денежный 2 14 28" xfId="7992" xr:uid="{00000000-0005-0000-0000-0000A5020000}"/>
    <cellStyle name="Денежный 2 14 29" xfId="10233" xr:uid="{00000000-0005-0000-0000-0000A6020000}"/>
    <cellStyle name="Денежный 2 14 3" xfId="1931" xr:uid="{00000000-0005-0000-0000-0000A7020000}"/>
    <cellStyle name="Денежный 2 14 30" xfId="11433" xr:uid="{00000000-0005-0000-0000-0000A8020000}"/>
    <cellStyle name="Денежный 2 14 4" xfId="1794" xr:uid="{00000000-0005-0000-0000-0000A9020000}"/>
    <cellStyle name="Денежный 2 14 5" xfId="1792" xr:uid="{00000000-0005-0000-0000-0000AA020000}"/>
    <cellStyle name="Денежный 2 14 6" xfId="1840" xr:uid="{00000000-0005-0000-0000-0000AB020000}"/>
    <cellStyle name="Денежный 2 14 7" xfId="1953" xr:uid="{00000000-0005-0000-0000-0000AC020000}"/>
    <cellStyle name="Денежный 2 14 8" xfId="2557" xr:uid="{00000000-0005-0000-0000-0000AD020000}"/>
    <cellStyle name="Денежный 2 14 9" xfId="3049" xr:uid="{00000000-0005-0000-0000-0000AE020000}"/>
    <cellStyle name="Денежный 2 15" xfId="643" xr:uid="{00000000-0005-0000-0000-0000AF020000}"/>
    <cellStyle name="Денежный 2 15 10" xfId="3265" xr:uid="{00000000-0005-0000-0000-0000B0020000}"/>
    <cellStyle name="Денежный 2 15 11" xfId="3553" xr:uid="{00000000-0005-0000-0000-0000B1020000}"/>
    <cellStyle name="Денежный 2 15 12" xfId="3681" xr:uid="{00000000-0005-0000-0000-0000B2020000}"/>
    <cellStyle name="Денежный 2 15 13" xfId="4161" xr:uid="{00000000-0005-0000-0000-0000B3020000}"/>
    <cellStyle name="Денежный 2 15 14" xfId="4316" xr:uid="{00000000-0005-0000-0000-0000B4020000}"/>
    <cellStyle name="Денежный 2 15 15" xfId="4462" xr:uid="{00000000-0005-0000-0000-0000B5020000}"/>
    <cellStyle name="Денежный 2 15 16" xfId="4593" xr:uid="{00000000-0005-0000-0000-0000B6020000}"/>
    <cellStyle name="Денежный 2 15 17" xfId="4721" xr:uid="{00000000-0005-0000-0000-0000B7020000}"/>
    <cellStyle name="Денежный 2 15 18" xfId="5143" xr:uid="{00000000-0005-0000-0000-0000B8020000}"/>
    <cellStyle name="Денежный 2 15 19" xfId="5290" xr:uid="{00000000-0005-0000-0000-0000B9020000}"/>
    <cellStyle name="Денежный 2 15 2" xfId="1552" xr:uid="{00000000-0005-0000-0000-0000BA020000}"/>
    <cellStyle name="Денежный 2 15 2 2" xfId="1668" xr:uid="{00000000-0005-0000-0000-0000BB020000}"/>
    <cellStyle name="Денежный 2 15 2 3" xfId="11550" xr:uid="{00000000-0005-0000-0000-0000BC020000}"/>
    <cellStyle name="Денежный 2 15 20" xfId="5425" xr:uid="{00000000-0005-0000-0000-0000BD020000}"/>
    <cellStyle name="Денежный 2 15 21" xfId="5553" xr:uid="{00000000-0005-0000-0000-0000BE020000}"/>
    <cellStyle name="Денежный 2 15 22" xfId="5841" xr:uid="{00000000-0005-0000-0000-0000BF020000}"/>
    <cellStyle name="Денежный 2 15 23" xfId="6309" xr:uid="{00000000-0005-0000-0000-0000C0020000}"/>
    <cellStyle name="Денежный 2 15 24" xfId="6807" xr:uid="{00000000-0005-0000-0000-0000C1020000}"/>
    <cellStyle name="Денежный 2 15 25" xfId="7305" xr:uid="{00000000-0005-0000-0000-0000C2020000}"/>
    <cellStyle name="Денежный 2 15 26" xfId="8287" xr:uid="{00000000-0005-0000-0000-0000C3020000}"/>
    <cellStyle name="Денежный 2 15 27" xfId="8667" xr:uid="{00000000-0005-0000-0000-0000C4020000}"/>
    <cellStyle name="Денежный 2 15 28" xfId="8953" xr:uid="{00000000-0005-0000-0000-0000C5020000}"/>
    <cellStyle name="Денежный 2 15 29" xfId="10551" xr:uid="{00000000-0005-0000-0000-0000C6020000}"/>
    <cellStyle name="Денежный 2 15 3" xfId="2100" xr:uid="{00000000-0005-0000-0000-0000C7020000}"/>
    <cellStyle name="Денежный 2 15 30" xfId="11437" xr:uid="{00000000-0005-0000-0000-0000C8020000}"/>
    <cellStyle name="Денежный 2 15 4" xfId="2234" xr:uid="{00000000-0005-0000-0000-0000C9020000}"/>
    <cellStyle name="Денежный 2 15 5" xfId="2434" xr:uid="{00000000-0005-0000-0000-0000CA020000}"/>
    <cellStyle name="Денежный 2 15 6" xfId="2588" xr:uid="{00000000-0005-0000-0000-0000CB020000}"/>
    <cellStyle name="Денежный 2 15 7" xfId="2721" xr:uid="{00000000-0005-0000-0000-0000CC020000}"/>
    <cellStyle name="Денежный 2 15 8" xfId="2849" xr:uid="{00000000-0005-0000-0000-0000CD020000}"/>
    <cellStyle name="Денежный 2 15 9" xfId="3137" xr:uid="{00000000-0005-0000-0000-0000CE020000}"/>
    <cellStyle name="Денежный 2 16" xfId="715" xr:uid="{00000000-0005-0000-0000-0000CF020000}"/>
    <cellStyle name="Денежный 2 16 10" xfId="3613" xr:uid="{00000000-0005-0000-0000-0000D0020000}"/>
    <cellStyle name="Денежный 2 16 11" xfId="3741" xr:uid="{00000000-0005-0000-0000-0000D1020000}"/>
    <cellStyle name="Денежный 2 16 12" xfId="4228" xr:uid="{00000000-0005-0000-0000-0000D2020000}"/>
    <cellStyle name="Денежный 2 16 13" xfId="4380" xr:uid="{00000000-0005-0000-0000-0000D3020000}"/>
    <cellStyle name="Денежный 2 16 14" xfId="4523" xr:uid="{00000000-0005-0000-0000-0000D4020000}"/>
    <cellStyle name="Денежный 2 16 15" xfId="4653" xr:uid="{00000000-0005-0000-0000-0000D5020000}"/>
    <cellStyle name="Денежный 2 16 16" xfId="4781" xr:uid="{00000000-0005-0000-0000-0000D6020000}"/>
    <cellStyle name="Денежный 2 16 17" xfId="5205" xr:uid="{00000000-0005-0000-0000-0000D7020000}"/>
    <cellStyle name="Денежный 2 16 18" xfId="5355" xr:uid="{00000000-0005-0000-0000-0000D8020000}"/>
    <cellStyle name="Денежный 2 16 19" xfId="5485" xr:uid="{00000000-0005-0000-0000-0000D9020000}"/>
    <cellStyle name="Денежный 2 16 2" xfId="1554" xr:uid="{00000000-0005-0000-0000-0000DA020000}"/>
    <cellStyle name="Денежный 2 16 2 2" xfId="2169" xr:uid="{00000000-0005-0000-0000-0000DB020000}"/>
    <cellStyle name="Денежный 2 16 2 3" xfId="11895" xr:uid="{00000000-0005-0000-0000-0000DC020000}"/>
    <cellStyle name="Денежный 2 16 20" xfId="5613" xr:uid="{00000000-0005-0000-0000-0000DD020000}"/>
    <cellStyle name="Денежный 2 16 21" xfId="5901" xr:uid="{00000000-0005-0000-0000-0000DE020000}"/>
    <cellStyle name="Денежный 2 16 22" xfId="6369" xr:uid="{00000000-0005-0000-0000-0000DF020000}"/>
    <cellStyle name="Денежный 2 16 23" xfId="6867" xr:uid="{00000000-0005-0000-0000-0000E0020000}"/>
    <cellStyle name="Денежный 2 16 24" xfId="7365" xr:uid="{00000000-0005-0000-0000-0000E1020000}"/>
    <cellStyle name="Денежный 2 16 25" xfId="8359" xr:uid="{00000000-0005-0000-0000-0000E2020000}"/>
    <cellStyle name="Денежный 2 16 26" xfId="8827" xr:uid="{00000000-0005-0000-0000-0000E3020000}"/>
    <cellStyle name="Денежный 2 16 27" xfId="9385" xr:uid="{00000000-0005-0000-0000-0000E4020000}"/>
    <cellStyle name="Денежный 2 16 28" xfId="10623" xr:uid="{00000000-0005-0000-0000-0000E5020000}"/>
    <cellStyle name="Денежный 2 16 29" xfId="11439" xr:uid="{00000000-0005-0000-0000-0000E6020000}"/>
    <cellStyle name="Денежный 2 16 3" xfId="2294" xr:uid="{00000000-0005-0000-0000-0000E7020000}"/>
    <cellStyle name="Денежный 2 16 4" xfId="2501" xr:uid="{00000000-0005-0000-0000-0000E8020000}"/>
    <cellStyle name="Денежный 2 16 5" xfId="2651" xr:uid="{00000000-0005-0000-0000-0000E9020000}"/>
    <cellStyle name="Денежный 2 16 6" xfId="2781" xr:uid="{00000000-0005-0000-0000-0000EA020000}"/>
    <cellStyle name="Денежный 2 16 7" xfId="2909" xr:uid="{00000000-0005-0000-0000-0000EB020000}"/>
    <cellStyle name="Денежный 2 16 8" xfId="3197" xr:uid="{00000000-0005-0000-0000-0000EC020000}"/>
    <cellStyle name="Денежный 2 16 9" xfId="3325" xr:uid="{00000000-0005-0000-0000-0000ED020000}"/>
    <cellStyle name="Денежный 2 17" xfId="738" xr:uid="{00000000-0005-0000-0000-0000EE020000}"/>
    <cellStyle name="Денежный 2 17 10" xfId="3633" xr:uid="{00000000-0005-0000-0000-0000EF020000}"/>
    <cellStyle name="Денежный 2 17 11" xfId="3761" xr:uid="{00000000-0005-0000-0000-0000F0020000}"/>
    <cellStyle name="Денежный 2 17 12" xfId="4249" xr:uid="{00000000-0005-0000-0000-0000F1020000}"/>
    <cellStyle name="Денежный 2 17 13" xfId="4403" xr:uid="{00000000-0005-0000-0000-0000F2020000}"/>
    <cellStyle name="Денежный 2 17 14" xfId="4544" xr:uid="{00000000-0005-0000-0000-0000F3020000}"/>
    <cellStyle name="Денежный 2 17 15" xfId="4673" xr:uid="{00000000-0005-0000-0000-0000F4020000}"/>
    <cellStyle name="Денежный 2 17 16" xfId="4801" xr:uid="{00000000-0005-0000-0000-0000F5020000}"/>
    <cellStyle name="Денежный 2 17 17" xfId="5225" xr:uid="{00000000-0005-0000-0000-0000F6020000}"/>
    <cellStyle name="Денежный 2 17 18" xfId="5377" xr:uid="{00000000-0005-0000-0000-0000F7020000}"/>
    <cellStyle name="Денежный 2 17 19" xfId="5505" xr:uid="{00000000-0005-0000-0000-0000F8020000}"/>
    <cellStyle name="Денежный 2 17 2" xfId="760" xr:uid="{00000000-0005-0000-0000-0000F9020000}"/>
    <cellStyle name="Денежный 2 17 2 10" xfId="11918" xr:uid="{00000000-0005-0000-0000-0000FA020000}"/>
    <cellStyle name="Денежный 2 17 2 2" xfId="2192" xr:uid="{00000000-0005-0000-0000-0000FB020000}"/>
    <cellStyle name="Денежный 2 17 2 2 2" xfId="5933" xr:uid="{00000000-0005-0000-0000-0000FC020000}"/>
    <cellStyle name="Денежный 2 17 2 2 3" xfId="12102" xr:uid="{00000000-0005-0000-0000-0000FD020000}"/>
    <cellStyle name="Денежный 2 17 2 3" xfId="6401" xr:uid="{00000000-0005-0000-0000-0000FE020000}"/>
    <cellStyle name="Денежный 2 17 2 4" xfId="6899" xr:uid="{00000000-0005-0000-0000-0000FF020000}"/>
    <cellStyle name="Денежный 2 17 2 5" xfId="7397" xr:uid="{00000000-0005-0000-0000-000000030000}"/>
    <cellStyle name="Денежный 2 17 2 6" xfId="8403" xr:uid="{00000000-0005-0000-0000-000001030000}"/>
    <cellStyle name="Денежный 2 17 2 7" xfId="8870" xr:uid="{00000000-0005-0000-0000-000002030000}"/>
    <cellStyle name="Денежный 2 17 2 8" xfId="9427" xr:uid="{00000000-0005-0000-0000-000003030000}"/>
    <cellStyle name="Денежный 2 17 2 9" xfId="10663" xr:uid="{00000000-0005-0000-0000-000004030000}"/>
    <cellStyle name="Денежный 2 17 20" xfId="5633" xr:uid="{00000000-0005-0000-0000-000005030000}"/>
    <cellStyle name="Денежный 2 17 21" xfId="5921" xr:uid="{00000000-0005-0000-0000-000006030000}"/>
    <cellStyle name="Денежный 2 17 22" xfId="6389" xr:uid="{00000000-0005-0000-0000-000007030000}"/>
    <cellStyle name="Денежный 2 17 23" xfId="6887" xr:uid="{00000000-0005-0000-0000-000008030000}"/>
    <cellStyle name="Денежный 2 17 24" xfId="7385" xr:uid="{00000000-0005-0000-0000-000009030000}"/>
    <cellStyle name="Денежный 2 17 25" xfId="8382" xr:uid="{00000000-0005-0000-0000-00000A030000}"/>
    <cellStyle name="Денежный 2 17 26" xfId="8751" xr:uid="{00000000-0005-0000-0000-00000B030000}"/>
    <cellStyle name="Денежный 2 17 27" xfId="9408" xr:uid="{00000000-0005-0000-0000-00000C030000}"/>
    <cellStyle name="Денежный 2 17 28" xfId="10646" xr:uid="{00000000-0005-0000-0000-00000D030000}"/>
    <cellStyle name="Денежный 2 17 29" xfId="11445" xr:uid="{00000000-0005-0000-0000-00000E030000}"/>
    <cellStyle name="Денежный 2 17 3" xfId="1132" xr:uid="{00000000-0005-0000-0000-00000F030000}"/>
    <cellStyle name="Денежный 2 17 3 10" xfId="11967" xr:uid="{00000000-0005-0000-0000-000010030000}"/>
    <cellStyle name="Денежный 2 17 3 2" xfId="2314" xr:uid="{00000000-0005-0000-0000-000011030000}"/>
    <cellStyle name="Денежный 2 17 3 2 2" xfId="6179" xr:uid="{00000000-0005-0000-0000-000012030000}"/>
    <cellStyle name="Денежный 2 17 3 2 3" xfId="12348" xr:uid="{00000000-0005-0000-0000-000013030000}"/>
    <cellStyle name="Денежный 2 17 3 3" xfId="6631" xr:uid="{00000000-0005-0000-0000-000014030000}"/>
    <cellStyle name="Денежный 2 17 3 4" xfId="7129" xr:uid="{00000000-0005-0000-0000-000015030000}"/>
    <cellStyle name="Денежный 2 17 3 5" xfId="7627" xr:uid="{00000000-0005-0000-0000-000016030000}"/>
    <cellStyle name="Денежный 2 17 3 6" xfId="8767" xr:uid="{00000000-0005-0000-0000-000017030000}"/>
    <cellStyle name="Денежный 2 17 3 7" xfId="9261" xr:uid="{00000000-0005-0000-0000-000018030000}"/>
    <cellStyle name="Денежный 2 17 3 8" xfId="9793" xr:uid="{00000000-0005-0000-0000-000019030000}"/>
    <cellStyle name="Денежный 2 17 3 9" xfId="11023" xr:uid="{00000000-0005-0000-0000-00001A030000}"/>
    <cellStyle name="Денежный 2 17 4" xfId="1228" xr:uid="{00000000-0005-0000-0000-00001B030000}"/>
    <cellStyle name="Денежный 2 17 4 10" xfId="12043" xr:uid="{00000000-0005-0000-0000-00001C030000}"/>
    <cellStyle name="Денежный 2 17 4 2" xfId="2522" xr:uid="{00000000-0005-0000-0000-00001D030000}"/>
    <cellStyle name="Денежный 2 17 4 2 2" xfId="6242" xr:uid="{00000000-0005-0000-0000-00001E030000}"/>
    <cellStyle name="Денежный 2 17 4 2 3" xfId="12411" xr:uid="{00000000-0005-0000-0000-00001F030000}"/>
    <cellStyle name="Денежный 2 17 4 3" xfId="6677" xr:uid="{00000000-0005-0000-0000-000020030000}"/>
    <cellStyle name="Денежный 2 17 4 4" xfId="7175" xr:uid="{00000000-0005-0000-0000-000021030000}"/>
    <cellStyle name="Денежный 2 17 4 5" xfId="7673" xr:uid="{00000000-0005-0000-0000-000022030000}"/>
    <cellStyle name="Денежный 2 17 4 6" xfId="8860" xr:uid="{00000000-0005-0000-0000-000023030000}"/>
    <cellStyle name="Денежный 2 17 4 7" xfId="9342" xr:uid="{00000000-0005-0000-0000-000024030000}"/>
    <cellStyle name="Денежный 2 17 4 8" xfId="9885" xr:uid="{00000000-0005-0000-0000-000025030000}"/>
    <cellStyle name="Денежный 2 17 4 9" xfId="11113" xr:uid="{00000000-0005-0000-0000-000026030000}"/>
    <cellStyle name="Денежный 2 17 5" xfId="1561" xr:uid="{00000000-0005-0000-0000-000027030000}"/>
    <cellStyle name="Денежный 2 17 5 2" xfId="2672" xr:uid="{00000000-0005-0000-0000-000028030000}"/>
    <cellStyle name="Денежный 2 17 5 3" xfId="12087" xr:uid="{00000000-0005-0000-0000-000029030000}"/>
    <cellStyle name="Денежный 2 17 6" xfId="2801" xr:uid="{00000000-0005-0000-0000-00002A030000}"/>
    <cellStyle name="Денежный 2 17 7" xfId="2929" xr:uid="{00000000-0005-0000-0000-00002B030000}"/>
    <cellStyle name="Денежный 2 17 8" xfId="3217" xr:uid="{00000000-0005-0000-0000-00002C030000}"/>
    <cellStyle name="Денежный 2 17 9" xfId="3345" xr:uid="{00000000-0005-0000-0000-00002D030000}"/>
    <cellStyle name="Денежный 2 18" xfId="739" xr:uid="{00000000-0005-0000-0000-00002E030000}"/>
    <cellStyle name="Денежный 2 18 10" xfId="3634" xr:uid="{00000000-0005-0000-0000-00002F030000}"/>
    <cellStyle name="Денежный 2 18 11" xfId="3762" xr:uid="{00000000-0005-0000-0000-000030030000}"/>
    <cellStyle name="Денежный 2 18 12" xfId="4250" xr:uid="{00000000-0005-0000-0000-000031030000}"/>
    <cellStyle name="Денежный 2 18 13" xfId="4404" xr:uid="{00000000-0005-0000-0000-000032030000}"/>
    <cellStyle name="Денежный 2 18 14" xfId="4545" xr:uid="{00000000-0005-0000-0000-000033030000}"/>
    <cellStyle name="Денежный 2 18 15" xfId="4674" xr:uid="{00000000-0005-0000-0000-000034030000}"/>
    <cellStyle name="Денежный 2 18 16" xfId="4802" xr:uid="{00000000-0005-0000-0000-000035030000}"/>
    <cellStyle name="Денежный 2 18 17" xfId="5226" xr:uid="{00000000-0005-0000-0000-000036030000}"/>
    <cellStyle name="Денежный 2 18 18" xfId="5378" xr:uid="{00000000-0005-0000-0000-000037030000}"/>
    <cellStyle name="Денежный 2 18 19" xfId="5506" xr:uid="{00000000-0005-0000-0000-000038030000}"/>
    <cellStyle name="Денежный 2 18 2" xfId="761" xr:uid="{00000000-0005-0000-0000-000039030000}"/>
    <cellStyle name="Денежный 2 18 2 10" xfId="11919" xr:uid="{00000000-0005-0000-0000-00003A030000}"/>
    <cellStyle name="Денежный 2 18 2 2" xfId="2193" xr:uid="{00000000-0005-0000-0000-00003B030000}"/>
    <cellStyle name="Денежный 2 18 2 2 2" xfId="5934" xr:uid="{00000000-0005-0000-0000-00003C030000}"/>
    <cellStyle name="Денежный 2 18 2 2 3" xfId="12103" xr:uid="{00000000-0005-0000-0000-00003D030000}"/>
    <cellStyle name="Денежный 2 18 2 3" xfId="6402" xr:uid="{00000000-0005-0000-0000-00003E030000}"/>
    <cellStyle name="Денежный 2 18 2 4" xfId="6900" xr:uid="{00000000-0005-0000-0000-00003F030000}"/>
    <cellStyle name="Денежный 2 18 2 5" xfId="7398" xr:uid="{00000000-0005-0000-0000-000040030000}"/>
    <cellStyle name="Денежный 2 18 2 6" xfId="8404" xr:uid="{00000000-0005-0000-0000-000041030000}"/>
    <cellStyle name="Денежный 2 18 2 7" xfId="8780" xr:uid="{00000000-0005-0000-0000-000042030000}"/>
    <cellStyle name="Денежный 2 18 2 8" xfId="9428" xr:uid="{00000000-0005-0000-0000-000043030000}"/>
    <cellStyle name="Денежный 2 18 2 9" xfId="10664" xr:uid="{00000000-0005-0000-0000-000044030000}"/>
    <cellStyle name="Денежный 2 18 20" xfId="5634" xr:uid="{00000000-0005-0000-0000-000045030000}"/>
    <cellStyle name="Денежный 2 18 21" xfId="5922" xr:uid="{00000000-0005-0000-0000-000046030000}"/>
    <cellStyle name="Денежный 2 18 22" xfId="6390" xr:uid="{00000000-0005-0000-0000-000047030000}"/>
    <cellStyle name="Денежный 2 18 23" xfId="6888" xr:uid="{00000000-0005-0000-0000-000048030000}"/>
    <cellStyle name="Денежный 2 18 24" xfId="7386" xr:uid="{00000000-0005-0000-0000-000049030000}"/>
    <cellStyle name="Денежный 2 18 25" xfId="8383" xr:uid="{00000000-0005-0000-0000-00004A030000}"/>
    <cellStyle name="Денежный 2 18 26" xfId="8418" xr:uid="{00000000-0005-0000-0000-00004B030000}"/>
    <cellStyle name="Денежный 2 18 27" xfId="9409" xr:uid="{00000000-0005-0000-0000-00004C030000}"/>
    <cellStyle name="Денежный 2 18 28" xfId="10647" xr:uid="{00000000-0005-0000-0000-00004D030000}"/>
    <cellStyle name="Денежный 2 18 29" xfId="11446" xr:uid="{00000000-0005-0000-0000-00004E030000}"/>
    <cellStyle name="Денежный 2 18 3" xfId="1131" xr:uid="{00000000-0005-0000-0000-00004F030000}"/>
    <cellStyle name="Денежный 2 18 3 10" xfId="11968" xr:uid="{00000000-0005-0000-0000-000050030000}"/>
    <cellStyle name="Денежный 2 18 3 2" xfId="2315" xr:uid="{00000000-0005-0000-0000-000051030000}"/>
    <cellStyle name="Денежный 2 18 3 2 2" xfId="6178" xr:uid="{00000000-0005-0000-0000-000052030000}"/>
    <cellStyle name="Денежный 2 18 3 2 3" xfId="12347" xr:uid="{00000000-0005-0000-0000-000053030000}"/>
    <cellStyle name="Денежный 2 18 3 3" xfId="6630" xr:uid="{00000000-0005-0000-0000-000054030000}"/>
    <cellStyle name="Денежный 2 18 3 4" xfId="7128" xr:uid="{00000000-0005-0000-0000-000055030000}"/>
    <cellStyle name="Денежный 2 18 3 5" xfId="7626" xr:uid="{00000000-0005-0000-0000-000056030000}"/>
    <cellStyle name="Денежный 2 18 3 6" xfId="8766" xr:uid="{00000000-0005-0000-0000-000057030000}"/>
    <cellStyle name="Денежный 2 18 3 7" xfId="9260" xr:uid="{00000000-0005-0000-0000-000058030000}"/>
    <cellStyle name="Денежный 2 18 3 8" xfId="9792" xr:uid="{00000000-0005-0000-0000-000059030000}"/>
    <cellStyle name="Денежный 2 18 3 9" xfId="11022" xr:uid="{00000000-0005-0000-0000-00005A030000}"/>
    <cellStyle name="Денежный 2 18 4" xfId="1226" xr:uid="{00000000-0005-0000-0000-00005B030000}"/>
    <cellStyle name="Денежный 2 18 4 10" xfId="12044" xr:uid="{00000000-0005-0000-0000-00005C030000}"/>
    <cellStyle name="Денежный 2 18 4 2" xfId="2523" xr:uid="{00000000-0005-0000-0000-00005D030000}"/>
    <cellStyle name="Денежный 2 18 4 2 2" xfId="6240" xr:uid="{00000000-0005-0000-0000-00005E030000}"/>
    <cellStyle name="Денежный 2 18 4 2 3" xfId="12409" xr:uid="{00000000-0005-0000-0000-00005F030000}"/>
    <cellStyle name="Денежный 2 18 4 3" xfId="6676" xr:uid="{00000000-0005-0000-0000-000060030000}"/>
    <cellStyle name="Денежный 2 18 4 4" xfId="7174" xr:uid="{00000000-0005-0000-0000-000061030000}"/>
    <cellStyle name="Денежный 2 18 4 5" xfId="7672" xr:uid="{00000000-0005-0000-0000-000062030000}"/>
    <cellStyle name="Денежный 2 18 4 6" xfId="8858" xr:uid="{00000000-0005-0000-0000-000063030000}"/>
    <cellStyle name="Денежный 2 18 4 7" xfId="9341" xr:uid="{00000000-0005-0000-0000-000064030000}"/>
    <cellStyle name="Денежный 2 18 4 8" xfId="9883" xr:uid="{00000000-0005-0000-0000-000065030000}"/>
    <cellStyle name="Денежный 2 18 4 9" xfId="11111" xr:uid="{00000000-0005-0000-0000-000066030000}"/>
    <cellStyle name="Денежный 2 18 5" xfId="1562" xr:uid="{00000000-0005-0000-0000-000067030000}"/>
    <cellStyle name="Денежный 2 18 5 2" xfId="2673" xr:uid="{00000000-0005-0000-0000-000068030000}"/>
    <cellStyle name="Денежный 2 18 5 3" xfId="12088" xr:uid="{00000000-0005-0000-0000-000069030000}"/>
    <cellStyle name="Денежный 2 18 6" xfId="2802" xr:uid="{00000000-0005-0000-0000-00006A030000}"/>
    <cellStyle name="Денежный 2 18 7" xfId="2930" xr:uid="{00000000-0005-0000-0000-00006B030000}"/>
    <cellStyle name="Денежный 2 18 8" xfId="3218" xr:uid="{00000000-0005-0000-0000-00006C030000}"/>
    <cellStyle name="Денежный 2 18 9" xfId="3346" xr:uid="{00000000-0005-0000-0000-00006D030000}"/>
    <cellStyle name="Денежный 2 19" xfId="740" xr:uid="{00000000-0005-0000-0000-00006E030000}"/>
    <cellStyle name="Денежный 2 19 10" xfId="3635" xr:uid="{00000000-0005-0000-0000-00006F030000}"/>
    <cellStyle name="Денежный 2 19 11" xfId="3763" xr:uid="{00000000-0005-0000-0000-000070030000}"/>
    <cellStyle name="Денежный 2 19 12" xfId="4251" xr:uid="{00000000-0005-0000-0000-000071030000}"/>
    <cellStyle name="Денежный 2 19 13" xfId="4405" xr:uid="{00000000-0005-0000-0000-000072030000}"/>
    <cellStyle name="Денежный 2 19 14" xfId="4546" xr:uid="{00000000-0005-0000-0000-000073030000}"/>
    <cellStyle name="Денежный 2 19 15" xfId="4675" xr:uid="{00000000-0005-0000-0000-000074030000}"/>
    <cellStyle name="Денежный 2 19 16" xfId="4803" xr:uid="{00000000-0005-0000-0000-000075030000}"/>
    <cellStyle name="Денежный 2 19 17" xfId="5227" xr:uid="{00000000-0005-0000-0000-000076030000}"/>
    <cellStyle name="Денежный 2 19 18" xfId="5379" xr:uid="{00000000-0005-0000-0000-000077030000}"/>
    <cellStyle name="Денежный 2 19 19" xfId="5507" xr:uid="{00000000-0005-0000-0000-000078030000}"/>
    <cellStyle name="Денежный 2 19 2" xfId="762" xr:uid="{00000000-0005-0000-0000-000079030000}"/>
    <cellStyle name="Денежный 2 19 2 10" xfId="11920" xr:uid="{00000000-0005-0000-0000-00007A030000}"/>
    <cellStyle name="Денежный 2 19 2 2" xfId="2194" xr:uid="{00000000-0005-0000-0000-00007B030000}"/>
    <cellStyle name="Денежный 2 19 2 2 2" xfId="5935" xr:uid="{00000000-0005-0000-0000-00007C030000}"/>
    <cellStyle name="Денежный 2 19 2 2 3" xfId="12104" xr:uid="{00000000-0005-0000-0000-00007D030000}"/>
    <cellStyle name="Денежный 2 19 2 3" xfId="6403" xr:uid="{00000000-0005-0000-0000-00007E030000}"/>
    <cellStyle name="Денежный 2 19 2 4" xfId="6901" xr:uid="{00000000-0005-0000-0000-00007F030000}"/>
    <cellStyle name="Денежный 2 19 2 5" xfId="7399" xr:uid="{00000000-0005-0000-0000-000080030000}"/>
    <cellStyle name="Денежный 2 19 2 6" xfId="8405" xr:uid="{00000000-0005-0000-0000-000081030000}"/>
    <cellStyle name="Денежный 2 19 2 7" xfId="7678" xr:uid="{00000000-0005-0000-0000-000082030000}"/>
    <cellStyle name="Денежный 2 19 2 8" xfId="9429" xr:uid="{00000000-0005-0000-0000-000083030000}"/>
    <cellStyle name="Денежный 2 19 2 9" xfId="10665" xr:uid="{00000000-0005-0000-0000-000084030000}"/>
    <cellStyle name="Денежный 2 19 20" xfId="5635" xr:uid="{00000000-0005-0000-0000-000085030000}"/>
    <cellStyle name="Денежный 2 19 21" xfId="5923" xr:uid="{00000000-0005-0000-0000-000086030000}"/>
    <cellStyle name="Денежный 2 19 22" xfId="6391" xr:uid="{00000000-0005-0000-0000-000087030000}"/>
    <cellStyle name="Денежный 2 19 23" xfId="6889" xr:uid="{00000000-0005-0000-0000-000088030000}"/>
    <cellStyle name="Денежный 2 19 24" xfId="7387" xr:uid="{00000000-0005-0000-0000-000089030000}"/>
    <cellStyle name="Денежный 2 19 25" xfId="8384" xr:uid="{00000000-0005-0000-0000-00008A030000}"/>
    <cellStyle name="Денежный 2 19 26" xfId="8409" xr:uid="{00000000-0005-0000-0000-00008B030000}"/>
    <cellStyle name="Денежный 2 19 27" xfId="9410" xr:uid="{00000000-0005-0000-0000-00008C030000}"/>
    <cellStyle name="Денежный 2 19 28" xfId="10648" xr:uid="{00000000-0005-0000-0000-00008D030000}"/>
    <cellStyle name="Денежный 2 19 29" xfId="11622" xr:uid="{00000000-0005-0000-0000-00008E030000}"/>
    <cellStyle name="Денежный 2 19 3" xfId="1130" xr:uid="{00000000-0005-0000-0000-00008F030000}"/>
    <cellStyle name="Денежный 2 19 3 10" xfId="11969" xr:uid="{00000000-0005-0000-0000-000090030000}"/>
    <cellStyle name="Денежный 2 19 3 2" xfId="2316" xr:uid="{00000000-0005-0000-0000-000091030000}"/>
    <cellStyle name="Денежный 2 19 3 2 2" xfId="6177" xr:uid="{00000000-0005-0000-0000-000092030000}"/>
    <cellStyle name="Денежный 2 19 3 2 3" xfId="12346" xr:uid="{00000000-0005-0000-0000-000093030000}"/>
    <cellStyle name="Денежный 2 19 3 3" xfId="6629" xr:uid="{00000000-0005-0000-0000-000094030000}"/>
    <cellStyle name="Денежный 2 19 3 4" xfId="7127" xr:uid="{00000000-0005-0000-0000-000095030000}"/>
    <cellStyle name="Денежный 2 19 3 5" xfId="7625" xr:uid="{00000000-0005-0000-0000-000096030000}"/>
    <cellStyle name="Денежный 2 19 3 6" xfId="8765" xr:uid="{00000000-0005-0000-0000-000097030000}"/>
    <cellStyle name="Денежный 2 19 3 7" xfId="9259" xr:uid="{00000000-0005-0000-0000-000098030000}"/>
    <cellStyle name="Денежный 2 19 3 8" xfId="9791" xr:uid="{00000000-0005-0000-0000-000099030000}"/>
    <cellStyle name="Денежный 2 19 3 9" xfId="11021" xr:uid="{00000000-0005-0000-0000-00009A030000}"/>
    <cellStyle name="Денежный 2 19 4" xfId="1225" xr:uid="{00000000-0005-0000-0000-00009B030000}"/>
    <cellStyle name="Денежный 2 19 4 10" xfId="12045" xr:uid="{00000000-0005-0000-0000-00009C030000}"/>
    <cellStyle name="Денежный 2 19 4 2" xfId="2524" xr:uid="{00000000-0005-0000-0000-00009D030000}"/>
    <cellStyle name="Денежный 2 19 4 2 2" xfId="6239" xr:uid="{00000000-0005-0000-0000-00009E030000}"/>
    <cellStyle name="Денежный 2 19 4 2 3" xfId="12408" xr:uid="{00000000-0005-0000-0000-00009F030000}"/>
    <cellStyle name="Денежный 2 19 4 3" xfId="6675" xr:uid="{00000000-0005-0000-0000-0000A0030000}"/>
    <cellStyle name="Денежный 2 19 4 4" xfId="7173" xr:uid="{00000000-0005-0000-0000-0000A1030000}"/>
    <cellStyle name="Денежный 2 19 4 5" xfId="7671" xr:uid="{00000000-0005-0000-0000-0000A2030000}"/>
    <cellStyle name="Денежный 2 19 4 6" xfId="8857" xr:uid="{00000000-0005-0000-0000-0000A3030000}"/>
    <cellStyle name="Денежный 2 19 4 7" xfId="9340" xr:uid="{00000000-0005-0000-0000-0000A4030000}"/>
    <cellStyle name="Денежный 2 19 4 8" xfId="9882" xr:uid="{00000000-0005-0000-0000-0000A5030000}"/>
    <cellStyle name="Денежный 2 19 4 9" xfId="11110" xr:uid="{00000000-0005-0000-0000-0000A6030000}"/>
    <cellStyle name="Денежный 2 19 5" xfId="1742" xr:uid="{00000000-0005-0000-0000-0000A7030000}"/>
    <cellStyle name="Денежный 2 19 5 2" xfId="2674" xr:uid="{00000000-0005-0000-0000-0000A8030000}"/>
    <cellStyle name="Денежный 2 19 5 3" xfId="12089" xr:uid="{00000000-0005-0000-0000-0000A9030000}"/>
    <cellStyle name="Денежный 2 19 6" xfId="2803" xr:uid="{00000000-0005-0000-0000-0000AA030000}"/>
    <cellStyle name="Денежный 2 19 7" xfId="2931" xr:uid="{00000000-0005-0000-0000-0000AB030000}"/>
    <cellStyle name="Денежный 2 19 8" xfId="3219" xr:uid="{00000000-0005-0000-0000-0000AC030000}"/>
    <cellStyle name="Денежный 2 19 9" xfId="3347" xr:uid="{00000000-0005-0000-0000-0000AD030000}"/>
    <cellStyle name="Денежный 2 2" xfId="204" xr:uid="{00000000-0005-0000-0000-0000AE030000}"/>
    <cellStyle name="Денежный 2 2 10" xfId="284" xr:uid="{00000000-0005-0000-0000-0000AF030000}"/>
    <cellStyle name="Денежный 2 2 10 10" xfId="3059" xr:uid="{00000000-0005-0000-0000-0000B0030000}"/>
    <cellStyle name="Денежный 2 2 10 11" xfId="3424" xr:uid="{00000000-0005-0000-0000-0000B1030000}"/>
    <cellStyle name="Денежный 2 2 10 12" xfId="3370" xr:uid="{00000000-0005-0000-0000-0000B2030000}"/>
    <cellStyle name="Денежный 2 2 10 13" xfId="3928" xr:uid="{00000000-0005-0000-0000-0000B3030000}"/>
    <cellStyle name="Денежный 2 2 10 14" xfId="3985" xr:uid="{00000000-0005-0000-0000-0000B4030000}"/>
    <cellStyle name="Денежный 2 2 10 15" xfId="4045" xr:uid="{00000000-0005-0000-0000-0000B5030000}"/>
    <cellStyle name="Денежный 2 2 10 16" xfId="4038" xr:uid="{00000000-0005-0000-0000-0000B6030000}"/>
    <cellStyle name="Денежный 2 2 10 17" xfId="4437" xr:uid="{00000000-0005-0000-0000-0000B7030000}"/>
    <cellStyle name="Денежный 2 2 10 18" xfId="4948" xr:uid="{00000000-0005-0000-0000-0000B8030000}"/>
    <cellStyle name="Денежный 2 2 10 19" xfId="5063" xr:uid="{00000000-0005-0000-0000-0000B9030000}"/>
    <cellStyle name="Денежный 2 2 10 2" xfId="1542" xr:uid="{00000000-0005-0000-0000-0000BA030000}"/>
    <cellStyle name="Денежный 2 2 10 2 2" xfId="1568" xr:uid="{00000000-0005-0000-0000-0000BB030000}"/>
    <cellStyle name="Денежный 2 2 10 2 3" xfId="11450" xr:uid="{00000000-0005-0000-0000-0000BC030000}"/>
    <cellStyle name="Денежный 2 2 10 20" xfId="4828" xr:uid="{00000000-0005-0000-0000-0000BD030000}"/>
    <cellStyle name="Денежный 2 2 10 21" xfId="4906" xr:uid="{00000000-0005-0000-0000-0000BE030000}"/>
    <cellStyle name="Денежный 2 2 10 22" xfId="5714" xr:uid="{00000000-0005-0000-0000-0000BF030000}"/>
    <cellStyle name="Денежный 2 2 10 23" xfId="5658" xr:uid="{00000000-0005-0000-0000-0000C0030000}"/>
    <cellStyle name="Денежный 2 2 10 24" xfId="6720" xr:uid="{00000000-0005-0000-0000-0000C1030000}"/>
    <cellStyle name="Денежный 2 2 10 25" xfId="7218" xr:uid="{00000000-0005-0000-0000-0000C2030000}"/>
    <cellStyle name="Денежный 2 2 10 26" xfId="7945" xr:uid="{00000000-0005-0000-0000-0000C3030000}"/>
    <cellStyle name="Денежный 2 2 10 27" xfId="7823" xr:uid="{00000000-0005-0000-0000-0000C4030000}"/>
    <cellStyle name="Денежный 2 2 10 28" xfId="7788" xr:uid="{00000000-0005-0000-0000-0000C5030000}"/>
    <cellStyle name="Денежный 2 2 10 29" xfId="10192" xr:uid="{00000000-0005-0000-0000-0000C6030000}"/>
    <cellStyle name="Денежный 2 2 10 3" xfId="1908" xr:uid="{00000000-0005-0000-0000-0000C7030000}"/>
    <cellStyle name="Денежный 2 2 10 30" xfId="11427" xr:uid="{00000000-0005-0000-0000-0000C8030000}"/>
    <cellStyle name="Денежный 2 2 10 4" xfId="1813" xr:uid="{00000000-0005-0000-0000-0000C9030000}"/>
    <cellStyle name="Денежный 2 2 10 5" xfId="1935" xr:uid="{00000000-0005-0000-0000-0000CA030000}"/>
    <cellStyle name="Денежный 2 2 10 6" xfId="1746" xr:uid="{00000000-0005-0000-0000-0000CB030000}"/>
    <cellStyle name="Денежный 2 2 10 7" xfId="2333" xr:uid="{00000000-0005-0000-0000-0000CC030000}"/>
    <cellStyle name="Денежный 2 2 10 8" xfId="2338" xr:uid="{00000000-0005-0000-0000-0000CD030000}"/>
    <cellStyle name="Денежный 2 2 10 9" xfId="3008" xr:uid="{00000000-0005-0000-0000-0000CE030000}"/>
    <cellStyle name="Денежный 2 2 11" xfId="324" xr:uid="{00000000-0005-0000-0000-0000CF030000}"/>
    <cellStyle name="Денежный 2 2 11 10" xfId="2934" xr:uid="{00000000-0005-0000-0000-0000D0030000}"/>
    <cellStyle name="Денежный 2 2 11 11" xfId="3464" xr:uid="{00000000-0005-0000-0000-0000D1030000}"/>
    <cellStyle name="Денежный 2 2 11 12" xfId="3350" xr:uid="{00000000-0005-0000-0000-0000D2030000}"/>
    <cellStyle name="Денежный 2 2 11 13" xfId="3968" xr:uid="{00000000-0005-0000-0000-0000D3030000}"/>
    <cellStyle name="Денежный 2 2 11 14" xfId="3808" xr:uid="{00000000-0005-0000-0000-0000D4030000}"/>
    <cellStyle name="Денежный 2 2 11 15" xfId="3910" xr:uid="{00000000-0005-0000-0000-0000D5030000}"/>
    <cellStyle name="Денежный 2 2 11 16" xfId="3786" xr:uid="{00000000-0005-0000-0000-0000D6030000}"/>
    <cellStyle name="Денежный 2 2 11 17" xfId="4136" xr:uid="{00000000-0005-0000-0000-0000D7030000}"/>
    <cellStyle name="Денежный 2 2 11 18" xfId="4988" xr:uid="{00000000-0005-0000-0000-0000D8030000}"/>
    <cellStyle name="Денежный 2 2 11 19" xfId="5045" xr:uid="{00000000-0005-0000-0000-0000D9030000}"/>
    <cellStyle name="Денежный 2 2 11 2" xfId="1546" xr:uid="{00000000-0005-0000-0000-0000DA030000}"/>
    <cellStyle name="Денежный 2 2 11 2 2" xfId="1608" xr:uid="{00000000-0005-0000-0000-0000DB030000}"/>
    <cellStyle name="Денежный 2 2 11 2 3" xfId="11490" xr:uid="{00000000-0005-0000-0000-0000DC030000}"/>
    <cellStyle name="Денежный 2 2 11 20" xfId="5163" xr:uid="{00000000-0005-0000-0000-0000DD030000}"/>
    <cellStyle name="Денежный 2 2 11 21" xfId="4921" xr:uid="{00000000-0005-0000-0000-0000DE030000}"/>
    <cellStyle name="Денежный 2 2 11 22" xfId="5754" xr:uid="{00000000-0005-0000-0000-0000DF030000}"/>
    <cellStyle name="Денежный 2 2 11 23" xfId="5638" xr:uid="{00000000-0005-0000-0000-0000E0030000}"/>
    <cellStyle name="Денежный 2 2 11 24" xfId="6760" xr:uid="{00000000-0005-0000-0000-0000E1030000}"/>
    <cellStyle name="Денежный 2 2 11 25" xfId="7258" xr:uid="{00000000-0005-0000-0000-0000E2030000}"/>
    <cellStyle name="Денежный 2 2 11 26" xfId="7985" xr:uid="{00000000-0005-0000-0000-0000E3030000}"/>
    <cellStyle name="Денежный 2 2 11 27" xfId="7803" xr:uid="{00000000-0005-0000-0000-0000E4030000}"/>
    <cellStyle name="Денежный 2 2 11 28" xfId="8103" xr:uid="{00000000-0005-0000-0000-0000E5030000}"/>
    <cellStyle name="Денежный 2 2 11 29" xfId="10232" xr:uid="{00000000-0005-0000-0000-0000E6030000}"/>
    <cellStyle name="Денежный 2 2 11 3" xfId="1930" xr:uid="{00000000-0005-0000-0000-0000E7030000}"/>
    <cellStyle name="Денежный 2 2 11 30" xfId="11431" xr:uid="{00000000-0005-0000-0000-0000E8030000}"/>
    <cellStyle name="Денежный 2 2 11 4" xfId="2008" xr:uid="{00000000-0005-0000-0000-0000E9030000}"/>
    <cellStyle name="Денежный 2 2 11 5" xfId="1862" xr:uid="{00000000-0005-0000-0000-0000EA030000}"/>
    <cellStyle name="Денежный 2 2 11 6" xfId="2339" xr:uid="{00000000-0005-0000-0000-0000EB030000}"/>
    <cellStyle name="Денежный 2 2 11 7" xfId="2084" xr:uid="{00000000-0005-0000-0000-0000EC030000}"/>
    <cellStyle name="Денежный 2 2 11 8" xfId="2196" xr:uid="{00000000-0005-0000-0000-0000ED030000}"/>
    <cellStyle name="Денежный 2 2 11 9" xfId="3048" xr:uid="{00000000-0005-0000-0000-0000EE030000}"/>
    <cellStyle name="Денежный 2 2 12" xfId="644" xr:uid="{00000000-0005-0000-0000-0000EF030000}"/>
    <cellStyle name="Денежный 2 2 12 10" xfId="3266" xr:uid="{00000000-0005-0000-0000-0000F0030000}"/>
    <cellStyle name="Денежный 2 2 12 11" xfId="3554" xr:uid="{00000000-0005-0000-0000-0000F1030000}"/>
    <cellStyle name="Денежный 2 2 12 12" xfId="3682" xr:uid="{00000000-0005-0000-0000-0000F2030000}"/>
    <cellStyle name="Денежный 2 2 12 13" xfId="4162" xr:uid="{00000000-0005-0000-0000-0000F3030000}"/>
    <cellStyle name="Денежный 2 2 12 14" xfId="4317" xr:uid="{00000000-0005-0000-0000-0000F4030000}"/>
    <cellStyle name="Денежный 2 2 12 15" xfId="4463" xr:uid="{00000000-0005-0000-0000-0000F5030000}"/>
    <cellStyle name="Денежный 2 2 12 16" xfId="4594" xr:uid="{00000000-0005-0000-0000-0000F6030000}"/>
    <cellStyle name="Денежный 2 2 12 17" xfId="4722" xr:uid="{00000000-0005-0000-0000-0000F7030000}"/>
    <cellStyle name="Денежный 2 2 12 18" xfId="5144" xr:uid="{00000000-0005-0000-0000-0000F8030000}"/>
    <cellStyle name="Денежный 2 2 12 19" xfId="5291" xr:uid="{00000000-0005-0000-0000-0000F9030000}"/>
    <cellStyle name="Денежный 2 2 12 2" xfId="1550" xr:uid="{00000000-0005-0000-0000-0000FA030000}"/>
    <cellStyle name="Денежный 2 2 12 2 2" xfId="1669" xr:uid="{00000000-0005-0000-0000-0000FB030000}"/>
    <cellStyle name="Денежный 2 2 12 2 3" xfId="11551" xr:uid="{00000000-0005-0000-0000-0000FC030000}"/>
    <cellStyle name="Денежный 2 2 12 20" xfId="5426" xr:uid="{00000000-0005-0000-0000-0000FD030000}"/>
    <cellStyle name="Денежный 2 2 12 21" xfId="5554" xr:uid="{00000000-0005-0000-0000-0000FE030000}"/>
    <cellStyle name="Денежный 2 2 12 22" xfId="5842" xr:uid="{00000000-0005-0000-0000-0000FF030000}"/>
    <cellStyle name="Денежный 2 2 12 23" xfId="6310" xr:uid="{00000000-0005-0000-0000-000000040000}"/>
    <cellStyle name="Денежный 2 2 12 24" xfId="6808" xr:uid="{00000000-0005-0000-0000-000001040000}"/>
    <cellStyle name="Денежный 2 2 12 25" xfId="7306" xr:uid="{00000000-0005-0000-0000-000002040000}"/>
    <cellStyle name="Денежный 2 2 12 26" xfId="8288" xr:uid="{00000000-0005-0000-0000-000003040000}"/>
    <cellStyle name="Денежный 2 2 12 27" xfId="8440" xr:uid="{00000000-0005-0000-0000-000004040000}"/>
    <cellStyle name="Денежный 2 2 12 28" xfId="9311" xr:uid="{00000000-0005-0000-0000-000005040000}"/>
    <cellStyle name="Денежный 2 2 12 29" xfId="10552" xr:uid="{00000000-0005-0000-0000-000006040000}"/>
    <cellStyle name="Денежный 2 2 12 3" xfId="2101" xr:uid="{00000000-0005-0000-0000-000007040000}"/>
    <cellStyle name="Денежный 2 2 12 30" xfId="11435" xr:uid="{00000000-0005-0000-0000-000008040000}"/>
    <cellStyle name="Денежный 2 2 12 4" xfId="2235" xr:uid="{00000000-0005-0000-0000-000009040000}"/>
    <cellStyle name="Денежный 2 2 12 5" xfId="2435" xr:uid="{00000000-0005-0000-0000-00000A040000}"/>
    <cellStyle name="Денежный 2 2 12 6" xfId="2589" xr:uid="{00000000-0005-0000-0000-00000B040000}"/>
    <cellStyle name="Денежный 2 2 12 7" xfId="2722" xr:uid="{00000000-0005-0000-0000-00000C040000}"/>
    <cellStyle name="Денежный 2 2 12 8" xfId="2850" xr:uid="{00000000-0005-0000-0000-00000D040000}"/>
    <cellStyle name="Денежный 2 2 12 9" xfId="3138" xr:uid="{00000000-0005-0000-0000-00000E040000}"/>
    <cellStyle name="Денежный 2 2 13" xfId="716" xr:uid="{00000000-0005-0000-0000-00000F040000}"/>
    <cellStyle name="Денежный 2 2 13 10" xfId="3614" xr:uid="{00000000-0005-0000-0000-000010040000}"/>
    <cellStyle name="Денежный 2 2 13 11" xfId="3742" xr:uid="{00000000-0005-0000-0000-000011040000}"/>
    <cellStyle name="Денежный 2 2 13 12" xfId="4229" xr:uid="{00000000-0005-0000-0000-000012040000}"/>
    <cellStyle name="Денежный 2 2 13 13" xfId="4381" xr:uid="{00000000-0005-0000-0000-000013040000}"/>
    <cellStyle name="Денежный 2 2 13 14" xfId="4524" xr:uid="{00000000-0005-0000-0000-000014040000}"/>
    <cellStyle name="Денежный 2 2 13 15" xfId="4654" xr:uid="{00000000-0005-0000-0000-000015040000}"/>
    <cellStyle name="Денежный 2 2 13 16" xfId="4782" xr:uid="{00000000-0005-0000-0000-000016040000}"/>
    <cellStyle name="Денежный 2 2 13 17" xfId="5206" xr:uid="{00000000-0005-0000-0000-000017040000}"/>
    <cellStyle name="Денежный 2 2 13 18" xfId="5356" xr:uid="{00000000-0005-0000-0000-000018040000}"/>
    <cellStyle name="Денежный 2 2 13 19" xfId="5486" xr:uid="{00000000-0005-0000-0000-000019040000}"/>
    <cellStyle name="Денежный 2 2 13 2" xfId="1549" xr:uid="{00000000-0005-0000-0000-00001A040000}"/>
    <cellStyle name="Денежный 2 2 13 2 2" xfId="2170" xr:uid="{00000000-0005-0000-0000-00001B040000}"/>
    <cellStyle name="Денежный 2 2 13 2 3" xfId="11896" xr:uid="{00000000-0005-0000-0000-00001C040000}"/>
    <cellStyle name="Денежный 2 2 13 20" xfId="5614" xr:uid="{00000000-0005-0000-0000-00001D040000}"/>
    <cellStyle name="Денежный 2 2 13 21" xfId="5902" xr:uid="{00000000-0005-0000-0000-00001E040000}"/>
    <cellStyle name="Денежный 2 2 13 22" xfId="6370" xr:uid="{00000000-0005-0000-0000-00001F040000}"/>
    <cellStyle name="Денежный 2 2 13 23" xfId="6868" xr:uid="{00000000-0005-0000-0000-000020040000}"/>
    <cellStyle name="Денежный 2 2 13 24" xfId="7366" xr:uid="{00000000-0005-0000-0000-000021040000}"/>
    <cellStyle name="Денежный 2 2 13 25" xfId="8360" xr:uid="{00000000-0005-0000-0000-000022040000}"/>
    <cellStyle name="Денежный 2 2 13 26" xfId="8728" xr:uid="{00000000-0005-0000-0000-000023040000}"/>
    <cellStyle name="Денежный 2 2 13 27" xfId="9386" xr:uid="{00000000-0005-0000-0000-000024040000}"/>
    <cellStyle name="Денежный 2 2 13 28" xfId="10624" xr:uid="{00000000-0005-0000-0000-000025040000}"/>
    <cellStyle name="Денежный 2 2 13 29" xfId="11434" xr:uid="{00000000-0005-0000-0000-000026040000}"/>
    <cellStyle name="Денежный 2 2 13 3" xfId="2295" xr:uid="{00000000-0005-0000-0000-000027040000}"/>
    <cellStyle name="Денежный 2 2 13 4" xfId="2502" xr:uid="{00000000-0005-0000-0000-000028040000}"/>
    <cellStyle name="Денежный 2 2 13 5" xfId="2652" xr:uid="{00000000-0005-0000-0000-000029040000}"/>
    <cellStyle name="Денежный 2 2 13 6" xfId="2782" xr:uid="{00000000-0005-0000-0000-00002A040000}"/>
    <cellStyle name="Денежный 2 2 13 7" xfId="2910" xr:uid="{00000000-0005-0000-0000-00002B040000}"/>
    <cellStyle name="Денежный 2 2 13 8" xfId="3198" xr:uid="{00000000-0005-0000-0000-00002C040000}"/>
    <cellStyle name="Денежный 2 2 13 9" xfId="3326" xr:uid="{00000000-0005-0000-0000-00002D040000}"/>
    <cellStyle name="Денежный 2 2 14" xfId="763" xr:uid="{00000000-0005-0000-0000-00002E040000}"/>
    <cellStyle name="Денежный 2 2 14 10" xfId="9430" xr:uid="{00000000-0005-0000-0000-00002F040000}"/>
    <cellStyle name="Денежный 2 2 14 11" xfId="10666" xr:uid="{00000000-0005-0000-0000-000030040000}"/>
    <cellStyle name="Денежный 2 2 14 12" xfId="11442" xr:uid="{00000000-0005-0000-0000-000031040000}"/>
    <cellStyle name="Денежный 2 2 14 2" xfId="765" xr:uid="{00000000-0005-0000-0000-000032040000}"/>
    <cellStyle name="Денежный 2 2 14 2 10" xfId="12105" xr:uid="{00000000-0005-0000-0000-000033040000}"/>
    <cellStyle name="Денежный 2 2 14 2 2" xfId="5936" xr:uid="{00000000-0005-0000-0000-000034040000}"/>
    <cellStyle name="Денежный 2 2 14 2 2 2" xfId="5938" xr:uid="{00000000-0005-0000-0000-000035040000}"/>
    <cellStyle name="Денежный 2 2 14 2 2 3" xfId="12107" xr:uid="{00000000-0005-0000-0000-000036040000}"/>
    <cellStyle name="Денежный 2 2 14 2 3" xfId="6406" xr:uid="{00000000-0005-0000-0000-000037040000}"/>
    <cellStyle name="Денежный 2 2 14 2 4" xfId="6904" xr:uid="{00000000-0005-0000-0000-000038040000}"/>
    <cellStyle name="Денежный 2 2 14 2 5" xfId="7402" xr:uid="{00000000-0005-0000-0000-000039040000}"/>
    <cellStyle name="Денежный 2 2 14 2 6" xfId="8408" xr:uid="{00000000-0005-0000-0000-00003A040000}"/>
    <cellStyle name="Денежный 2 2 14 2 7" xfId="8896" xr:uid="{00000000-0005-0000-0000-00003B040000}"/>
    <cellStyle name="Денежный 2 2 14 2 8" xfId="9432" xr:uid="{00000000-0005-0000-0000-00003C040000}"/>
    <cellStyle name="Денежный 2 2 14 2 9" xfId="10668" xr:uid="{00000000-0005-0000-0000-00003D040000}"/>
    <cellStyle name="Денежный 2 2 14 3" xfId="1127" xr:uid="{00000000-0005-0000-0000-00003E040000}"/>
    <cellStyle name="Денежный 2 2 14 3 2" xfId="9788" xr:uid="{00000000-0005-0000-0000-00003F040000}"/>
    <cellStyle name="Денежный 2 2 14 3 3" xfId="11018" xr:uid="{00000000-0005-0000-0000-000040040000}"/>
    <cellStyle name="Денежный 2 2 14 4" xfId="1223" xr:uid="{00000000-0005-0000-0000-000041040000}"/>
    <cellStyle name="Денежный 2 2 14 4 2" xfId="9880" xr:uid="{00000000-0005-0000-0000-000042040000}"/>
    <cellStyle name="Денежный 2 2 14 4 3" xfId="11108" xr:uid="{00000000-0005-0000-0000-000043040000}"/>
    <cellStyle name="Денежный 2 2 14 5" xfId="1558" xr:uid="{00000000-0005-0000-0000-000044040000}"/>
    <cellStyle name="Денежный 2 2 14 5 2" xfId="6404" xr:uid="{00000000-0005-0000-0000-000045040000}"/>
    <cellStyle name="Денежный 2 2 14 5 3" xfId="12436" xr:uid="{00000000-0005-0000-0000-000046040000}"/>
    <cellStyle name="Денежный 2 2 14 6" xfId="6902" xr:uid="{00000000-0005-0000-0000-000047040000}"/>
    <cellStyle name="Денежный 2 2 14 7" xfId="7400" xr:uid="{00000000-0005-0000-0000-000048040000}"/>
    <cellStyle name="Денежный 2 2 14 8" xfId="8406" xr:uid="{00000000-0005-0000-0000-000049040000}"/>
    <cellStyle name="Денежный 2 2 14 9" xfId="8894" xr:uid="{00000000-0005-0000-0000-00004A040000}"/>
    <cellStyle name="Денежный 2 2 15" xfId="1128" xr:uid="{00000000-0005-0000-0000-00004B040000}"/>
    <cellStyle name="Денежный 2 2 15 10" xfId="11441" xr:uid="{00000000-0005-0000-0000-00004C040000}"/>
    <cellStyle name="Денежный 2 2 15 2" xfId="1557" xr:uid="{00000000-0005-0000-0000-00004D040000}"/>
    <cellStyle name="Денежный 2 2 15 2 2" xfId="6175" xr:uid="{00000000-0005-0000-0000-00004E040000}"/>
    <cellStyle name="Денежный 2 2 15 2 3" xfId="12344" xr:uid="{00000000-0005-0000-0000-00004F040000}"/>
    <cellStyle name="Денежный 2 2 15 3" xfId="6628" xr:uid="{00000000-0005-0000-0000-000050040000}"/>
    <cellStyle name="Денежный 2 2 15 4" xfId="7126" xr:uid="{00000000-0005-0000-0000-000051040000}"/>
    <cellStyle name="Денежный 2 2 15 5" xfId="7624" xr:uid="{00000000-0005-0000-0000-000052040000}"/>
    <cellStyle name="Денежный 2 2 15 6" xfId="8763" xr:uid="{00000000-0005-0000-0000-000053040000}"/>
    <cellStyle name="Денежный 2 2 15 7" xfId="9258" xr:uid="{00000000-0005-0000-0000-000054040000}"/>
    <cellStyle name="Денежный 2 2 15 8" xfId="9789" xr:uid="{00000000-0005-0000-0000-000055040000}"/>
    <cellStyle name="Денежный 2 2 15 9" xfId="11019" xr:uid="{00000000-0005-0000-0000-000056040000}"/>
    <cellStyle name="Денежный 2 2 16" xfId="1224" xr:uid="{00000000-0005-0000-0000-000057040000}"/>
    <cellStyle name="Денежный 2 2 16 10" xfId="11447" xr:uid="{00000000-0005-0000-0000-000058040000}"/>
    <cellStyle name="Денежный 2 2 16 2" xfId="1563" xr:uid="{00000000-0005-0000-0000-000059040000}"/>
    <cellStyle name="Денежный 2 2 16 2 2" xfId="6238" xr:uid="{00000000-0005-0000-0000-00005A040000}"/>
    <cellStyle name="Денежный 2 2 16 2 3" xfId="12407" xr:uid="{00000000-0005-0000-0000-00005B040000}"/>
    <cellStyle name="Денежный 2 2 16 3" xfId="6674" xr:uid="{00000000-0005-0000-0000-00005C040000}"/>
    <cellStyle name="Денежный 2 2 16 4" xfId="7172" xr:uid="{00000000-0005-0000-0000-00005D040000}"/>
    <cellStyle name="Денежный 2 2 16 5" xfId="7670" xr:uid="{00000000-0005-0000-0000-00005E040000}"/>
    <cellStyle name="Денежный 2 2 16 6" xfId="8856" xr:uid="{00000000-0005-0000-0000-00005F040000}"/>
    <cellStyle name="Денежный 2 2 16 7" xfId="9339" xr:uid="{00000000-0005-0000-0000-000060040000}"/>
    <cellStyle name="Денежный 2 2 16 8" xfId="9881" xr:uid="{00000000-0005-0000-0000-000061040000}"/>
    <cellStyle name="Денежный 2 2 16 9" xfId="11109" xr:uid="{00000000-0005-0000-0000-000062040000}"/>
    <cellStyle name="Денежный 2 2 17" xfId="1294" xr:uid="{00000000-0005-0000-0000-000063040000}"/>
    <cellStyle name="Денежный 2 2 17 2" xfId="1857" xr:uid="{00000000-0005-0000-0000-000064040000}"/>
    <cellStyle name="Денежный 2 2 17 3" xfId="11677" xr:uid="{00000000-0005-0000-0000-000065040000}"/>
    <cellStyle name="Денежный 2 2 18" xfId="1831" xr:uid="{00000000-0005-0000-0000-000066040000}"/>
    <cellStyle name="Денежный 2 2 19" xfId="2078" xr:uid="{00000000-0005-0000-0000-000067040000}"/>
    <cellStyle name="Денежный 2 2 2" xfId="210" xr:uid="{00000000-0005-0000-0000-000068040000}"/>
    <cellStyle name="Денежный 2 2 2 10" xfId="1829" xr:uid="{00000000-0005-0000-0000-000069040000}"/>
    <cellStyle name="Денежный 2 2 2 11" xfId="1893" xr:uid="{00000000-0005-0000-0000-00006A040000}"/>
    <cellStyle name="Денежный 2 2 2 12" xfId="1852" xr:uid="{00000000-0005-0000-0000-00006B040000}"/>
    <cellStyle name="Денежный 2 2 2 13" xfId="1753" xr:uid="{00000000-0005-0000-0000-00006C040000}"/>
    <cellStyle name="Денежный 2 2 2 14" xfId="1932" xr:uid="{00000000-0005-0000-0000-00006D040000}"/>
    <cellStyle name="Денежный 2 2 2 15" xfId="2971" xr:uid="{00000000-0005-0000-0000-00006E040000}"/>
    <cellStyle name="Денежный 2 2 2 16" xfId="3067" xr:uid="{00000000-0005-0000-0000-00006F040000}"/>
    <cellStyle name="Денежный 2 2 2 17" xfId="3388" xr:uid="{00000000-0005-0000-0000-000070040000}"/>
    <cellStyle name="Денежный 2 2 2 18" xfId="3477" xr:uid="{00000000-0005-0000-0000-000071040000}"/>
    <cellStyle name="Денежный 2 2 2 19" xfId="3873" xr:uid="{00000000-0005-0000-0000-000072040000}"/>
    <cellStyle name="Денежный 2 2 2 2" xfId="224" xr:uid="{00000000-0005-0000-0000-000073040000}"/>
    <cellStyle name="Денежный 2 2 2 2 10" xfId="1828" xr:uid="{00000000-0005-0000-0000-000074040000}"/>
    <cellStyle name="Денежный 2 2 2 2 11" xfId="1933" xr:uid="{00000000-0005-0000-0000-000075040000}"/>
    <cellStyle name="Денежный 2 2 2 2 12" xfId="2004" xr:uid="{00000000-0005-0000-0000-000076040000}"/>
    <cellStyle name="Денежный 2 2 2 2 13" xfId="2203" xr:uid="{00000000-0005-0000-0000-000077040000}"/>
    <cellStyle name="Денежный 2 2 2 2 14" xfId="2526" xr:uid="{00000000-0005-0000-0000-000078040000}"/>
    <cellStyle name="Денежный 2 2 2 2 15" xfId="2973" xr:uid="{00000000-0005-0000-0000-000079040000}"/>
    <cellStyle name="Денежный 2 2 2 2 16" xfId="3090" xr:uid="{00000000-0005-0000-0000-00007A040000}"/>
    <cellStyle name="Денежный 2 2 2 2 17" xfId="3390" xr:uid="{00000000-0005-0000-0000-00007B040000}"/>
    <cellStyle name="Денежный 2 2 2 2 18" xfId="3476" xr:uid="{00000000-0005-0000-0000-00007C040000}"/>
    <cellStyle name="Денежный 2 2 2 2 19" xfId="3877" xr:uid="{00000000-0005-0000-0000-00007D040000}"/>
    <cellStyle name="Денежный 2 2 2 2 2" xfId="566" xr:uid="{00000000-0005-0000-0000-00007E040000}"/>
    <cellStyle name="Денежный 2 2 2 2 2 10" xfId="3092" xr:uid="{00000000-0005-0000-0000-00007F040000}"/>
    <cellStyle name="Денежный 2 2 2 2 2 11" xfId="3220" xr:uid="{00000000-0005-0000-0000-000080040000}"/>
    <cellStyle name="Денежный 2 2 2 2 2 12" xfId="3508" xr:uid="{00000000-0005-0000-0000-000081040000}"/>
    <cellStyle name="Денежный 2 2 2 2 2 13" xfId="3636" xr:uid="{00000000-0005-0000-0000-000082040000}"/>
    <cellStyle name="Денежный 2 2 2 2 2 14" xfId="4095" xr:uid="{00000000-0005-0000-0000-000083040000}"/>
    <cellStyle name="Денежный 2 2 2 2 2 15" xfId="4262" xr:uid="{00000000-0005-0000-0000-000084040000}"/>
    <cellStyle name="Денежный 2 2 2 2 2 16" xfId="4407" xr:uid="{00000000-0005-0000-0000-000085040000}"/>
    <cellStyle name="Денежный 2 2 2 2 2 17" xfId="4547" xr:uid="{00000000-0005-0000-0000-000086040000}"/>
    <cellStyle name="Денежный 2 2 2 2 2 18" xfId="4676" xr:uid="{00000000-0005-0000-0000-000087040000}"/>
    <cellStyle name="Денежный 2 2 2 2 2 19" xfId="5094" xr:uid="{00000000-0005-0000-0000-000088040000}"/>
    <cellStyle name="Денежный 2 2 2 2 2 2" xfId="571" xr:uid="{00000000-0005-0000-0000-000089040000}"/>
    <cellStyle name="Денежный 2 2 2 2 2 2 10" xfId="3222" xr:uid="{00000000-0005-0000-0000-00008A040000}"/>
    <cellStyle name="Денежный 2 2 2 2 2 2 11" xfId="3510" xr:uid="{00000000-0005-0000-0000-00008B040000}"/>
    <cellStyle name="Денежный 2 2 2 2 2 2 12" xfId="3638" xr:uid="{00000000-0005-0000-0000-00008C040000}"/>
    <cellStyle name="Денежный 2 2 2 2 2 2 13" xfId="4100" xr:uid="{00000000-0005-0000-0000-00008D040000}"/>
    <cellStyle name="Денежный 2 2 2 2 2 2 14" xfId="4265" xr:uid="{00000000-0005-0000-0000-00008E040000}"/>
    <cellStyle name="Денежный 2 2 2 2 2 2 15" xfId="4410" xr:uid="{00000000-0005-0000-0000-00008F040000}"/>
    <cellStyle name="Денежный 2 2 2 2 2 2 16" xfId="4549" xr:uid="{00000000-0005-0000-0000-000090040000}"/>
    <cellStyle name="Денежный 2 2 2 2 2 2 17" xfId="4678" xr:uid="{00000000-0005-0000-0000-000091040000}"/>
    <cellStyle name="Денежный 2 2 2 2 2 2 18" xfId="5096" xr:uid="{00000000-0005-0000-0000-000092040000}"/>
    <cellStyle name="Денежный 2 2 2 2 2 2 19" xfId="5240" xr:uid="{00000000-0005-0000-0000-000093040000}"/>
    <cellStyle name="Денежный 2 2 2 2 2 2 2" xfId="768" xr:uid="{00000000-0005-0000-0000-000094040000}"/>
    <cellStyle name="Денежный 2 2 2 2 2 2 2 10" xfId="11507" xr:uid="{00000000-0005-0000-0000-000095040000}"/>
    <cellStyle name="Денежный 2 2 2 2 2 2 2 11" xfId="14180" xr:uid="{00000000-0005-0000-0000-000096040000}"/>
    <cellStyle name="Денежный 2 2 2 2 2 2 2 2" xfId="1625" xr:uid="{00000000-0005-0000-0000-000097040000}"/>
    <cellStyle name="Денежный 2 2 2 2 2 2 2 2 2" xfId="5940" xr:uid="{00000000-0005-0000-0000-000098040000}"/>
    <cellStyle name="Денежный 2 2 2 2 2 2 2 2 2 2" xfId="14182" xr:uid="{00000000-0005-0000-0000-000099040000}"/>
    <cellStyle name="Денежный 2 2 2 2 2 2 2 2 2 2 2" xfId="14183" xr:uid="{00000000-0005-0000-0000-00009A040000}"/>
    <cellStyle name="Денежный 2 2 2 2 2 2 2 2 3" xfId="12109" xr:uid="{00000000-0005-0000-0000-00009B040000}"/>
    <cellStyle name="Денежный 2 2 2 2 2 2 2 2 4" xfId="14181" xr:uid="{00000000-0005-0000-0000-00009C040000}"/>
    <cellStyle name="Денежный 2 2 2 2 2 2 2 3" xfId="6408" xr:uid="{00000000-0005-0000-0000-00009D040000}"/>
    <cellStyle name="Денежный 2 2 2 2 2 2 2 4" xfId="6906" xr:uid="{00000000-0005-0000-0000-00009E040000}"/>
    <cellStyle name="Денежный 2 2 2 2 2 2 2 5" xfId="7404" xr:uid="{00000000-0005-0000-0000-00009F040000}"/>
    <cellStyle name="Денежный 2 2 2 2 2 2 2 6" xfId="8411" xr:uid="{00000000-0005-0000-0000-0000A0040000}"/>
    <cellStyle name="Денежный 2 2 2 2 2 2 2 7" xfId="8899" xr:uid="{00000000-0005-0000-0000-0000A1040000}"/>
    <cellStyle name="Денежный 2 2 2 2 2 2 2 8" xfId="9435" xr:uid="{00000000-0005-0000-0000-0000A2040000}"/>
    <cellStyle name="Денежный 2 2 2 2 2 2 2 9" xfId="10670" xr:uid="{00000000-0005-0000-0000-0000A3040000}"/>
    <cellStyle name="Денежный 2 2 2 2 2 2 20" xfId="5382" xr:uid="{00000000-0005-0000-0000-0000A4040000}"/>
    <cellStyle name="Денежный 2 2 2 2 2 2 21" xfId="5510" xr:uid="{00000000-0005-0000-0000-0000A5040000}"/>
    <cellStyle name="Денежный 2 2 2 2 2 2 22" xfId="5798" xr:uid="{00000000-0005-0000-0000-0000A6040000}"/>
    <cellStyle name="Денежный 2 2 2 2 2 2 23" xfId="6266" xr:uid="{00000000-0005-0000-0000-0000A7040000}"/>
    <cellStyle name="Денежный 2 2 2 2 2 2 24" xfId="6764" xr:uid="{00000000-0005-0000-0000-0000A8040000}"/>
    <cellStyle name="Денежный 2 2 2 2 2 2 25" xfId="7262" xr:uid="{00000000-0005-0000-0000-0000A9040000}"/>
    <cellStyle name="Денежный 2 2 2 2 2 2 26" xfId="8216" xr:uid="{00000000-0005-0000-0000-0000AA040000}"/>
    <cellStyle name="Денежный 2 2 2 2 2 2 27" xfId="8066" xr:uid="{00000000-0005-0000-0000-0000AB040000}"/>
    <cellStyle name="Денежный 2 2 2 2 2 2 28" xfId="8933" xr:uid="{00000000-0005-0000-0000-0000AC040000}"/>
    <cellStyle name="Денежный 2 2 2 2 2 2 29" xfId="10479" xr:uid="{00000000-0005-0000-0000-0000AD040000}"/>
    <cellStyle name="Денежный 2 2 2 2 2 2 3" xfId="770" xr:uid="{00000000-0005-0000-0000-0000AE040000}"/>
    <cellStyle name="Денежный 2 2 2 2 2 2 3 10" xfId="11799" xr:uid="{00000000-0005-0000-0000-0000AF040000}"/>
    <cellStyle name="Денежный 2 2 2 2 2 2 3 2" xfId="2058" xr:uid="{00000000-0005-0000-0000-0000B0040000}"/>
    <cellStyle name="Денежный 2 2 2 2 2 2 3 2 2" xfId="5942" xr:uid="{00000000-0005-0000-0000-0000B1040000}"/>
    <cellStyle name="Денежный 2 2 2 2 2 2 3 2 3" xfId="12111" xr:uid="{00000000-0005-0000-0000-0000B2040000}"/>
    <cellStyle name="Денежный 2 2 2 2 2 2 3 3" xfId="6410" xr:uid="{00000000-0005-0000-0000-0000B3040000}"/>
    <cellStyle name="Денежный 2 2 2 2 2 2 3 4" xfId="6908" xr:uid="{00000000-0005-0000-0000-0000B4040000}"/>
    <cellStyle name="Денежный 2 2 2 2 2 2 3 5" xfId="7406" xr:uid="{00000000-0005-0000-0000-0000B5040000}"/>
    <cellStyle name="Денежный 2 2 2 2 2 2 3 6" xfId="8413" xr:uid="{00000000-0005-0000-0000-0000B6040000}"/>
    <cellStyle name="Денежный 2 2 2 2 2 2 3 7" xfId="8901" xr:uid="{00000000-0005-0000-0000-0000B7040000}"/>
    <cellStyle name="Денежный 2 2 2 2 2 2 3 8" xfId="9437" xr:uid="{00000000-0005-0000-0000-0000B8040000}"/>
    <cellStyle name="Денежный 2 2 2 2 2 2 3 9" xfId="10672" xr:uid="{00000000-0005-0000-0000-0000B9040000}"/>
    <cellStyle name="Денежный 2 2 2 2 2 2 30" xfId="11505" xr:uid="{00000000-0005-0000-0000-0000BA040000}"/>
    <cellStyle name="Денежный 2 2 2 2 2 2 31" xfId="14179" xr:uid="{00000000-0005-0000-0000-0000BB040000}"/>
    <cellStyle name="Денежный 2 2 2 2 2 2 4" xfId="1124" xr:uid="{00000000-0005-0000-0000-0000BC040000}"/>
    <cellStyle name="Денежный 2 2 2 2 2 2 4 10" xfId="11927" xr:uid="{00000000-0005-0000-0000-0000BD040000}"/>
    <cellStyle name="Денежный 2 2 2 2 2 2 4 2" xfId="2208" xr:uid="{00000000-0005-0000-0000-0000BE040000}"/>
    <cellStyle name="Денежный 2 2 2 2 2 2 4 2 2" xfId="6173" xr:uid="{00000000-0005-0000-0000-0000BF040000}"/>
    <cellStyle name="Денежный 2 2 2 2 2 2 4 2 3" xfId="12342" xr:uid="{00000000-0005-0000-0000-0000C0040000}"/>
    <cellStyle name="Денежный 2 2 2 2 2 2 4 3" xfId="6626" xr:uid="{00000000-0005-0000-0000-0000C1040000}"/>
    <cellStyle name="Денежный 2 2 2 2 2 2 4 4" xfId="7124" xr:uid="{00000000-0005-0000-0000-0000C2040000}"/>
    <cellStyle name="Денежный 2 2 2 2 2 2 4 5" xfId="7622" xr:uid="{00000000-0005-0000-0000-0000C3040000}"/>
    <cellStyle name="Денежный 2 2 2 2 2 2 4 6" xfId="8759" xr:uid="{00000000-0005-0000-0000-0000C4040000}"/>
    <cellStyle name="Денежный 2 2 2 2 2 2 4 7" xfId="9254" xr:uid="{00000000-0005-0000-0000-0000C5040000}"/>
    <cellStyle name="Денежный 2 2 2 2 2 2 4 8" xfId="9785" xr:uid="{00000000-0005-0000-0000-0000C6040000}"/>
    <cellStyle name="Денежный 2 2 2 2 2 2 4 9" xfId="11016" xr:uid="{00000000-0005-0000-0000-0000C7040000}"/>
    <cellStyle name="Денежный 2 2 2 2 2 2 5" xfId="1220" xr:uid="{00000000-0005-0000-0000-0000C8040000}"/>
    <cellStyle name="Денежный 2 2 2 2 2 2 5 10" xfId="11984" xr:uid="{00000000-0005-0000-0000-0000C9040000}"/>
    <cellStyle name="Денежный 2 2 2 2 2 2 5 2" xfId="2378" xr:uid="{00000000-0005-0000-0000-0000CA040000}"/>
    <cellStyle name="Денежный 2 2 2 2 2 2 5 2 2" xfId="6236" xr:uid="{00000000-0005-0000-0000-0000CB040000}"/>
    <cellStyle name="Денежный 2 2 2 2 2 2 5 2 3" xfId="12405" xr:uid="{00000000-0005-0000-0000-0000CC040000}"/>
    <cellStyle name="Денежный 2 2 2 2 2 2 5 3" xfId="6672" xr:uid="{00000000-0005-0000-0000-0000CD040000}"/>
    <cellStyle name="Денежный 2 2 2 2 2 2 5 4" xfId="7170" xr:uid="{00000000-0005-0000-0000-0000CE040000}"/>
    <cellStyle name="Денежный 2 2 2 2 2 2 5 5" xfId="7668" xr:uid="{00000000-0005-0000-0000-0000CF040000}"/>
    <cellStyle name="Денежный 2 2 2 2 2 2 5 6" xfId="8852" xr:uid="{00000000-0005-0000-0000-0000D0040000}"/>
    <cellStyle name="Денежный 2 2 2 2 2 2 5 7" xfId="9335" xr:uid="{00000000-0005-0000-0000-0000D1040000}"/>
    <cellStyle name="Денежный 2 2 2 2 2 2 5 8" xfId="9877" xr:uid="{00000000-0005-0000-0000-0000D2040000}"/>
    <cellStyle name="Денежный 2 2 2 2 2 2 5 9" xfId="11106" xr:uid="{00000000-0005-0000-0000-0000D3040000}"/>
    <cellStyle name="Денежный 2 2 2 2 2 2 6" xfId="1623" xr:uid="{00000000-0005-0000-0000-0000D4040000}"/>
    <cellStyle name="Денежный 2 2 2 2 2 2 6 2" xfId="2538" xr:uid="{00000000-0005-0000-0000-0000D5040000}"/>
    <cellStyle name="Денежный 2 2 2 2 2 2 6 3" xfId="12046" xr:uid="{00000000-0005-0000-0000-0000D6040000}"/>
    <cellStyle name="Денежный 2 2 2 2 2 2 7" xfId="2677" xr:uid="{00000000-0005-0000-0000-0000D7040000}"/>
    <cellStyle name="Денежный 2 2 2 2 2 2 8" xfId="2806" xr:uid="{00000000-0005-0000-0000-0000D8040000}"/>
    <cellStyle name="Денежный 2 2 2 2 2 2 9" xfId="3094" xr:uid="{00000000-0005-0000-0000-0000D9040000}"/>
    <cellStyle name="Денежный 2 2 2 2 2 20" xfId="5237" xr:uid="{00000000-0005-0000-0000-0000DA040000}"/>
    <cellStyle name="Денежный 2 2 2 2 2 21" xfId="5380" xr:uid="{00000000-0005-0000-0000-0000DB040000}"/>
    <cellStyle name="Денежный 2 2 2 2 2 22" xfId="5508" xr:uid="{00000000-0005-0000-0000-0000DC040000}"/>
    <cellStyle name="Денежный 2 2 2 2 2 23" xfId="5796" xr:uid="{00000000-0005-0000-0000-0000DD040000}"/>
    <cellStyle name="Денежный 2 2 2 2 2 24" xfId="6264" xr:uid="{00000000-0005-0000-0000-0000DE040000}"/>
    <cellStyle name="Денежный 2 2 2 2 2 25" xfId="6762" xr:uid="{00000000-0005-0000-0000-0000DF040000}"/>
    <cellStyle name="Денежный 2 2 2 2 2 26" xfId="7260" xr:uid="{00000000-0005-0000-0000-0000E0040000}"/>
    <cellStyle name="Денежный 2 2 2 2 2 27" xfId="8211" xr:uid="{00000000-0005-0000-0000-0000E1040000}"/>
    <cellStyle name="Денежный 2 2 2 2 2 28" xfId="7690" xr:uid="{00000000-0005-0000-0000-0000E2040000}"/>
    <cellStyle name="Денежный 2 2 2 2 2 29" xfId="9156" xr:uid="{00000000-0005-0000-0000-0000E3040000}"/>
    <cellStyle name="Денежный 2 2 2 2 2 3" xfId="676" xr:uid="{00000000-0005-0000-0000-0000E4040000}"/>
    <cellStyle name="Денежный 2 2 2 2 2 3 10" xfId="3575" xr:uid="{00000000-0005-0000-0000-0000E5040000}"/>
    <cellStyle name="Денежный 2 2 2 2 2 3 11" xfId="3703" xr:uid="{00000000-0005-0000-0000-0000E6040000}"/>
    <cellStyle name="Денежный 2 2 2 2 2 3 12" xfId="4190" xr:uid="{00000000-0005-0000-0000-0000E7040000}"/>
    <cellStyle name="Денежный 2 2 2 2 2 3 13" xfId="4342" xr:uid="{00000000-0005-0000-0000-0000E8040000}"/>
    <cellStyle name="Денежный 2 2 2 2 2 3 14" xfId="4485" xr:uid="{00000000-0005-0000-0000-0000E9040000}"/>
    <cellStyle name="Денежный 2 2 2 2 2 3 15" xfId="4615" xr:uid="{00000000-0005-0000-0000-0000EA040000}"/>
    <cellStyle name="Денежный 2 2 2 2 2 3 16" xfId="4743" xr:uid="{00000000-0005-0000-0000-0000EB040000}"/>
    <cellStyle name="Денежный 2 2 2 2 2 3 17" xfId="5167" xr:uid="{00000000-0005-0000-0000-0000EC040000}"/>
    <cellStyle name="Денежный 2 2 2 2 2 3 18" xfId="5317" xr:uid="{00000000-0005-0000-0000-0000ED040000}"/>
    <cellStyle name="Денежный 2 2 2 2 2 3 19" xfId="5447" xr:uid="{00000000-0005-0000-0000-0000EE040000}"/>
    <cellStyle name="Денежный 2 2 2 2 2 3 2" xfId="771" xr:uid="{00000000-0005-0000-0000-0000EF040000}"/>
    <cellStyle name="Денежный 2 2 2 2 2 3 2 10" xfId="11857" xr:uid="{00000000-0005-0000-0000-0000F0040000}"/>
    <cellStyle name="Денежный 2 2 2 2 2 3 2 2" xfId="2131" xr:uid="{00000000-0005-0000-0000-0000F1040000}"/>
    <cellStyle name="Денежный 2 2 2 2 2 3 2 2 2" xfId="5943" xr:uid="{00000000-0005-0000-0000-0000F2040000}"/>
    <cellStyle name="Денежный 2 2 2 2 2 3 2 2 3" xfId="12112" xr:uid="{00000000-0005-0000-0000-0000F3040000}"/>
    <cellStyle name="Денежный 2 2 2 2 2 3 2 3" xfId="6411" xr:uid="{00000000-0005-0000-0000-0000F4040000}"/>
    <cellStyle name="Денежный 2 2 2 2 2 3 2 4" xfId="6909" xr:uid="{00000000-0005-0000-0000-0000F5040000}"/>
    <cellStyle name="Денежный 2 2 2 2 2 3 2 5" xfId="7407" xr:uid="{00000000-0005-0000-0000-0000F6040000}"/>
    <cellStyle name="Денежный 2 2 2 2 2 3 2 6" xfId="8414" xr:uid="{00000000-0005-0000-0000-0000F7040000}"/>
    <cellStyle name="Денежный 2 2 2 2 2 3 2 7" xfId="8902" xr:uid="{00000000-0005-0000-0000-0000F8040000}"/>
    <cellStyle name="Денежный 2 2 2 2 2 3 2 8" xfId="9438" xr:uid="{00000000-0005-0000-0000-0000F9040000}"/>
    <cellStyle name="Денежный 2 2 2 2 2 3 2 9" xfId="10673" xr:uid="{00000000-0005-0000-0000-0000FA040000}"/>
    <cellStyle name="Денежный 2 2 2 2 2 3 20" xfId="5575" xr:uid="{00000000-0005-0000-0000-0000FB040000}"/>
    <cellStyle name="Денежный 2 2 2 2 2 3 21" xfId="5863" xr:uid="{00000000-0005-0000-0000-0000FC040000}"/>
    <cellStyle name="Денежный 2 2 2 2 2 3 22" xfId="6331" xr:uid="{00000000-0005-0000-0000-0000FD040000}"/>
    <cellStyle name="Денежный 2 2 2 2 2 3 23" xfId="6829" xr:uid="{00000000-0005-0000-0000-0000FE040000}"/>
    <cellStyle name="Денежный 2 2 2 2 2 3 24" xfId="7327" xr:uid="{00000000-0005-0000-0000-0000FF040000}"/>
    <cellStyle name="Денежный 2 2 2 2 2 3 25" xfId="8320" xr:uid="{00000000-0005-0000-0000-000000050000}"/>
    <cellStyle name="Денежный 2 2 2 2 2 3 26" xfId="8700" xr:uid="{00000000-0005-0000-0000-000001050000}"/>
    <cellStyle name="Денежный 2 2 2 2 2 3 27" xfId="9262" xr:uid="{00000000-0005-0000-0000-000002050000}"/>
    <cellStyle name="Денежный 2 2 2 2 2 3 28" xfId="10584" xr:uid="{00000000-0005-0000-0000-000003050000}"/>
    <cellStyle name="Денежный 2 2 2 2 2 3 29" xfId="11583" xr:uid="{00000000-0005-0000-0000-000004050000}"/>
    <cellStyle name="Денежный 2 2 2 2 2 3 3" xfId="1123" xr:uid="{00000000-0005-0000-0000-000005050000}"/>
    <cellStyle name="Денежный 2 2 2 2 2 3 3 10" xfId="11947" xr:uid="{00000000-0005-0000-0000-000006050000}"/>
    <cellStyle name="Денежный 2 2 2 2 2 3 3 2" xfId="2256" xr:uid="{00000000-0005-0000-0000-000007050000}"/>
    <cellStyle name="Денежный 2 2 2 2 2 3 3 2 2" xfId="6172" xr:uid="{00000000-0005-0000-0000-000008050000}"/>
    <cellStyle name="Денежный 2 2 2 2 2 3 3 2 3" xfId="12341" xr:uid="{00000000-0005-0000-0000-000009050000}"/>
    <cellStyle name="Денежный 2 2 2 2 2 3 3 3" xfId="6625" xr:uid="{00000000-0005-0000-0000-00000A050000}"/>
    <cellStyle name="Денежный 2 2 2 2 2 3 3 4" xfId="7123" xr:uid="{00000000-0005-0000-0000-00000B050000}"/>
    <cellStyle name="Денежный 2 2 2 2 2 3 3 5" xfId="7621" xr:uid="{00000000-0005-0000-0000-00000C050000}"/>
    <cellStyle name="Денежный 2 2 2 2 2 3 3 6" xfId="8758" xr:uid="{00000000-0005-0000-0000-00000D050000}"/>
    <cellStyle name="Денежный 2 2 2 2 2 3 3 7" xfId="9253" xr:uid="{00000000-0005-0000-0000-00000E050000}"/>
    <cellStyle name="Денежный 2 2 2 2 2 3 3 8" xfId="9784" xr:uid="{00000000-0005-0000-0000-00000F050000}"/>
    <cellStyle name="Денежный 2 2 2 2 2 3 3 9" xfId="11015" xr:uid="{00000000-0005-0000-0000-000010050000}"/>
    <cellStyle name="Денежный 2 2 2 2 2 3 4" xfId="1219" xr:uid="{00000000-0005-0000-0000-000011050000}"/>
    <cellStyle name="Денежный 2 2 2 2 2 3 4 10" xfId="12023" xr:uid="{00000000-0005-0000-0000-000012050000}"/>
    <cellStyle name="Денежный 2 2 2 2 2 3 4 2" xfId="2463" xr:uid="{00000000-0005-0000-0000-000013050000}"/>
    <cellStyle name="Денежный 2 2 2 2 2 3 4 2 2" xfId="6235" xr:uid="{00000000-0005-0000-0000-000014050000}"/>
    <cellStyle name="Денежный 2 2 2 2 2 3 4 2 3" xfId="12404" xr:uid="{00000000-0005-0000-0000-000015050000}"/>
    <cellStyle name="Денежный 2 2 2 2 2 3 4 3" xfId="6671" xr:uid="{00000000-0005-0000-0000-000016050000}"/>
    <cellStyle name="Денежный 2 2 2 2 2 3 4 4" xfId="7169" xr:uid="{00000000-0005-0000-0000-000017050000}"/>
    <cellStyle name="Денежный 2 2 2 2 2 3 4 5" xfId="7667" xr:uid="{00000000-0005-0000-0000-000018050000}"/>
    <cellStyle name="Денежный 2 2 2 2 2 3 4 6" xfId="8851" xr:uid="{00000000-0005-0000-0000-000019050000}"/>
    <cellStyle name="Денежный 2 2 2 2 2 3 4 7" xfId="9334" xr:uid="{00000000-0005-0000-0000-00001A050000}"/>
    <cellStyle name="Денежный 2 2 2 2 2 3 4 8" xfId="9876" xr:uid="{00000000-0005-0000-0000-00001B050000}"/>
    <cellStyle name="Денежный 2 2 2 2 2 3 4 9" xfId="11105" xr:uid="{00000000-0005-0000-0000-00001C050000}"/>
    <cellStyle name="Денежный 2 2 2 2 2 3 5" xfId="1701" xr:uid="{00000000-0005-0000-0000-00001D050000}"/>
    <cellStyle name="Денежный 2 2 2 2 2 3 5 2" xfId="2613" xr:uid="{00000000-0005-0000-0000-00001E050000}"/>
    <cellStyle name="Денежный 2 2 2 2 2 3 5 3" xfId="12067" xr:uid="{00000000-0005-0000-0000-00001F050000}"/>
    <cellStyle name="Денежный 2 2 2 2 2 3 6" xfId="2743" xr:uid="{00000000-0005-0000-0000-000020050000}"/>
    <cellStyle name="Денежный 2 2 2 2 2 3 7" xfId="2871" xr:uid="{00000000-0005-0000-0000-000021050000}"/>
    <cellStyle name="Денежный 2 2 2 2 2 3 8" xfId="3159" xr:uid="{00000000-0005-0000-0000-000022050000}"/>
    <cellStyle name="Денежный 2 2 2 2 2 3 9" xfId="3287" xr:uid="{00000000-0005-0000-0000-000023050000}"/>
    <cellStyle name="Денежный 2 2 2 2 2 30" xfId="10474" xr:uid="{00000000-0005-0000-0000-000024050000}"/>
    <cellStyle name="Денежный 2 2 2 2 2 31" xfId="11429" xr:uid="{00000000-0005-0000-0000-000025050000}"/>
    <cellStyle name="Денежный 2 2 2 2 2 32" xfId="14177" xr:uid="{00000000-0005-0000-0000-000026050000}"/>
    <cellStyle name="Денежный 2 2 2 2 2 4" xfId="772" xr:uid="{00000000-0005-0000-0000-000027050000}"/>
    <cellStyle name="Денежный 2 2 2 2 2 4 2" xfId="9439" xr:uid="{00000000-0005-0000-0000-000028050000}"/>
    <cellStyle name="Денежный 2 2 2 2 2 4 3" xfId="10674" xr:uid="{00000000-0005-0000-0000-000029050000}"/>
    <cellStyle name="Денежный 2 2 2 2 2 5" xfId="1544" xr:uid="{00000000-0005-0000-0000-00002A050000}"/>
    <cellStyle name="Денежный 2 2 2 2 2 5 2" xfId="2206" xr:uid="{00000000-0005-0000-0000-00002B050000}"/>
    <cellStyle name="Денежный 2 2 2 2 2 5 3" xfId="11925" xr:uid="{00000000-0005-0000-0000-00002C050000}"/>
    <cellStyle name="Денежный 2 2 2 2 2 6" xfId="2373" xr:uid="{00000000-0005-0000-0000-00002D050000}"/>
    <cellStyle name="Денежный 2 2 2 2 2 7" xfId="2535" xr:uid="{00000000-0005-0000-0000-00002E050000}"/>
    <cellStyle name="Денежный 2 2 2 2 2 8" xfId="2675" xr:uid="{00000000-0005-0000-0000-00002F050000}"/>
    <cellStyle name="Денежный 2 2 2 2 2 9" xfId="2804" xr:uid="{00000000-0005-0000-0000-000030050000}"/>
    <cellStyle name="Денежный 2 2 2 2 20" xfId="4075" xr:uid="{00000000-0005-0000-0000-000031050000}"/>
    <cellStyle name="Денежный 2 2 2 2 21" xfId="3766" xr:uid="{00000000-0005-0000-0000-000032050000}"/>
    <cellStyle name="Денежный 2 2 2 2 22" xfId="4253" xr:uid="{00000000-0005-0000-0000-000033050000}"/>
    <cellStyle name="Денежный 2 2 2 2 23" xfId="4041" xr:uid="{00000000-0005-0000-0000-000034050000}"/>
    <cellStyle name="Денежный 2 2 2 2 24" xfId="4910" xr:uid="{00000000-0005-0000-0000-000035050000}"/>
    <cellStyle name="Денежный 2 2 2 2 25" xfId="4876" xr:uid="{00000000-0005-0000-0000-000036050000}"/>
    <cellStyle name="Денежный 2 2 2 2 26" xfId="5229" xr:uid="{00000000-0005-0000-0000-000037050000}"/>
    <cellStyle name="Денежный 2 2 2 2 27" xfId="5232" xr:uid="{00000000-0005-0000-0000-000038050000}"/>
    <cellStyle name="Денежный 2 2 2 2 28" xfId="5679" xr:uid="{00000000-0005-0000-0000-000039050000}"/>
    <cellStyle name="Денежный 2 2 2 2 29" xfId="5756" xr:uid="{00000000-0005-0000-0000-00003A050000}"/>
    <cellStyle name="Денежный 2 2 2 2 3" xfId="671" xr:uid="{00000000-0005-0000-0000-00003B050000}"/>
    <cellStyle name="Денежный 2 2 2 2 3 10" xfId="3285" xr:uid="{00000000-0005-0000-0000-00003C050000}"/>
    <cellStyle name="Денежный 2 2 2 2 3 11" xfId="3573" xr:uid="{00000000-0005-0000-0000-00003D050000}"/>
    <cellStyle name="Денежный 2 2 2 2 3 12" xfId="3701" xr:uid="{00000000-0005-0000-0000-00003E050000}"/>
    <cellStyle name="Денежный 2 2 2 2 3 13" xfId="4185" xr:uid="{00000000-0005-0000-0000-00003F050000}"/>
    <cellStyle name="Денежный 2 2 2 2 3 14" xfId="4339" xr:uid="{00000000-0005-0000-0000-000040050000}"/>
    <cellStyle name="Денежный 2 2 2 2 3 15" xfId="4483" xr:uid="{00000000-0005-0000-0000-000041050000}"/>
    <cellStyle name="Денежный 2 2 2 2 3 16" xfId="4613" xr:uid="{00000000-0005-0000-0000-000042050000}"/>
    <cellStyle name="Денежный 2 2 2 2 3 17" xfId="4741" xr:uid="{00000000-0005-0000-0000-000043050000}"/>
    <cellStyle name="Денежный 2 2 2 2 3 18" xfId="5165" xr:uid="{00000000-0005-0000-0000-000044050000}"/>
    <cellStyle name="Денежный 2 2 2 2 3 19" xfId="5313" xr:uid="{00000000-0005-0000-0000-000045050000}"/>
    <cellStyle name="Денежный 2 2 2 2 3 2" xfId="1547" xr:uid="{00000000-0005-0000-0000-000046050000}"/>
    <cellStyle name="Денежный 2 2 2 2 3 2 2" xfId="1696" xr:uid="{00000000-0005-0000-0000-000047050000}"/>
    <cellStyle name="Денежный 2 2 2 2 3 2 3" xfId="11578" xr:uid="{00000000-0005-0000-0000-000048050000}"/>
    <cellStyle name="Денежный 2 2 2 2 3 20" xfId="5445" xr:uid="{00000000-0005-0000-0000-000049050000}"/>
    <cellStyle name="Денежный 2 2 2 2 3 21" xfId="5573" xr:uid="{00000000-0005-0000-0000-00004A050000}"/>
    <cellStyle name="Денежный 2 2 2 2 3 22" xfId="5861" xr:uid="{00000000-0005-0000-0000-00004B050000}"/>
    <cellStyle name="Денежный 2 2 2 2 3 23" xfId="6329" xr:uid="{00000000-0005-0000-0000-00004C050000}"/>
    <cellStyle name="Денежный 2 2 2 2 3 24" xfId="6827" xr:uid="{00000000-0005-0000-0000-00004D050000}"/>
    <cellStyle name="Денежный 2 2 2 2 3 25" xfId="7325" xr:uid="{00000000-0005-0000-0000-00004E050000}"/>
    <cellStyle name="Денежный 2 2 2 2 3 26" xfId="8315" xr:uid="{00000000-0005-0000-0000-00004F050000}"/>
    <cellStyle name="Денежный 2 2 2 2 3 27" xfId="8696" xr:uid="{00000000-0005-0000-0000-000050050000}"/>
    <cellStyle name="Денежный 2 2 2 2 3 28" xfId="9338" xr:uid="{00000000-0005-0000-0000-000051050000}"/>
    <cellStyle name="Денежный 2 2 2 2 3 29" xfId="10579" xr:uid="{00000000-0005-0000-0000-000052050000}"/>
    <cellStyle name="Денежный 2 2 2 2 3 3" xfId="2126" xr:uid="{00000000-0005-0000-0000-000053050000}"/>
    <cellStyle name="Денежный 2 2 2 2 3 30" xfId="11432" xr:uid="{00000000-0005-0000-0000-000054050000}"/>
    <cellStyle name="Денежный 2 2 2 2 3 4" xfId="2254" xr:uid="{00000000-0005-0000-0000-000055050000}"/>
    <cellStyle name="Денежный 2 2 2 2 3 5" xfId="2458" xr:uid="{00000000-0005-0000-0000-000056050000}"/>
    <cellStyle name="Денежный 2 2 2 2 3 6" xfId="2610" xr:uid="{00000000-0005-0000-0000-000057050000}"/>
    <cellStyle name="Денежный 2 2 2 2 3 7" xfId="2741" xr:uid="{00000000-0005-0000-0000-000058050000}"/>
    <cellStyle name="Денежный 2 2 2 2 3 8" xfId="2869" xr:uid="{00000000-0005-0000-0000-000059050000}"/>
    <cellStyle name="Денежный 2 2 2 2 3 9" xfId="3157" xr:uid="{00000000-0005-0000-0000-00005A050000}"/>
    <cellStyle name="Денежный 2 2 2 2 30" xfId="6686" xr:uid="{00000000-0005-0000-0000-00005B050000}"/>
    <cellStyle name="Денежный 2 2 2 2 31" xfId="7184" xr:uid="{00000000-0005-0000-0000-00005C050000}"/>
    <cellStyle name="Денежный 2 2 2 2 32" xfId="7885" xr:uid="{00000000-0005-0000-0000-00005D050000}"/>
    <cellStyle name="Денежный 2 2 2 2 33" xfId="7849" xr:uid="{00000000-0005-0000-0000-00005E050000}"/>
    <cellStyle name="Денежный 2 2 2 2 34" xfId="8091" xr:uid="{00000000-0005-0000-0000-00005F050000}"/>
    <cellStyle name="Денежный 2 2 2 2 35" xfId="10132" xr:uid="{00000000-0005-0000-0000-000060050000}"/>
    <cellStyle name="Денежный 2 2 2 2 36" xfId="11428" xr:uid="{00000000-0005-0000-0000-000061050000}"/>
    <cellStyle name="Денежный 2 2 2 2 37" xfId="14175" xr:uid="{00000000-0005-0000-0000-000062050000}"/>
    <cellStyle name="Денежный 2 2 2 2 4" xfId="767" xr:uid="{00000000-0005-0000-0000-000063050000}"/>
    <cellStyle name="Денежный 2 2 2 2 4 10" xfId="11438" xr:uid="{00000000-0005-0000-0000-000064050000}"/>
    <cellStyle name="Денежный 2 2 2 2 4 2" xfId="1553" xr:uid="{00000000-0005-0000-0000-000065050000}"/>
    <cellStyle name="Денежный 2 2 2 2 4 2 2" xfId="5939" xr:uid="{00000000-0005-0000-0000-000066050000}"/>
    <cellStyle name="Денежный 2 2 2 2 4 2 3" xfId="12108" xr:uid="{00000000-0005-0000-0000-000067050000}"/>
    <cellStyle name="Денежный 2 2 2 2 4 3" xfId="6407" xr:uid="{00000000-0005-0000-0000-000068050000}"/>
    <cellStyle name="Денежный 2 2 2 2 4 4" xfId="6905" xr:uid="{00000000-0005-0000-0000-000069050000}"/>
    <cellStyle name="Денежный 2 2 2 2 4 5" xfId="7403" xr:uid="{00000000-0005-0000-0000-00006A050000}"/>
    <cellStyle name="Денежный 2 2 2 2 4 6" xfId="8410" xr:uid="{00000000-0005-0000-0000-00006B050000}"/>
    <cellStyle name="Денежный 2 2 2 2 4 7" xfId="8898" xr:uid="{00000000-0005-0000-0000-00006C050000}"/>
    <cellStyle name="Денежный 2 2 2 2 4 8" xfId="9434" xr:uid="{00000000-0005-0000-0000-00006D050000}"/>
    <cellStyle name="Денежный 2 2 2 2 4 9" xfId="10669" xr:uid="{00000000-0005-0000-0000-00006E050000}"/>
    <cellStyle name="Денежный 2 2 2 2 5" xfId="1125" xr:uid="{00000000-0005-0000-0000-00006F050000}"/>
    <cellStyle name="Денежный 2 2 2 2 5 10" xfId="11436" xr:uid="{00000000-0005-0000-0000-000070050000}"/>
    <cellStyle name="Денежный 2 2 2 2 5 2" xfId="1551" xr:uid="{00000000-0005-0000-0000-000071050000}"/>
    <cellStyle name="Денежный 2 2 2 2 5 2 2" xfId="6174" xr:uid="{00000000-0005-0000-0000-000072050000}"/>
    <cellStyle name="Денежный 2 2 2 2 5 2 3" xfId="12343" xr:uid="{00000000-0005-0000-0000-000073050000}"/>
    <cellStyle name="Денежный 2 2 2 2 5 3" xfId="6627" xr:uid="{00000000-0005-0000-0000-000074050000}"/>
    <cellStyle name="Денежный 2 2 2 2 5 4" xfId="7125" xr:uid="{00000000-0005-0000-0000-000075050000}"/>
    <cellStyle name="Денежный 2 2 2 2 5 5" xfId="7623" xr:uid="{00000000-0005-0000-0000-000076050000}"/>
    <cellStyle name="Денежный 2 2 2 2 5 6" xfId="8760" xr:uid="{00000000-0005-0000-0000-000077050000}"/>
    <cellStyle name="Денежный 2 2 2 2 5 7" xfId="9255" xr:uid="{00000000-0005-0000-0000-000078050000}"/>
    <cellStyle name="Денежный 2 2 2 2 5 8" xfId="9786" xr:uid="{00000000-0005-0000-0000-000079050000}"/>
    <cellStyle name="Денежный 2 2 2 2 5 9" xfId="11017" xr:uid="{00000000-0005-0000-0000-00007A050000}"/>
    <cellStyle name="Денежный 2 2 2 2 6" xfId="1221" xr:uid="{00000000-0005-0000-0000-00007B050000}"/>
    <cellStyle name="Денежный 2 2 2 2 6 10" xfId="11444" xr:uid="{00000000-0005-0000-0000-00007C050000}"/>
    <cellStyle name="Денежный 2 2 2 2 6 2" xfId="1560" xr:uid="{00000000-0005-0000-0000-00007D050000}"/>
    <cellStyle name="Денежный 2 2 2 2 6 2 2" xfId="6237" xr:uid="{00000000-0005-0000-0000-00007E050000}"/>
    <cellStyle name="Денежный 2 2 2 2 6 2 3" xfId="12406" xr:uid="{00000000-0005-0000-0000-00007F050000}"/>
    <cellStyle name="Денежный 2 2 2 2 6 3" xfId="6673" xr:uid="{00000000-0005-0000-0000-000080050000}"/>
    <cellStyle name="Денежный 2 2 2 2 6 4" xfId="7171" xr:uid="{00000000-0005-0000-0000-000081050000}"/>
    <cellStyle name="Денежный 2 2 2 2 6 5" xfId="7669" xr:uid="{00000000-0005-0000-0000-000082050000}"/>
    <cellStyle name="Денежный 2 2 2 2 6 6" xfId="8853" xr:uid="{00000000-0005-0000-0000-000083050000}"/>
    <cellStyle name="Денежный 2 2 2 2 6 7" xfId="9336" xr:uid="{00000000-0005-0000-0000-000084050000}"/>
    <cellStyle name="Денежный 2 2 2 2 6 8" xfId="9878" xr:uid="{00000000-0005-0000-0000-000085050000}"/>
    <cellStyle name="Денежный 2 2 2 2 6 9" xfId="11107" xr:uid="{00000000-0005-0000-0000-000086050000}"/>
    <cellStyle name="Денежный 2 2 2 2 7" xfId="1543" xr:uid="{00000000-0005-0000-0000-000087050000}"/>
    <cellStyle name="Денежный 2 2 2 2 7 2" xfId="1555" xr:uid="{00000000-0005-0000-0000-000088050000}"/>
    <cellStyle name="Денежный 2 2 2 2 7 3" xfId="11440" xr:uid="{00000000-0005-0000-0000-000089050000}"/>
    <cellStyle name="Денежный 2 2 2 2 8" xfId="1565" xr:uid="{00000000-0005-0000-0000-00008A050000}"/>
    <cellStyle name="Денежный 2 2 2 2 9" xfId="1864" xr:uid="{00000000-0005-0000-0000-00008B050000}"/>
    <cellStyle name="Денежный 2 2 2 20" xfId="3997" xr:uid="{00000000-0005-0000-0000-00008C050000}"/>
    <cellStyle name="Денежный 2 2 2 21" xfId="4039" xr:uid="{00000000-0005-0000-0000-00008D050000}"/>
    <cellStyle name="Денежный 2 2 2 22" xfId="3856" xr:uid="{00000000-0005-0000-0000-00008E050000}"/>
    <cellStyle name="Денежный 2 2 2 23" xfId="4420" xr:uid="{00000000-0005-0000-0000-00008F050000}"/>
    <cellStyle name="Денежный 2 2 2 24" xfId="4903" xr:uid="{00000000-0005-0000-0000-000090050000}"/>
    <cellStyle name="Денежный 2 2 2 25" xfId="4878" xr:uid="{00000000-0005-0000-0000-000091050000}"/>
    <cellStyle name="Денежный 2 2 2 26" xfId="5023" xr:uid="{00000000-0005-0000-0000-000092050000}"/>
    <cellStyle name="Денежный 2 2 2 27" xfId="5075" xr:uid="{00000000-0005-0000-0000-000093050000}"/>
    <cellStyle name="Денежный 2 2 2 28" xfId="5677" xr:uid="{00000000-0005-0000-0000-000094050000}"/>
    <cellStyle name="Денежный 2 2 2 29" xfId="5760" xr:uid="{00000000-0005-0000-0000-000095050000}"/>
    <cellStyle name="Денежный 2 2 2 3" xfId="766" xr:uid="{00000000-0005-0000-0000-000096050000}"/>
    <cellStyle name="Денежный 2 2 2 3 2" xfId="775" xr:uid="{00000000-0005-0000-0000-000097050000}"/>
    <cellStyle name="Денежный 2 2 2 3 2 2" xfId="9442" xr:uid="{00000000-0005-0000-0000-000098050000}"/>
    <cellStyle name="Денежный 2 2 2 3 2 3" xfId="10677" xr:uid="{00000000-0005-0000-0000-000099050000}"/>
    <cellStyle name="Денежный 2 2 2 3 3" xfId="1116" xr:uid="{00000000-0005-0000-0000-00009A050000}"/>
    <cellStyle name="Денежный 2 2 2 3 3 2" xfId="9777" xr:uid="{00000000-0005-0000-0000-00009B050000}"/>
    <cellStyle name="Денежный 2 2 2 3 3 3" xfId="11008" xr:uid="{00000000-0005-0000-0000-00009C050000}"/>
    <cellStyle name="Денежный 2 2 2 3 4" xfId="1214" xr:uid="{00000000-0005-0000-0000-00009D050000}"/>
    <cellStyle name="Денежный 2 2 2 3 4 2" xfId="9871" xr:uid="{00000000-0005-0000-0000-00009E050000}"/>
    <cellStyle name="Денежный 2 2 2 3 4 3" xfId="11100" xr:uid="{00000000-0005-0000-0000-00009F050000}"/>
    <cellStyle name="Денежный 2 2 2 30" xfId="6684" xr:uid="{00000000-0005-0000-0000-0000A0050000}"/>
    <cellStyle name="Денежный 2 2 2 31" xfId="7182" xr:uid="{00000000-0005-0000-0000-0000A1050000}"/>
    <cellStyle name="Денежный 2 2 2 32" xfId="7871" xr:uid="{00000000-0005-0000-0000-0000A2050000}"/>
    <cellStyle name="Денежный 2 2 2 33" xfId="7852" xr:uid="{00000000-0005-0000-0000-0000A3050000}"/>
    <cellStyle name="Денежный 2 2 2 34" xfId="7713" xr:uid="{00000000-0005-0000-0000-0000A4050000}"/>
    <cellStyle name="Денежный 2 2 2 35" xfId="10118" xr:uid="{00000000-0005-0000-0000-0000A5050000}"/>
    <cellStyle name="Денежный 2 2 2 36" xfId="11197" xr:uid="{00000000-0005-0000-0000-0000A6050000}"/>
    <cellStyle name="Денежный 2 2 2 37" xfId="12791" xr:uid="{00000000-0005-0000-0000-0000A7050000}"/>
    <cellStyle name="Денежный 2 2 2 37 2" xfId="12805" xr:uid="{00000000-0005-0000-0000-0000A8050000}"/>
    <cellStyle name="Денежный 2 2 2 38" xfId="12815" xr:uid="{00000000-0005-0000-0000-0000A9050000}"/>
    <cellStyle name="Денежный 2 2 2 39" xfId="12828" xr:uid="{00000000-0005-0000-0000-0000AA050000}"/>
    <cellStyle name="Денежный 2 2 2 4" xfId="1126" xr:uid="{00000000-0005-0000-0000-0000AB050000}"/>
    <cellStyle name="Денежный 2 2 2 40" xfId="14173" xr:uid="{00000000-0005-0000-0000-0000AC050000}"/>
    <cellStyle name="Денежный 2 2 2 5" xfId="1222" xr:uid="{00000000-0005-0000-0000-0000AD050000}"/>
    <cellStyle name="Денежный 2 2 2 6" xfId="1312" xr:uid="{00000000-0005-0000-0000-0000AE050000}"/>
    <cellStyle name="Денежный 2 2 2 6 2" xfId="1559" xr:uid="{00000000-0005-0000-0000-0000AF050000}"/>
    <cellStyle name="Денежный 2 2 2 6 3" xfId="11443" xr:uid="{00000000-0005-0000-0000-0000B0050000}"/>
    <cellStyle name="Денежный 2 2 2 7" xfId="1556" xr:uid="{00000000-0005-0000-0000-0000B1050000}"/>
    <cellStyle name="Денежный 2 2 2 8" xfId="1564" xr:uid="{00000000-0005-0000-0000-0000B2050000}"/>
    <cellStyle name="Денежный 2 2 2 9" xfId="1859" xr:uid="{00000000-0005-0000-0000-0000B3050000}"/>
    <cellStyle name="Денежный 2 2 20" xfId="1788" xr:uid="{00000000-0005-0000-0000-0000B4050000}"/>
    <cellStyle name="Денежный 2 2 21" xfId="1887" xr:uid="{00000000-0005-0000-0000-0000B5050000}"/>
    <cellStyle name="Денежный 2 2 22" xfId="2525" xr:uid="{00000000-0005-0000-0000-0000B6050000}"/>
    <cellStyle name="Денежный 2 2 23" xfId="2970" xr:uid="{00000000-0005-0000-0000-0000B7050000}"/>
    <cellStyle name="Денежный 2 2 24" xfId="3091" xr:uid="{00000000-0005-0000-0000-0000B8050000}"/>
    <cellStyle name="Денежный 2 2 25" xfId="3387" xr:uid="{00000000-0005-0000-0000-0000B9050000}"/>
    <cellStyle name="Денежный 2 2 26" xfId="3507" xr:uid="{00000000-0005-0000-0000-0000BA050000}"/>
    <cellStyle name="Денежный 2 2 27" xfId="3869" xr:uid="{00000000-0005-0000-0000-0000BB050000}"/>
    <cellStyle name="Денежный 2 2 28" xfId="4079" xr:uid="{00000000-0005-0000-0000-0000BC050000}"/>
    <cellStyle name="Денежный 2 2 29" xfId="3870" xr:uid="{00000000-0005-0000-0000-0000BD050000}"/>
    <cellStyle name="Денежный 2 2 3" xfId="231" xr:uid="{00000000-0005-0000-0000-0000BE050000}"/>
    <cellStyle name="Денежный 2 2 3 10" xfId="1886" xr:uid="{00000000-0005-0000-0000-0000BF050000}"/>
    <cellStyle name="Денежный 2 2 3 11" xfId="2977" xr:uid="{00000000-0005-0000-0000-0000C0050000}"/>
    <cellStyle name="Денежный 2 2 3 12" xfId="2967" xr:uid="{00000000-0005-0000-0000-0000C1050000}"/>
    <cellStyle name="Денежный 2 2 3 13" xfId="3394" xr:uid="{00000000-0005-0000-0000-0000C2050000}"/>
    <cellStyle name="Денежный 2 2 3 14" xfId="3384" xr:uid="{00000000-0005-0000-0000-0000C3050000}"/>
    <cellStyle name="Денежный 2 2 3 15" xfId="3883" xr:uid="{00000000-0005-0000-0000-0000C4050000}"/>
    <cellStyle name="Денежный 2 2 3 16" xfId="3844" xr:uid="{00000000-0005-0000-0000-0000C5050000}"/>
    <cellStyle name="Денежный 2 2 3 17" xfId="3860" xr:uid="{00000000-0005-0000-0000-0000C6050000}"/>
    <cellStyle name="Денежный 2 2 3 18" xfId="3902" xr:uid="{00000000-0005-0000-0000-0000C7050000}"/>
    <cellStyle name="Денежный 2 2 3 19" xfId="4402" xr:uid="{00000000-0005-0000-0000-0000C8050000}"/>
    <cellStyle name="Денежный 2 2 3 2" xfId="285" xr:uid="{00000000-0005-0000-0000-0000C9050000}"/>
    <cellStyle name="Денежный 2 2 3 2 10" xfId="3009" xr:uid="{00000000-0005-0000-0000-0000CA050000}"/>
    <cellStyle name="Денежный 2 2 3 2 11" xfId="2952" xr:uid="{00000000-0005-0000-0000-0000CB050000}"/>
    <cellStyle name="Денежный 2 2 3 2 12" xfId="3425" xr:uid="{00000000-0005-0000-0000-0000CC050000}"/>
    <cellStyle name="Денежный 2 2 3 2 13" xfId="3498" xr:uid="{00000000-0005-0000-0000-0000CD050000}"/>
    <cellStyle name="Денежный 2 2 3 2 14" xfId="3929" xr:uid="{00000000-0005-0000-0000-0000CE050000}"/>
    <cellStyle name="Денежный 2 2 3 2 15" xfId="3826" xr:uid="{00000000-0005-0000-0000-0000CF050000}"/>
    <cellStyle name="Денежный 2 2 3 2 16" xfId="4000" xr:uid="{00000000-0005-0000-0000-0000D0050000}"/>
    <cellStyle name="Денежный 2 2 3 2 17" xfId="4184" xr:uid="{00000000-0005-0000-0000-0000D1050000}"/>
    <cellStyle name="Денежный 2 2 3 2 18" xfId="3793" xr:uid="{00000000-0005-0000-0000-0000D2050000}"/>
    <cellStyle name="Денежный 2 2 3 2 19" xfId="4949" xr:uid="{00000000-0005-0000-0000-0000D3050000}"/>
    <cellStyle name="Денежный 2 2 3 2 2" xfId="577" xr:uid="{00000000-0005-0000-0000-0000D4050000}"/>
    <cellStyle name="Денежный 2 2 3 2 2 10" xfId="3097" xr:uid="{00000000-0005-0000-0000-0000D5050000}"/>
    <cellStyle name="Денежный 2 2 3 2 2 11" xfId="3225" xr:uid="{00000000-0005-0000-0000-0000D6050000}"/>
    <cellStyle name="Денежный 2 2 3 2 2 12" xfId="3513" xr:uid="{00000000-0005-0000-0000-0000D7050000}"/>
    <cellStyle name="Денежный 2 2 3 2 2 13" xfId="3641" xr:uid="{00000000-0005-0000-0000-0000D8050000}"/>
    <cellStyle name="Денежный 2 2 3 2 2 14" xfId="4106" xr:uid="{00000000-0005-0000-0000-0000D9050000}"/>
    <cellStyle name="Денежный 2 2 3 2 2 15" xfId="4269" xr:uid="{00000000-0005-0000-0000-0000DA050000}"/>
    <cellStyle name="Денежный 2 2 3 2 2 16" xfId="4414" xr:uid="{00000000-0005-0000-0000-0000DB050000}"/>
    <cellStyle name="Денежный 2 2 3 2 2 17" xfId="4552" xr:uid="{00000000-0005-0000-0000-0000DC050000}"/>
    <cellStyle name="Денежный 2 2 3 2 2 18" xfId="4681" xr:uid="{00000000-0005-0000-0000-0000DD050000}"/>
    <cellStyle name="Денежный 2 2 3 2 2 19" xfId="5099" xr:uid="{00000000-0005-0000-0000-0000DE050000}"/>
    <cellStyle name="Денежный 2 2 3 2 2 2" xfId="618" xr:uid="{00000000-0005-0000-0000-0000DF050000}"/>
    <cellStyle name="Денежный 2 2 3 2 2 2 10" xfId="3531" xr:uid="{00000000-0005-0000-0000-0000E0050000}"/>
    <cellStyle name="Денежный 2 2 3 2 2 2 11" xfId="3659" xr:uid="{00000000-0005-0000-0000-0000E1050000}"/>
    <cellStyle name="Денежный 2 2 3 2 2 2 12" xfId="4137" xr:uid="{00000000-0005-0000-0000-0000E2050000}"/>
    <cellStyle name="Денежный 2 2 3 2 2 2 13" xfId="4292" xr:uid="{00000000-0005-0000-0000-0000E3050000}"/>
    <cellStyle name="Денежный 2 2 3 2 2 2 14" xfId="4440" xr:uid="{00000000-0005-0000-0000-0000E4050000}"/>
    <cellStyle name="Денежный 2 2 3 2 2 2 15" xfId="4571" xr:uid="{00000000-0005-0000-0000-0000E5050000}"/>
    <cellStyle name="Денежный 2 2 3 2 2 2 16" xfId="4699" xr:uid="{00000000-0005-0000-0000-0000E6050000}"/>
    <cellStyle name="Денежный 2 2 3 2 2 2 17" xfId="5120" xr:uid="{00000000-0005-0000-0000-0000E7050000}"/>
    <cellStyle name="Денежный 2 2 3 2 2 2 18" xfId="5267" xr:uid="{00000000-0005-0000-0000-0000E8050000}"/>
    <cellStyle name="Денежный 2 2 3 2 2 2 19" xfId="5403" xr:uid="{00000000-0005-0000-0000-0000E9050000}"/>
    <cellStyle name="Денежный 2 2 3 2 2 2 2" xfId="780" xr:uid="{00000000-0005-0000-0000-0000EA050000}"/>
    <cellStyle name="Денежный 2 2 3 2 2 2 2 2" xfId="9447" xr:uid="{00000000-0005-0000-0000-0000EB050000}"/>
    <cellStyle name="Денежный 2 2 3 2 2 2 2 3" xfId="10682" xr:uid="{00000000-0005-0000-0000-0000EC050000}"/>
    <cellStyle name="Денежный 2 2 3 2 2 2 20" xfId="5531" xr:uid="{00000000-0005-0000-0000-0000ED050000}"/>
    <cellStyle name="Денежный 2 2 3 2 2 2 21" xfId="5819" xr:uid="{00000000-0005-0000-0000-0000EE050000}"/>
    <cellStyle name="Денежный 2 2 3 2 2 2 22" xfId="6287" xr:uid="{00000000-0005-0000-0000-0000EF050000}"/>
    <cellStyle name="Денежный 2 2 3 2 2 2 23" xfId="6785" xr:uid="{00000000-0005-0000-0000-0000F0050000}"/>
    <cellStyle name="Денежный 2 2 3 2 2 2 24" xfId="7283" xr:uid="{00000000-0005-0000-0000-0000F1050000}"/>
    <cellStyle name="Денежный 2 2 3 2 2 2 25" xfId="8262" xr:uid="{00000000-0005-0000-0000-0000F2050000}"/>
    <cellStyle name="Денежный 2 2 3 2 2 2 26" xfId="8603" xr:uid="{00000000-0005-0000-0000-0000F3050000}"/>
    <cellStyle name="Денежный 2 2 3 2 2 2 27" xfId="8855" xr:uid="{00000000-0005-0000-0000-0000F4050000}"/>
    <cellStyle name="Денежный 2 2 3 2 2 2 28" xfId="10526" xr:uid="{00000000-0005-0000-0000-0000F5050000}"/>
    <cellStyle name="Денежный 2 2 3 2 2 2 29" xfId="11528" xr:uid="{00000000-0005-0000-0000-0000F6050000}"/>
    <cellStyle name="Денежный 2 2 3 2 2 2 3" xfId="781" xr:uid="{00000000-0005-0000-0000-0000F7050000}"/>
    <cellStyle name="Денежный 2 2 3 2 2 2 3 2" xfId="9448" xr:uid="{00000000-0005-0000-0000-0000F8050000}"/>
    <cellStyle name="Денежный 2 2 3 2 2 2 3 3" xfId="10683" xr:uid="{00000000-0005-0000-0000-0000F9050000}"/>
    <cellStyle name="Денежный 2 2 3 2 2 2 4" xfId="1646" xr:uid="{00000000-0005-0000-0000-0000FA050000}"/>
    <cellStyle name="Денежный 2 2 3 2 2 2 4 2" xfId="2411" xr:uid="{00000000-0005-0000-0000-0000FB050000}"/>
    <cellStyle name="Денежный 2 2 3 2 2 2 4 3" xfId="12006" xr:uid="{00000000-0005-0000-0000-0000FC050000}"/>
    <cellStyle name="Денежный 2 2 3 2 2 2 5" xfId="2565" xr:uid="{00000000-0005-0000-0000-0000FD050000}"/>
    <cellStyle name="Денежный 2 2 3 2 2 2 6" xfId="2699" xr:uid="{00000000-0005-0000-0000-0000FE050000}"/>
    <cellStyle name="Денежный 2 2 3 2 2 2 7" xfId="2827" xr:uid="{00000000-0005-0000-0000-0000FF050000}"/>
    <cellStyle name="Денежный 2 2 3 2 2 2 8" xfId="3115" xr:uid="{00000000-0005-0000-0000-000000060000}"/>
    <cellStyle name="Денежный 2 2 3 2 2 2 9" xfId="3243" xr:uid="{00000000-0005-0000-0000-000001060000}"/>
    <cellStyle name="Денежный 2 2 3 2 2 20" xfId="5243" xr:uid="{00000000-0005-0000-0000-000002060000}"/>
    <cellStyle name="Денежный 2 2 3 2 2 21" xfId="5385" xr:uid="{00000000-0005-0000-0000-000003060000}"/>
    <cellStyle name="Денежный 2 2 3 2 2 22" xfId="5513" xr:uid="{00000000-0005-0000-0000-000004060000}"/>
    <cellStyle name="Денежный 2 2 3 2 2 23" xfId="5801" xr:uid="{00000000-0005-0000-0000-000005060000}"/>
    <cellStyle name="Денежный 2 2 3 2 2 24" xfId="6269" xr:uid="{00000000-0005-0000-0000-000006060000}"/>
    <cellStyle name="Денежный 2 2 3 2 2 25" xfId="6767" xr:uid="{00000000-0005-0000-0000-000007060000}"/>
    <cellStyle name="Денежный 2 2 3 2 2 26" xfId="7265" xr:uid="{00000000-0005-0000-0000-000008060000}"/>
    <cellStyle name="Денежный 2 2 3 2 2 27" xfId="8222" xr:uid="{00000000-0005-0000-0000-000009060000}"/>
    <cellStyle name="Денежный 2 2 3 2 2 28" xfId="8063" xr:uid="{00000000-0005-0000-0000-00000A060000}"/>
    <cellStyle name="Денежный 2 2 3 2 2 29" xfId="8917" xr:uid="{00000000-0005-0000-0000-00000B060000}"/>
    <cellStyle name="Денежный 2 2 3 2 2 3" xfId="698" xr:uid="{00000000-0005-0000-0000-00000C060000}"/>
    <cellStyle name="Денежный 2 2 3 2 2 3 10" xfId="3596" xr:uid="{00000000-0005-0000-0000-00000D060000}"/>
    <cellStyle name="Денежный 2 2 3 2 2 3 11" xfId="3724" xr:uid="{00000000-0005-0000-0000-00000E060000}"/>
    <cellStyle name="Денежный 2 2 3 2 2 3 12" xfId="4211" xr:uid="{00000000-0005-0000-0000-00000F060000}"/>
    <cellStyle name="Денежный 2 2 3 2 2 3 13" xfId="4363" xr:uid="{00000000-0005-0000-0000-000010060000}"/>
    <cellStyle name="Денежный 2 2 3 2 2 3 14" xfId="4506" xr:uid="{00000000-0005-0000-0000-000011060000}"/>
    <cellStyle name="Денежный 2 2 3 2 2 3 15" xfId="4636" xr:uid="{00000000-0005-0000-0000-000012060000}"/>
    <cellStyle name="Денежный 2 2 3 2 2 3 16" xfId="4764" xr:uid="{00000000-0005-0000-0000-000013060000}"/>
    <cellStyle name="Денежный 2 2 3 2 2 3 17" xfId="5188" xr:uid="{00000000-0005-0000-0000-000014060000}"/>
    <cellStyle name="Денежный 2 2 3 2 2 3 18" xfId="5338" xr:uid="{00000000-0005-0000-0000-000015060000}"/>
    <cellStyle name="Денежный 2 2 3 2 2 3 19" xfId="5468" xr:uid="{00000000-0005-0000-0000-000016060000}"/>
    <cellStyle name="Денежный 2 2 3 2 2 3 2" xfId="1723" xr:uid="{00000000-0005-0000-0000-000017060000}"/>
    <cellStyle name="Денежный 2 2 3 2 2 3 2 2" xfId="2152" xr:uid="{00000000-0005-0000-0000-000018060000}"/>
    <cellStyle name="Денежный 2 2 3 2 2 3 2 3" xfId="11878" xr:uid="{00000000-0005-0000-0000-000019060000}"/>
    <cellStyle name="Денежный 2 2 3 2 2 3 20" xfId="5596" xr:uid="{00000000-0005-0000-0000-00001A060000}"/>
    <cellStyle name="Денежный 2 2 3 2 2 3 21" xfId="5884" xr:uid="{00000000-0005-0000-0000-00001B060000}"/>
    <cellStyle name="Денежный 2 2 3 2 2 3 22" xfId="6352" xr:uid="{00000000-0005-0000-0000-00001C060000}"/>
    <cellStyle name="Денежный 2 2 3 2 2 3 23" xfId="6850" xr:uid="{00000000-0005-0000-0000-00001D060000}"/>
    <cellStyle name="Денежный 2 2 3 2 2 3 24" xfId="7348" xr:uid="{00000000-0005-0000-0000-00001E060000}"/>
    <cellStyle name="Денежный 2 2 3 2 2 3 25" xfId="8342" xr:uid="{00000000-0005-0000-0000-00001F060000}"/>
    <cellStyle name="Денежный 2 2 3 2 2 3 26" xfId="8813" xr:uid="{00000000-0005-0000-0000-000020060000}"/>
    <cellStyle name="Денежный 2 2 3 2 2 3 27" xfId="9368" xr:uid="{00000000-0005-0000-0000-000021060000}"/>
    <cellStyle name="Денежный 2 2 3 2 2 3 28" xfId="10606" xr:uid="{00000000-0005-0000-0000-000022060000}"/>
    <cellStyle name="Денежный 2 2 3 2 2 3 29" xfId="11605" xr:uid="{00000000-0005-0000-0000-000023060000}"/>
    <cellStyle name="Денежный 2 2 3 2 2 3 3" xfId="2277" xr:uid="{00000000-0005-0000-0000-000024060000}"/>
    <cellStyle name="Денежный 2 2 3 2 2 3 4" xfId="2484" xr:uid="{00000000-0005-0000-0000-000025060000}"/>
    <cellStyle name="Денежный 2 2 3 2 2 3 5" xfId="2634" xr:uid="{00000000-0005-0000-0000-000026060000}"/>
    <cellStyle name="Денежный 2 2 3 2 2 3 6" xfId="2764" xr:uid="{00000000-0005-0000-0000-000027060000}"/>
    <cellStyle name="Денежный 2 2 3 2 2 3 7" xfId="2892" xr:uid="{00000000-0005-0000-0000-000028060000}"/>
    <cellStyle name="Денежный 2 2 3 2 2 3 8" xfId="3180" xr:uid="{00000000-0005-0000-0000-000029060000}"/>
    <cellStyle name="Денежный 2 2 3 2 2 3 9" xfId="3308" xr:uid="{00000000-0005-0000-0000-00002A060000}"/>
    <cellStyle name="Денежный 2 2 3 2 2 30" xfId="10485" xr:uid="{00000000-0005-0000-0000-00002B060000}"/>
    <cellStyle name="Денежный 2 2 3 2 2 31" xfId="11510" xr:uid="{00000000-0005-0000-0000-00002C060000}"/>
    <cellStyle name="Денежный 2 2 3 2 2 4" xfId="778" xr:uid="{00000000-0005-0000-0000-00002D060000}"/>
    <cellStyle name="Денежный 2 2 3 2 2 4 10" xfId="11804" xr:uid="{00000000-0005-0000-0000-00002E060000}"/>
    <cellStyle name="Денежный 2 2 3 2 2 4 2" xfId="2063" xr:uid="{00000000-0005-0000-0000-00002F060000}"/>
    <cellStyle name="Денежный 2 2 3 2 2 4 2 2" xfId="5947" xr:uid="{00000000-0005-0000-0000-000030060000}"/>
    <cellStyle name="Денежный 2 2 3 2 2 4 2 3" xfId="12116" xr:uid="{00000000-0005-0000-0000-000031060000}"/>
    <cellStyle name="Денежный 2 2 3 2 2 4 3" xfId="6415" xr:uid="{00000000-0005-0000-0000-000032060000}"/>
    <cellStyle name="Денежный 2 2 3 2 2 4 4" xfId="6913" xr:uid="{00000000-0005-0000-0000-000033060000}"/>
    <cellStyle name="Денежный 2 2 3 2 2 4 5" xfId="7411" xr:uid="{00000000-0005-0000-0000-000034060000}"/>
    <cellStyle name="Денежный 2 2 3 2 2 4 6" xfId="8421" xr:uid="{00000000-0005-0000-0000-000035060000}"/>
    <cellStyle name="Денежный 2 2 3 2 2 4 7" xfId="8909" xr:uid="{00000000-0005-0000-0000-000036060000}"/>
    <cellStyle name="Денежный 2 2 3 2 2 4 8" xfId="9445" xr:uid="{00000000-0005-0000-0000-000037060000}"/>
    <cellStyle name="Денежный 2 2 3 2 2 4 9" xfId="10680" xr:uid="{00000000-0005-0000-0000-000038060000}"/>
    <cellStyle name="Денежный 2 2 3 2 2 5" xfId="1114" xr:uid="{00000000-0005-0000-0000-000039060000}"/>
    <cellStyle name="Денежный 2 2 3 2 2 5 10" xfId="11930" xr:uid="{00000000-0005-0000-0000-00003A060000}"/>
    <cellStyle name="Денежный 2 2 3 2 2 5 2" xfId="2211" xr:uid="{00000000-0005-0000-0000-00003B060000}"/>
    <cellStyle name="Денежный 2 2 3 2 2 5 2 2" xfId="6166" xr:uid="{00000000-0005-0000-0000-00003C060000}"/>
    <cellStyle name="Денежный 2 2 3 2 2 5 2 3" xfId="12335" xr:uid="{00000000-0005-0000-0000-00003D060000}"/>
    <cellStyle name="Денежный 2 2 3 2 2 5 3" xfId="6623" xr:uid="{00000000-0005-0000-0000-00003E060000}"/>
    <cellStyle name="Денежный 2 2 3 2 2 5 4" xfId="7121" xr:uid="{00000000-0005-0000-0000-00003F060000}"/>
    <cellStyle name="Денежный 2 2 3 2 2 5 5" xfId="7619" xr:uid="{00000000-0005-0000-0000-000040060000}"/>
    <cellStyle name="Денежный 2 2 3 2 2 5 6" xfId="8749" xr:uid="{00000000-0005-0000-0000-000041060000}"/>
    <cellStyle name="Денежный 2 2 3 2 2 5 7" xfId="9245" xr:uid="{00000000-0005-0000-0000-000042060000}"/>
    <cellStyle name="Денежный 2 2 3 2 2 5 8" xfId="9775" xr:uid="{00000000-0005-0000-0000-000043060000}"/>
    <cellStyle name="Денежный 2 2 3 2 2 5 9" xfId="11006" xr:uid="{00000000-0005-0000-0000-000044060000}"/>
    <cellStyle name="Денежный 2 2 3 2 2 6" xfId="1212" xr:uid="{00000000-0005-0000-0000-000045060000}"/>
    <cellStyle name="Денежный 2 2 3 2 2 6 10" xfId="11987" xr:uid="{00000000-0005-0000-0000-000046060000}"/>
    <cellStyle name="Денежный 2 2 3 2 2 6 2" xfId="2384" xr:uid="{00000000-0005-0000-0000-000047060000}"/>
    <cellStyle name="Денежный 2 2 3 2 2 6 2 2" xfId="6231" xr:uid="{00000000-0005-0000-0000-000048060000}"/>
    <cellStyle name="Денежный 2 2 3 2 2 6 2 3" xfId="12400" xr:uid="{00000000-0005-0000-0000-000049060000}"/>
    <cellStyle name="Денежный 2 2 3 2 2 6 3" xfId="6669" xr:uid="{00000000-0005-0000-0000-00004A060000}"/>
    <cellStyle name="Денежный 2 2 3 2 2 6 4" xfId="7167" xr:uid="{00000000-0005-0000-0000-00004B060000}"/>
    <cellStyle name="Денежный 2 2 3 2 2 6 5" xfId="7665" xr:uid="{00000000-0005-0000-0000-00004C060000}"/>
    <cellStyle name="Денежный 2 2 3 2 2 6 6" xfId="8845" xr:uid="{00000000-0005-0000-0000-00004D060000}"/>
    <cellStyle name="Денежный 2 2 3 2 2 6 7" xfId="9329" xr:uid="{00000000-0005-0000-0000-00004E060000}"/>
    <cellStyle name="Денежный 2 2 3 2 2 6 8" xfId="9869" xr:uid="{00000000-0005-0000-0000-00004F060000}"/>
    <cellStyle name="Денежный 2 2 3 2 2 6 9" xfId="11098" xr:uid="{00000000-0005-0000-0000-000050060000}"/>
    <cellStyle name="Денежный 2 2 3 2 2 7" xfId="1628" xr:uid="{00000000-0005-0000-0000-000051060000}"/>
    <cellStyle name="Денежный 2 2 3 2 2 7 2" xfId="2542" xr:uid="{00000000-0005-0000-0000-000052060000}"/>
    <cellStyle name="Денежный 2 2 3 2 2 7 3" xfId="12049" xr:uid="{00000000-0005-0000-0000-000053060000}"/>
    <cellStyle name="Денежный 2 2 3 2 2 8" xfId="2680" xr:uid="{00000000-0005-0000-0000-000054060000}"/>
    <cellStyle name="Денежный 2 2 3 2 2 9" xfId="2809" xr:uid="{00000000-0005-0000-0000-000055060000}"/>
    <cellStyle name="Денежный 2 2 3 2 20" xfId="4854" xr:uid="{00000000-0005-0000-0000-000056060000}"/>
    <cellStyle name="Денежный 2 2 3 2 21" xfId="4888" xr:uid="{00000000-0005-0000-0000-000057060000}"/>
    <cellStyle name="Денежный 2 2 3 2 22" xfId="5256" xr:uid="{00000000-0005-0000-0000-000058060000}"/>
    <cellStyle name="Денежный 2 2 3 2 23" xfId="5715" xr:uid="{00000000-0005-0000-0000-000059060000}"/>
    <cellStyle name="Денежный 2 2 3 2 24" xfId="5781" xr:uid="{00000000-0005-0000-0000-00005A060000}"/>
    <cellStyle name="Денежный 2 2 3 2 25" xfId="6721" xr:uid="{00000000-0005-0000-0000-00005B060000}"/>
    <cellStyle name="Денежный 2 2 3 2 26" xfId="7219" xr:uid="{00000000-0005-0000-0000-00005C060000}"/>
    <cellStyle name="Денежный 2 2 3 2 27" xfId="7946" xr:uid="{00000000-0005-0000-0000-00005D060000}"/>
    <cellStyle name="Денежный 2 2 3 2 28" xfId="8171" xr:uid="{00000000-0005-0000-0000-00005E060000}"/>
    <cellStyle name="Денежный 2 2 3 2 29" xfId="8232" xr:uid="{00000000-0005-0000-0000-00005F060000}"/>
    <cellStyle name="Денежный 2 2 3 2 3" xfId="679" xr:uid="{00000000-0005-0000-0000-000060060000}"/>
    <cellStyle name="Денежный 2 2 3 2 3 10" xfId="3578" xr:uid="{00000000-0005-0000-0000-000061060000}"/>
    <cellStyle name="Денежный 2 2 3 2 3 11" xfId="3706" xr:uid="{00000000-0005-0000-0000-000062060000}"/>
    <cellStyle name="Денежный 2 2 3 2 3 12" xfId="4193" xr:uid="{00000000-0005-0000-0000-000063060000}"/>
    <cellStyle name="Денежный 2 2 3 2 3 13" xfId="4345" xr:uid="{00000000-0005-0000-0000-000064060000}"/>
    <cellStyle name="Денежный 2 2 3 2 3 14" xfId="4488" xr:uid="{00000000-0005-0000-0000-000065060000}"/>
    <cellStyle name="Денежный 2 2 3 2 3 15" xfId="4618" xr:uid="{00000000-0005-0000-0000-000066060000}"/>
    <cellStyle name="Денежный 2 2 3 2 3 16" xfId="4746" xr:uid="{00000000-0005-0000-0000-000067060000}"/>
    <cellStyle name="Денежный 2 2 3 2 3 17" xfId="5170" xr:uid="{00000000-0005-0000-0000-000068060000}"/>
    <cellStyle name="Денежный 2 2 3 2 3 18" xfId="5320" xr:uid="{00000000-0005-0000-0000-000069060000}"/>
    <cellStyle name="Денежный 2 2 3 2 3 19" xfId="5450" xr:uid="{00000000-0005-0000-0000-00006A060000}"/>
    <cellStyle name="Денежный 2 2 3 2 3 2" xfId="783" xr:uid="{00000000-0005-0000-0000-00006B060000}"/>
    <cellStyle name="Денежный 2 2 3 2 3 2 10" xfId="11860" xr:uid="{00000000-0005-0000-0000-00006C060000}"/>
    <cellStyle name="Денежный 2 2 3 2 3 2 2" xfId="2134" xr:uid="{00000000-0005-0000-0000-00006D060000}"/>
    <cellStyle name="Денежный 2 2 3 2 3 2 2 2" xfId="5949" xr:uid="{00000000-0005-0000-0000-00006E060000}"/>
    <cellStyle name="Денежный 2 2 3 2 3 2 2 3" xfId="12118" xr:uid="{00000000-0005-0000-0000-00006F060000}"/>
    <cellStyle name="Денежный 2 2 3 2 3 2 3" xfId="6417" xr:uid="{00000000-0005-0000-0000-000070060000}"/>
    <cellStyle name="Денежный 2 2 3 2 3 2 4" xfId="6915" xr:uid="{00000000-0005-0000-0000-000071060000}"/>
    <cellStyle name="Денежный 2 2 3 2 3 2 5" xfId="7413" xr:uid="{00000000-0005-0000-0000-000072060000}"/>
    <cellStyle name="Денежный 2 2 3 2 3 2 6" xfId="8426" xr:uid="{00000000-0005-0000-0000-000073060000}"/>
    <cellStyle name="Денежный 2 2 3 2 3 2 7" xfId="8914" xr:uid="{00000000-0005-0000-0000-000074060000}"/>
    <cellStyle name="Денежный 2 2 3 2 3 2 8" xfId="9450" xr:uid="{00000000-0005-0000-0000-000075060000}"/>
    <cellStyle name="Денежный 2 2 3 2 3 2 9" xfId="10685" xr:uid="{00000000-0005-0000-0000-000076060000}"/>
    <cellStyle name="Денежный 2 2 3 2 3 20" xfId="5578" xr:uid="{00000000-0005-0000-0000-000077060000}"/>
    <cellStyle name="Денежный 2 2 3 2 3 21" xfId="5866" xr:uid="{00000000-0005-0000-0000-000078060000}"/>
    <cellStyle name="Денежный 2 2 3 2 3 22" xfId="6334" xr:uid="{00000000-0005-0000-0000-000079060000}"/>
    <cellStyle name="Денежный 2 2 3 2 3 23" xfId="6832" xr:uid="{00000000-0005-0000-0000-00007A060000}"/>
    <cellStyle name="Денежный 2 2 3 2 3 24" xfId="7330" xr:uid="{00000000-0005-0000-0000-00007B060000}"/>
    <cellStyle name="Денежный 2 2 3 2 3 25" xfId="8323" xr:uid="{00000000-0005-0000-0000-00007C060000}"/>
    <cellStyle name="Денежный 2 2 3 2 3 26" xfId="8491" xr:uid="{00000000-0005-0000-0000-00007D060000}"/>
    <cellStyle name="Денежный 2 2 3 2 3 27" xfId="9266" xr:uid="{00000000-0005-0000-0000-00007E060000}"/>
    <cellStyle name="Денежный 2 2 3 2 3 28" xfId="10587" xr:uid="{00000000-0005-0000-0000-00007F060000}"/>
    <cellStyle name="Денежный 2 2 3 2 3 29" xfId="11586" xr:uid="{00000000-0005-0000-0000-000080060000}"/>
    <cellStyle name="Денежный 2 2 3 2 3 3" xfId="1113" xr:uid="{00000000-0005-0000-0000-000081060000}"/>
    <cellStyle name="Денежный 2 2 3 2 3 3 10" xfId="11950" xr:uid="{00000000-0005-0000-0000-000082060000}"/>
    <cellStyle name="Денежный 2 2 3 2 3 3 2" xfId="2259" xr:uid="{00000000-0005-0000-0000-000083060000}"/>
    <cellStyle name="Денежный 2 2 3 2 3 3 2 2" xfId="6165" xr:uid="{00000000-0005-0000-0000-000084060000}"/>
    <cellStyle name="Денежный 2 2 3 2 3 3 2 3" xfId="12334" xr:uid="{00000000-0005-0000-0000-000085060000}"/>
    <cellStyle name="Денежный 2 2 3 2 3 3 3" xfId="6622" xr:uid="{00000000-0005-0000-0000-000086060000}"/>
    <cellStyle name="Денежный 2 2 3 2 3 3 4" xfId="7120" xr:uid="{00000000-0005-0000-0000-000087060000}"/>
    <cellStyle name="Денежный 2 2 3 2 3 3 5" xfId="7618" xr:uid="{00000000-0005-0000-0000-000088060000}"/>
    <cellStyle name="Денежный 2 2 3 2 3 3 6" xfId="8748" xr:uid="{00000000-0005-0000-0000-000089060000}"/>
    <cellStyle name="Денежный 2 2 3 2 3 3 7" xfId="9244" xr:uid="{00000000-0005-0000-0000-00008A060000}"/>
    <cellStyle name="Денежный 2 2 3 2 3 3 8" xfId="9774" xr:uid="{00000000-0005-0000-0000-00008B060000}"/>
    <cellStyle name="Денежный 2 2 3 2 3 3 9" xfId="11005" xr:uid="{00000000-0005-0000-0000-00008C060000}"/>
    <cellStyle name="Денежный 2 2 3 2 3 4" xfId="1211" xr:uid="{00000000-0005-0000-0000-00008D060000}"/>
    <cellStyle name="Денежный 2 2 3 2 3 4 10" xfId="12026" xr:uid="{00000000-0005-0000-0000-00008E060000}"/>
    <cellStyle name="Денежный 2 2 3 2 3 4 2" xfId="2466" xr:uid="{00000000-0005-0000-0000-00008F060000}"/>
    <cellStyle name="Денежный 2 2 3 2 3 4 2 2" xfId="6230" xr:uid="{00000000-0005-0000-0000-000090060000}"/>
    <cellStyle name="Денежный 2 2 3 2 3 4 2 3" xfId="12399" xr:uid="{00000000-0005-0000-0000-000091060000}"/>
    <cellStyle name="Денежный 2 2 3 2 3 4 3" xfId="6668" xr:uid="{00000000-0005-0000-0000-000092060000}"/>
    <cellStyle name="Денежный 2 2 3 2 3 4 4" xfId="7166" xr:uid="{00000000-0005-0000-0000-000093060000}"/>
    <cellStyle name="Денежный 2 2 3 2 3 4 5" xfId="7664" xr:uid="{00000000-0005-0000-0000-000094060000}"/>
    <cellStyle name="Денежный 2 2 3 2 3 4 6" xfId="8844" xr:uid="{00000000-0005-0000-0000-000095060000}"/>
    <cellStyle name="Денежный 2 2 3 2 3 4 7" xfId="9328" xr:uid="{00000000-0005-0000-0000-000096060000}"/>
    <cellStyle name="Денежный 2 2 3 2 3 4 8" xfId="9868" xr:uid="{00000000-0005-0000-0000-000097060000}"/>
    <cellStyle name="Денежный 2 2 3 2 3 4 9" xfId="11097" xr:uid="{00000000-0005-0000-0000-000098060000}"/>
    <cellStyle name="Денежный 2 2 3 2 3 5" xfId="1704" xr:uid="{00000000-0005-0000-0000-000099060000}"/>
    <cellStyle name="Денежный 2 2 3 2 3 5 2" xfId="2616" xr:uid="{00000000-0005-0000-0000-00009A060000}"/>
    <cellStyle name="Денежный 2 2 3 2 3 5 3" xfId="12070" xr:uid="{00000000-0005-0000-0000-00009B060000}"/>
    <cellStyle name="Денежный 2 2 3 2 3 6" xfId="2746" xr:uid="{00000000-0005-0000-0000-00009C060000}"/>
    <cellStyle name="Денежный 2 2 3 2 3 7" xfId="2874" xr:uid="{00000000-0005-0000-0000-00009D060000}"/>
    <cellStyle name="Денежный 2 2 3 2 3 8" xfId="3162" xr:uid="{00000000-0005-0000-0000-00009E060000}"/>
    <cellStyle name="Денежный 2 2 3 2 3 9" xfId="3290" xr:uid="{00000000-0005-0000-0000-00009F060000}"/>
    <cellStyle name="Денежный 2 2 3 2 30" xfId="10193" xr:uid="{00000000-0005-0000-0000-0000A0060000}"/>
    <cellStyle name="Денежный 2 2 3 2 31" xfId="11451" xr:uid="{00000000-0005-0000-0000-0000A1060000}"/>
    <cellStyle name="Денежный 2 2 3 2 4" xfId="784" xr:uid="{00000000-0005-0000-0000-0000A2060000}"/>
    <cellStyle name="Денежный 2 2 3 2 4 2" xfId="9451" xr:uid="{00000000-0005-0000-0000-0000A3060000}"/>
    <cellStyle name="Денежный 2 2 3 2 4 3" xfId="10686" xr:uid="{00000000-0005-0000-0000-0000A4060000}"/>
    <cellStyle name="Денежный 2 2 3 2 5" xfId="1569" xr:uid="{00000000-0005-0000-0000-0000A5060000}"/>
    <cellStyle name="Денежный 2 2 3 2 5 2" xfId="1951" xr:uid="{00000000-0005-0000-0000-0000A6060000}"/>
    <cellStyle name="Денежный 2 2 3 2 5 3" xfId="11749" xr:uid="{00000000-0005-0000-0000-0000A7060000}"/>
    <cellStyle name="Денежный 2 2 3 2 6" xfId="1989" xr:uid="{00000000-0005-0000-0000-0000A8060000}"/>
    <cellStyle name="Денежный 2 2 3 2 7" xfId="2091" xr:uid="{00000000-0005-0000-0000-0000A9060000}"/>
    <cellStyle name="Денежный 2 2 3 2 8" xfId="1783" xr:uid="{00000000-0005-0000-0000-0000AA060000}"/>
    <cellStyle name="Денежный 2 2 3 2 9" xfId="2457" xr:uid="{00000000-0005-0000-0000-0000AB060000}"/>
    <cellStyle name="Денежный 2 2 3 20" xfId="4914" xr:uid="{00000000-0005-0000-0000-0000AC060000}"/>
    <cellStyle name="Денежный 2 2 3 21" xfId="5009" xr:uid="{00000000-0005-0000-0000-0000AD060000}"/>
    <cellStyle name="Денежный 2 2 3 22" xfId="5076" xr:uid="{00000000-0005-0000-0000-0000AE060000}"/>
    <cellStyle name="Денежный 2 2 3 23" xfId="5030" xr:uid="{00000000-0005-0000-0000-0000AF060000}"/>
    <cellStyle name="Денежный 2 2 3 24" xfId="5683" xr:uid="{00000000-0005-0000-0000-0000B0060000}"/>
    <cellStyle name="Денежный 2 2 3 25" xfId="5794" xr:uid="{00000000-0005-0000-0000-0000B1060000}"/>
    <cellStyle name="Денежный 2 2 3 26" xfId="6690" xr:uid="{00000000-0005-0000-0000-0000B2060000}"/>
    <cellStyle name="Денежный 2 2 3 27" xfId="7188" xr:uid="{00000000-0005-0000-0000-0000B3060000}"/>
    <cellStyle name="Денежный 2 2 3 28" xfId="7892" xr:uid="{00000000-0005-0000-0000-0000B4060000}"/>
    <cellStyle name="Денежный 2 2 3 29" xfId="8191" xr:uid="{00000000-0005-0000-0000-0000B5060000}"/>
    <cellStyle name="Денежный 2 2 3 3" xfId="323" xr:uid="{00000000-0005-0000-0000-0000B6060000}"/>
    <cellStyle name="Денежный 2 2 3 3 10" xfId="3463" xr:uid="{00000000-0005-0000-0000-0000B7060000}"/>
    <cellStyle name="Денежный 2 2 3 3 11" xfId="3480" xr:uid="{00000000-0005-0000-0000-0000B8060000}"/>
    <cellStyle name="Денежный 2 2 3 3 12" xfId="3967" xr:uid="{00000000-0005-0000-0000-0000B9060000}"/>
    <cellStyle name="Денежный 2 2 3 3 13" xfId="4053" xr:uid="{00000000-0005-0000-0000-0000BA060000}"/>
    <cellStyle name="Денежный 2 2 3 3 14" xfId="3775" xr:uid="{00000000-0005-0000-0000-0000BB060000}"/>
    <cellStyle name="Денежный 2 2 3 3 15" xfId="3994" xr:uid="{00000000-0005-0000-0000-0000BC060000}"/>
    <cellStyle name="Денежный 2 2 3 3 16" xfId="4160" xr:uid="{00000000-0005-0000-0000-0000BD060000}"/>
    <cellStyle name="Денежный 2 2 3 3 17" xfId="4987" xr:uid="{00000000-0005-0000-0000-0000BE060000}"/>
    <cellStyle name="Денежный 2 2 3 3 18" xfId="4835" xr:uid="{00000000-0005-0000-0000-0000BF060000}"/>
    <cellStyle name="Денежный 2 2 3 3 19" xfId="5029" xr:uid="{00000000-0005-0000-0000-0000C0060000}"/>
    <cellStyle name="Денежный 2 2 3 3 2" xfId="1607" xr:uid="{00000000-0005-0000-0000-0000C1060000}"/>
    <cellStyle name="Денежный 2 2 3 3 2 2" xfId="1929" xr:uid="{00000000-0005-0000-0000-0000C2060000}"/>
    <cellStyle name="Денежный 2 2 3 3 2 3" xfId="11738" xr:uid="{00000000-0005-0000-0000-0000C3060000}"/>
    <cellStyle name="Денежный 2 2 3 3 20" xfId="5312" xr:uid="{00000000-0005-0000-0000-0000C4060000}"/>
    <cellStyle name="Денежный 2 2 3 3 21" xfId="5753" xr:uid="{00000000-0005-0000-0000-0000C5060000}"/>
    <cellStyle name="Денежный 2 2 3 3 22" xfId="5763" xr:uid="{00000000-0005-0000-0000-0000C6060000}"/>
    <cellStyle name="Денежный 2 2 3 3 23" xfId="6759" xr:uid="{00000000-0005-0000-0000-0000C7060000}"/>
    <cellStyle name="Денежный 2 2 3 3 24" xfId="7257" xr:uid="{00000000-0005-0000-0000-0000C8060000}"/>
    <cellStyle name="Денежный 2 2 3 3 25" xfId="7984" xr:uid="{00000000-0005-0000-0000-0000C9060000}"/>
    <cellStyle name="Денежный 2 2 3 3 26" xfId="8030" xr:uid="{00000000-0005-0000-0000-0000CA060000}"/>
    <cellStyle name="Денежный 2 2 3 3 27" xfId="8042" xr:uid="{00000000-0005-0000-0000-0000CB060000}"/>
    <cellStyle name="Денежный 2 2 3 3 28" xfId="10231" xr:uid="{00000000-0005-0000-0000-0000CC060000}"/>
    <cellStyle name="Денежный 2 2 3 3 29" xfId="11489" xr:uid="{00000000-0005-0000-0000-0000CD060000}"/>
    <cellStyle name="Денежный 2 2 3 3 3" xfId="1795" xr:uid="{00000000-0005-0000-0000-0000CE060000}"/>
    <cellStyle name="Денежный 2 2 3 3 4" xfId="1997" xr:uid="{00000000-0005-0000-0000-0000CF060000}"/>
    <cellStyle name="Денежный 2 2 3 3 5" xfId="2051" xr:uid="{00000000-0005-0000-0000-0000D0060000}"/>
    <cellStyle name="Денежный 2 2 3 3 6" xfId="1835" xr:uid="{00000000-0005-0000-0000-0000D1060000}"/>
    <cellStyle name="Денежный 2 2 3 3 7" xfId="1786" xr:uid="{00000000-0005-0000-0000-0000D2060000}"/>
    <cellStyle name="Денежный 2 2 3 3 8" xfId="3047" xr:uid="{00000000-0005-0000-0000-0000D3060000}"/>
    <cellStyle name="Денежный 2 2 3 3 9" xfId="3070" xr:uid="{00000000-0005-0000-0000-0000D4060000}"/>
    <cellStyle name="Денежный 2 2 3 30" xfId="8308" xr:uid="{00000000-0005-0000-0000-0000D5060000}"/>
    <cellStyle name="Денежный 2 2 3 31" xfId="10139" xr:uid="{00000000-0005-0000-0000-0000D6060000}"/>
    <cellStyle name="Денежный 2 2 3 32" xfId="11206" xr:uid="{00000000-0005-0000-0000-0000D7060000}"/>
    <cellStyle name="Денежный 2 2 3 33" xfId="12800" xr:uid="{00000000-0005-0000-0000-0000D8060000}"/>
    <cellStyle name="Денежный 2 2 3 33 2" xfId="12809" xr:uid="{00000000-0005-0000-0000-0000D9060000}"/>
    <cellStyle name="Денежный 2 2 3 34" xfId="12819" xr:uid="{00000000-0005-0000-0000-0000DA060000}"/>
    <cellStyle name="Денежный 2 2 3 35" xfId="12830" xr:uid="{00000000-0005-0000-0000-0000DB060000}"/>
    <cellStyle name="Денежный 2 2 3 4" xfId="645" xr:uid="{00000000-0005-0000-0000-0000DC060000}"/>
    <cellStyle name="Денежный 2 2 3 4 10" xfId="3555" xr:uid="{00000000-0005-0000-0000-0000DD060000}"/>
    <cellStyle name="Денежный 2 2 3 4 11" xfId="3683" xr:uid="{00000000-0005-0000-0000-0000DE060000}"/>
    <cellStyle name="Денежный 2 2 3 4 12" xfId="4163" xr:uid="{00000000-0005-0000-0000-0000DF060000}"/>
    <cellStyle name="Денежный 2 2 3 4 13" xfId="4318" xr:uid="{00000000-0005-0000-0000-0000E0060000}"/>
    <cellStyle name="Денежный 2 2 3 4 14" xfId="4464" xr:uid="{00000000-0005-0000-0000-0000E1060000}"/>
    <cellStyle name="Денежный 2 2 3 4 15" xfId="4595" xr:uid="{00000000-0005-0000-0000-0000E2060000}"/>
    <cellStyle name="Денежный 2 2 3 4 16" xfId="4723" xr:uid="{00000000-0005-0000-0000-0000E3060000}"/>
    <cellStyle name="Денежный 2 2 3 4 17" xfId="5145" xr:uid="{00000000-0005-0000-0000-0000E4060000}"/>
    <cellStyle name="Денежный 2 2 3 4 18" xfId="5292" xr:uid="{00000000-0005-0000-0000-0000E5060000}"/>
    <cellStyle name="Денежный 2 2 3 4 19" xfId="5427" xr:uid="{00000000-0005-0000-0000-0000E6060000}"/>
    <cellStyle name="Денежный 2 2 3 4 2" xfId="1670" xr:uid="{00000000-0005-0000-0000-0000E7060000}"/>
    <cellStyle name="Денежный 2 2 3 4 2 2" xfId="2102" xr:uid="{00000000-0005-0000-0000-0000E8060000}"/>
    <cellStyle name="Денежный 2 2 3 4 2 3" xfId="11834" xr:uid="{00000000-0005-0000-0000-0000E9060000}"/>
    <cellStyle name="Денежный 2 2 3 4 20" xfId="5555" xr:uid="{00000000-0005-0000-0000-0000EA060000}"/>
    <cellStyle name="Денежный 2 2 3 4 21" xfId="5843" xr:uid="{00000000-0005-0000-0000-0000EB060000}"/>
    <cellStyle name="Денежный 2 2 3 4 22" xfId="6311" xr:uid="{00000000-0005-0000-0000-0000EC060000}"/>
    <cellStyle name="Денежный 2 2 3 4 23" xfId="6809" xr:uid="{00000000-0005-0000-0000-0000ED060000}"/>
    <cellStyle name="Денежный 2 2 3 4 24" xfId="7307" xr:uid="{00000000-0005-0000-0000-0000EE060000}"/>
    <cellStyle name="Денежный 2 2 3 4 25" xfId="8289" xr:uid="{00000000-0005-0000-0000-0000EF060000}"/>
    <cellStyle name="Денежный 2 2 3 4 26" xfId="8669" xr:uid="{00000000-0005-0000-0000-0000F0060000}"/>
    <cellStyle name="Денежный 2 2 3 4 27" xfId="9224" xr:uid="{00000000-0005-0000-0000-0000F1060000}"/>
    <cellStyle name="Денежный 2 2 3 4 28" xfId="10553" xr:uid="{00000000-0005-0000-0000-0000F2060000}"/>
    <cellStyle name="Денежный 2 2 3 4 29" xfId="11552" xr:uid="{00000000-0005-0000-0000-0000F3060000}"/>
    <cellStyle name="Денежный 2 2 3 4 3" xfId="2236" xr:uid="{00000000-0005-0000-0000-0000F4060000}"/>
    <cellStyle name="Денежный 2 2 3 4 4" xfId="2436" xr:uid="{00000000-0005-0000-0000-0000F5060000}"/>
    <cellStyle name="Денежный 2 2 3 4 5" xfId="2590" xr:uid="{00000000-0005-0000-0000-0000F6060000}"/>
    <cellStyle name="Денежный 2 2 3 4 6" xfId="2723" xr:uid="{00000000-0005-0000-0000-0000F7060000}"/>
    <cellStyle name="Денежный 2 2 3 4 7" xfId="2851" xr:uid="{00000000-0005-0000-0000-0000F8060000}"/>
    <cellStyle name="Денежный 2 2 3 4 8" xfId="3139" xr:uid="{00000000-0005-0000-0000-0000F9060000}"/>
    <cellStyle name="Денежный 2 2 3 4 9" xfId="3267" xr:uid="{00000000-0005-0000-0000-0000FA060000}"/>
    <cellStyle name="Денежный 2 2 3 5" xfId="717" xr:uid="{00000000-0005-0000-0000-0000FB060000}"/>
    <cellStyle name="Денежный 2 2 3 5 10" xfId="3615" xr:uid="{00000000-0005-0000-0000-0000FC060000}"/>
    <cellStyle name="Денежный 2 2 3 5 11" xfId="3743" xr:uid="{00000000-0005-0000-0000-0000FD060000}"/>
    <cellStyle name="Денежный 2 2 3 5 12" xfId="4230" xr:uid="{00000000-0005-0000-0000-0000FE060000}"/>
    <cellStyle name="Денежный 2 2 3 5 13" xfId="4382" xr:uid="{00000000-0005-0000-0000-0000FF060000}"/>
    <cellStyle name="Денежный 2 2 3 5 14" xfId="4525" xr:uid="{00000000-0005-0000-0000-000000070000}"/>
    <cellStyle name="Денежный 2 2 3 5 15" xfId="4655" xr:uid="{00000000-0005-0000-0000-000001070000}"/>
    <cellStyle name="Денежный 2 2 3 5 16" xfId="4783" xr:uid="{00000000-0005-0000-0000-000002070000}"/>
    <cellStyle name="Денежный 2 2 3 5 17" xfId="5207" xr:uid="{00000000-0005-0000-0000-000003070000}"/>
    <cellStyle name="Денежный 2 2 3 5 18" xfId="5357" xr:uid="{00000000-0005-0000-0000-000004070000}"/>
    <cellStyle name="Денежный 2 2 3 5 19" xfId="5487" xr:uid="{00000000-0005-0000-0000-000005070000}"/>
    <cellStyle name="Денежный 2 2 3 5 2" xfId="1868" xr:uid="{00000000-0005-0000-0000-000006070000}"/>
    <cellStyle name="Денежный 2 2 3 5 2 2" xfId="2171" xr:uid="{00000000-0005-0000-0000-000007070000}"/>
    <cellStyle name="Денежный 2 2 3 5 2 3" xfId="11897" xr:uid="{00000000-0005-0000-0000-000008070000}"/>
    <cellStyle name="Денежный 2 2 3 5 20" xfId="5615" xr:uid="{00000000-0005-0000-0000-000009070000}"/>
    <cellStyle name="Денежный 2 2 3 5 21" xfId="5903" xr:uid="{00000000-0005-0000-0000-00000A070000}"/>
    <cellStyle name="Денежный 2 2 3 5 22" xfId="6371" xr:uid="{00000000-0005-0000-0000-00000B070000}"/>
    <cellStyle name="Денежный 2 2 3 5 23" xfId="6869" xr:uid="{00000000-0005-0000-0000-00000C070000}"/>
    <cellStyle name="Денежный 2 2 3 5 24" xfId="7367" xr:uid="{00000000-0005-0000-0000-00000D070000}"/>
    <cellStyle name="Денежный 2 2 3 5 25" xfId="8361" xr:uid="{00000000-0005-0000-0000-00000E070000}"/>
    <cellStyle name="Денежный 2 2 3 5 26" xfId="8458" xr:uid="{00000000-0005-0000-0000-00000F070000}"/>
    <cellStyle name="Денежный 2 2 3 5 27" xfId="9387" xr:uid="{00000000-0005-0000-0000-000010070000}"/>
    <cellStyle name="Денежный 2 2 3 5 28" xfId="10625" xr:uid="{00000000-0005-0000-0000-000011070000}"/>
    <cellStyle name="Денежный 2 2 3 5 29" xfId="11683" xr:uid="{00000000-0005-0000-0000-000012070000}"/>
    <cellStyle name="Денежный 2 2 3 5 3" xfId="2296" xr:uid="{00000000-0005-0000-0000-000013070000}"/>
    <cellStyle name="Денежный 2 2 3 5 4" xfId="2503" xr:uid="{00000000-0005-0000-0000-000014070000}"/>
    <cellStyle name="Денежный 2 2 3 5 5" xfId="2653" xr:uid="{00000000-0005-0000-0000-000015070000}"/>
    <cellStyle name="Денежный 2 2 3 5 6" xfId="2783" xr:uid="{00000000-0005-0000-0000-000016070000}"/>
    <cellStyle name="Денежный 2 2 3 5 7" xfId="2911" xr:uid="{00000000-0005-0000-0000-000017070000}"/>
    <cellStyle name="Денежный 2 2 3 5 8" xfId="3199" xr:uid="{00000000-0005-0000-0000-000018070000}"/>
    <cellStyle name="Денежный 2 2 3 5 9" xfId="3327" xr:uid="{00000000-0005-0000-0000-000019070000}"/>
    <cellStyle name="Денежный 2 2 3 6" xfId="776" xr:uid="{00000000-0005-0000-0000-00001A070000}"/>
    <cellStyle name="Денежный 2 2 3 6 10" xfId="9443" xr:uid="{00000000-0005-0000-0000-00001B070000}"/>
    <cellStyle name="Денежный 2 2 3 6 11" xfId="10678" xr:uid="{00000000-0005-0000-0000-00001C070000}"/>
    <cellStyle name="Денежный 2 2 3 6 12" xfId="11786" xr:uid="{00000000-0005-0000-0000-00001D070000}"/>
    <cellStyle name="Денежный 2 2 3 6 2" xfId="787" xr:uid="{00000000-0005-0000-0000-00001E070000}"/>
    <cellStyle name="Денежный 2 2 3 6 2 10" xfId="12115" xr:uid="{00000000-0005-0000-0000-00001F070000}"/>
    <cellStyle name="Денежный 2 2 3 6 2 2" xfId="5946" xr:uid="{00000000-0005-0000-0000-000020070000}"/>
    <cellStyle name="Денежный 2 2 3 6 2 2 2" xfId="5951" xr:uid="{00000000-0005-0000-0000-000021070000}"/>
    <cellStyle name="Денежный 2 2 3 6 2 2 3" xfId="12120" xr:uid="{00000000-0005-0000-0000-000022070000}"/>
    <cellStyle name="Денежный 2 2 3 6 2 3" xfId="6419" xr:uid="{00000000-0005-0000-0000-000023070000}"/>
    <cellStyle name="Денежный 2 2 3 6 2 4" xfId="6917" xr:uid="{00000000-0005-0000-0000-000024070000}"/>
    <cellStyle name="Денежный 2 2 3 6 2 5" xfId="7415" xr:uid="{00000000-0005-0000-0000-000025070000}"/>
    <cellStyle name="Денежный 2 2 3 6 2 6" xfId="8430" xr:uid="{00000000-0005-0000-0000-000026070000}"/>
    <cellStyle name="Денежный 2 2 3 6 2 7" xfId="8918" xr:uid="{00000000-0005-0000-0000-000027070000}"/>
    <cellStyle name="Денежный 2 2 3 6 2 8" xfId="9454" xr:uid="{00000000-0005-0000-0000-000028070000}"/>
    <cellStyle name="Денежный 2 2 3 6 2 9" xfId="10689" xr:uid="{00000000-0005-0000-0000-000029070000}"/>
    <cellStyle name="Денежный 2 2 3 6 3" xfId="1112" xr:uid="{00000000-0005-0000-0000-00002A070000}"/>
    <cellStyle name="Денежный 2 2 3 6 3 2" xfId="9773" xr:uid="{00000000-0005-0000-0000-00002B070000}"/>
    <cellStyle name="Денежный 2 2 3 6 3 3" xfId="11004" xr:uid="{00000000-0005-0000-0000-00002C070000}"/>
    <cellStyle name="Денежный 2 2 3 6 4" xfId="1210" xr:uid="{00000000-0005-0000-0000-00002D070000}"/>
    <cellStyle name="Денежный 2 2 3 6 4 2" xfId="9867" xr:uid="{00000000-0005-0000-0000-00002E070000}"/>
    <cellStyle name="Денежный 2 2 3 6 4 3" xfId="11096" xr:uid="{00000000-0005-0000-0000-00002F070000}"/>
    <cellStyle name="Денежный 2 2 3 6 5" xfId="2028" xr:uid="{00000000-0005-0000-0000-000030070000}"/>
    <cellStyle name="Денежный 2 2 3 6 5 2" xfId="6414" xr:uid="{00000000-0005-0000-0000-000031070000}"/>
    <cellStyle name="Денежный 2 2 3 6 5 3" xfId="12437" xr:uid="{00000000-0005-0000-0000-000032070000}"/>
    <cellStyle name="Денежный 2 2 3 6 6" xfId="6912" xr:uid="{00000000-0005-0000-0000-000033070000}"/>
    <cellStyle name="Денежный 2 2 3 6 7" xfId="7410" xr:uid="{00000000-0005-0000-0000-000034070000}"/>
    <cellStyle name="Денежный 2 2 3 6 8" xfId="8419" xr:uid="{00000000-0005-0000-0000-000035070000}"/>
    <cellStyle name="Денежный 2 2 3 6 9" xfId="8907" xr:uid="{00000000-0005-0000-0000-000036070000}"/>
    <cellStyle name="Денежный 2 2 3 7" xfId="1115" xr:uid="{00000000-0005-0000-0000-000037070000}"/>
    <cellStyle name="Денежный 2 2 3 7 10" xfId="11764" xr:uid="{00000000-0005-0000-0000-000038070000}"/>
    <cellStyle name="Денежный 2 2 3 7 2" xfId="1981" xr:uid="{00000000-0005-0000-0000-000039070000}"/>
    <cellStyle name="Денежный 2 2 3 7 2 2" xfId="6167" xr:uid="{00000000-0005-0000-0000-00003A070000}"/>
    <cellStyle name="Денежный 2 2 3 7 2 3" xfId="12336" xr:uid="{00000000-0005-0000-0000-00003B070000}"/>
    <cellStyle name="Денежный 2 2 3 7 3" xfId="6624" xr:uid="{00000000-0005-0000-0000-00003C070000}"/>
    <cellStyle name="Денежный 2 2 3 7 4" xfId="7122" xr:uid="{00000000-0005-0000-0000-00003D070000}"/>
    <cellStyle name="Денежный 2 2 3 7 5" xfId="7620" xr:uid="{00000000-0005-0000-0000-00003E070000}"/>
    <cellStyle name="Денежный 2 2 3 7 6" xfId="8750" xr:uid="{00000000-0005-0000-0000-00003F070000}"/>
    <cellStyle name="Денежный 2 2 3 7 7" xfId="9246" xr:uid="{00000000-0005-0000-0000-000040070000}"/>
    <cellStyle name="Денежный 2 2 3 7 8" xfId="9776" xr:uid="{00000000-0005-0000-0000-000041070000}"/>
    <cellStyle name="Денежный 2 2 3 7 9" xfId="11007" xr:uid="{00000000-0005-0000-0000-000042070000}"/>
    <cellStyle name="Денежный 2 2 3 8" xfId="1213" xr:uid="{00000000-0005-0000-0000-000043070000}"/>
    <cellStyle name="Денежный 2 2 3 8 10" xfId="11798" xr:uid="{00000000-0005-0000-0000-000044070000}"/>
    <cellStyle name="Денежный 2 2 3 8 2" xfId="2057" xr:uid="{00000000-0005-0000-0000-000045070000}"/>
    <cellStyle name="Денежный 2 2 3 8 2 2" xfId="6232" xr:uid="{00000000-0005-0000-0000-000046070000}"/>
    <cellStyle name="Денежный 2 2 3 8 2 3" xfId="12401" xr:uid="{00000000-0005-0000-0000-000047070000}"/>
    <cellStyle name="Денежный 2 2 3 8 3" xfId="6670" xr:uid="{00000000-0005-0000-0000-000048070000}"/>
    <cellStyle name="Денежный 2 2 3 8 4" xfId="7168" xr:uid="{00000000-0005-0000-0000-000049070000}"/>
    <cellStyle name="Денежный 2 2 3 8 5" xfId="7666" xr:uid="{00000000-0005-0000-0000-00004A070000}"/>
    <cellStyle name="Денежный 2 2 3 8 6" xfId="8846" xr:uid="{00000000-0005-0000-0000-00004B070000}"/>
    <cellStyle name="Денежный 2 2 3 8 7" xfId="9330" xr:uid="{00000000-0005-0000-0000-00004C070000}"/>
    <cellStyle name="Денежный 2 2 3 8 8" xfId="9870" xr:uid="{00000000-0005-0000-0000-00004D070000}"/>
    <cellStyle name="Денежный 2 2 3 8 9" xfId="11099" xr:uid="{00000000-0005-0000-0000-00004E070000}"/>
    <cellStyle name="Денежный 2 2 3 9" xfId="1321" xr:uid="{00000000-0005-0000-0000-00004F070000}"/>
    <cellStyle name="Денежный 2 2 3 9 2" xfId="2124" xr:uid="{00000000-0005-0000-0000-000050070000}"/>
    <cellStyle name="Денежный 2 2 3 9 3" xfId="11854" xr:uid="{00000000-0005-0000-0000-000051070000}"/>
    <cellStyle name="Денежный 2 2 30" xfId="4252" xr:uid="{00000000-0005-0000-0000-000052070000}"/>
    <cellStyle name="Денежный 2 2 31" xfId="3859" xr:uid="{00000000-0005-0000-0000-000053070000}"/>
    <cellStyle name="Денежный 2 2 32" xfId="4898" xr:uid="{00000000-0005-0000-0000-000054070000}"/>
    <cellStyle name="Денежный 2 2 33" xfId="4879" xr:uid="{00000000-0005-0000-0000-000055070000}"/>
    <cellStyle name="Денежный 2 2 34" xfId="5230" xr:uid="{00000000-0005-0000-0000-000056070000}"/>
    <cellStyle name="Денежный 2 2 35" xfId="5231" xr:uid="{00000000-0005-0000-0000-000057070000}"/>
    <cellStyle name="Денежный 2 2 36" xfId="5676" xr:uid="{00000000-0005-0000-0000-000058070000}"/>
    <cellStyle name="Денежный 2 2 37" xfId="5761" xr:uid="{00000000-0005-0000-0000-000059070000}"/>
    <cellStyle name="Денежный 2 2 38" xfId="6683" xr:uid="{00000000-0005-0000-0000-00005A070000}"/>
    <cellStyle name="Денежный 2 2 39" xfId="7181" xr:uid="{00000000-0005-0000-0000-00005B070000}"/>
    <cellStyle name="Денежный 2 2 4" xfId="236" xr:uid="{00000000-0005-0000-0000-00005C070000}"/>
    <cellStyle name="Денежный 2 2 4 10" xfId="2328" xr:uid="{00000000-0005-0000-0000-00005D070000}"/>
    <cellStyle name="Денежный 2 2 4 11" xfId="2982" xr:uid="{00000000-0005-0000-0000-00005E070000}"/>
    <cellStyle name="Денежный 2 2 4 12" xfId="3086" xr:uid="{00000000-0005-0000-0000-00005F070000}"/>
    <cellStyle name="Денежный 2 2 4 13" xfId="3399" xr:uid="{00000000-0005-0000-0000-000060070000}"/>
    <cellStyle name="Денежный 2 2 4 14" xfId="3471" xr:uid="{00000000-0005-0000-0000-000061070000}"/>
    <cellStyle name="Денежный 2 2 4 15" xfId="3888" xr:uid="{00000000-0005-0000-0000-000062070000}"/>
    <cellStyle name="Денежный 2 2 4 16" xfId="4071" xr:uid="{00000000-0005-0000-0000-000063070000}"/>
    <cellStyle name="Денежный 2 2 4 17" xfId="4009" xr:uid="{00000000-0005-0000-0000-000064070000}"/>
    <cellStyle name="Денежный 2 2 4 18" xfId="4254" xr:uid="{00000000-0005-0000-0000-000065070000}"/>
    <cellStyle name="Денежный 2 2 4 19" xfId="4439" xr:uid="{00000000-0005-0000-0000-000066070000}"/>
    <cellStyle name="Денежный 2 2 4 2" xfId="286" xr:uid="{00000000-0005-0000-0000-000067070000}"/>
    <cellStyle name="Денежный 2 2 4 2 10" xfId="3010" xr:uid="{00000000-0005-0000-0000-000068070000}"/>
    <cellStyle name="Денежный 2 2 4 2 11" xfId="3058" xr:uid="{00000000-0005-0000-0000-000069070000}"/>
    <cellStyle name="Денежный 2 2 4 2 12" xfId="3426" xr:uid="{00000000-0005-0000-0000-00006A070000}"/>
    <cellStyle name="Денежный 2 2 4 2 13" xfId="3369" xr:uid="{00000000-0005-0000-0000-00006B070000}"/>
    <cellStyle name="Денежный 2 2 4 2 14" xfId="3930" xr:uid="{00000000-0005-0000-0000-00006C070000}"/>
    <cellStyle name="Денежный 2 2 4 2 15" xfId="3984" xr:uid="{00000000-0005-0000-0000-00006D070000}"/>
    <cellStyle name="Денежный 2 2 4 2 16" xfId="3802" xr:uid="{00000000-0005-0000-0000-00006E070000}"/>
    <cellStyle name="Денежный 2 2 4 2 17" xfId="4336" xr:uid="{00000000-0005-0000-0000-00006F070000}"/>
    <cellStyle name="Денежный 2 2 4 2 18" xfId="3857" xr:uid="{00000000-0005-0000-0000-000070070000}"/>
    <cellStyle name="Денежный 2 2 4 2 19" xfId="4950" xr:uid="{00000000-0005-0000-0000-000071070000}"/>
    <cellStyle name="Денежный 2 2 4 2 2" xfId="582" xr:uid="{00000000-0005-0000-0000-000072070000}"/>
    <cellStyle name="Денежный 2 2 4 2 2 10" xfId="3102" xr:uid="{00000000-0005-0000-0000-000073070000}"/>
    <cellStyle name="Денежный 2 2 4 2 2 11" xfId="3230" xr:uid="{00000000-0005-0000-0000-000074070000}"/>
    <cellStyle name="Денежный 2 2 4 2 2 12" xfId="3518" xr:uid="{00000000-0005-0000-0000-000075070000}"/>
    <cellStyle name="Денежный 2 2 4 2 2 13" xfId="3646" xr:uid="{00000000-0005-0000-0000-000076070000}"/>
    <cellStyle name="Денежный 2 2 4 2 2 14" xfId="4111" xr:uid="{00000000-0005-0000-0000-000077070000}"/>
    <cellStyle name="Денежный 2 2 4 2 2 15" xfId="4274" xr:uid="{00000000-0005-0000-0000-000078070000}"/>
    <cellStyle name="Денежный 2 2 4 2 2 16" xfId="4419" xr:uid="{00000000-0005-0000-0000-000079070000}"/>
    <cellStyle name="Денежный 2 2 4 2 2 17" xfId="4557" xr:uid="{00000000-0005-0000-0000-00007A070000}"/>
    <cellStyle name="Денежный 2 2 4 2 2 18" xfId="4686" xr:uid="{00000000-0005-0000-0000-00007B070000}"/>
    <cellStyle name="Денежный 2 2 4 2 2 19" xfId="5104" xr:uid="{00000000-0005-0000-0000-00007C070000}"/>
    <cellStyle name="Денежный 2 2 4 2 2 2" xfId="619" xr:uid="{00000000-0005-0000-0000-00007D070000}"/>
    <cellStyle name="Денежный 2 2 4 2 2 2 10" xfId="3532" xr:uid="{00000000-0005-0000-0000-00007E070000}"/>
    <cellStyle name="Денежный 2 2 4 2 2 2 11" xfId="3660" xr:uid="{00000000-0005-0000-0000-00007F070000}"/>
    <cellStyle name="Денежный 2 2 4 2 2 2 12" xfId="4138" xr:uid="{00000000-0005-0000-0000-000080070000}"/>
    <cellStyle name="Денежный 2 2 4 2 2 2 13" xfId="4293" xr:uid="{00000000-0005-0000-0000-000081070000}"/>
    <cellStyle name="Денежный 2 2 4 2 2 2 14" xfId="4441" xr:uid="{00000000-0005-0000-0000-000082070000}"/>
    <cellStyle name="Денежный 2 2 4 2 2 2 15" xfId="4572" xr:uid="{00000000-0005-0000-0000-000083070000}"/>
    <cellStyle name="Денежный 2 2 4 2 2 2 16" xfId="4700" xr:uid="{00000000-0005-0000-0000-000084070000}"/>
    <cellStyle name="Денежный 2 2 4 2 2 2 17" xfId="5121" xr:uid="{00000000-0005-0000-0000-000085070000}"/>
    <cellStyle name="Денежный 2 2 4 2 2 2 18" xfId="5268" xr:uid="{00000000-0005-0000-0000-000086070000}"/>
    <cellStyle name="Денежный 2 2 4 2 2 2 19" xfId="5404" xr:uid="{00000000-0005-0000-0000-000087070000}"/>
    <cellStyle name="Денежный 2 2 4 2 2 2 2" xfId="791" xr:uid="{00000000-0005-0000-0000-000088070000}"/>
    <cellStyle name="Денежный 2 2 4 2 2 2 2 2" xfId="9458" xr:uid="{00000000-0005-0000-0000-000089070000}"/>
    <cellStyle name="Денежный 2 2 4 2 2 2 2 3" xfId="10693" xr:uid="{00000000-0005-0000-0000-00008A070000}"/>
    <cellStyle name="Денежный 2 2 4 2 2 2 20" xfId="5532" xr:uid="{00000000-0005-0000-0000-00008B070000}"/>
    <cellStyle name="Денежный 2 2 4 2 2 2 21" xfId="5820" xr:uid="{00000000-0005-0000-0000-00008C070000}"/>
    <cellStyle name="Денежный 2 2 4 2 2 2 22" xfId="6288" xr:uid="{00000000-0005-0000-0000-00008D070000}"/>
    <cellStyle name="Денежный 2 2 4 2 2 2 23" xfId="6786" xr:uid="{00000000-0005-0000-0000-00008E070000}"/>
    <cellStyle name="Денежный 2 2 4 2 2 2 24" xfId="7284" xr:uid="{00000000-0005-0000-0000-00008F070000}"/>
    <cellStyle name="Денежный 2 2 4 2 2 2 25" xfId="8263" xr:uid="{00000000-0005-0000-0000-000090070000}"/>
    <cellStyle name="Денежный 2 2 4 2 2 2 26" xfId="8600" xr:uid="{00000000-0005-0000-0000-000091070000}"/>
    <cellStyle name="Денежный 2 2 4 2 2 2 27" xfId="9294" xr:uid="{00000000-0005-0000-0000-000092070000}"/>
    <cellStyle name="Денежный 2 2 4 2 2 2 28" xfId="10527" xr:uid="{00000000-0005-0000-0000-000093070000}"/>
    <cellStyle name="Денежный 2 2 4 2 2 2 29" xfId="11529" xr:uid="{00000000-0005-0000-0000-000094070000}"/>
    <cellStyle name="Денежный 2 2 4 2 2 2 3" xfId="792" xr:uid="{00000000-0005-0000-0000-000095070000}"/>
    <cellStyle name="Денежный 2 2 4 2 2 2 3 2" xfId="9459" xr:uid="{00000000-0005-0000-0000-000096070000}"/>
    <cellStyle name="Денежный 2 2 4 2 2 2 3 3" xfId="10694" xr:uid="{00000000-0005-0000-0000-000097070000}"/>
    <cellStyle name="Денежный 2 2 4 2 2 2 4" xfId="1647" xr:uid="{00000000-0005-0000-0000-000098070000}"/>
    <cellStyle name="Денежный 2 2 4 2 2 2 4 2" xfId="2412" xr:uid="{00000000-0005-0000-0000-000099070000}"/>
    <cellStyle name="Денежный 2 2 4 2 2 2 4 3" xfId="12007" xr:uid="{00000000-0005-0000-0000-00009A070000}"/>
    <cellStyle name="Денежный 2 2 4 2 2 2 5" xfId="2566" xr:uid="{00000000-0005-0000-0000-00009B070000}"/>
    <cellStyle name="Денежный 2 2 4 2 2 2 6" xfId="2700" xr:uid="{00000000-0005-0000-0000-00009C070000}"/>
    <cellStyle name="Денежный 2 2 4 2 2 2 7" xfId="2828" xr:uid="{00000000-0005-0000-0000-00009D070000}"/>
    <cellStyle name="Денежный 2 2 4 2 2 2 8" xfId="3116" xr:uid="{00000000-0005-0000-0000-00009E070000}"/>
    <cellStyle name="Денежный 2 2 4 2 2 2 9" xfId="3244" xr:uid="{00000000-0005-0000-0000-00009F070000}"/>
    <cellStyle name="Денежный 2 2 4 2 2 20" xfId="5248" xr:uid="{00000000-0005-0000-0000-0000A0070000}"/>
    <cellStyle name="Денежный 2 2 4 2 2 21" xfId="5390" xr:uid="{00000000-0005-0000-0000-0000A1070000}"/>
    <cellStyle name="Денежный 2 2 4 2 2 22" xfId="5518" xr:uid="{00000000-0005-0000-0000-0000A2070000}"/>
    <cellStyle name="Денежный 2 2 4 2 2 23" xfId="5806" xr:uid="{00000000-0005-0000-0000-0000A3070000}"/>
    <cellStyle name="Денежный 2 2 4 2 2 24" xfId="6274" xr:uid="{00000000-0005-0000-0000-0000A4070000}"/>
    <cellStyle name="Денежный 2 2 4 2 2 25" xfId="6772" xr:uid="{00000000-0005-0000-0000-0000A5070000}"/>
    <cellStyle name="Денежный 2 2 4 2 2 26" xfId="7270" xr:uid="{00000000-0005-0000-0000-0000A6070000}"/>
    <cellStyle name="Денежный 2 2 4 2 2 27" xfId="8227" xr:uid="{00000000-0005-0000-0000-0000A7070000}"/>
    <cellStyle name="Денежный 2 2 4 2 2 28" xfId="7683" xr:uid="{00000000-0005-0000-0000-0000A8070000}"/>
    <cellStyle name="Денежный 2 2 4 2 2 29" xfId="9173" xr:uid="{00000000-0005-0000-0000-0000A9070000}"/>
    <cellStyle name="Денежный 2 2 4 2 2 3" xfId="699" xr:uid="{00000000-0005-0000-0000-0000AA070000}"/>
    <cellStyle name="Денежный 2 2 4 2 2 3 10" xfId="3597" xr:uid="{00000000-0005-0000-0000-0000AB070000}"/>
    <cellStyle name="Денежный 2 2 4 2 2 3 11" xfId="3725" xr:uid="{00000000-0005-0000-0000-0000AC070000}"/>
    <cellStyle name="Денежный 2 2 4 2 2 3 12" xfId="4212" xr:uid="{00000000-0005-0000-0000-0000AD070000}"/>
    <cellStyle name="Денежный 2 2 4 2 2 3 13" xfId="4364" xr:uid="{00000000-0005-0000-0000-0000AE070000}"/>
    <cellStyle name="Денежный 2 2 4 2 2 3 14" xfId="4507" xr:uid="{00000000-0005-0000-0000-0000AF070000}"/>
    <cellStyle name="Денежный 2 2 4 2 2 3 15" xfId="4637" xr:uid="{00000000-0005-0000-0000-0000B0070000}"/>
    <cellStyle name="Денежный 2 2 4 2 2 3 16" xfId="4765" xr:uid="{00000000-0005-0000-0000-0000B1070000}"/>
    <cellStyle name="Денежный 2 2 4 2 2 3 17" xfId="5189" xr:uid="{00000000-0005-0000-0000-0000B2070000}"/>
    <cellStyle name="Денежный 2 2 4 2 2 3 18" xfId="5339" xr:uid="{00000000-0005-0000-0000-0000B3070000}"/>
    <cellStyle name="Денежный 2 2 4 2 2 3 19" xfId="5469" xr:uid="{00000000-0005-0000-0000-0000B4070000}"/>
    <cellStyle name="Денежный 2 2 4 2 2 3 2" xfId="1724" xr:uid="{00000000-0005-0000-0000-0000B5070000}"/>
    <cellStyle name="Денежный 2 2 4 2 2 3 2 2" xfId="2153" xr:uid="{00000000-0005-0000-0000-0000B6070000}"/>
    <cellStyle name="Денежный 2 2 4 2 2 3 2 3" xfId="11879" xr:uid="{00000000-0005-0000-0000-0000B7070000}"/>
    <cellStyle name="Денежный 2 2 4 2 2 3 20" xfId="5597" xr:uid="{00000000-0005-0000-0000-0000B8070000}"/>
    <cellStyle name="Денежный 2 2 4 2 2 3 21" xfId="5885" xr:uid="{00000000-0005-0000-0000-0000B9070000}"/>
    <cellStyle name="Денежный 2 2 4 2 2 3 22" xfId="6353" xr:uid="{00000000-0005-0000-0000-0000BA070000}"/>
    <cellStyle name="Денежный 2 2 4 2 2 3 23" xfId="6851" xr:uid="{00000000-0005-0000-0000-0000BB070000}"/>
    <cellStyle name="Денежный 2 2 4 2 2 3 24" xfId="7349" xr:uid="{00000000-0005-0000-0000-0000BC070000}"/>
    <cellStyle name="Денежный 2 2 4 2 2 3 25" xfId="8343" xr:uid="{00000000-0005-0000-0000-0000BD070000}"/>
    <cellStyle name="Денежный 2 2 4 2 2 3 26" xfId="8711" xr:uid="{00000000-0005-0000-0000-0000BE070000}"/>
    <cellStyle name="Денежный 2 2 4 2 2 3 27" xfId="9369" xr:uid="{00000000-0005-0000-0000-0000BF070000}"/>
    <cellStyle name="Денежный 2 2 4 2 2 3 28" xfId="10607" xr:uid="{00000000-0005-0000-0000-0000C0070000}"/>
    <cellStyle name="Денежный 2 2 4 2 2 3 29" xfId="11606" xr:uid="{00000000-0005-0000-0000-0000C1070000}"/>
    <cellStyle name="Денежный 2 2 4 2 2 3 3" xfId="2278" xr:uid="{00000000-0005-0000-0000-0000C2070000}"/>
    <cellStyle name="Денежный 2 2 4 2 2 3 4" xfId="2485" xr:uid="{00000000-0005-0000-0000-0000C3070000}"/>
    <cellStyle name="Денежный 2 2 4 2 2 3 5" xfId="2635" xr:uid="{00000000-0005-0000-0000-0000C4070000}"/>
    <cellStyle name="Денежный 2 2 4 2 2 3 6" xfId="2765" xr:uid="{00000000-0005-0000-0000-0000C5070000}"/>
    <cellStyle name="Денежный 2 2 4 2 2 3 7" xfId="2893" xr:uid="{00000000-0005-0000-0000-0000C6070000}"/>
    <cellStyle name="Денежный 2 2 4 2 2 3 8" xfId="3181" xr:uid="{00000000-0005-0000-0000-0000C7070000}"/>
    <cellStyle name="Денежный 2 2 4 2 2 3 9" xfId="3309" xr:uid="{00000000-0005-0000-0000-0000C8070000}"/>
    <cellStyle name="Денежный 2 2 4 2 2 30" xfId="10490" xr:uid="{00000000-0005-0000-0000-0000C9070000}"/>
    <cellStyle name="Денежный 2 2 4 2 2 31" xfId="11515" xr:uid="{00000000-0005-0000-0000-0000CA070000}"/>
    <cellStyle name="Денежный 2 2 4 2 2 4" xfId="790" xr:uid="{00000000-0005-0000-0000-0000CB070000}"/>
    <cellStyle name="Денежный 2 2 4 2 2 4 10" xfId="11809" xr:uid="{00000000-0005-0000-0000-0000CC070000}"/>
    <cellStyle name="Денежный 2 2 4 2 2 4 2" xfId="2068" xr:uid="{00000000-0005-0000-0000-0000CD070000}"/>
    <cellStyle name="Денежный 2 2 4 2 2 4 2 2" xfId="5954" xr:uid="{00000000-0005-0000-0000-0000CE070000}"/>
    <cellStyle name="Денежный 2 2 4 2 2 4 2 3" xfId="12123" xr:uid="{00000000-0005-0000-0000-0000CF070000}"/>
    <cellStyle name="Денежный 2 2 4 2 2 4 3" xfId="6422" xr:uid="{00000000-0005-0000-0000-0000D0070000}"/>
    <cellStyle name="Денежный 2 2 4 2 2 4 4" xfId="6920" xr:uid="{00000000-0005-0000-0000-0000D1070000}"/>
    <cellStyle name="Денежный 2 2 4 2 2 4 5" xfId="7418" xr:uid="{00000000-0005-0000-0000-0000D2070000}"/>
    <cellStyle name="Денежный 2 2 4 2 2 4 6" xfId="8433" xr:uid="{00000000-0005-0000-0000-0000D3070000}"/>
    <cellStyle name="Денежный 2 2 4 2 2 4 7" xfId="8921" xr:uid="{00000000-0005-0000-0000-0000D4070000}"/>
    <cellStyle name="Денежный 2 2 4 2 2 4 8" xfId="9457" xr:uid="{00000000-0005-0000-0000-0000D5070000}"/>
    <cellStyle name="Денежный 2 2 4 2 2 4 9" xfId="10692" xr:uid="{00000000-0005-0000-0000-0000D6070000}"/>
    <cellStyle name="Денежный 2 2 4 2 2 5" xfId="1110" xr:uid="{00000000-0005-0000-0000-0000D7070000}"/>
    <cellStyle name="Денежный 2 2 4 2 2 5 10" xfId="11935" xr:uid="{00000000-0005-0000-0000-0000D8070000}"/>
    <cellStyle name="Денежный 2 2 4 2 2 5 2" xfId="2216" xr:uid="{00000000-0005-0000-0000-0000D9070000}"/>
    <cellStyle name="Денежный 2 2 4 2 2 5 2 2" xfId="6163" xr:uid="{00000000-0005-0000-0000-0000DA070000}"/>
    <cellStyle name="Денежный 2 2 4 2 2 5 2 3" xfId="12332" xr:uid="{00000000-0005-0000-0000-0000DB070000}"/>
    <cellStyle name="Денежный 2 2 4 2 2 5 3" xfId="6620" xr:uid="{00000000-0005-0000-0000-0000DC070000}"/>
    <cellStyle name="Денежный 2 2 4 2 2 5 4" xfId="7118" xr:uid="{00000000-0005-0000-0000-0000DD070000}"/>
    <cellStyle name="Денежный 2 2 4 2 2 5 5" xfId="7616" xr:uid="{00000000-0005-0000-0000-0000DE070000}"/>
    <cellStyle name="Денежный 2 2 4 2 2 5 6" xfId="8745" xr:uid="{00000000-0005-0000-0000-0000DF070000}"/>
    <cellStyle name="Денежный 2 2 4 2 2 5 7" xfId="9241" xr:uid="{00000000-0005-0000-0000-0000E0070000}"/>
    <cellStyle name="Денежный 2 2 4 2 2 5 8" xfId="9771" xr:uid="{00000000-0005-0000-0000-0000E1070000}"/>
    <cellStyle name="Денежный 2 2 4 2 2 5 9" xfId="11002" xr:uid="{00000000-0005-0000-0000-0000E2070000}"/>
    <cellStyle name="Денежный 2 2 4 2 2 6" xfId="1208" xr:uid="{00000000-0005-0000-0000-0000E3070000}"/>
    <cellStyle name="Денежный 2 2 4 2 2 6 10" xfId="11992" xr:uid="{00000000-0005-0000-0000-0000E4070000}"/>
    <cellStyle name="Денежный 2 2 4 2 2 6 2" xfId="2389" xr:uid="{00000000-0005-0000-0000-0000E5070000}"/>
    <cellStyle name="Денежный 2 2 4 2 2 6 2 2" xfId="6228" xr:uid="{00000000-0005-0000-0000-0000E6070000}"/>
    <cellStyle name="Денежный 2 2 4 2 2 6 2 3" xfId="12397" xr:uid="{00000000-0005-0000-0000-0000E7070000}"/>
    <cellStyle name="Денежный 2 2 4 2 2 6 3" xfId="6666" xr:uid="{00000000-0005-0000-0000-0000E8070000}"/>
    <cellStyle name="Денежный 2 2 4 2 2 6 4" xfId="7164" xr:uid="{00000000-0005-0000-0000-0000E9070000}"/>
    <cellStyle name="Денежный 2 2 4 2 2 6 5" xfId="7662" xr:uid="{00000000-0005-0000-0000-0000EA070000}"/>
    <cellStyle name="Денежный 2 2 4 2 2 6 6" xfId="8841" xr:uid="{00000000-0005-0000-0000-0000EB070000}"/>
    <cellStyle name="Денежный 2 2 4 2 2 6 7" xfId="9325" xr:uid="{00000000-0005-0000-0000-0000EC070000}"/>
    <cellStyle name="Денежный 2 2 4 2 2 6 8" xfId="9865" xr:uid="{00000000-0005-0000-0000-0000ED070000}"/>
    <cellStyle name="Денежный 2 2 4 2 2 6 9" xfId="11094" xr:uid="{00000000-0005-0000-0000-0000EE070000}"/>
    <cellStyle name="Денежный 2 2 4 2 2 7" xfId="1633" xr:uid="{00000000-0005-0000-0000-0000EF070000}"/>
    <cellStyle name="Денежный 2 2 4 2 2 7 2" xfId="2547" xr:uid="{00000000-0005-0000-0000-0000F0070000}"/>
    <cellStyle name="Денежный 2 2 4 2 2 7 3" xfId="12054" xr:uid="{00000000-0005-0000-0000-0000F1070000}"/>
    <cellStyle name="Денежный 2 2 4 2 2 8" xfId="2685" xr:uid="{00000000-0005-0000-0000-0000F2070000}"/>
    <cellStyle name="Денежный 2 2 4 2 2 9" xfId="2814" xr:uid="{00000000-0005-0000-0000-0000F3070000}"/>
    <cellStyle name="Денежный 2 2 4 2 20" xfId="5062" xr:uid="{00000000-0005-0000-0000-0000F4070000}"/>
    <cellStyle name="Денежный 2 2 4 2 21" xfId="5042" xr:uid="{00000000-0005-0000-0000-0000F5070000}"/>
    <cellStyle name="Денежный 2 2 4 2 22" xfId="5036" xr:uid="{00000000-0005-0000-0000-0000F6070000}"/>
    <cellStyle name="Денежный 2 2 4 2 23" xfId="5716" xr:uid="{00000000-0005-0000-0000-0000F7070000}"/>
    <cellStyle name="Денежный 2 2 4 2 24" xfId="5657" xr:uid="{00000000-0005-0000-0000-0000F8070000}"/>
    <cellStyle name="Денежный 2 2 4 2 25" xfId="6722" xr:uid="{00000000-0005-0000-0000-0000F9070000}"/>
    <cellStyle name="Денежный 2 2 4 2 26" xfId="7220" xr:uid="{00000000-0005-0000-0000-0000FA070000}"/>
    <cellStyle name="Денежный 2 2 4 2 27" xfId="7947" xr:uid="{00000000-0005-0000-0000-0000FB070000}"/>
    <cellStyle name="Денежный 2 2 4 2 28" xfId="7822" xr:uid="{00000000-0005-0000-0000-0000FC070000}"/>
    <cellStyle name="Денежный 2 2 4 2 29" xfId="8017" xr:uid="{00000000-0005-0000-0000-0000FD070000}"/>
    <cellStyle name="Денежный 2 2 4 2 3" xfId="684" xr:uid="{00000000-0005-0000-0000-0000FE070000}"/>
    <cellStyle name="Денежный 2 2 4 2 3 10" xfId="3583" xr:uid="{00000000-0005-0000-0000-0000FF070000}"/>
    <cellStyle name="Денежный 2 2 4 2 3 11" xfId="3711" xr:uid="{00000000-0005-0000-0000-000000080000}"/>
    <cellStyle name="Денежный 2 2 4 2 3 12" xfId="4198" xr:uid="{00000000-0005-0000-0000-000001080000}"/>
    <cellStyle name="Денежный 2 2 4 2 3 13" xfId="4350" xr:uid="{00000000-0005-0000-0000-000002080000}"/>
    <cellStyle name="Денежный 2 2 4 2 3 14" xfId="4493" xr:uid="{00000000-0005-0000-0000-000003080000}"/>
    <cellStyle name="Денежный 2 2 4 2 3 15" xfId="4623" xr:uid="{00000000-0005-0000-0000-000004080000}"/>
    <cellStyle name="Денежный 2 2 4 2 3 16" xfId="4751" xr:uid="{00000000-0005-0000-0000-000005080000}"/>
    <cellStyle name="Денежный 2 2 4 2 3 17" xfId="5175" xr:uid="{00000000-0005-0000-0000-000006080000}"/>
    <cellStyle name="Денежный 2 2 4 2 3 18" xfId="5325" xr:uid="{00000000-0005-0000-0000-000007080000}"/>
    <cellStyle name="Денежный 2 2 4 2 3 19" xfId="5455" xr:uid="{00000000-0005-0000-0000-000008080000}"/>
    <cellStyle name="Денежный 2 2 4 2 3 2" xfId="795" xr:uid="{00000000-0005-0000-0000-000009080000}"/>
    <cellStyle name="Денежный 2 2 4 2 3 2 10" xfId="11865" xr:uid="{00000000-0005-0000-0000-00000A080000}"/>
    <cellStyle name="Денежный 2 2 4 2 3 2 2" xfId="2139" xr:uid="{00000000-0005-0000-0000-00000B080000}"/>
    <cellStyle name="Денежный 2 2 4 2 3 2 2 2" xfId="5956" xr:uid="{00000000-0005-0000-0000-00000C080000}"/>
    <cellStyle name="Денежный 2 2 4 2 3 2 2 3" xfId="12125" xr:uid="{00000000-0005-0000-0000-00000D080000}"/>
    <cellStyle name="Денежный 2 2 4 2 3 2 3" xfId="6424" xr:uid="{00000000-0005-0000-0000-00000E080000}"/>
    <cellStyle name="Денежный 2 2 4 2 3 2 4" xfId="6922" xr:uid="{00000000-0005-0000-0000-00000F080000}"/>
    <cellStyle name="Денежный 2 2 4 2 3 2 5" xfId="7420" xr:uid="{00000000-0005-0000-0000-000010080000}"/>
    <cellStyle name="Денежный 2 2 4 2 3 2 6" xfId="8438" xr:uid="{00000000-0005-0000-0000-000011080000}"/>
    <cellStyle name="Денежный 2 2 4 2 3 2 7" xfId="8926" xr:uid="{00000000-0005-0000-0000-000012080000}"/>
    <cellStyle name="Денежный 2 2 4 2 3 2 8" xfId="9462" xr:uid="{00000000-0005-0000-0000-000013080000}"/>
    <cellStyle name="Денежный 2 2 4 2 3 2 9" xfId="10697" xr:uid="{00000000-0005-0000-0000-000014080000}"/>
    <cellStyle name="Денежный 2 2 4 2 3 20" xfId="5583" xr:uid="{00000000-0005-0000-0000-000015080000}"/>
    <cellStyle name="Денежный 2 2 4 2 3 21" xfId="5871" xr:uid="{00000000-0005-0000-0000-000016080000}"/>
    <cellStyle name="Денежный 2 2 4 2 3 22" xfId="6339" xr:uid="{00000000-0005-0000-0000-000017080000}"/>
    <cellStyle name="Денежный 2 2 4 2 3 23" xfId="6837" xr:uid="{00000000-0005-0000-0000-000018080000}"/>
    <cellStyle name="Денежный 2 2 4 2 3 24" xfId="7335" xr:uid="{00000000-0005-0000-0000-000019080000}"/>
    <cellStyle name="Денежный 2 2 4 2 3 25" xfId="8328" xr:uid="{00000000-0005-0000-0000-00001A080000}"/>
    <cellStyle name="Денежный 2 2 4 2 3 26" xfId="8486" xr:uid="{00000000-0005-0000-0000-00001B080000}"/>
    <cellStyle name="Денежный 2 2 4 2 3 27" xfId="8394" xr:uid="{00000000-0005-0000-0000-00001C080000}"/>
    <cellStyle name="Денежный 2 2 4 2 3 28" xfId="10592" xr:uid="{00000000-0005-0000-0000-00001D080000}"/>
    <cellStyle name="Денежный 2 2 4 2 3 29" xfId="11591" xr:uid="{00000000-0005-0000-0000-00001E080000}"/>
    <cellStyle name="Денежный 2 2 4 2 3 3" xfId="1109" xr:uid="{00000000-0005-0000-0000-00001F080000}"/>
    <cellStyle name="Денежный 2 2 4 2 3 3 10" xfId="11955" xr:uid="{00000000-0005-0000-0000-000020080000}"/>
    <cellStyle name="Денежный 2 2 4 2 3 3 2" xfId="2264" xr:uid="{00000000-0005-0000-0000-000021080000}"/>
    <cellStyle name="Денежный 2 2 4 2 3 3 2 2" xfId="6162" xr:uid="{00000000-0005-0000-0000-000022080000}"/>
    <cellStyle name="Денежный 2 2 4 2 3 3 2 3" xfId="12331" xr:uid="{00000000-0005-0000-0000-000023080000}"/>
    <cellStyle name="Денежный 2 2 4 2 3 3 3" xfId="6619" xr:uid="{00000000-0005-0000-0000-000024080000}"/>
    <cellStyle name="Денежный 2 2 4 2 3 3 4" xfId="7117" xr:uid="{00000000-0005-0000-0000-000025080000}"/>
    <cellStyle name="Денежный 2 2 4 2 3 3 5" xfId="7615" xr:uid="{00000000-0005-0000-0000-000026080000}"/>
    <cellStyle name="Денежный 2 2 4 2 3 3 6" xfId="8744" xr:uid="{00000000-0005-0000-0000-000027080000}"/>
    <cellStyle name="Денежный 2 2 4 2 3 3 7" xfId="9240" xr:uid="{00000000-0005-0000-0000-000028080000}"/>
    <cellStyle name="Денежный 2 2 4 2 3 3 8" xfId="9770" xr:uid="{00000000-0005-0000-0000-000029080000}"/>
    <cellStyle name="Денежный 2 2 4 2 3 3 9" xfId="11001" xr:uid="{00000000-0005-0000-0000-00002A080000}"/>
    <cellStyle name="Денежный 2 2 4 2 3 4" xfId="1207" xr:uid="{00000000-0005-0000-0000-00002B080000}"/>
    <cellStyle name="Денежный 2 2 4 2 3 4 10" xfId="12031" xr:uid="{00000000-0005-0000-0000-00002C080000}"/>
    <cellStyle name="Денежный 2 2 4 2 3 4 2" xfId="2471" xr:uid="{00000000-0005-0000-0000-00002D080000}"/>
    <cellStyle name="Денежный 2 2 4 2 3 4 2 2" xfId="6227" xr:uid="{00000000-0005-0000-0000-00002E080000}"/>
    <cellStyle name="Денежный 2 2 4 2 3 4 2 3" xfId="12396" xr:uid="{00000000-0005-0000-0000-00002F080000}"/>
    <cellStyle name="Денежный 2 2 4 2 3 4 3" xfId="6665" xr:uid="{00000000-0005-0000-0000-000030080000}"/>
    <cellStyle name="Денежный 2 2 4 2 3 4 4" xfId="7163" xr:uid="{00000000-0005-0000-0000-000031080000}"/>
    <cellStyle name="Денежный 2 2 4 2 3 4 5" xfId="7661" xr:uid="{00000000-0005-0000-0000-000032080000}"/>
    <cellStyle name="Денежный 2 2 4 2 3 4 6" xfId="8840" xr:uid="{00000000-0005-0000-0000-000033080000}"/>
    <cellStyle name="Денежный 2 2 4 2 3 4 7" xfId="9324" xr:uid="{00000000-0005-0000-0000-000034080000}"/>
    <cellStyle name="Денежный 2 2 4 2 3 4 8" xfId="9864" xr:uid="{00000000-0005-0000-0000-000035080000}"/>
    <cellStyle name="Денежный 2 2 4 2 3 4 9" xfId="11093" xr:uid="{00000000-0005-0000-0000-000036080000}"/>
    <cellStyle name="Денежный 2 2 4 2 3 5" xfId="1709" xr:uid="{00000000-0005-0000-0000-000037080000}"/>
    <cellStyle name="Денежный 2 2 4 2 3 5 2" xfId="2621" xr:uid="{00000000-0005-0000-0000-000038080000}"/>
    <cellStyle name="Денежный 2 2 4 2 3 5 3" xfId="12075" xr:uid="{00000000-0005-0000-0000-000039080000}"/>
    <cellStyle name="Денежный 2 2 4 2 3 6" xfId="2751" xr:uid="{00000000-0005-0000-0000-00003A080000}"/>
    <cellStyle name="Денежный 2 2 4 2 3 7" xfId="2879" xr:uid="{00000000-0005-0000-0000-00003B080000}"/>
    <cellStyle name="Денежный 2 2 4 2 3 8" xfId="3167" xr:uid="{00000000-0005-0000-0000-00003C080000}"/>
    <cellStyle name="Денежный 2 2 4 2 3 9" xfId="3295" xr:uid="{00000000-0005-0000-0000-00003D080000}"/>
    <cellStyle name="Денежный 2 2 4 2 30" xfId="10194" xr:uid="{00000000-0005-0000-0000-00003E080000}"/>
    <cellStyle name="Денежный 2 2 4 2 31" xfId="11452" xr:uid="{00000000-0005-0000-0000-00003F080000}"/>
    <cellStyle name="Денежный 2 2 4 2 4" xfId="796" xr:uid="{00000000-0005-0000-0000-000040080000}"/>
    <cellStyle name="Денежный 2 2 4 2 4 2" xfId="9463" xr:uid="{00000000-0005-0000-0000-000041080000}"/>
    <cellStyle name="Денежный 2 2 4 2 4 3" xfId="10698" xr:uid="{00000000-0005-0000-0000-000042080000}"/>
    <cellStyle name="Денежный 2 2 4 2 5" xfId="1570" xr:uid="{00000000-0005-0000-0000-000043080000}"/>
    <cellStyle name="Денежный 2 2 4 2 5 2" xfId="1812" xr:uid="{00000000-0005-0000-0000-000044080000}"/>
    <cellStyle name="Денежный 2 2 4 2 5 3" xfId="11653" xr:uid="{00000000-0005-0000-0000-000045080000}"/>
    <cellStyle name="Денежный 2 2 4 2 6" xfId="1965" xr:uid="{00000000-0005-0000-0000-000046080000}"/>
    <cellStyle name="Денежный 2 2 4 2 7" xfId="2044" xr:uid="{00000000-0005-0000-0000-000047080000}"/>
    <cellStyle name="Денежный 2 2 4 2 8" xfId="1855" xr:uid="{00000000-0005-0000-0000-000048080000}"/>
    <cellStyle name="Денежный 2 2 4 2 9" xfId="2587" xr:uid="{00000000-0005-0000-0000-000049080000}"/>
    <cellStyle name="Денежный 2 2 4 20" xfId="4919" xr:uid="{00000000-0005-0000-0000-00004A080000}"/>
    <cellStyle name="Денежный 2 2 4 21" xfId="4870" xr:uid="{00000000-0005-0000-0000-00004B080000}"/>
    <cellStyle name="Денежный 2 2 4 22" xfId="5093" xr:uid="{00000000-0005-0000-0000-00004C080000}"/>
    <cellStyle name="Денежный 2 2 4 23" xfId="5234" xr:uid="{00000000-0005-0000-0000-00004D080000}"/>
    <cellStyle name="Денежный 2 2 4 24" xfId="5688" xr:uid="{00000000-0005-0000-0000-00004E080000}"/>
    <cellStyle name="Денежный 2 2 4 25" xfId="5671" xr:uid="{00000000-0005-0000-0000-00004F080000}"/>
    <cellStyle name="Денежный 2 2 4 26" xfId="6695" xr:uid="{00000000-0005-0000-0000-000050080000}"/>
    <cellStyle name="Денежный 2 2 4 27" xfId="7193" xr:uid="{00000000-0005-0000-0000-000051080000}"/>
    <cellStyle name="Денежный 2 2 4 28" xfId="7897" xr:uid="{00000000-0005-0000-0000-000052080000}"/>
    <cellStyle name="Денежный 2 2 4 29" xfId="7843" xr:uid="{00000000-0005-0000-0000-000053080000}"/>
    <cellStyle name="Денежный 2 2 4 3" xfId="322" xr:uid="{00000000-0005-0000-0000-000054080000}"/>
    <cellStyle name="Денежный 2 2 4 3 10" xfId="3462" xr:uid="{00000000-0005-0000-0000-000055080000}"/>
    <cellStyle name="Денежный 2 2 4 3 11" xfId="3351" xr:uid="{00000000-0005-0000-0000-000056080000}"/>
    <cellStyle name="Денежный 2 2 4 3 12" xfId="3966" xr:uid="{00000000-0005-0000-0000-000057080000}"/>
    <cellStyle name="Денежный 2 2 4 3 13" xfId="3809" xr:uid="{00000000-0005-0000-0000-000058080000}"/>
    <cellStyle name="Денежный 2 2 4 3 14" xfId="4124" xr:uid="{00000000-0005-0000-0000-000059080000}"/>
    <cellStyle name="Денежный 2 2 4 3 15" xfId="4093" xr:uid="{00000000-0005-0000-0000-00005A080000}"/>
    <cellStyle name="Денежный 2 2 4 3 16" xfId="3868" xr:uid="{00000000-0005-0000-0000-00005B080000}"/>
    <cellStyle name="Денежный 2 2 4 3 17" xfId="4986" xr:uid="{00000000-0005-0000-0000-00005C080000}"/>
    <cellStyle name="Денежный 2 2 4 3 18" xfId="5046" xr:uid="{00000000-0005-0000-0000-00005D080000}"/>
    <cellStyle name="Денежный 2 2 4 3 19" xfId="5013" xr:uid="{00000000-0005-0000-0000-00005E080000}"/>
    <cellStyle name="Денежный 2 2 4 3 2" xfId="1606" xr:uid="{00000000-0005-0000-0000-00005F080000}"/>
    <cellStyle name="Денежный 2 2 4 3 2 2" xfId="1928" xr:uid="{00000000-0005-0000-0000-000060080000}"/>
    <cellStyle name="Денежный 2 2 4 3 2 3" xfId="11737" xr:uid="{00000000-0005-0000-0000-000061080000}"/>
    <cellStyle name="Денежный 2 2 4 3 20" xfId="5015" xr:uid="{00000000-0005-0000-0000-000062080000}"/>
    <cellStyle name="Денежный 2 2 4 3 21" xfId="5752" xr:uid="{00000000-0005-0000-0000-000063080000}"/>
    <cellStyle name="Денежный 2 2 4 3 22" xfId="5639" xr:uid="{00000000-0005-0000-0000-000064080000}"/>
    <cellStyle name="Денежный 2 2 4 3 23" xfId="6758" xr:uid="{00000000-0005-0000-0000-000065080000}"/>
    <cellStyle name="Денежный 2 2 4 3 24" xfId="7256" xr:uid="{00000000-0005-0000-0000-000066080000}"/>
    <cellStyle name="Денежный 2 2 4 3 25" xfId="7983" xr:uid="{00000000-0005-0000-0000-000067080000}"/>
    <cellStyle name="Денежный 2 2 4 3 26" xfId="7804" xr:uid="{00000000-0005-0000-0000-000068080000}"/>
    <cellStyle name="Денежный 2 2 4 3 27" xfId="7729" xr:uid="{00000000-0005-0000-0000-000069080000}"/>
    <cellStyle name="Денежный 2 2 4 3 28" xfId="10230" xr:uid="{00000000-0005-0000-0000-00006A080000}"/>
    <cellStyle name="Денежный 2 2 4 3 29" xfId="11488" xr:uid="{00000000-0005-0000-0000-00006B080000}"/>
    <cellStyle name="Денежный 2 2 4 3 3" xfId="2009" xr:uid="{00000000-0005-0000-0000-00006C080000}"/>
    <cellStyle name="Денежный 2 2 4 3 4" xfId="2123" xr:uid="{00000000-0005-0000-0000-00006D080000}"/>
    <cellStyle name="Денежный 2 2 4 3 5" xfId="2340" xr:uid="{00000000-0005-0000-0000-00006E080000}"/>
    <cellStyle name="Денежный 2 2 4 3 6" xfId="2402" xr:uid="{00000000-0005-0000-0000-00006F080000}"/>
    <cellStyle name="Денежный 2 2 4 3 7" xfId="2371" xr:uid="{00000000-0005-0000-0000-000070080000}"/>
    <cellStyle name="Денежный 2 2 4 3 8" xfId="3046" xr:uid="{00000000-0005-0000-0000-000071080000}"/>
    <cellStyle name="Денежный 2 2 4 3 9" xfId="2935" xr:uid="{00000000-0005-0000-0000-000072080000}"/>
    <cellStyle name="Денежный 2 2 4 30" xfId="7719" xr:uid="{00000000-0005-0000-0000-000073080000}"/>
    <cellStyle name="Денежный 2 2 4 31" xfId="10144" xr:uid="{00000000-0005-0000-0000-000074080000}"/>
    <cellStyle name="Денежный 2 2 4 32" xfId="11211" xr:uid="{00000000-0005-0000-0000-000075080000}"/>
    <cellStyle name="Денежный 2 2 4 4" xfId="646" xr:uid="{00000000-0005-0000-0000-000076080000}"/>
    <cellStyle name="Денежный 2 2 4 4 10" xfId="3556" xr:uid="{00000000-0005-0000-0000-000077080000}"/>
    <cellStyle name="Денежный 2 2 4 4 11" xfId="3684" xr:uid="{00000000-0005-0000-0000-000078080000}"/>
    <cellStyle name="Денежный 2 2 4 4 12" xfId="4164" xr:uid="{00000000-0005-0000-0000-000079080000}"/>
    <cellStyle name="Денежный 2 2 4 4 13" xfId="4319" xr:uid="{00000000-0005-0000-0000-00007A080000}"/>
    <cellStyle name="Денежный 2 2 4 4 14" xfId="4465" xr:uid="{00000000-0005-0000-0000-00007B080000}"/>
    <cellStyle name="Денежный 2 2 4 4 15" xfId="4596" xr:uid="{00000000-0005-0000-0000-00007C080000}"/>
    <cellStyle name="Денежный 2 2 4 4 16" xfId="4724" xr:uid="{00000000-0005-0000-0000-00007D080000}"/>
    <cellStyle name="Денежный 2 2 4 4 17" xfId="5146" xr:uid="{00000000-0005-0000-0000-00007E080000}"/>
    <cellStyle name="Денежный 2 2 4 4 18" xfId="5293" xr:uid="{00000000-0005-0000-0000-00007F080000}"/>
    <cellStyle name="Денежный 2 2 4 4 19" xfId="5428" xr:uid="{00000000-0005-0000-0000-000080080000}"/>
    <cellStyle name="Денежный 2 2 4 4 2" xfId="1671" xr:uid="{00000000-0005-0000-0000-000081080000}"/>
    <cellStyle name="Денежный 2 2 4 4 2 2" xfId="2103" xr:uid="{00000000-0005-0000-0000-000082080000}"/>
    <cellStyle name="Денежный 2 2 4 4 2 3" xfId="11835" xr:uid="{00000000-0005-0000-0000-000083080000}"/>
    <cellStyle name="Денежный 2 2 4 4 20" xfId="5556" xr:uid="{00000000-0005-0000-0000-000084080000}"/>
    <cellStyle name="Денежный 2 2 4 4 21" xfId="5844" xr:uid="{00000000-0005-0000-0000-000085080000}"/>
    <cellStyle name="Денежный 2 2 4 4 22" xfId="6312" xr:uid="{00000000-0005-0000-0000-000086080000}"/>
    <cellStyle name="Денежный 2 2 4 4 23" xfId="6810" xr:uid="{00000000-0005-0000-0000-000087080000}"/>
    <cellStyle name="Денежный 2 2 4 4 24" xfId="7308" xr:uid="{00000000-0005-0000-0000-000088080000}"/>
    <cellStyle name="Денежный 2 2 4 4 25" xfId="8290" xr:uid="{00000000-0005-0000-0000-000089080000}"/>
    <cellStyle name="Денежный 2 2 4 4 26" xfId="8436" xr:uid="{00000000-0005-0000-0000-00008A080000}"/>
    <cellStyle name="Денежный 2 2 4 4 27" xfId="8947" xr:uid="{00000000-0005-0000-0000-00008B080000}"/>
    <cellStyle name="Денежный 2 2 4 4 28" xfId="10554" xr:uid="{00000000-0005-0000-0000-00008C080000}"/>
    <cellStyle name="Денежный 2 2 4 4 29" xfId="11553" xr:uid="{00000000-0005-0000-0000-00008D080000}"/>
    <cellStyle name="Денежный 2 2 4 4 3" xfId="2237" xr:uid="{00000000-0005-0000-0000-00008E080000}"/>
    <cellStyle name="Денежный 2 2 4 4 4" xfId="2437" xr:uid="{00000000-0005-0000-0000-00008F080000}"/>
    <cellStyle name="Денежный 2 2 4 4 5" xfId="2591" xr:uid="{00000000-0005-0000-0000-000090080000}"/>
    <cellStyle name="Денежный 2 2 4 4 6" xfId="2724" xr:uid="{00000000-0005-0000-0000-000091080000}"/>
    <cellStyle name="Денежный 2 2 4 4 7" xfId="2852" xr:uid="{00000000-0005-0000-0000-000092080000}"/>
    <cellStyle name="Денежный 2 2 4 4 8" xfId="3140" xr:uid="{00000000-0005-0000-0000-000093080000}"/>
    <cellStyle name="Денежный 2 2 4 4 9" xfId="3268" xr:uid="{00000000-0005-0000-0000-000094080000}"/>
    <cellStyle name="Денежный 2 2 4 5" xfId="718" xr:uid="{00000000-0005-0000-0000-000095080000}"/>
    <cellStyle name="Денежный 2 2 4 5 10" xfId="3616" xr:uid="{00000000-0005-0000-0000-000096080000}"/>
    <cellStyle name="Денежный 2 2 4 5 11" xfId="3744" xr:uid="{00000000-0005-0000-0000-000097080000}"/>
    <cellStyle name="Денежный 2 2 4 5 12" xfId="4231" xr:uid="{00000000-0005-0000-0000-000098080000}"/>
    <cellStyle name="Денежный 2 2 4 5 13" xfId="4383" xr:uid="{00000000-0005-0000-0000-000099080000}"/>
    <cellStyle name="Денежный 2 2 4 5 14" xfId="4526" xr:uid="{00000000-0005-0000-0000-00009A080000}"/>
    <cellStyle name="Денежный 2 2 4 5 15" xfId="4656" xr:uid="{00000000-0005-0000-0000-00009B080000}"/>
    <cellStyle name="Денежный 2 2 4 5 16" xfId="4784" xr:uid="{00000000-0005-0000-0000-00009C080000}"/>
    <cellStyle name="Денежный 2 2 4 5 17" xfId="5208" xr:uid="{00000000-0005-0000-0000-00009D080000}"/>
    <cellStyle name="Денежный 2 2 4 5 18" xfId="5358" xr:uid="{00000000-0005-0000-0000-00009E080000}"/>
    <cellStyle name="Денежный 2 2 4 5 19" xfId="5488" xr:uid="{00000000-0005-0000-0000-00009F080000}"/>
    <cellStyle name="Денежный 2 2 4 5 2" xfId="1873" xr:uid="{00000000-0005-0000-0000-0000A0080000}"/>
    <cellStyle name="Денежный 2 2 4 5 2 2" xfId="2172" xr:uid="{00000000-0005-0000-0000-0000A1080000}"/>
    <cellStyle name="Денежный 2 2 4 5 2 3" xfId="11898" xr:uid="{00000000-0005-0000-0000-0000A2080000}"/>
    <cellStyle name="Денежный 2 2 4 5 20" xfId="5616" xr:uid="{00000000-0005-0000-0000-0000A3080000}"/>
    <cellStyle name="Денежный 2 2 4 5 21" xfId="5904" xr:uid="{00000000-0005-0000-0000-0000A4080000}"/>
    <cellStyle name="Денежный 2 2 4 5 22" xfId="6372" xr:uid="{00000000-0005-0000-0000-0000A5080000}"/>
    <cellStyle name="Денежный 2 2 4 5 23" xfId="6870" xr:uid="{00000000-0005-0000-0000-0000A6080000}"/>
    <cellStyle name="Денежный 2 2 4 5 24" xfId="7368" xr:uid="{00000000-0005-0000-0000-0000A7080000}"/>
    <cellStyle name="Денежный 2 2 4 5 25" xfId="8362" xr:uid="{00000000-0005-0000-0000-0000A8080000}"/>
    <cellStyle name="Денежный 2 2 4 5 26" xfId="8455" xr:uid="{00000000-0005-0000-0000-0000A9080000}"/>
    <cellStyle name="Денежный 2 2 4 5 27" xfId="9388" xr:uid="{00000000-0005-0000-0000-0000AA080000}"/>
    <cellStyle name="Денежный 2 2 4 5 28" xfId="10626" xr:uid="{00000000-0005-0000-0000-0000AB080000}"/>
    <cellStyle name="Денежный 2 2 4 5 29" xfId="11688" xr:uid="{00000000-0005-0000-0000-0000AC080000}"/>
    <cellStyle name="Денежный 2 2 4 5 3" xfId="2297" xr:uid="{00000000-0005-0000-0000-0000AD080000}"/>
    <cellStyle name="Денежный 2 2 4 5 4" xfId="2504" xr:uid="{00000000-0005-0000-0000-0000AE080000}"/>
    <cellStyle name="Денежный 2 2 4 5 5" xfId="2654" xr:uid="{00000000-0005-0000-0000-0000AF080000}"/>
    <cellStyle name="Денежный 2 2 4 5 6" xfId="2784" xr:uid="{00000000-0005-0000-0000-0000B0080000}"/>
    <cellStyle name="Денежный 2 2 4 5 7" xfId="2912" xr:uid="{00000000-0005-0000-0000-0000B1080000}"/>
    <cellStyle name="Денежный 2 2 4 5 8" xfId="3200" xr:uid="{00000000-0005-0000-0000-0000B2080000}"/>
    <cellStyle name="Денежный 2 2 4 5 9" xfId="3328" xr:uid="{00000000-0005-0000-0000-0000B3080000}"/>
    <cellStyle name="Денежный 2 2 4 6" xfId="788" xr:uid="{00000000-0005-0000-0000-0000B4080000}"/>
    <cellStyle name="Денежный 2 2 4 6 10" xfId="9455" xr:uid="{00000000-0005-0000-0000-0000B5080000}"/>
    <cellStyle name="Денежный 2 2 4 6 11" xfId="10690" xr:uid="{00000000-0005-0000-0000-0000B6080000}"/>
    <cellStyle name="Денежный 2 2 4 6 12" xfId="11662" xr:uid="{00000000-0005-0000-0000-0000B7080000}"/>
    <cellStyle name="Денежный 2 2 4 6 2" xfId="799" xr:uid="{00000000-0005-0000-0000-0000B8080000}"/>
    <cellStyle name="Денежный 2 2 4 6 2 10" xfId="12121" xr:uid="{00000000-0005-0000-0000-0000B9080000}"/>
    <cellStyle name="Денежный 2 2 4 6 2 2" xfId="5952" xr:uid="{00000000-0005-0000-0000-0000BA080000}"/>
    <cellStyle name="Денежный 2 2 4 6 2 2 2" xfId="5958" xr:uid="{00000000-0005-0000-0000-0000BB080000}"/>
    <cellStyle name="Денежный 2 2 4 6 2 2 3" xfId="12127" xr:uid="{00000000-0005-0000-0000-0000BC080000}"/>
    <cellStyle name="Денежный 2 2 4 6 2 3" xfId="6426" xr:uid="{00000000-0005-0000-0000-0000BD080000}"/>
    <cellStyle name="Денежный 2 2 4 6 2 4" xfId="6924" xr:uid="{00000000-0005-0000-0000-0000BE080000}"/>
    <cellStyle name="Денежный 2 2 4 6 2 5" xfId="7422" xr:uid="{00000000-0005-0000-0000-0000BF080000}"/>
    <cellStyle name="Денежный 2 2 4 6 2 6" xfId="8442" xr:uid="{00000000-0005-0000-0000-0000C0080000}"/>
    <cellStyle name="Денежный 2 2 4 6 2 7" xfId="8930" xr:uid="{00000000-0005-0000-0000-0000C1080000}"/>
    <cellStyle name="Денежный 2 2 4 6 2 8" xfId="9466" xr:uid="{00000000-0005-0000-0000-0000C2080000}"/>
    <cellStyle name="Денежный 2 2 4 6 2 9" xfId="10701" xr:uid="{00000000-0005-0000-0000-0000C3080000}"/>
    <cellStyle name="Денежный 2 2 4 6 3" xfId="1108" xr:uid="{00000000-0005-0000-0000-0000C4080000}"/>
    <cellStyle name="Денежный 2 2 4 6 3 2" xfId="9769" xr:uid="{00000000-0005-0000-0000-0000C5080000}"/>
    <cellStyle name="Денежный 2 2 4 6 3 3" xfId="11000" xr:uid="{00000000-0005-0000-0000-0000C6080000}"/>
    <cellStyle name="Денежный 2 2 4 6 4" xfId="1206" xr:uid="{00000000-0005-0000-0000-0000C7080000}"/>
    <cellStyle name="Денежный 2 2 4 6 4 2" xfId="9863" xr:uid="{00000000-0005-0000-0000-0000C8080000}"/>
    <cellStyle name="Денежный 2 2 4 6 4 3" xfId="11092" xr:uid="{00000000-0005-0000-0000-0000C9080000}"/>
    <cellStyle name="Денежный 2 2 4 6 5" xfId="1823" xr:uid="{00000000-0005-0000-0000-0000CA080000}"/>
    <cellStyle name="Денежный 2 2 4 6 5 2" xfId="6420" xr:uid="{00000000-0005-0000-0000-0000CB080000}"/>
    <cellStyle name="Денежный 2 2 4 6 5 3" xfId="12438" xr:uid="{00000000-0005-0000-0000-0000CC080000}"/>
    <cellStyle name="Денежный 2 2 4 6 6" xfId="6918" xr:uid="{00000000-0005-0000-0000-0000CD080000}"/>
    <cellStyle name="Денежный 2 2 4 6 7" xfId="7416" xr:uid="{00000000-0005-0000-0000-0000CE080000}"/>
    <cellStyle name="Денежный 2 2 4 6 8" xfId="8431" xr:uid="{00000000-0005-0000-0000-0000CF080000}"/>
    <cellStyle name="Денежный 2 2 4 6 9" xfId="8919" xr:uid="{00000000-0005-0000-0000-0000D0080000}"/>
    <cellStyle name="Денежный 2 2 4 7" xfId="1111" xr:uid="{00000000-0005-0000-0000-0000D1080000}"/>
    <cellStyle name="Денежный 2 2 4 7 10" xfId="11797" xr:uid="{00000000-0005-0000-0000-0000D2080000}"/>
    <cellStyle name="Денежный 2 2 4 7 2" xfId="2056" xr:uid="{00000000-0005-0000-0000-0000D3080000}"/>
    <cellStyle name="Денежный 2 2 4 7 2 2" xfId="6164" xr:uid="{00000000-0005-0000-0000-0000D4080000}"/>
    <cellStyle name="Денежный 2 2 4 7 2 3" xfId="12333" xr:uid="{00000000-0005-0000-0000-0000D5080000}"/>
    <cellStyle name="Денежный 2 2 4 7 3" xfId="6621" xr:uid="{00000000-0005-0000-0000-0000D6080000}"/>
    <cellStyle name="Денежный 2 2 4 7 4" xfId="7119" xr:uid="{00000000-0005-0000-0000-0000D7080000}"/>
    <cellStyle name="Денежный 2 2 4 7 5" xfId="7617" xr:uid="{00000000-0005-0000-0000-0000D8080000}"/>
    <cellStyle name="Денежный 2 2 4 7 6" xfId="8746" xr:uid="{00000000-0005-0000-0000-0000D9080000}"/>
    <cellStyle name="Денежный 2 2 4 7 7" xfId="9242" xr:uid="{00000000-0005-0000-0000-0000DA080000}"/>
    <cellStyle name="Денежный 2 2 4 7 8" xfId="9772" xr:uid="{00000000-0005-0000-0000-0000DB080000}"/>
    <cellStyle name="Денежный 2 2 4 7 9" xfId="11003" xr:uid="{00000000-0005-0000-0000-0000DC080000}"/>
    <cellStyle name="Денежный 2 2 4 8" xfId="1209" xr:uid="{00000000-0005-0000-0000-0000DD080000}"/>
    <cellStyle name="Денежный 2 2 4 8 10" xfId="11642" xr:uid="{00000000-0005-0000-0000-0000DE080000}"/>
    <cellStyle name="Денежный 2 2 4 8 2" xfId="1787" xr:uid="{00000000-0005-0000-0000-0000DF080000}"/>
    <cellStyle name="Денежный 2 2 4 8 2 2" xfId="6229" xr:uid="{00000000-0005-0000-0000-0000E0080000}"/>
    <cellStyle name="Денежный 2 2 4 8 2 3" xfId="12398" xr:uid="{00000000-0005-0000-0000-0000E1080000}"/>
    <cellStyle name="Денежный 2 2 4 8 3" xfId="6667" xr:uid="{00000000-0005-0000-0000-0000E2080000}"/>
    <cellStyle name="Денежный 2 2 4 8 4" xfId="7165" xr:uid="{00000000-0005-0000-0000-0000E3080000}"/>
    <cellStyle name="Денежный 2 2 4 8 5" xfId="7663" xr:uid="{00000000-0005-0000-0000-0000E4080000}"/>
    <cellStyle name="Денежный 2 2 4 8 6" xfId="8842" xr:uid="{00000000-0005-0000-0000-0000E5080000}"/>
    <cellStyle name="Денежный 2 2 4 8 7" xfId="9326" xr:uid="{00000000-0005-0000-0000-0000E6080000}"/>
    <cellStyle name="Денежный 2 2 4 8 8" xfId="9866" xr:uid="{00000000-0005-0000-0000-0000E7080000}"/>
    <cellStyle name="Денежный 2 2 4 8 9" xfId="11095" xr:uid="{00000000-0005-0000-0000-0000E8080000}"/>
    <cellStyle name="Денежный 2 2 4 9" xfId="1326" xr:uid="{00000000-0005-0000-0000-0000E9080000}"/>
    <cellStyle name="Денежный 2 2 4 9 2" xfId="2205" xr:uid="{00000000-0005-0000-0000-0000EA080000}"/>
    <cellStyle name="Денежный 2 2 4 9 3" xfId="11924" xr:uid="{00000000-0005-0000-0000-0000EB080000}"/>
    <cellStyle name="Денежный 2 2 40" xfId="7865" xr:uid="{00000000-0005-0000-0000-0000EC080000}"/>
    <cellStyle name="Денежный 2 2 41" xfId="7854" xr:uid="{00000000-0005-0000-0000-0000ED080000}"/>
    <cellStyle name="Денежный 2 2 42" xfId="7712" xr:uid="{00000000-0005-0000-0000-0000EE080000}"/>
    <cellStyle name="Денежный 2 2 43" xfId="10114" xr:uid="{00000000-0005-0000-0000-0000EF080000}"/>
    <cellStyle name="Денежный 2 2 44" xfId="11179" xr:uid="{00000000-0005-0000-0000-0000F0080000}"/>
    <cellStyle name="Денежный 2 2 45" xfId="12790" xr:uid="{00000000-0005-0000-0000-0000F1080000}"/>
    <cellStyle name="Денежный 2 2 45 2" xfId="12801" xr:uid="{00000000-0005-0000-0000-0000F2080000}"/>
    <cellStyle name="Денежный 2 2 46" xfId="12811" xr:uid="{00000000-0005-0000-0000-0000F3080000}"/>
    <cellStyle name="Денежный 2 2 47" xfId="12824" xr:uid="{00000000-0005-0000-0000-0000F4080000}"/>
    <cellStyle name="Денежный 2 2 48" xfId="14172" xr:uid="{00000000-0005-0000-0000-0000F5080000}"/>
    <cellStyle name="Денежный 2 2 5" xfId="245" xr:uid="{00000000-0005-0000-0000-0000F6080000}"/>
    <cellStyle name="Денежный 2 2 5 10" xfId="1759" xr:uid="{00000000-0005-0000-0000-0000F7080000}"/>
    <cellStyle name="Денежный 2 2 5 11" xfId="2985" xr:uid="{00000000-0005-0000-0000-0000F8080000}"/>
    <cellStyle name="Денежный 2 2 5 12" xfId="2963" xr:uid="{00000000-0005-0000-0000-0000F9080000}"/>
    <cellStyle name="Денежный 2 2 5 13" xfId="3402" xr:uid="{00000000-0005-0000-0000-0000FA080000}"/>
    <cellStyle name="Денежный 2 2 5 14" xfId="3349" xr:uid="{00000000-0005-0000-0000-0000FB080000}"/>
    <cellStyle name="Денежный 2 2 5 15" xfId="3894" xr:uid="{00000000-0005-0000-0000-0000FC080000}"/>
    <cellStyle name="Денежный 2 2 5 16" xfId="3839" xr:uid="{00000000-0005-0000-0000-0000FD080000}"/>
    <cellStyle name="Денежный 2 2 5 17" xfId="4087" xr:uid="{00000000-0005-0000-0000-0000FE080000}"/>
    <cellStyle name="Денежный 2 2 5 18" xfId="3892" xr:uid="{00000000-0005-0000-0000-0000FF080000}"/>
    <cellStyle name="Денежный 2 2 5 19" xfId="4315" xr:uid="{00000000-0005-0000-0000-000000090000}"/>
    <cellStyle name="Денежный 2 2 5 2" xfId="287" xr:uid="{00000000-0005-0000-0000-000001090000}"/>
    <cellStyle name="Денежный 2 2 5 2 10" xfId="3011" xr:uid="{00000000-0005-0000-0000-000002090000}"/>
    <cellStyle name="Денежный 2 2 5 2 11" xfId="2951" xr:uid="{00000000-0005-0000-0000-000003090000}"/>
    <cellStyle name="Денежный 2 2 5 2 12" xfId="3427" xr:uid="{00000000-0005-0000-0000-000004090000}"/>
    <cellStyle name="Денежный 2 2 5 2 13" xfId="3497" xr:uid="{00000000-0005-0000-0000-000005090000}"/>
    <cellStyle name="Денежный 2 2 5 2 14" xfId="3931" xr:uid="{00000000-0005-0000-0000-000006090000}"/>
    <cellStyle name="Денежный 2 2 5 2 15" xfId="3825" xr:uid="{00000000-0005-0000-0000-000007090000}"/>
    <cellStyle name="Денежный 2 2 5 2 16" xfId="4181" xr:uid="{00000000-0005-0000-0000-000008090000}"/>
    <cellStyle name="Денежный 2 2 5 2 17" xfId="4023" xr:uid="{00000000-0005-0000-0000-000009090000}"/>
    <cellStyle name="Денежный 2 2 5 2 18" xfId="3807" xr:uid="{00000000-0005-0000-0000-00000A090000}"/>
    <cellStyle name="Денежный 2 2 5 2 19" xfId="4951" xr:uid="{00000000-0005-0000-0000-00000B090000}"/>
    <cellStyle name="Денежный 2 2 5 2 2" xfId="589" xr:uid="{00000000-0005-0000-0000-00000C090000}"/>
    <cellStyle name="Денежный 2 2 5 2 2 10" xfId="3103" xr:uid="{00000000-0005-0000-0000-00000D090000}"/>
    <cellStyle name="Денежный 2 2 5 2 2 11" xfId="3231" xr:uid="{00000000-0005-0000-0000-00000E090000}"/>
    <cellStyle name="Денежный 2 2 5 2 2 12" xfId="3519" xr:uid="{00000000-0005-0000-0000-00000F090000}"/>
    <cellStyle name="Денежный 2 2 5 2 2 13" xfId="3647" xr:uid="{00000000-0005-0000-0000-000010090000}"/>
    <cellStyle name="Денежный 2 2 5 2 2 14" xfId="4116" xr:uid="{00000000-0005-0000-0000-000011090000}"/>
    <cellStyle name="Денежный 2 2 5 2 2 15" xfId="4277" xr:uid="{00000000-0005-0000-0000-000012090000}"/>
    <cellStyle name="Денежный 2 2 5 2 2 16" xfId="4422" xr:uid="{00000000-0005-0000-0000-000013090000}"/>
    <cellStyle name="Денежный 2 2 5 2 2 17" xfId="4559" xr:uid="{00000000-0005-0000-0000-000014090000}"/>
    <cellStyle name="Денежный 2 2 5 2 2 18" xfId="4687" xr:uid="{00000000-0005-0000-0000-000015090000}"/>
    <cellStyle name="Денежный 2 2 5 2 2 19" xfId="5105" xr:uid="{00000000-0005-0000-0000-000016090000}"/>
    <cellStyle name="Денежный 2 2 5 2 2 2" xfId="620" xr:uid="{00000000-0005-0000-0000-000017090000}"/>
    <cellStyle name="Денежный 2 2 5 2 2 2 10" xfId="3533" xr:uid="{00000000-0005-0000-0000-000018090000}"/>
    <cellStyle name="Денежный 2 2 5 2 2 2 11" xfId="3661" xr:uid="{00000000-0005-0000-0000-000019090000}"/>
    <cellStyle name="Денежный 2 2 5 2 2 2 12" xfId="4139" xr:uid="{00000000-0005-0000-0000-00001A090000}"/>
    <cellStyle name="Денежный 2 2 5 2 2 2 13" xfId="4294" xr:uid="{00000000-0005-0000-0000-00001B090000}"/>
    <cellStyle name="Денежный 2 2 5 2 2 2 14" xfId="4442" xr:uid="{00000000-0005-0000-0000-00001C090000}"/>
    <cellStyle name="Денежный 2 2 5 2 2 2 15" xfId="4573" xr:uid="{00000000-0005-0000-0000-00001D090000}"/>
    <cellStyle name="Денежный 2 2 5 2 2 2 16" xfId="4701" xr:uid="{00000000-0005-0000-0000-00001E090000}"/>
    <cellStyle name="Денежный 2 2 5 2 2 2 17" xfId="5122" xr:uid="{00000000-0005-0000-0000-00001F090000}"/>
    <cellStyle name="Денежный 2 2 5 2 2 2 18" xfId="5269" xr:uid="{00000000-0005-0000-0000-000020090000}"/>
    <cellStyle name="Денежный 2 2 5 2 2 2 19" xfId="5405" xr:uid="{00000000-0005-0000-0000-000021090000}"/>
    <cellStyle name="Денежный 2 2 5 2 2 2 2" xfId="803" xr:uid="{00000000-0005-0000-0000-000022090000}"/>
    <cellStyle name="Денежный 2 2 5 2 2 2 2 2" xfId="9470" xr:uid="{00000000-0005-0000-0000-000023090000}"/>
    <cellStyle name="Денежный 2 2 5 2 2 2 2 3" xfId="10705" xr:uid="{00000000-0005-0000-0000-000024090000}"/>
    <cellStyle name="Денежный 2 2 5 2 2 2 20" xfId="5533" xr:uid="{00000000-0005-0000-0000-000025090000}"/>
    <cellStyle name="Денежный 2 2 5 2 2 2 21" xfId="5821" xr:uid="{00000000-0005-0000-0000-000026090000}"/>
    <cellStyle name="Денежный 2 2 5 2 2 2 22" xfId="6289" xr:uid="{00000000-0005-0000-0000-000027090000}"/>
    <cellStyle name="Денежный 2 2 5 2 2 2 23" xfId="6787" xr:uid="{00000000-0005-0000-0000-000028090000}"/>
    <cellStyle name="Денежный 2 2 5 2 2 2 24" xfId="7285" xr:uid="{00000000-0005-0000-0000-000029090000}"/>
    <cellStyle name="Денежный 2 2 5 2 2 2 25" xfId="8264" xr:uid="{00000000-0005-0000-0000-00002A090000}"/>
    <cellStyle name="Денежный 2 2 5 2 2 2 26" xfId="8599" xr:uid="{00000000-0005-0000-0000-00002B090000}"/>
    <cellStyle name="Денежный 2 2 5 2 2 2 27" xfId="9204" xr:uid="{00000000-0005-0000-0000-00002C090000}"/>
    <cellStyle name="Денежный 2 2 5 2 2 2 28" xfId="10528" xr:uid="{00000000-0005-0000-0000-00002D090000}"/>
    <cellStyle name="Денежный 2 2 5 2 2 2 29" xfId="11530" xr:uid="{00000000-0005-0000-0000-00002E090000}"/>
    <cellStyle name="Денежный 2 2 5 2 2 2 3" xfId="804" xr:uid="{00000000-0005-0000-0000-00002F090000}"/>
    <cellStyle name="Денежный 2 2 5 2 2 2 3 2" xfId="9471" xr:uid="{00000000-0005-0000-0000-000030090000}"/>
    <cellStyle name="Денежный 2 2 5 2 2 2 3 3" xfId="10706" xr:uid="{00000000-0005-0000-0000-000031090000}"/>
    <cellStyle name="Денежный 2 2 5 2 2 2 4" xfId="1648" xr:uid="{00000000-0005-0000-0000-000032090000}"/>
    <cellStyle name="Денежный 2 2 5 2 2 2 4 2" xfId="2413" xr:uid="{00000000-0005-0000-0000-000033090000}"/>
    <cellStyle name="Денежный 2 2 5 2 2 2 4 3" xfId="12008" xr:uid="{00000000-0005-0000-0000-000034090000}"/>
    <cellStyle name="Денежный 2 2 5 2 2 2 5" xfId="2567" xr:uid="{00000000-0005-0000-0000-000035090000}"/>
    <cellStyle name="Денежный 2 2 5 2 2 2 6" xfId="2701" xr:uid="{00000000-0005-0000-0000-000036090000}"/>
    <cellStyle name="Денежный 2 2 5 2 2 2 7" xfId="2829" xr:uid="{00000000-0005-0000-0000-000037090000}"/>
    <cellStyle name="Денежный 2 2 5 2 2 2 8" xfId="3117" xr:uid="{00000000-0005-0000-0000-000038090000}"/>
    <cellStyle name="Денежный 2 2 5 2 2 2 9" xfId="3245" xr:uid="{00000000-0005-0000-0000-000039090000}"/>
    <cellStyle name="Денежный 2 2 5 2 2 20" xfId="5250" xr:uid="{00000000-0005-0000-0000-00003A090000}"/>
    <cellStyle name="Денежный 2 2 5 2 2 21" xfId="5391" xr:uid="{00000000-0005-0000-0000-00003B090000}"/>
    <cellStyle name="Денежный 2 2 5 2 2 22" xfId="5519" xr:uid="{00000000-0005-0000-0000-00003C090000}"/>
    <cellStyle name="Денежный 2 2 5 2 2 23" xfId="5807" xr:uid="{00000000-0005-0000-0000-00003D090000}"/>
    <cellStyle name="Денежный 2 2 5 2 2 24" xfId="6275" xr:uid="{00000000-0005-0000-0000-00003E090000}"/>
    <cellStyle name="Денежный 2 2 5 2 2 25" xfId="6773" xr:uid="{00000000-0005-0000-0000-00003F090000}"/>
    <cellStyle name="Денежный 2 2 5 2 2 26" xfId="7271" xr:uid="{00000000-0005-0000-0000-000040090000}"/>
    <cellStyle name="Денежный 2 2 5 2 2 27" xfId="8234" xr:uid="{00000000-0005-0000-0000-000041090000}"/>
    <cellStyle name="Денежный 2 2 5 2 2 28" xfId="7860" xr:uid="{00000000-0005-0000-0000-000042090000}"/>
    <cellStyle name="Денежный 2 2 5 2 2 29" xfId="9274" xr:uid="{00000000-0005-0000-0000-000043090000}"/>
    <cellStyle name="Денежный 2 2 5 2 2 3" xfId="700" xr:uid="{00000000-0005-0000-0000-000044090000}"/>
    <cellStyle name="Денежный 2 2 5 2 2 3 10" xfId="3598" xr:uid="{00000000-0005-0000-0000-000045090000}"/>
    <cellStyle name="Денежный 2 2 5 2 2 3 11" xfId="3726" xr:uid="{00000000-0005-0000-0000-000046090000}"/>
    <cellStyle name="Денежный 2 2 5 2 2 3 12" xfId="4213" xr:uid="{00000000-0005-0000-0000-000047090000}"/>
    <cellStyle name="Денежный 2 2 5 2 2 3 13" xfId="4365" xr:uid="{00000000-0005-0000-0000-000048090000}"/>
    <cellStyle name="Денежный 2 2 5 2 2 3 14" xfId="4508" xr:uid="{00000000-0005-0000-0000-000049090000}"/>
    <cellStyle name="Денежный 2 2 5 2 2 3 15" xfId="4638" xr:uid="{00000000-0005-0000-0000-00004A090000}"/>
    <cellStyle name="Денежный 2 2 5 2 2 3 16" xfId="4766" xr:uid="{00000000-0005-0000-0000-00004B090000}"/>
    <cellStyle name="Денежный 2 2 5 2 2 3 17" xfId="5190" xr:uid="{00000000-0005-0000-0000-00004C090000}"/>
    <cellStyle name="Денежный 2 2 5 2 2 3 18" xfId="5340" xr:uid="{00000000-0005-0000-0000-00004D090000}"/>
    <cellStyle name="Денежный 2 2 5 2 2 3 19" xfId="5470" xr:uid="{00000000-0005-0000-0000-00004E090000}"/>
    <cellStyle name="Денежный 2 2 5 2 2 3 2" xfId="1725" xr:uid="{00000000-0005-0000-0000-00004F090000}"/>
    <cellStyle name="Денежный 2 2 5 2 2 3 2 2" xfId="2154" xr:uid="{00000000-0005-0000-0000-000050090000}"/>
    <cellStyle name="Денежный 2 2 5 2 2 3 2 3" xfId="11880" xr:uid="{00000000-0005-0000-0000-000051090000}"/>
    <cellStyle name="Денежный 2 2 5 2 2 3 20" xfId="5598" xr:uid="{00000000-0005-0000-0000-000052090000}"/>
    <cellStyle name="Денежный 2 2 5 2 2 3 21" xfId="5886" xr:uid="{00000000-0005-0000-0000-000053090000}"/>
    <cellStyle name="Денежный 2 2 5 2 2 3 22" xfId="6354" xr:uid="{00000000-0005-0000-0000-000054090000}"/>
    <cellStyle name="Денежный 2 2 5 2 2 3 23" xfId="6852" xr:uid="{00000000-0005-0000-0000-000055090000}"/>
    <cellStyle name="Денежный 2 2 5 2 2 3 24" xfId="7350" xr:uid="{00000000-0005-0000-0000-000056090000}"/>
    <cellStyle name="Денежный 2 2 5 2 2 3 25" xfId="8344" xr:uid="{00000000-0005-0000-0000-000057090000}"/>
    <cellStyle name="Денежный 2 2 5 2 2 3 26" xfId="8812" xr:uid="{00000000-0005-0000-0000-000058090000}"/>
    <cellStyle name="Денежный 2 2 5 2 2 3 27" xfId="9370" xr:uid="{00000000-0005-0000-0000-000059090000}"/>
    <cellStyle name="Денежный 2 2 5 2 2 3 28" xfId="10608" xr:uid="{00000000-0005-0000-0000-00005A090000}"/>
    <cellStyle name="Денежный 2 2 5 2 2 3 29" xfId="11607" xr:uid="{00000000-0005-0000-0000-00005B090000}"/>
    <cellStyle name="Денежный 2 2 5 2 2 3 3" xfId="2279" xr:uid="{00000000-0005-0000-0000-00005C090000}"/>
    <cellStyle name="Денежный 2 2 5 2 2 3 4" xfId="2486" xr:uid="{00000000-0005-0000-0000-00005D090000}"/>
    <cellStyle name="Денежный 2 2 5 2 2 3 5" xfId="2636" xr:uid="{00000000-0005-0000-0000-00005E090000}"/>
    <cellStyle name="Денежный 2 2 5 2 2 3 6" xfId="2766" xr:uid="{00000000-0005-0000-0000-00005F090000}"/>
    <cellStyle name="Денежный 2 2 5 2 2 3 7" xfId="2894" xr:uid="{00000000-0005-0000-0000-000060090000}"/>
    <cellStyle name="Денежный 2 2 5 2 2 3 8" xfId="3182" xr:uid="{00000000-0005-0000-0000-000061090000}"/>
    <cellStyle name="Денежный 2 2 5 2 2 3 9" xfId="3310" xr:uid="{00000000-0005-0000-0000-000062090000}"/>
    <cellStyle name="Денежный 2 2 5 2 2 30" xfId="10497" xr:uid="{00000000-0005-0000-0000-000063090000}"/>
    <cellStyle name="Денежный 2 2 5 2 2 31" xfId="11516" xr:uid="{00000000-0005-0000-0000-000064090000}"/>
    <cellStyle name="Денежный 2 2 5 2 2 4" xfId="801" xr:uid="{00000000-0005-0000-0000-000065090000}"/>
    <cellStyle name="Денежный 2 2 5 2 2 4 10" xfId="11813" xr:uid="{00000000-0005-0000-0000-000066090000}"/>
    <cellStyle name="Денежный 2 2 5 2 2 4 2" xfId="2072" xr:uid="{00000000-0005-0000-0000-000067090000}"/>
    <cellStyle name="Денежный 2 2 5 2 2 4 2 2" xfId="5960" xr:uid="{00000000-0005-0000-0000-000068090000}"/>
    <cellStyle name="Денежный 2 2 5 2 2 4 2 3" xfId="12129" xr:uid="{00000000-0005-0000-0000-000069090000}"/>
    <cellStyle name="Денежный 2 2 5 2 2 4 3" xfId="6428" xr:uid="{00000000-0005-0000-0000-00006A090000}"/>
    <cellStyle name="Денежный 2 2 5 2 2 4 4" xfId="6926" xr:uid="{00000000-0005-0000-0000-00006B090000}"/>
    <cellStyle name="Денежный 2 2 5 2 2 4 5" xfId="7424" xr:uid="{00000000-0005-0000-0000-00006C090000}"/>
    <cellStyle name="Денежный 2 2 5 2 2 4 6" xfId="8444" xr:uid="{00000000-0005-0000-0000-00006D090000}"/>
    <cellStyle name="Денежный 2 2 5 2 2 4 7" xfId="8932" xr:uid="{00000000-0005-0000-0000-00006E090000}"/>
    <cellStyle name="Денежный 2 2 5 2 2 4 8" xfId="9468" xr:uid="{00000000-0005-0000-0000-00006F090000}"/>
    <cellStyle name="Денежный 2 2 5 2 2 4 9" xfId="10703" xr:uid="{00000000-0005-0000-0000-000070090000}"/>
    <cellStyle name="Денежный 2 2 5 2 2 5" xfId="1106" xr:uid="{00000000-0005-0000-0000-000071090000}"/>
    <cellStyle name="Денежный 2 2 5 2 2 5 10" xfId="11936" xr:uid="{00000000-0005-0000-0000-000072090000}"/>
    <cellStyle name="Денежный 2 2 5 2 2 5 2" xfId="2217" xr:uid="{00000000-0005-0000-0000-000073090000}"/>
    <cellStyle name="Денежный 2 2 5 2 2 5 2 2" xfId="6160" xr:uid="{00000000-0005-0000-0000-000074090000}"/>
    <cellStyle name="Денежный 2 2 5 2 2 5 2 3" xfId="12329" xr:uid="{00000000-0005-0000-0000-000075090000}"/>
    <cellStyle name="Денежный 2 2 5 2 2 5 3" xfId="6617" xr:uid="{00000000-0005-0000-0000-000076090000}"/>
    <cellStyle name="Денежный 2 2 5 2 2 5 4" xfId="7115" xr:uid="{00000000-0005-0000-0000-000077090000}"/>
    <cellStyle name="Денежный 2 2 5 2 2 5 5" xfId="7613" xr:uid="{00000000-0005-0000-0000-000078090000}"/>
    <cellStyle name="Денежный 2 2 5 2 2 5 6" xfId="8741" xr:uid="{00000000-0005-0000-0000-000079090000}"/>
    <cellStyle name="Денежный 2 2 5 2 2 5 7" xfId="9237" xr:uid="{00000000-0005-0000-0000-00007A090000}"/>
    <cellStyle name="Денежный 2 2 5 2 2 5 8" xfId="9767" xr:uid="{00000000-0005-0000-0000-00007B090000}"/>
    <cellStyle name="Денежный 2 2 5 2 2 5 9" xfId="10998" xr:uid="{00000000-0005-0000-0000-00007C090000}"/>
    <cellStyle name="Денежный 2 2 5 2 2 6" xfId="1204" xr:uid="{00000000-0005-0000-0000-00007D090000}"/>
    <cellStyle name="Денежный 2 2 5 2 2 6 10" xfId="11993" xr:uid="{00000000-0005-0000-0000-00007E090000}"/>
    <cellStyle name="Денежный 2 2 5 2 2 6 2" xfId="2394" xr:uid="{00000000-0005-0000-0000-00007F090000}"/>
    <cellStyle name="Денежный 2 2 5 2 2 6 2 2" xfId="6225" xr:uid="{00000000-0005-0000-0000-000080090000}"/>
    <cellStyle name="Денежный 2 2 5 2 2 6 2 3" xfId="12394" xr:uid="{00000000-0005-0000-0000-000081090000}"/>
    <cellStyle name="Денежный 2 2 5 2 2 6 3" xfId="6663" xr:uid="{00000000-0005-0000-0000-000082090000}"/>
    <cellStyle name="Денежный 2 2 5 2 2 6 4" xfId="7161" xr:uid="{00000000-0005-0000-0000-000083090000}"/>
    <cellStyle name="Денежный 2 2 5 2 2 6 5" xfId="7659" xr:uid="{00000000-0005-0000-0000-000084090000}"/>
    <cellStyle name="Денежный 2 2 5 2 2 6 6" xfId="8837" xr:uid="{00000000-0005-0000-0000-000085090000}"/>
    <cellStyle name="Денежный 2 2 5 2 2 6 7" xfId="9321" xr:uid="{00000000-0005-0000-0000-000086090000}"/>
    <cellStyle name="Денежный 2 2 5 2 2 6 8" xfId="9861" xr:uid="{00000000-0005-0000-0000-000087090000}"/>
    <cellStyle name="Денежный 2 2 5 2 2 6 9" xfId="11090" xr:uid="{00000000-0005-0000-0000-000088090000}"/>
    <cellStyle name="Денежный 2 2 5 2 2 7" xfId="1634" xr:uid="{00000000-0005-0000-0000-000089090000}"/>
    <cellStyle name="Денежный 2 2 5 2 2 7 2" xfId="2550" xr:uid="{00000000-0005-0000-0000-00008A090000}"/>
    <cellStyle name="Денежный 2 2 5 2 2 7 3" xfId="12055" xr:uid="{00000000-0005-0000-0000-00008B090000}"/>
    <cellStyle name="Денежный 2 2 5 2 2 8" xfId="2686" xr:uid="{00000000-0005-0000-0000-00008C090000}"/>
    <cellStyle name="Денежный 2 2 5 2 2 9" xfId="2815" xr:uid="{00000000-0005-0000-0000-00008D090000}"/>
    <cellStyle name="Денежный 2 2 5 2 20" xfId="4853" xr:uid="{00000000-0005-0000-0000-00008E090000}"/>
    <cellStyle name="Денежный 2 2 5 2 21" xfId="4902" xr:uid="{00000000-0005-0000-0000-00008F090000}"/>
    <cellStyle name="Денежный 2 2 5 2 22" xfId="4863" xr:uid="{00000000-0005-0000-0000-000090090000}"/>
    <cellStyle name="Денежный 2 2 5 2 23" xfId="5717" xr:uid="{00000000-0005-0000-0000-000091090000}"/>
    <cellStyle name="Денежный 2 2 5 2 24" xfId="5780" xr:uid="{00000000-0005-0000-0000-000092090000}"/>
    <cellStyle name="Денежный 2 2 5 2 25" xfId="6723" xr:uid="{00000000-0005-0000-0000-000093090000}"/>
    <cellStyle name="Денежный 2 2 5 2 26" xfId="7221" xr:uid="{00000000-0005-0000-0000-000094090000}"/>
    <cellStyle name="Денежный 2 2 5 2 27" xfId="7948" xr:uid="{00000000-0005-0000-0000-000095090000}"/>
    <cellStyle name="Денежный 2 2 5 2 28" xfId="8170" xr:uid="{00000000-0005-0000-0000-000096090000}"/>
    <cellStyle name="Денежный 2 2 5 2 29" xfId="7915" xr:uid="{00000000-0005-0000-0000-000097090000}"/>
    <cellStyle name="Денежный 2 2 5 2 3" xfId="685" xr:uid="{00000000-0005-0000-0000-000098090000}"/>
    <cellStyle name="Денежный 2 2 5 2 3 10" xfId="3584" xr:uid="{00000000-0005-0000-0000-000099090000}"/>
    <cellStyle name="Денежный 2 2 5 2 3 11" xfId="3712" xr:uid="{00000000-0005-0000-0000-00009A090000}"/>
    <cellStyle name="Денежный 2 2 5 2 3 12" xfId="4199" xr:uid="{00000000-0005-0000-0000-00009B090000}"/>
    <cellStyle name="Денежный 2 2 5 2 3 13" xfId="4351" xr:uid="{00000000-0005-0000-0000-00009C090000}"/>
    <cellStyle name="Денежный 2 2 5 2 3 14" xfId="4494" xr:uid="{00000000-0005-0000-0000-00009D090000}"/>
    <cellStyle name="Денежный 2 2 5 2 3 15" xfId="4624" xr:uid="{00000000-0005-0000-0000-00009E090000}"/>
    <cellStyle name="Денежный 2 2 5 2 3 16" xfId="4752" xr:uid="{00000000-0005-0000-0000-00009F090000}"/>
    <cellStyle name="Денежный 2 2 5 2 3 17" xfId="5176" xr:uid="{00000000-0005-0000-0000-0000A0090000}"/>
    <cellStyle name="Денежный 2 2 5 2 3 18" xfId="5326" xr:uid="{00000000-0005-0000-0000-0000A1090000}"/>
    <cellStyle name="Денежный 2 2 5 2 3 19" xfId="5456" xr:uid="{00000000-0005-0000-0000-0000A2090000}"/>
    <cellStyle name="Денежный 2 2 5 2 3 2" xfId="806" xr:uid="{00000000-0005-0000-0000-0000A3090000}"/>
    <cellStyle name="Денежный 2 2 5 2 3 2 10" xfId="11866" xr:uid="{00000000-0005-0000-0000-0000A4090000}"/>
    <cellStyle name="Денежный 2 2 5 2 3 2 2" xfId="2140" xr:uid="{00000000-0005-0000-0000-0000A5090000}"/>
    <cellStyle name="Денежный 2 2 5 2 3 2 2 2" xfId="5962" xr:uid="{00000000-0005-0000-0000-0000A6090000}"/>
    <cellStyle name="Денежный 2 2 5 2 3 2 2 3" xfId="12131" xr:uid="{00000000-0005-0000-0000-0000A7090000}"/>
    <cellStyle name="Денежный 2 2 5 2 3 2 3" xfId="6430" xr:uid="{00000000-0005-0000-0000-0000A8090000}"/>
    <cellStyle name="Денежный 2 2 5 2 3 2 4" xfId="6928" xr:uid="{00000000-0005-0000-0000-0000A9090000}"/>
    <cellStyle name="Денежный 2 2 5 2 3 2 5" xfId="7426" xr:uid="{00000000-0005-0000-0000-0000AA090000}"/>
    <cellStyle name="Денежный 2 2 5 2 3 2 6" xfId="8448" xr:uid="{00000000-0005-0000-0000-0000AB090000}"/>
    <cellStyle name="Денежный 2 2 5 2 3 2 7" xfId="8937" xr:uid="{00000000-0005-0000-0000-0000AC090000}"/>
    <cellStyle name="Денежный 2 2 5 2 3 2 8" xfId="9473" xr:uid="{00000000-0005-0000-0000-0000AD090000}"/>
    <cellStyle name="Денежный 2 2 5 2 3 2 9" xfId="10708" xr:uid="{00000000-0005-0000-0000-0000AE090000}"/>
    <cellStyle name="Денежный 2 2 5 2 3 20" xfId="5584" xr:uid="{00000000-0005-0000-0000-0000AF090000}"/>
    <cellStyle name="Денежный 2 2 5 2 3 21" xfId="5872" xr:uid="{00000000-0005-0000-0000-0000B0090000}"/>
    <cellStyle name="Денежный 2 2 5 2 3 22" xfId="6340" xr:uid="{00000000-0005-0000-0000-0000B1090000}"/>
    <cellStyle name="Денежный 2 2 5 2 3 23" xfId="6838" xr:uid="{00000000-0005-0000-0000-0000B2090000}"/>
    <cellStyle name="Денежный 2 2 5 2 3 24" xfId="7336" xr:uid="{00000000-0005-0000-0000-0000B3090000}"/>
    <cellStyle name="Денежный 2 2 5 2 3 25" xfId="8329" xr:uid="{00000000-0005-0000-0000-0000B4090000}"/>
    <cellStyle name="Денежный 2 2 5 2 3 26" xfId="8386" xr:uid="{00000000-0005-0000-0000-0000B5090000}"/>
    <cellStyle name="Денежный 2 2 5 2 3 27" xfId="9345" xr:uid="{00000000-0005-0000-0000-0000B6090000}"/>
    <cellStyle name="Денежный 2 2 5 2 3 28" xfId="10593" xr:uid="{00000000-0005-0000-0000-0000B7090000}"/>
    <cellStyle name="Денежный 2 2 5 2 3 29" xfId="11592" xr:uid="{00000000-0005-0000-0000-0000B8090000}"/>
    <cellStyle name="Денежный 2 2 5 2 3 3" xfId="1102" xr:uid="{00000000-0005-0000-0000-0000B9090000}"/>
    <cellStyle name="Денежный 2 2 5 2 3 3 10" xfId="11956" xr:uid="{00000000-0005-0000-0000-0000BA090000}"/>
    <cellStyle name="Денежный 2 2 5 2 3 3 2" xfId="2265" xr:uid="{00000000-0005-0000-0000-0000BB090000}"/>
    <cellStyle name="Денежный 2 2 5 2 3 3 2 2" xfId="6157" xr:uid="{00000000-0005-0000-0000-0000BC090000}"/>
    <cellStyle name="Денежный 2 2 5 2 3 3 2 3" xfId="12326" xr:uid="{00000000-0005-0000-0000-0000BD090000}"/>
    <cellStyle name="Денежный 2 2 5 2 3 3 3" xfId="6616" xr:uid="{00000000-0005-0000-0000-0000BE090000}"/>
    <cellStyle name="Денежный 2 2 5 2 3 3 4" xfId="7114" xr:uid="{00000000-0005-0000-0000-0000BF090000}"/>
    <cellStyle name="Денежный 2 2 5 2 3 3 5" xfId="7612" xr:uid="{00000000-0005-0000-0000-0000C0090000}"/>
    <cellStyle name="Денежный 2 2 5 2 3 3 6" xfId="8737" xr:uid="{00000000-0005-0000-0000-0000C1090000}"/>
    <cellStyle name="Денежный 2 2 5 2 3 3 7" xfId="9233" xr:uid="{00000000-0005-0000-0000-0000C2090000}"/>
    <cellStyle name="Денежный 2 2 5 2 3 3 8" xfId="9763" xr:uid="{00000000-0005-0000-0000-0000C3090000}"/>
    <cellStyle name="Денежный 2 2 5 2 3 3 9" xfId="10994" xr:uid="{00000000-0005-0000-0000-0000C4090000}"/>
    <cellStyle name="Денежный 2 2 5 2 3 4" xfId="1203" xr:uid="{00000000-0005-0000-0000-0000C5090000}"/>
    <cellStyle name="Денежный 2 2 5 2 3 4 10" xfId="12032" xr:uid="{00000000-0005-0000-0000-0000C6090000}"/>
    <cellStyle name="Денежный 2 2 5 2 3 4 2" xfId="2472" xr:uid="{00000000-0005-0000-0000-0000C7090000}"/>
    <cellStyle name="Денежный 2 2 5 2 3 4 2 2" xfId="6224" xr:uid="{00000000-0005-0000-0000-0000C8090000}"/>
    <cellStyle name="Денежный 2 2 5 2 3 4 2 3" xfId="12393" xr:uid="{00000000-0005-0000-0000-0000C9090000}"/>
    <cellStyle name="Денежный 2 2 5 2 3 4 3" xfId="6662" xr:uid="{00000000-0005-0000-0000-0000CA090000}"/>
    <cellStyle name="Денежный 2 2 5 2 3 4 4" xfId="7160" xr:uid="{00000000-0005-0000-0000-0000CB090000}"/>
    <cellStyle name="Денежный 2 2 5 2 3 4 5" xfId="7658" xr:uid="{00000000-0005-0000-0000-0000CC090000}"/>
    <cellStyle name="Денежный 2 2 5 2 3 4 6" xfId="8836" xr:uid="{00000000-0005-0000-0000-0000CD090000}"/>
    <cellStyle name="Денежный 2 2 5 2 3 4 7" xfId="9320" xr:uid="{00000000-0005-0000-0000-0000CE090000}"/>
    <cellStyle name="Денежный 2 2 5 2 3 4 8" xfId="9860" xr:uid="{00000000-0005-0000-0000-0000CF090000}"/>
    <cellStyle name="Денежный 2 2 5 2 3 4 9" xfId="11089" xr:uid="{00000000-0005-0000-0000-0000D0090000}"/>
    <cellStyle name="Денежный 2 2 5 2 3 5" xfId="1710" xr:uid="{00000000-0005-0000-0000-0000D1090000}"/>
    <cellStyle name="Денежный 2 2 5 2 3 5 2" xfId="2622" xr:uid="{00000000-0005-0000-0000-0000D2090000}"/>
    <cellStyle name="Денежный 2 2 5 2 3 5 3" xfId="12076" xr:uid="{00000000-0005-0000-0000-0000D3090000}"/>
    <cellStyle name="Денежный 2 2 5 2 3 6" xfId="2752" xr:uid="{00000000-0005-0000-0000-0000D4090000}"/>
    <cellStyle name="Денежный 2 2 5 2 3 7" xfId="2880" xr:uid="{00000000-0005-0000-0000-0000D5090000}"/>
    <cellStyle name="Денежный 2 2 5 2 3 8" xfId="3168" xr:uid="{00000000-0005-0000-0000-0000D6090000}"/>
    <cellStyle name="Денежный 2 2 5 2 3 9" xfId="3296" xr:uid="{00000000-0005-0000-0000-0000D7090000}"/>
    <cellStyle name="Денежный 2 2 5 2 30" xfId="10195" xr:uid="{00000000-0005-0000-0000-0000D8090000}"/>
    <cellStyle name="Денежный 2 2 5 2 31" xfId="11453" xr:uid="{00000000-0005-0000-0000-0000D9090000}"/>
    <cellStyle name="Денежный 2 2 5 2 4" xfId="807" xr:uid="{00000000-0005-0000-0000-0000DA090000}"/>
    <cellStyle name="Денежный 2 2 5 2 4 2" xfId="9474" xr:uid="{00000000-0005-0000-0000-0000DB090000}"/>
    <cellStyle name="Денежный 2 2 5 2 4 3" xfId="10709" xr:uid="{00000000-0005-0000-0000-0000DC090000}"/>
    <cellStyle name="Денежный 2 2 5 2 5" xfId="1571" xr:uid="{00000000-0005-0000-0000-0000DD090000}"/>
    <cellStyle name="Денежный 2 2 5 2 5 2" xfId="1950" xr:uid="{00000000-0005-0000-0000-0000DE090000}"/>
    <cellStyle name="Денежный 2 2 5 2 5 3" xfId="11748" xr:uid="{00000000-0005-0000-0000-0000DF090000}"/>
    <cellStyle name="Денежный 2 2 5 2 6" xfId="1768" xr:uid="{00000000-0005-0000-0000-0000E0090000}"/>
    <cellStyle name="Денежный 2 2 5 2 7" xfId="2000" xr:uid="{00000000-0005-0000-0000-0000E1090000}"/>
    <cellStyle name="Денежный 2 2 5 2 8" xfId="2454" xr:uid="{00000000-0005-0000-0000-0000E2090000}"/>
    <cellStyle name="Денежный 2 2 5 2 9" xfId="2322" xr:uid="{00000000-0005-0000-0000-0000E3090000}"/>
    <cellStyle name="Денежный 2 2 5 20" xfId="4923" xr:uid="{00000000-0005-0000-0000-0000E4090000}"/>
    <cellStyle name="Денежный 2 2 5 21" xfId="5008" xr:uid="{00000000-0005-0000-0000-0000E5090000}"/>
    <cellStyle name="Денежный 2 2 5 22" xfId="4884" xr:uid="{00000000-0005-0000-0000-0000E6090000}"/>
    <cellStyle name="Денежный 2 2 5 23" xfId="5072" xr:uid="{00000000-0005-0000-0000-0000E7090000}"/>
    <cellStyle name="Денежный 2 2 5 24" xfId="5692" xr:uid="{00000000-0005-0000-0000-0000E8090000}"/>
    <cellStyle name="Денежный 2 2 5 25" xfId="5790" xr:uid="{00000000-0005-0000-0000-0000E9090000}"/>
    <cellStyle name="Денежный 2 2 5 26" xfId="6698" xr:uid="{00000000-0005-0000-0000-0000EA090000}"/>
    <cellStyle name="Денежный 2 2 5 27" xfId="7196" xr:uid="{00000000-0005-0000-0000-0000EB090000}"/>
    <cellStyle name="Денежный 2 2 5 28" xfId="7906" xr:uid="{00000000-0005-0000-0000-0000EC090000}"/>
    <cellStyle name="Денежный 2 2 5 29" xfId="8186" xr:uid="{00000000-0005-0000-0000-0000ED090000}"/>
    <cellStyle name="Денежный 2 2 5 3" xfId="321" xr:uid="{00000000-0005-0000-0000-0000EE090000}"/>
    <cellStyle name="Денежный 2 2 5 3 10" xfId="3461" xr:uid="{00000000-0005-0000-0000-0000EF090000}"/>
    <cellStyle name="Денежный 2 2 5 3 11" xfId="3481" xr:uid="{00000000-0005-0000-0000-0000F0090000}"/>
    <cellStyle name="Денежный 2 2 5 3 12" xfId="3965" xr:uid="{00000000-0005-0000-0000-0000F1090000}"/>
    <cellStyle name="Денежный 2 2 5 3 13" xfId="4054" xr:uid="{00000000-0005-0000-0000-0000F2090000}"/>
    <cellStyle name="Денежный 2 2 5 3 14" xfId="4016" xr:uid="{00000000-0005-0000-0000-0000F3090000}"/>
    <cellStyle name="Денежный 2 2 5 3 15" xfId="4284" xr:uid="{00000000-0005-0000-0000-0000F4090000}"/>
    <cellStyle name="Денежный 2 2 5 3 16" xfId="3972" xr:uid="{00000000-0005-0000-0000-0000F5090000}"/>
    <cellStyle name="Денежный 2 2 5 3 17" xfId="4985" xr:uid="{00000000-0005-0000-0000-0000F6090000}"/>
    <cellStyle name="Денежный 2 2 5 3 18" xfId="4836" xr:uid="{00000000-0005-0000-0000-0000F7090000}"/>
    <cellStyle name="Денежный 2 2 5 3 19" xfId="4812" xr:uid="{00000000-0005-0000-0000-0000F8090000}"/>
    <cellStyle name="Денежный 2 2 5 3 2" xfId="1605" xr:uid="{00000000-0005-0000-0000-0000F9090000}"/>
    <cellStyle name="Денежный 2 2 5 3 2 2" xfId="1927" xr:uid="{00000000-0005-0000-0000-0000FA090000}"/>
    <cellStyle name="Денежный 2 2 5 3 2 3" xfId="11736" xr:uid="{00000000-0005-0000-0000-0000FB090000}"/>
    <cellStyle name="Денежный 2 2 5 3 20" xfId="5315" xr:uid="{00000000-0005-0000-0000-0000FC090000}"/>
    <cellStyle name="Денежный 2 2 5 3 21" xfId="5751" xr:uid="{00000000-0005-0000-0000-0000FD090000}"/>
    <cellStyle name="Денежный 2 2 5 3 22" xfId="5764" xr:uid="{00000000-0005-0000-0000-0000FE090000}"/>
    <cellStyle name="Денежный 2 2 5 3 23" xfId="6757" xr:uid="{00000000-0005-0000-0000-0000FF090000}"/>
    <cellStyle name="Денежный 2 2 5 3 24" xfId="7255" xr:uid="{00000000-0005-0000-0000-0000000A0000}"/>
    <cellStyle name="Денежный 2 2 5 3 25" xfId="7982" xr:uid="{00000000-0005-0000-0000-0000010A0000}"/>
    <cellStyle name="Денежный 2 2 5 3 26" xfId="8154" xr:uid="{00000000-0005-0000-0000-0000020A0000}"/>
    <cellStyle name="Денежный 2 2 5 3 27" xfId="7991" xr:uid="{00000000-0005-0000-0000-0000030A0000}"/>
    <cellStyle name="Денежный 2 2 5 3 28" xfId="10229" xr:uid="{00000000-0005-0000-0000-0000040A0000}"/>
    <cellStyle name="Денежный 2 2 5 3 29" xfId="11487" xr:uid="{00000000-0005-0000-0000-0000050A0000}"/>
    <cellStyle name="Денежный 2 2 5 3 3" xfId="1796" xr:uid="{00000000-0005-0000-0000-0000060A0000}"/>
    <cellStyle name="Денежный 2 2 5 3 4" xfId="1776" xr:uid="{00000000-0005-0000-0000-0000070A0000}"/>
    <cellStyle name="Денежный 2 2 5 3 5" xfId="2040" xr:uid="{00000000-0005-0000-0000-0000080A0000}"/>
    <cellStyle name="Денежный 2 2 5 3 6" xfId="2228" xr:uid="{00000000-0005-0000-0000-0000090A0000}"/>
    <cellStyle name="Денежный 2 2 5 3 7" xfId="2556" xr:uid="{00000000-0005-0000-0000-00000A0A0000}"/>
    <cellStyle name="Денежный 2 2 5 3 8" xfId="3045" xr:uid="{00000000-0005-0000-0000-00000B0A0000}"/>
    <cellStyle name="Денежный 2 2 5 3 9" xfId="3071" xr:uid="{00000000-0005-0000-0000-00000C0A0000}"/>
    <cellStyle name="Денежный 2 2 5 30" xfId="8213" xr:uid="{00000000-0005-0000-0000-00000D0A0000}"/>
    <cellStyle name="Денежный 2 2 5 31" xfId="10153" xr:uid="{00000000-0005-0000-0000-00000E0A0000}"/>
    <cellStyle name="Денежный 2 2 5 32" xfId="11221" xr:uid="{00000000-0005-0000-0000-00000F0A0000}"/>
    <cellStyle name="Денежный 2 2 5 4" xfId="647" xr:uid="{00000000-0005-0000-0000-0000100A0000}"/>
    <cellStyle name="Денежный 2 2 5 4 10" xfId="3557" xr:uid="{00000000-0005-0000-0000-0000110A0000}"/>
    <cellStyle name="Денежный 2 2 5 4 11" xfId="3685" xr:uid="{00000000-0005-0000-0000-0000120A0000}"/>
    <cellStyle name="Денежный 2 2 5 4 12" xfId="4165" xr:uid="{00000000-0005-0000-0000-0000130A0000}"/>
    <cellStyle name="Денежный 2 2 5 4 13" xfId="4320" xr:uid="{00000000-0005-0000-0000-0000140A0000}"/>
    <cellStyle name="Денежный 2 2 5 4 14" xfId="4466" xr:uid="{00000000-0005-0000-0000-0000150A0000}"/>
    <cellStyle name="Денежный 2 2 5 4 15" xfId="4597" xr:uid="{00000000-0005-0000-0000-0000160A0000}"/>
    <cellStyle name="Денежный 2 2 5 4 16" xfId="4725" xr:uid="{00000000-0005-0000-0000-0000170A0000}"/>
    <cellStyle name="Денежный 2 2 5 4 17" xfId="5147" xr:uid="{00000000-0005-0000-0000-0000180A0000}"/>
    <cellStyle name="Денежный 2 2 5 4 18" xfId="5294" xr:uid="{00000000-0005-0000-0000-0000190A0000}"/>
    <cellStyle name="Денежный 2 2 5 4 19" xfId="5429" xr:uid="{00000000-0005-0000-0000-00001A0A0000}"/>
    <cellStyle name="Денежный 2 2 5 4 2" xfId="1672" xr:uid="{00000000-0005-0000-0000-00001B0A0000}"/>
    <cellStyle name="Денежный 2 2 5 4 2 2" xfId="2104" xr:uid="{00000000-0005-0000-0000-00001C0A0000}"/>
    <cellStyle name="Денежный 2 2 5 4 2 3" xfId="11836" xr:uid="{00000000-0005-0000-0000-00001D0A0000}"/>
    <cellStyle name="Денежный 2 2 5 4 20" xfId="5557" xr:uid="{00000000-0005-0000-0000-00001E0A0000}"/>
    <cellStyle name="Денежный 2 2 5 4 21" xfId="5845" xr:uid="{00000000-0005-0000-0000-00001F0A0000}"/>
    <cellStyle name="Денежный 2 2 5 4 22" xfId="6313" xr:uid="{00000000-0005-0000-0000-0000200A0000}"/>
    <cellStyle name="Денежный 2 2 5 4 23" xfId="6811" xr:uid="{00000000-0005-0000-0000-0000210A0000}"/>
    <cellStyle name="Денежный 2 2 5 4 24" xfId="7309" xr:uid="{00000000-0005-0000-0000-0000220A0000}"/>
    <cellStyle name="Денежный 2 2 5 4 25" xfId="8291" xr:uid="{00000000-0005-0000-0000-0000230A0000}"/>
    <cellStyle name="Денежный 2 2 5 4 26" xfId="8671" xr:uid="{00000000-0005-0000-0000-0000240A0000}"/>
    <cellStyle name="Денежный 2 2 5 4 27" xfId="8944" xr:uid="{00000000-0005-0000-0000-0000250A0000}"/>
    <cellStyle name="Денежный 2 2 5 4 28" xfId="10555" xr:uid="{00000000-0005-0000-0000-0000260A0000}"/>
    <cellStyle name="Денежный 2 2 5 4 29" xfId="11554" xr:uid="{00000000-0005-0000-0000-0000270A0000}"/>
    <cellStyle name="Денежный 2 2 5 4 3" xfId="2238" xr:uid="{00000000-0005-0000-0000-0000280A0000}"/>
    <cellStyle name="Денежный 2 2 5 4 4" xfId="2438" xr:uid="{00000000-0005-0000-0000-0000290A0000}"/>
    <cellStyle name="Денежный 2 2 5 4 5" xfId="2592" xr:uid="{00000000-0005-0000-0000-00002A0A0000}"/>
    <cellStyle name="Денежный 2 2 5 4 6" xfId="2725" xr:uid="{00000000-0005-0000-0000-00002B0A0000}"/>
    <cellStyle name="Денежный 2 2 5 4 7" xfId="2853" xr:uid="{00000000-0005-0000-0000-00002C0A0000}"/>
    <cellStyle name="Денежный 2 2 5 4 8" xfId="3141" xr:uid="{00000000-0005-0000-0000-00002D0A0000}"/>
    <cellStyle name="Денежный 2 2 5 4 9" xfId="3269" xr:uid="{00000000-0005-0000-0000-00002E0A0000}"/>
    <cellStyle name="Денежный 2 2 5 5" xfId="719" xr:uid="{00000000-0005-0000-0000-00002F0A0000}"/>
    <cellStyle name="Денежный 2 2 5 5 10" xfId="3617" xr:uid="{00000000-0005-0000-0000-0000300A0000}"/>
    <cellStyle name="Денежный 2 2 5 5 11" xfId="3745" xr:uid="{00000000-0005-0000-0000-0000310A0000}"/>
    <cellStyle name="Денежный 2 2 5 5 12" xfId="4232" xr:uid="{00000000-0005-0000-0000-0000320A0000}"/>
    <cellStyle name="Денежный 2 2 5 5 13" xfId="4384" xr:uid="{00000000-0005-0000-0000-0000330A0000}"/>
    <cellStyle name="Денежный 2 2 5 5 14" xfId="4527" xr:uid="{00000000-0005-0000-0000-0000340A0000}"/>
    <cellStyle name="Денежный 2 2 5 5 15" xfId="4657" xr:uid="{00000000-0005-0000-0000-0000350A0000}"/>
    <cellStyle name="Денежный 2 2 5 5 16" xfId="4785" xr:uid="{00000000-0005-0000-0000-0000360A0000}"/>
    <cellStyle name="Денежный 2 2 5 5 17" xfId="5209" xr:uid="{00000000-0005-0000-0000-0000370A0000}"/>
    <cellStyle name="Денежный 2 2 5 5 18" xfId="5359" xr:uid="{00000000-0005-0000-0000-0000380A0000}"/>
    <cellStyle name="Денежный 2 2 5 5 19" xfId="5489" xr:uid="{00000000-0005-0000-0000-0000390A0000}"/>
    <cellStyle name="Денежный 2 2 5 5 2" xfId="1878" xr:uid="{00000000-0005-0000-0000-00003A0A0000}"/>
    <cellStyle name="Денежный 2 2 5 5 2 2" xfId="2173" xr:uid="{00000000-0005-0000-0000-00003B0A0000}"/>
    <cellStyle name="Денежный 2 2 5 5 2 3" xfId="11899" xr:uid="{00000000-0005-0000-0000-00003C0A0000}"/>
    <cellStyle name="Денежный 2 2 5 5 20" xfId="5617" xr:uid="{00000000-0005-0000-0000-00003D0A0000}"/>
    <cellStyle name="Денежный 2 2 5 5 21" xfId="5905" xr:uid="{00000000-0005-0000-0000-00003E0A0000}"/>
    <cellStyle name="Денежный 2 2 5 5 22" xfId="6373" xr:uid="{00000000-0005-0000-0000-00003F0A0000}"/>
    <cellStyle name="Денежный 2 2 5 5 23" xfId="6871" xr:uid="{00000000-0005-0000-0000-0000400A0000}"/>
    <cellStyle name="Денежный 2 2 5 5 24" xfId="7369" xr:uid="{00000000-0005-0000-0000-0000410A0000}"/>
    <cellStyle name="Денежный 2 2 5 5 25" xfId="8363" xr:uid="{00000000-0005-0000-0000-0000420A0000}"/>
    <cellStyle name="Денежный 2 2 5 5 26" xfId="8454" xr:uid="{00000000-0005-0000-0000-0000430A0000}"/>
    <cellStyle name="Денежный 2 2 5 5 27" xfId="9389" xr:uid="{00000000-0005-0000-0000-0000440A0000}"/>
    <cellStyle name="Денежный 2 2 5 5 28" xfId="10627" xr:uid="{00000000-0005-0000-0000-0000450A0000}"/>
    <cellStyle name="Денежный 2 2 5 5 29" xfId="11693" xr:uid="{00000000-0005-0000-0000-0000460A0000}"/>
    <cellStyle name="Денежный 2 2 5 5 3" xfId="2298" xr:uid="{00000000-0005-0000-0000-0000470A0000}"/>
    <cellStyle name="Денежный 2 2 5 5 4" xfId="2505" xr:uid="{00000000-0005-0000-0000-0000480A0000}"/>
    <cellStyle name="Денежный 2 2 5 5 5" xfId="2655" xr:uid="{00000000-0005-0000-0000-0000490A0000}"/>
    <cellStyle name="Денежный 2 2 5 5 6" xfId="2785" xr:uid="{00000000-0005-0000-0000-00004A0A0000}"/>
    <cellStyle name="Денежный 2 2 5 5 7" xfId="2913" xr:uid="{00000000-0005-0000-0000-00004B0A0000}"/>
    <cellStyle name="Денежный 2 2 5 5 8" xfId="3201" xr:uid="{00000000-0005-0000-0000-00004C0A0000}"/>
    <cellStyle name="Денежный 2 2 5 5 9" xfId="3329" xr:uid="{00000000-0005-0000-0000-00004D0A0000}"/>
    <cellStyle name="Денежный 2 2 5 6" xfId="800" xr:uid="{00000000-0005-0000-0000-00004E0A0000}"/>
    <cellStyle name="Денежный 2 2 5 6 10" xfId="9467" xr:uid="{00000000-0005-0000-0000-00004F0A0000}"/>
    <cellStyle name="Денежный 2 2 5 6 11" xfId="10702" xr:uid="{00000000-0005-0000-0000-0000500A0000}"/>
    <cellStyle name="Денежный 2 2 5 6 12" xfId="11782" xr:uid="{00000000-0005-0000-0000-0000510A0000}"/>
    <cellStyle name="Денежный 2 2 5 6 2" xfId="809" xr:uid="{00000000-0005-0000-0000-0000520A0000}"/>
    <cellStyle name="Денежный 2 2 5 6 2 10" xfId="12128" xr:uid="{00000000-0005-0000-0000-0000530A0000}"/>
    <cellStyle name="Денежный 2 2 5 6 2 2" xfId="5959" xr:uid="{00000000-0005-0000-0000-0000540A0000}"/>
    <cellStyle name="Денежный 2 2 5 6 2 2 2" xfId="5964" xr:uid="{00000000-0005-0000-0000-0000550A0000}"/>
    <cellStyle name="Денежный 2 2 5 6 2 2 3" xfId="12133" xr:uid="{00000000-0005-0000-0000-0000560A0000}"/>
    <cellStyle name="Денежный 2 2 5 6 2 3" xfId="6432" xr:uid="{00000000-0005-0000-0000-0000570A0000}"/>
    <cellStyle name="Денежный 2 2 5 6 2 4" xfId="6930" xr:uid="{00000000-0005-0000-0000-0000580A0000}"/>
    <cellStyle name="Денежный 2 2 5 6 2 5" xfId="7428" xr:uid="{00000000-0005-0000-0000-0000590A0000}"/>
    <cellStyle name="Денежный 2 2 5 6 2 6" xfId="8451" xr:uid="{00000000-0005-0000-0000-00005A0A0000}"/>
    <cellStyle name="Денежный 2 2 5 6 2 7" xfId="8940" xr:uid="{00000000-0005-0000-0000-00005B0A0000}"/>
    <cellStyle name="Денежный 2 2 5 6 2 8" xfId="9476" xr:uid="{00000000-0005-0000-0000-00005C0A0000}"/>
    <cellStyle name="Денежный 2 2 5 6 2 9" xfId="10711" xr:uid="{00000000-0005-0000-0000-00005D0A0000}"/>
    <cellStyle name="Денежный 2 2 5 6 3" xfId="1098" xr:uid="{00000000-0005-0000-0000-00005E0A0000}"/>
    <cellStyle name="Денежный 2 2 5 6 3 2" xfId="9759" xr:uid="{00000000-0005-0000-0000-00005F0A0000}"/>
    <cellStyle name="Денежный 2 2 5 6 3 3" xfId="10990" xr:uid="{00000000-0005-0000-0000-0000600A0000}"/>
    <cellStyle name="Денежный 2 2 5 6 4" xfId="1199" xr:uid="{00000000-0005-0000-0000-0000610A0000}"/>
    <cellStyle name="Денежный 2 2 5 6 4 2" xfId="9856" xr:uid="{00000000-0005-0000-0000-0000620A0000}"/>
    <cellStyle name="Денежный 2 2 5 6 4 3" xfId="11085" xr:uid="{00000000-0005-0000-0000-0000630A0000}"/>
    <cellStyle name="Денежный 2 2 5 6 5" xfId="2024" xr:uid="{00000000-0005-0000-0000-0000640A0000}"/>
    <cellStyle name="Денежный 2 2 5 6 5 2" xfId="6427" xr:uid="{00000000-0005-0000-0000-0000650A0000}"/>
    <cellStyle name="Денежный 2 2 5 6 5 3" xfId="12439" xr:uid="{00000000-0005-0000-0000-0000660A0000}"/>
    <cellStyle name="Денежный 2 2 5 6 6" xfId="6925" xr:uid="{00000000-0005-0000-0000-0000670A0000}"/>
    <cellStyle name="Денежный 2 2 5 6 7" xfId="7423" xr:uid="{00000000-0005-0000-0000-0000680A0000}"/>
    <cellStyle name="Денежный 2 2 5 6 8" xfId="8443" xr:uid="{00000000-0005-0000-0000-0000690A0000}"/>
    <cellStyle name="Денежный 2 2 5 6 9" xfId="8931" xr:uid="{00000000-0005-0000-0000-00006A0A0000}"/>
    <cellStyle name="Денежный 2 2 5 7" xfId="1107" xr:uid="{00000000-0005-0000-0000-00006B0A0000}"/>
    <cellStyle name="Денежный 2 2 5 7 10" xfId="11766" xr:uid="{00000000-0005-0000-0000-00006C0A0000}"/>
    <cellStyle name="Денежный 2 2 5 7 2" xfId="1984" xr:uid="{00000000-0005-0000-0000-00006D0A0000}"/>
    <cellStyle name="Денежный 2 2 5 7 2 2" xfId="6161" xr:uid="{00000000-0005-0000-0000-00006E0A0000}"/>
    <cellStyle name="Денежный 2 2 5 7 2 3" xfId="12330" xr:uid="{00000000-0005-0000-0000-00006F0A0000}"/>
    <cellStyle name="Денежный 2 2 5 7 3" xfId="6618" xr:uid="{00000000-0005-0000-0000-0000700A0000}"/>
    <cellStyle name="Денежный 2 2 5 7 4" xfId="7116" xr:uid="{00000000-0005-0000-0000-0000710A0000}"/>
    <cellStyle name="Денежный 2 2 5 7 5" xfId="7614" xr:uid="{00000000-0005-0000-0000-0000720A0000}"/>
    <cellStyle name="Денежный 2 2 5 7 6" xfId="8742" xr:uid="{00000000-0005-0000-0000-0000730A0000}"/>
    <cellStyle name="Денежный 2 2 5 7 7" xfId="9238" xr:uid="{00000000-0005-0000-0000-0000740A0000}"/>
    <cellStyle name="Денежный 2 2 5 7 8" xfId="9768" xr:uid="{00000000-0005-0000-0000-0000750A0000}"/>
    <cellStyle name="Денежный 2 2 5 7 9" xfId="10999" xr:uid="{00000000-0005-0000-0000-0000760A0000}"/>
    <cellStyle name="Денежный 2 2 5 8" xfId="1205" xr:uid="{00000000-0005-0000-0000-0000770A0000}"/>
    <cellStyle name="Денежный 2 2 5 8 10" xfId="11975" xr:uid="{00000000-0005-0000-0000-0000780A0000}"/>
    <cellStyle name="Денежный 2 2 5 8 2" xfId="2353" xr:uid="{00000000-0005-0000-0000-0000790A0000}"/>
    <cellStyle name="Денежный 2 2 5 8 2 2" xfId="6226" xr:uid="{00000000-0005-0000-0000-00007A0A0000}"/>
    <cellStyle name="Денежный 2 2 5 8 2 3" xfId="12395" xr:uid="{00000000-0005-0000-0000-00007B0A0000}"/>
    <cellStyle name="Денежный 2 2 5 8 3" xfId="6664" xr:uid="{00000000-0005-0000-0000-00007C0A0000}"/>
    <cellStyle name="Денежный 2 2 5 8 4" xfId="7162" xr:uid="{00000000-0005-0000-0000-00007D0A0000}"/>
    <cellStyle name="Денежный 2 2 5 8 5" xfId="7660" xr:uid="{00000000-0005-0000-0000-00007E0A0000}"/>
    <cellStyle name="Денежный 2 2 5 8 6" xfId="8838" xr:uid="{00000000-0005-0000-0000-00007F0A0000}"/>
    <cellStyle name="Денежный 2 2 5 8 7" xfId="9322" xr:uid="{00000000-0005-0000-0000-0000800A0000}"/>
    <cellStyle name="Денежный 2 2 5 8 8" xfId="9862" xr:uid="{00000000-0005-0000-0000-0000810A0000}"/>
    <cellStyle name="Денежный 2 2 5 8 9" xfId="11091" xr:uid="{00000000-0005-0000-0000-0000820A0000}"/>
    <cellStyle name="Денежный 2 2 5 9" xfId="1336" xr:uid="{00000000-0005-0000-0000-0000830A0000}"/>
    <cellStyle name="Денежный 2 2 5 9 2" xfId="2367" xr:uid="{00000000-0005-0000-0000-0000840A0000}"/>
    <cellStyle name="Денежный 2 2 5 9 3" xfId="11982" xr:uid="{00000000-0005-0000-0000-0000850A0000}"/>
    <cellStyle name="Денежный 2 2 6" xfId="251" xr:uid="{00000000-0005-0000-0000-0000860A0000}"/>
    <cellStyle name="Денежный 2 2 6 10" xfId="1836" xr:uid="{00000000-0005-0000-0000-0000870A0000}"/>
    <cellStyle name="Денежный 2 2 6 11" xfId="2990" xr:uid="{00000000-0005-0000-0000-0000880A0000}"/>
    <cellStyle name="Денежный 2 2 6 12" xfId="2961" xr:uid="{00000000-0005-0000-0000-0000890A0000}"/>
    <cellStyle name="Денежный 2 2 6 13" xfId="3407" xr:uid="{00000000-0005-0000-0000-00008A0A0000}"/>
    <cellStyle name="Денежный 2 2 6 14" xfId="3505" xr:uid="{00000000-0005-0000-0000-00008B0A0000}"/>
    <cellStyle name="Денежный 2 2 6 15" xfId="3899" xr:uid="{00000000-0005-0000-0000-00008C0A0000}"/>
    <cellStyle name="Денежный 2 2 6 16" xfId="3837" xr:uid="{00000000-0005-0000-0000-00008D0A0000}"/>
    <cellStyle name="Денежный 2 2 6 17" xfId="3864" xr:uid="{00000000-0005-0000-0000-00008E0A0000}"/>
    <cellStyle name="Денежный 2 2 6 18" xfId="3789" xr:uid="{00000000-0005-0000-0000-00008F0A0000}"/>
    <cellStyle name="Денежный 2 2 6 19" xfId="4003" xr:uid="{00000000-0005-0000-0000-0000900A0000}"/>
    <cellStyle name="Денежный 2 2 6 2" xfId="288" xr:uid="{00000000-0005-0000-0000-0000910A0000}"/>
    <cellStyle name="Денежный 2 2 6 2 10" xfId="3012" xr:uid="{00000000-0005-0000-0000-0000920A0000}"/>
    <cellStyle name="Денежный 2 2 6 2 11" xfId="3057" xr:uid="{00000000-0005-0000-0000-0000930A0000}"/>
    <cellStyle name="Денежный 2 2 6 2 12" xfId="3428" xr:uid="{00000000-0005-0000-0000-0000940A0000}"/>
    <cellStyle name="Денежный 2 2 6 2 13" xfId="3368" xr:uid="{00000000-0005-0000-0000-0000950A0000}"/>
    <cellStyle name="Денежный 2 2 6 2 14" xfId="3932" xr:uid="{00000000-0005-0000-0000-0000960A0000}"/>
    <cellStyle name="Денежный 2 2 6 2 15" xfId="3983" xr:uid="{00000000-0005-0000-0000-0000970A0000}"/>
    <cellStyle name="Денежный 2 2 6 2 16" xfId="4046" xr:uid="{00000000-0005-0000-0000-0000980A0000}"/>
    <cellStyle name="Денежный 2 2 6 2 17" xfId="4400" xr:uid="{00000000-0005-0000-0000-0000990A0000}"/>
    <cellStyle name="Денежный 2 2 6 2 18" xfId="4084" xr:uid="{00000000-0005-0000-0000-00009A0A0000}"/>
    <cellStyle name="Денежный 2 2 6 2 19" xfId="4952" xr:uid="{00000000-0005-0000-0000-00009B0A0000}"/>
    <cellStyle name="Денежный 2 2 6 2 2" xfId="595" xr:uid="{00000000-0005-0000-0000-00009C0A0000}"/>
    <cellStyle name="Денежный 2 2 6 2 2 10" xfId="3108" xr:uid="{00000000-0005-0000-0000-00009D0A0000}"/>
    <cellStyle name="Денежный 2 2 6 2 2 11" xfId="3236" xr:uid="{00000000-0005-0000-0000-00009E0A0000}"/>
    <cellStyle name="Денежный 2 2 6 2 2 12" xfId="3524" xr:uid="{00000000-0005-0000-0000-00009F0A0000}"/>
    <cellStyle name="Денежный 2 2 6 2 2 13" xfId="3652" xr:uid="{00000000-0005-0000-0000-0000A00A0000}"/>
    <cellStyle name="Денежный 2 2 6 2 2 14" xfId="4121" xr:uid="{00000000-0005-0000-0000-0000A10A0000}"/>
    <cellStyle name="Денежный 2 2 6 2 2 15" xfId="4282" xr:uid="{00000000-0005-0000-0000-0000A20A0000}"/>
    <cellStyle name="Денежный 2 2 6 2 2 16" xfId="4427" xr:uid="{00000000-0005-0000-0000-0000A30A0000}"/>
    <cellStyle name="Денежный 2 2 6 2 2 17" xfId="4564" xr:uid="{00000000-0005-0000-0000-0000A40A0000}"/>
    <cellStyle name="Денежный 2 2 6 2 2 18" xfId="4692" xr:uid="{00000000-0005-0000-0000-0000A50A0000}"/>
    <cellStyle name="Денежный 2 2 6 2 2 19" xfId="5110" xr:uid="{00000000-0005-0000-0000-0000A60A0000}"/>
    <cellStyle name="Денежный 2 2 6 2 2 2" xfId="621" xr:uid="{00000000-0005-0000-0000-0000A70A0000}"/>
    <cellStyle name="Денежный 2 2 6 2 2 2 10" xfId="3534" xr:uid="{00000000-0005-0000-0000-0000A80A0000}"/>
    <cellStyle name="Денежный 2 2 6 2 2 2 11" xfId="3662" xr:uid="{00000000-0005-0000-0000-0000A90A0000}"/>
    <cellStyle name="Денежный 2 2 6 2 2 2 12" xfId="4140" xr:uid="{00000000-0005-0000-0000-0000AA0A0000}"/>
    <cellStyle name="Денежный 2 2 6 2 2 2 13" xfId="4295" xr:uid="{00000000-0005-0000-0000-0000AB0A0000}"/>
    <cellStyle name="Денежный 2 2 6 2 2 2 14" xfId="4443" xr:uid="{00000000-0005-0000-0000-0000AC0A0000}"/>
    <cellStyle name="Денежный 2 2 6 2 2 2 15" xfId="4574" xr:uid="{00000000-0005-0000-0000-0000AD0A0000}"/>
    <cellStyle name="Денежный 2 2 6 2 2 2 16" xfId="4702" xr:uid="{00000000-0005-0000-0000-0000AE0A0000}"/>
    <cellStyle name="Денежный 2 2 6 2 2 2 17" xfId="5123" xr:uid="{00000000-0005-0000-0000-0000AF0A0000}"/>
    <cellStyle name="Денежный 2 2 6 2 2 2 18" xfId="5270" xr:uid="{00000000-0005-0000-0000-0000B00A0000}"/>
    <cellStyle name="Денежный 2 2 6 2 2 2 19" xfId="5406" xr:uid="{00000000-0005-0000-0000-0000B10A0000}"/>
    <cellStyle name="Денежный 2 2 6 2 2 2 2" xfId="812" xr:uid="{00000000-0005-0000-0000-0000B20A0000}"/>
    <cellStyle name="Денежный 2 2 6 2 2 2 2 2" xfId="9479" xr:uid="{00000000-0005-0000-0000-0000B30A0000}"/>
    <cellStyle name="Денежный 2 2 6 2 2 2 2 3" xfId="10714" xr:uid="{00000000-0005-0000-0000-0000B40A0000}"/>
    <cellStyle name="Денежный 2 2 6 2 2 2 20" xfId="5534" xr:uid="{00000000-0005-0000-0000-0000B50A0000}"/>
    <cellStyle name="Денежный 2 2 6 2 2 2 21" xfId="5822" xr:uid="{00000000-0005-0000-0000-0000B60A0000}"/>
    <cellStyle name="Денежный 2 2 6 2 2 2 22" xfId="6290" xr:uid="{00000000-0005-0000-0000-0000B70A0000}"/>
    <cellStyle name="Денежный 2 2 6 2 2 2 23" xfId="6788" xr:uid="{00000000-0005-0000-0000-0000B80A0000}"/>
    <cellStyle name="Денежный 2 2 6 2 2 2 24" xfId="7286" xr:uid="{00000000-0005-0000-0000-0000B90A0000}"/>
    <cellStyle name="Денежный 2 2 6 2 2 2 25" xfId="8265" xr:uid="{00000000-0005-0000-0000-0000BA0A0000}"/>
    <cellStyle name="Денежный 2 2 6 2 2 2 26" xfId="8536" xr:uid="{00000000-0005-0000-0000-0000BB0A0000}"/>
    <cellStyle name="Денежный 2 2 6 2 2 2 27" xfId="8973" xr:uid="{00000000-0005-0000-0000-0000BC0A0000}"/>
    <cellStyle name="Денежный 2 2 6 2 2 2 28" xfId="10529" xr:uid="{00000000-0005-0000-0000-0000BD0A0000}"/>
    <cellStyle name="Денежный 2 2 6 2 2 2 29" xfId="11531" xr:uid="{00000000-0005-0000-0000-0000BE0A0000}"/>
    <cellStyle name="Денежный 2 2 6 2 2 2 3" xfId="813" xr:uid="{00000000-0005-0000-0000-0000BF0A0000}"/>
    <cellStyle name="Денежный 2 2 6 2 2 2 3 2" xfId="9480" xr:uid="{00000000-0005-0000-0000-0000C00A0000}"/>
    <cellStyle name="Денежный 2 2 6 2 2 2 3 3" xfId="10715" xr:uid="{00000000-0005-0000-0000-0000C10A0000}"/>
    <cellStyle name="Денежный 2 2 6 2 2 2 4" xfId="1649" xr:uid="{00000000-0005-0000-0000-0000C20A0000}"/>
    <cellStyle name="Денежный 2 2 6 2 2 2 4 2" xfId="2414" xr:uid="{00000000-0005-0000-0000-0000C30A0000}"/>
    <cellStyle name="Денежный 2 2 6 2 2 2 4 3" xfId="12009" xr:uid="{00000000-0005-0000-0000-0000C40A0000}"/>
    <cellStyle name="Денежный 2 2 6 2 2 2 5" xfId="2568" xr:uid="{00000000-0005-0000-0000-0000C50A0000}"/>
    <cellStyle name="Денежный 2 2 6 2 2 2 6" xfId="2702" xr:uid="{00000000-0005-0000-0000-0000C60A0000}"/>
    <cellStyle name="Денежный 2 2 6 2 2 2 7" xfId="2830" xr:uid="{00000000-0005-0000-0000-0000C70A0000}"/>
    <cellStyle name="Денежный 2 2 6 2 2 2 8" xfId="3118" xr:uid="{00000000-0005-0000-0000-0000C80A0000}"/>
    <cellStyle name="Денежный 2 2 6 2 2 2 9" xfId="3246" xr:uid="{00000000-0005-0000-0000-0000C90A0000}"/>
    <cellStyle name="Денежный 2 2 6 2 2 20" xfId="5255" xr:uid="{00000000-0005-0000-0000-0000CA0A0000}"/>
    <cellStyle name="Денежный 2 2 6 2 2 21" xfId="5396" xr:uid="{00000000-0005-0000-0000-0000CB0A0000}"/>
    <cellStyle name="Денежный 2 2 6 2 2 22" xfId="5524" xr:uid="{00000000-0005-0000-0000-0000CC0A0000}"/>
    <cellStyle name="Денежный 2 2 6 2 2 23" xfId="5812" xr:uid="{00000000-0005-0000-0000-0000CD0A0000}"/>
    <cellStyle name="Денежный 2 2 6 2 2 24" xfId="6280" xr:uid="{00000000-0005-0000-0000-0000CE0A0000}"/>
    <cellStyle name="Денежный 2 2 6 2 2 25" xfId="6778" xr:uid="{00000000-0005-0000-0000-0000CF0A0000}"/>
    <cellStyle name="Денежный 2 2 6 2 2 26" xfId="7276" xr:uid="{00000000-0005-0000-0000-0000D00A0000}"/>
    <cellStyle name="Денежный 2 2 6 2 2 27" xfId="8240" xr:uid="{00000000-0005-0000-0000-0000D10A0000}"/>
    <cellStyle name="Денежный 2 2 6 2 2 28" xfId="7863" xr:uid="{00000000-0005-0000-0000-0000D20A0000}"/>
    <cellStyle name="Денежный 2 2 6 2 2 29" xfId="9188" xr:uid="{00000000-0005-0000-0000-0000D30A0000}"/>
    <cellStyle name="Денежный 2 2 6 2 2 3" xfId="701" xr:uid="{00000000-0005-0000-0000-0000D40A0000}"/>
    <cellStyle name="Денежный 2 2 6 2 2 3 10" xfId="3599" xr:uid="{00000000-0005-0000-0000-0000D50A0000}"/>
    <cellStyle name="Денежный 2 2 6 2 2 3 11" xfId="3727" xr:uid="{00000000-0005-0000-0000-0000D60A0000}"/>
    <cellStyle name="Денежный 2 2 6 2 2 3 12" xfId="4214" xr:uid="{00000000-0005-0000-0000-0000D70A0000}"/>
    <cellStyle name="Денежный 2 2 6 2 2 3 13" xfId="4366" xr:uid="{00000000-0005-0000-0000-0000D80A0000}"/>
    <cellStyle name="Денежный 2 2 6 2 2 3 14" xfId="4509" xr:uid="{00000000-0005-0000-0000-0000D90A0000}"/>
    <cellStyle name="Денежный 2 2 6 2 2 3 15" xfId="4639" xr:uid="{00000000-0005-0000-0000-0000DA0A0000}"/>
    <cellStyle name="Денежный 2 2 6 2 2 3 16" xfId="4767" xr:uid="{00000000-0005-0000-0000-0000DB0A0000}"/>
    <cellStyle name="Денежный 2 2 6 2 2 3 17" xfId="5191" xr:uid="{00000000-0005-0000-0000-0000DC0A0000}"/>
    <cellStyle name="Денежный 2 2 6 2 2 3 18" xfId="5341" xr:uid="{00000000-0005-0000-0000-0000DD0A0000}"/>
    <cellStyle name="Денежный 2 2 6 2 2 3 19" xfId="5471" xr:uid="{00000000-0005-0000-0000-0000DE0A0000}"/>
    <cellStyle name="Денежный 2 2 6 2 2 3 2" xfId="1726" xr:uid="{00000000-0005-0000-0000-0000DF0A0000}"/>
    <cellStyle name="Денежный 2 2 6 2 2 3 2 2" xfId="2155" xr:uid="{00000000-0005-0000-0000-0000E00A0000}"/>
    <cellStyle name="Денежный 2 2 6 2 2 3 2 3" xfId="11881" xr:uid="{00000000-0005-0000-0000-0000E10A0000}"/>
    <cellStyle name="Денежный 2 2 6 2 2 3 20" xfId="5599" xr:uid="{00000000-0005-0000-0000-0000E20A0000}"/>
    <cellStyle name="Денежный 2 2 6 2 2 3 21" xfId="5887" xr:uid="{00000000-0005-0000-0000-0000E30A0000}"/>
    <cellStyle name="Денежный 2 2 6 2 2 3 22" xfId="6355" xr:uid="{00000000-0005-0000-0000-0000E40A0000}"/>
    <cellStyle name="Денежный 2 2 6 2 2 3 23" xfId="6853" xr:uid="{00000000-0005-0000-0000-0000E50A0000}"/>
    <cellStyle name="Денежный 2 2 6 2 2 3 24" xfId="7351" xr:uid="{00000000-0005-0000-0000-0000E60A0000}"/>
    <cellStyle name="Денежный 2 2 6 2 2 3 25" xfId="8345" xr:uid="{00000000-0005-0000-0000-0000E70A0000}"/>
    <cellStyle name="Денежный 2 2 6 2 2 3 26" xfId="8710" xr:uid="{00000000-0005-0000-0000-0000E80A0000}"/>
    <cellStyle name="Денежный 2 2 6 2 2 3 27" xfId="9371" xr:uid="{00000000-0005-0000-0000-0000E90A0000}"/>
    <cellStyle name="Денежный 2 2 6 2 2 3 28" xfId="10609" xr:uid="{00000000-0005-0000-0000-0000EA0A0000}"/>
    <cellStyle name="Денежный 2 2 6 2 2 3 29" xfId="11608" xr:uid="{00000000-0005-0000-0000-0000EB0A0000}"/>
    <cellStyle name="Денежный 2 2 6 2 2 3 3" xfId="2280" xr:uid="{00000000-0005-0000-0000-0000EC0A0000}"/>
    <cellStyle name="Денежный 2 2 6 2 2 3 4" xfId="2487" xr:uid="{00000000-0005-0000-0000-0000ED0A0000}"/>
    <cellStyle name="Денежный 2 2 6 2 2 3 5" xfId="2637" xr:uid="{00000000-0005-0000-0000-0000EE0A0000}"/>
    <cellStyle name="Денежный 2 2 6 2 2 3 6" xfId="2767" xr:uid="{00000000-0005-0000-0000-0000EF0A0000}"/>
    <cellStyle name="Денежный 2 2 6 2 2 3 7" xfId="2895" xr:uid="{00000000-0005-0000-0000-0000F00A0000}"/>
    <cellStyle name="Денежный 2 2 6 2 2 3 8" xfId="3183" xr:uid="{00000000-0005-0000-0000-0000F10A0000}"/>
    <cellStyle name="Денежный 2 2 6 2 2 3 9" xfId="3311" xr:uid="{00000000-0005-0000-0000-0000F20A0000}"/>
    <cellStyle name="Денежный 2 2 6 2 2 30" xfId="10503" xr:uid="{00000000-0005-0000-0000-0000F30A0000}"/>
    <cellStyle name="Денежный 2 2 6 2 2 31" xfId="11521" xr:uid="{00000000-0005-0000-0000-0000F40A0000}"/>
    <cellStyle name="Денежный 2 2 6 2 2 4" xfId="811" xr:uid="{00000000-0005-0000-0000-0000F50A0000}"/>
    <cellStyle name="Денежный 2 2 6 2 2 4 10" xfId="11818" xr:uid="{00000000-0005-0000-0000-0000F60A0000}"/>
    <cellStyle name="Денежный 2 2 6 2 2 4 2" xfId="2077" xr:uid="{00000000-0005-0000-0000-0000F70A0000}"/>
    <cellStyle name="Денежный 2 2 6 2 2 4 2 2" xfId="5966" xr:uid="{00000000-0005-0000-0000-0000F80A0000}"/>
    <cellStyle name="Денежный 2 2 6 2 2 4 2 3" xfId="12135" xr:uid="{00000000-0005-0000-0000-0000F90A0000}"/>
    <cellStyle name="Денежный 2 2 6 2 2 4 3" xfId="6434" xr:uid="{00000000-0005-0000-0000-0000FA0A0000}"/>
    <cellStyle name="Денежный 2 2 6 2 2 4 4" xfId="6932" xr:uid="{00000000-0005-0000-0000-0000FB0A0000}"/>
    <cellStyle name="Денежный 2 2 6 2 2 4 5" xfId="7430" xr:uid="{00000000-0005-0000-0000-0000FC0A0000}"/>
    <cellStyle name="Денежный 2 2 6 2 2 4 6" xfId="8453" xr:uid="{00000000-0005-0000-0000-0000FD0A0000}"/>
    <cellStyle name="Денежный 2 2 6 2 2 4 7" xfId="8942" xr:uid="{00000000-0005-0000-0000-0000FE0A0000}"/>
    <cellStyle name="Денежный 2 2 6 2 2 4 8" xfId="9478" xr:uid="{00000000-0005-0000-0000-0000FF0A0000}"/>
    <cellStyle name="Денежный 2 2 6 2 2 4 9" xfId="10713" xr:uid="{00000000-0005-0000-0000-0000000B0000}"/>
    <cellStyle name="Денежный 2 2 6 2 2 5" xfId="1096" xr:uid="{00000000-0005-0000-0000-0000010B0000}"/>
    <cellStyle name="Денежный 2 2 6 2 2 5 10" xfId="11941" xr:uid="{00000000-0005-0000-0000-0000020B0000}"/>
    <cellStyle name="Денежный 2 2 6 2 2 5 2" xfId="2222" xr:uid="{00000000-0005-0000-0000-0000030B0000}"/>
    <cellStyle name="Денежный 2 2 6 2 2 5 2 2" xfId="6154" xr:uid="{00000000-0005-0000-0000-0000040B0000}"/>
    <cellStyle name="Денежный 2 2 6 2 2 5 2 3" xfId="12323" xr:uid="{00000000-0005-0000-0000-0000050B0000}"/>
    <cellStyle name="Денежный 2 2 6 2 2 5 3" xfId="6614" xr:uid="{00000000-0005-0000-0000-0000060B0000}"/>
    <cellStyle name="Денежный 2 2 6 2 2 5 4" xfId="7112" xr:uid="{00000000-0005-0000-0000-0000070B0000}"/>
    <cellStyle name="Денежный 2 2 6 2 2 5 5" xfId="7610" xr:uid="{00000000-0005-0000-0000-0000080B0000}"/>
    <cellStyle name="Денежный 2 2 6 2 2 5 6" xfId="8731" xr:uid="{00000000-0005-0000-0000-0000090B0000}"/>
    <cellStyle name="Денежный 2 2 6 2 2 5 7" xfId="9227" xr:uid="{00000000-0005-0000-0000-00000A0B0000}"/>
    <cellStyle name="Денежный 2 2 6 2 2 5 8" xfId="9757" xr:uid="{00000000-0005-0000-0000-00000B0B0000}"/>
    <cellStyle name="Денежный 2 2 6 2 2 5 9" xfId="10988" xr:uid="{00000000-0005-0000-0000-00000C0B0000}"/>
    <cellStyle name="Денежный 2 2 6 2 2 6" xfId="1197" xr:uid="{00000000-0005-0000-0000-00000D0B0000}"/>
    <cellStyle name="Денежный 2 2 6 2 2 6 10" xfId="11998" xr:uid="{00000000-0005-0000-0000-00000E0B0000}"/>
    <cellStyle name="Денежный 2 2 6 2 2 6 2" xfId="2399" xr:uid="{00000000-0005-0000-0000-00000F0B0000}"/>
    <cellStyle name="Денежный 2 2 6 2 2 6 2 2" xfId="6220" xr:uid="{00000000-0005-0000-0000-0000100B0000}"/>
    <cellStyle name="Денежный 2 2 6 2 2 6 2 3" xfId="12389" xr:uid="{00000000-0005-0000-0000-0000110B0000}"/>
    <cellStyle name="Денежный 2 2 6 2 2 6 3" xfId="6660" xr:uid="{00000000-0005-0000-0000-0000120B0000}"/>
    <cellStyle name="Денежный 2 2 6 2 2 6 4" xfId="7158" xr:uid="{00000000-0005-0000-0000-0000130B0000}"/>
    <cellStyle name="Денежный 2 2 6 2 2 6 5" xfId="7656" xr:uid="{00000000-0005-0000-0000-0000140B0000}"/>
    <cellStyle name="Денежный 2 2 6 2 2 6 6" xfId="8830" xr:uid="{00000000-0005-0000-0000-0000150B0000}"/>
    <cellStyle name="Денежный 2 2 6 2 2 6 7" xfId="9314" xr:uid="{00000000-0005-0000-0000-0000160B0000}"/>
    <cellStyle name="Денежный 2 2 6 2 2 6 8" xfId="9854" xr:uid="{00000000-0005-0000-0000-0000170B0000}"/>
    <cellStyle name="Денежный 2 2 6 2 2 6 9" xfId="11083" xr:uid="{00000000-0005-0000-0000-0000180B0000}"/>
    <cellStyle name="Денежный 2 2 6 2 2 7" xfId="1639" xr:uid="{00000000-0005-0000-0000-0000190B0000}"/>
    <cellStyle name="Денежный 2 2 6 2 2 7 2" xfId="2555" xr:uid="{00000000-0005-0000-0000-00001A0B0000}"/>
    <cellStyle name="Денежный 2 2 6 2 2 7 3" xfId="12060" xr:uid="{00000000-0005-0000-0000-00001B0B0000}"/>
    <cellStyle name="Денежный 2 2 6 2 2 8" xfId="2691" xr:uid="{00000000-0005-0000-0000-00001C0B0000}"/>
    <cellStyle name="Денежный 2 2 6 2 2 9" xfId="2820" xr:uid="{00000000-0005-0000-0000-00001D0B0000}"/>
    <cellStyle name="Денежный 2 2 6 2 20" xfId="5061" xr:uid="{00000000-0005-0000-0000-00001E0B0000}"/>
    <cellStyle name="Денежный 2 2 6 2 21" xfId="4832" xr:uid="{00000000-0005-0000-0000-00001F0B0000}"/>
    <cellStyle name="Денежный 2 2 6 2 22" xfId="5018" xr:uid="{00000000-0005-0000-0000-0000200B0000}"/>
    <cellStyle name="Денежный 2 2 6 2 23" xfId="5718" xr:uid="{00000000-0005-0000-0000-0000210B0000}"/>
    <cellStyle name="Денежный 2 2 6 2 24" xfId="5656" xr:uid="{00000000-0005-0000-0000-0000220B0000}"/>
    <cellStyle name="Денежный 2 2 6 2 25" xfId="6724" xr:uid="{00000000-0005-0000-0000-0000230B0000}"/>
    <cellStyle name="Денежный 2 2 6 2 26" xfId="7222" xr:uid="{00000000-0005-0000-0000-0000240B0000}"/>
    <cellStyle name="Денежный 2 2 6 2 27" xfId="7949" xr:uid="{00000000-0005-0000-0000-0000250B0000}"/>
    <cellStyle name="Денежный 2 2 6 2 28" xfId="7821" xr:uid="{00000000-0005-0000-0000-0000260B0000}"/>
    <cellStyle name="Денежный 2 2 6 2 29" xfId="7789" xr:uid="{00000000-0005-0000-0000-0000270B0000}"/>
    <cellStyle name="Денежный 2 2 6 2 3" xfId="691" xr:uid="{00000000-0005-0000-0000-0000280B0000}"/>
    <cellStyle name="Денежный 2 2 6 2 3 10" xfId="3589" xr:uid="{00000000-0005-0000-0000-0000290B0000}"/>
    <cellStyle name="Денежный 2 2 6 2 3 11" xfId="3717" xr:uid="{00000000-0005-0000-0000-00002A0B0000}"/>
    <cellStyle name="Денежный 2 2 6 2 3 12" xfId="4204" xr:uid="{00000000-0005-0000-0000-00002B0B0000}"/>
    <cellStyle name="Денежный 2 2 6 2 3 13" xfId="4356" xr:uid="{00000000-0005-0000-0000-00002C0B0000}"/>
    <cellStyle name="Денежный 2 2 6 2 3 14" xfId="4499" xr:uid="{00000000-0005-0000-0000-00002D0B0000}"/>
    <cellStyle name="Денежный 2 2 6 2 3 15" xfId="4629" xr:uid="{00000000-0005-0000-0000-00002E0B0000}"/>
    <cellStyle name="Денежный 2 2 6 2 3 16" xfId="4757" xr:uid="{00000000-0005-0000-0000-00002F0B0000}"/>
    <cellStyle name="Денежный 2 2 6 2 3 17" xfId="5181" xr:uid="{00000000-0005-0000-0000-0000300B0000}"/>
    <cellStyle name="Денежный 2 2 6 2 3 18" xfId="5331" xr:uid="{00000000-0005-0000-0000-0000310B0000}"/>
    <cellStyle name="Денежный 2 2 6 2 3 19" xfId="5461" xr:uid="{00000000-0005-0000-0000-0000320B0000}"/>
    <cellStyle name="Денежный 2 2 6 2 3 2" xfId="815" xr:uid="{00000000-0005-0000-0000-0000330B0000}"/>
    <cellStyle name="Денежный 2 2 6 2 3 2 10" xfId="11871" xr:uid="{00000000-0005-0000-0000-0000340B0000}"/>
    <cellStyle name="Денежный 2 2 6 2 3 2 2" xfId="2145" xr:uid="{00000000-0005-0000-0000-0000350B0000}"/>
    <cellStyle name="Денежный 2 2 6 2 3 2 2 2" xfId="5968" xr:uid="{00000000-0005-0000-0000-0000360B0000}"/>
    <cellStyle name="Денежный 2 2 6 2 3 2 2 3" xfId="12137" xr:uid="{00000000-0005-0000-0000-0000370B0000}"/>
    <cellStyle name="Денежный 2 2 6 2 3 2 3" xfId="6436" xr:uid="{00000000-0005-0000-0000-0000380B0000}"/>
    <cellStyle name="Денежный 2 2 6 2 3 2 4" xfId="6934" xr:uid="{00000000-0005-0000-0000-0000390B0000}"/>
    <cellStyle name="Денежный 2 2 6 2 3 2 5" xfId="7432" xr:uid="{00000000-0005-0000-0000-00003A0B0000}"/>
    <cellStyle name="Денежный 2 2 6 2 3 2 6" xfId="8457" xr:uid="{00000000-0005-0000-0000-00003B0B0000}"/>
    <cellStyle name="Денежный 2 2 6 2 3 2 7" xfId="8946" xr:uid="{00000000-0005-0000-0000-00003C0B0000}"/>
    <cellStyle name="Денежный 2 2 6 2 3 2 8" xfId="9482" xr:uid="{00000000-0005-0000-0000-00003D0B0000}"/>
    <cellStyle name="Денежный 2 2 6 2 3 2 9" xfId="10717" xr:uid="{00000000-0005-0000-0000-00003E0B0000}"/>
    <cellStyle name="Денежный 2 2 6 2 3 20" xfId="5589" xr:uid="{00000000-0005-0000-0000-00003F0B0000}"/>
    <cellStyle name="Денежный 2 2 6 2 3 21" xfId="5877" xr:uid="{00000000-0005-0000-0000-0000400B0000}"/>
    <cellStyle name="Денежный 2 2 6 2 3 22" xfId="6345" xr:uid="{00000000-0005-0000-0000-0000410B0000}"/>
    <cellStyle name="Денежный 2 2 6 2 3 23" xfId="6843" xr:uid="{00000000-0005-0000-0000-0000420B0000}"/>
    <cellStyle name="Денежный 2 2 6 2 3 24" xfId="7341" xr:uid="{00000000-0005-0000-0000-0000430B0000}"/>
    <cellStyle name="Денежный 2 2 6 2 3 25" xfId="8335" xr:uid="{00000000-0005-0000-0000-0000440B0000}"/>
    <cellStyle name="Денежный 2 2 6 2 3 26" xfId="8708" xr:uid="{00000000-0005-0000-0000-0000450B0000}"/>
    <cellStyle name="Денежный 2 2 6 2 3 27" xfId="8787" xr:uid="{00000000-0005-0000-0000-0000460B0000}"/>
    <cellStyle name="Денежный 2 2 6 2 3 28" xfId="10599" xr:uid="{00000000-0005-0000-0000-0000470B0000}"/>
    <cellStyle name="Денежный 2 2 6 2 3 29" xfId="11598" xr:uid="{00000000-0005-0000-0000-0000480B0000}"/>
    <cellStyle name="Денежный 2 2 6 2 3 3" xfId="1094" xr:uid="{00000000-0005-0000-0000-0000490B0000}"/>
    <cellStyle name="Денежный 2 2 6 2 3 3 10" xfId="11961" xr:uid="{00000000-0005-0000-0000-00004A0B0000}"/>
    <cellStyle name="Денежный 2 2 6 2 3 3 2" xfId="2270" xr:uid="{00000000-0005-0000-0000-00004B0B0000}"/>
    <cellStyle name="Денежный 2 2 6 2 3 3 2 2" xfId="6152" xr:uid="{00000000-0005-0000-0000-00004C0B0000}"/>
    <cellStyle name="Денежный 2 2 6 2 3 3 2 3" xfId="12321" xr:uid="{00000000-0005-0000-0000-00004D0B0000}"/>
    <cellStyle name="Денежный 2 2 6 2 3 3 3" xfId="6613" xr:uid="{00000000-0005-0000-0000-00004E0B0000}"/>
    <cellStyle name="Денежный 2 2 6 2 3 3 4" xfId="7111" xr:uid="{00000000-0005-0000-0000-00004F0B0000}"/>
    <cellStyle name="Денежный 2 2 6 2 3 3 5" xfId="7609" xr:uid="{00000000-0005-0000-0000-0000500B0000}"/>
    <cellStyle name="Денежный 2 2 6 2 3 3 6" xfId="8729" xr:uid="{00000000-0005-0000-0000-0000510B0000}"/>
    <cellStyle name="Денежный 2 2 6 2 3 3 7" xfId="9225" xr:uid="{00000000-0005-0000-0000-0000520B0000}"/>
    <cellStyle name="Денежный 2 2 6 2 3 3 8" xfId="9755" xr:uid="{00000000-0005-0000-0000-0000530B0000}"/>
    <cellStyle name="Денежный 2 2 6 2 3 3 9" xfId="10986" xr:uid="{00000000-0005-0000-0000-0000540B0000}"/>
    <cellStyle name="Денежный 2 2 6 2 3 4" xfId="1195" xr:uid="{00000000-0005-0000-0000-0000550B0000}"/>
    <cellStyle name="Денежный 2 2 6 2 3 4 10" xfId="12037" xr:uid="{00000000-0005-0000-0000-0000560B0000}"/>
    <cellStyle name="Денежный 2 2 6 2 3 4 2" xfId="2477" xr:uid="{00000000-0005-0000-0000-0000570B0000}"/>
    <cellStyle name="Денежный 2 2 6 2 3 4 2 2" xfId="6218" xr:uid="{00000000-0005-0000-0000-0000580B0000}"/>
    <cellStyle name="Денежный 2 2 6 2 3 4 2 3" xfId="12387" xr:uid="{00000000-0005-0000-0000-0000590B0000}"/>
    <cellStyle name="Денежный 2 2 6 2 3 4 3" xfId="6659" xr:uid="{00000000-0005-0000-0000-00005A0B0000}"/>
    <cellStyle name="Денежный 2 2 6 2 3 4 4" xfId="7157" xr:uid="{00000000-0005-0000-0000-00005B0B0000}"/>
    <cellStyle name="Денежный 2 2 6 2 3 4 5" xfId="7655" xr:uid="{00000000-0005-0000-0000-00005C0B0000}"/>
    <cellStyle name="Денежный 2 2 6 2 3 4 6" xfId="8828" xr:uid="{00000000-0005-0000-0000-00005D0B0000}"/>
    <cellStyle name="Денежный 2 2 6 2 3 4 7" xfId="9312" xr:uid="{00000000-0005-0000-0000-00005E0B0000}"/>
    <cellStyle name="Денежный 2 2 6 2 3 4 8" xfId="9852" xr:uid="{00000000-0005-0000-0000-00005F0B0000}"/>
    <cellStyle name="Денежный 2 2 6 2 3 4 9" xfId="11081" xr:uid="{00000000-0005-0000-0000-0000600B0000}"/>
    <cellStyle name="Денежный 2 2 6 2 3 5" xfId="1716" xr:uid="{00000000-0005-0000-0000-0000610B0000}"/>
    <cellStyle name="Денежный 2 2 6 2 3 5 2" xfId="2627" xr:uid="{00000000-0005-0000-0000-0000620B0000}"/>
    <cellStyle name="Денежный 2 2 6 2 3 5 3" xfId="12081" xr:uid="{00000000-0005-0000-0000-0000630B0000}"/>
    <cellStyle name="Денежный 2 2 6 2 3 6" xfId="2757" xr:uid="{00000000-0005-0000-0000-0000640B0000}"/>
    <cellStyle name="Денежный 2 2 6 2 3 7" xfId="2885" xr:uid="{00000000-0005-0000-0000-0000650B0000}"/>
    <cellStyle name="Денежный 2 2 6 2 3 8" xfId="3173" xr:uid="{00000000-0005-0000-0000-0000660B0000}"/>
    <cellStyle name="Денежный 2 2 6 2 3 9" xfId="3301" xr:uid="{00000000-0005-0000-0000-0000670B0000}"/>
    <cellStyle name="Денежный 2 2 6 2 30" xfId="10196" xr:uid="{00000000-0005-0000-0000-0000680B0000}"/>
    <cellStyle name="Денежный 2 2 6 2 31" xfId="11454" xr:uid="{00000000-0005-0000-0000-0000690B0000}"/>
    <cellStyle name="Денежный 2 2 6 2 4" xfId="816" xr:uid="{00000000-0005-0000-0000-00006A0B0000}"/>
    <cellStyle name="Денежный 2 2 6 2 4 2" xfId="9483" xr:uid="{00000000-0005-0000-0000-00006B0B0000}"/>
    <cellStyle name="Денежный 2 2 6 2 4 3" xfId="10718" xr:uid="{00000000-0005-0000-0000-00006C0B0000}"/>
    <cellStyle name="Денежный 2 2 6 2 5" xfId="1572" xr:uid="{00000000-0005-0000-0000-00006D0B0000}"/>
    <cellStyle name="Денежный 2 2 6 2 5 2" xfId="1811" xr:uid="{00000000-0005-0000-0000-00006E0B0000}"/>
    <cellStyle name="Денежный 2 2 6 2 5 3" xfId="11652" xr:uid="{00000000-0005-0000-0000-00006F0B0000}"/>
    <cellStyle name="Денежный 2 2 6 2 6" xfId="1936" xr:uid="{00000000-0005-0000-0000-0000700B0000}"/>
    <cellStyle name="Денежный 2 2 6 2 7" xfId="1976" xr:uid="{00000000-0005-0000-0000-0000710B0000}"/>
    <cellStyle name="Денежный 2 2 6 2 8" xfId="2334" xr:uid="{00000000-0005-0000-0000-0000720B0000}"/>
    <cellStyle name="Денежный 2 2 6 2 9" xfId="2122" xr:uid="{00000000-0005-0000-0000-0000730B0000}"/>
    <cellStyle name="Денежный 2 2 6 20" xfId="4928" xr:uid="{00000000-0005-0000-0000-0000740B0000}"/>
    <cellStyle name="Денежный 2 2 6 21" xfId="5006" xr:uid="{00000000-0005-0000-0000-0000750B0000}"/>
    <cellStyle name="Денежный 2 2 6 22" xfId="5079" xr:uid="{00000000-0005-0000-0000-0000760B0000}"/>
    <cellStyle name="Денежный 2 2 6 23" xfId="5044" xr:uid="{00000000-0005-0000-0000-0000770B0000}"/>
    <cellStyle name="Денежный 2 2 6 24" xfId="5697" xr:uid="{00000000-0005-0000-0000-0000780B0000}"/>
    <cellStyle name="Денежный 2 2 6 25" xfId="5788" xr:uid="{00000000-0005-0000-0000-0000790B0000}"/>
    <cellStyle name="Денежный 2 2 6 26" xfId="6703" xr:uid="{00000000-0005-0000-0000-00007A0B0000}"/>
    <cellStyle name="Денежный 2 2 6 27" xfId="7201" xr:uid="{00000000-0005-0000-0000-00007B0B0000}"/>
    <cellStyle name="Денежный 2 2 6 28" xfId="7912" xr:uid="{00000000-0005-0000-0000-00007C0B0000}"/>
    <cellStyle name="Денежный 2 2 6 29" xfId="8184" xr:uid="{00000000-0005-0000-0000-00007D0B0000}"/>
    <cellStyle name="Денежный 2 2 6 3" xfId="320" xr:uid="{00000000-0005-0000-0000-00007E0B0000}"/>
    <cellStyle name="Денежный 2 2 6 3 10" xfId="3460" xr:uid="{00000000-0005-0000-0000-00007F0B0000}"/>
    <cellStyle name="Денежный 2 2 6 3 11" xfId="3352" xr:uid="{00000000-0005-0000-0000-0000800B0000}"/>
    <cellStyle name="Денежный 2 2 6 3 12" xfId="3964" xr:uid="{00000000-0005-0000-0000-0000810B0000}"/>
    <cellStyle name="Денежный 2 2 6 3 13" xfId="3810" xr:uid="{00000000-0005-0000-0000-0000820B0000}"/>
    <cellStyle name="Денежный 2 2 6 3 14" xfId="3904" xr:uid="{00000000-0005-0000-0000-0000830B0000}"/>
    <cellStyle name="Денежный 2 2 6 3 15" xfId="4031" xr:uid="{00000000-0005-0000-0000-0000840B0000}"/>
    <cellStyle name="Денежный 2 2 6 3 16" xfId="3777" xr:uid="{00000000-0005-0000-0000-0000850B0000}"/>
    <cellStyle name="Денежный 2 2 6 3 17" xfId="4984" xr:uid="{00000000-0005-0000-0000-0000860B0000}"/>
    <cellStyle name="Денежный 2 2 6 3 18" xfId="5047" xr:uid="{00000000-0005-0000-0000-0000870B0000}"/>
    <cellStyle name="Денежный 2 2 6 3 19" xfId="5142" xr:uid="{00000000-0005-0000-0000-0000880B0000}"/>
    <cellStyle name="Денежный 2 2 6 3 2" xfId="1604" xr:uid="{00000000-0005-0000-0000-0000890B0000}"/>
    <cellStyle name="Денежный 2 2 6 3 2 2" xfId="1926" xr:uid="{00000000-0005-0000-0000-00008A0B0000}"/>
    <cellStyle name="Денежный 2 2 6 3 2 3" xfId="11735" xr:uid="{00000000-0005-0000-0000-00008B0B0000}"/>
    <cellStyle name="Денежный 2 2 6 3 20" xfId="5032" xr:uid="{00000000-0005-0000-0000-00008C0B0000}"/>
    <cellStyle name="Денежный 2 2 6 3 21" xfId="5750" xr:uid="{00000000-0005-0000-0000-00008D0B0000}"/>
    <cellStyle name="Денежный 2 2 6 3 22" xfId="5640" xr:uid="{00000000-0005-0000-0000-00008E0B0000}"/>
    <cellStyle name="Денежный 2 2 6 3 23" xfId="6756" xr:uid="{00000000-0005-0000-0000-00008F0B0000}"/>
    <cellStyle name="Денежный 2 2 6 3 24" xfId="7254" xr:uid="{00000000-0005-0000-0000-0000900B0000}"/>
    <cellStyle name="Денежный 2 2 6 3 25" xfId="7981" xr:uid="{00000000-0005-0000-0000-0000910B0000}"/>
    <cellStyle name="Денежный 2 2 6 3 26" xfId="7805" xr:uid="{00000000-0005-0000-0000-0000920B0000}"/>
    <cellStyle name="Денежный 2 2 6 3 27" xfId="8102" xr:uid="{00000000-0005-0000-0000-0000930B0000}"/>
    <cellStyle name="Денежный 2 2 6 3 28" xfId="10228" xr:uid="{00000000-0005-0000-0000-0000940B0000}"/>
    <cellStyle name="Денежный 2 2 6 3 29" xfId="11486" xr:uid="{00000000-0005-0000-0000-0000950B0000}"/>
    <cellStyle name="Денежный 2 2 6 3 3" xfId="2010" xr:uid="{00000000-0005-0000-0000-0000960B0000}"/>
    <cellStyle name="Денежный 2 2 6 3 4" xfId="1961" xr:uid="{00000000-0005-0000-0000-0000970B0000}"/>
    <cellStyle name="Денежный 2 2 6 3 5" xfId="2341" xr:uid="{00000000-0005-0000-0000-0000980B0000}"/>
    <cellStyle name="Денежный 2 2 6 3 6" xfId="2079" xr:uid="{00000000-0005-0000-0000-0000990B0000}"/>
    <cellStyle name="Денежный 2 2 6 3 7" xfId="2325" xr:uid="{00000000-0005-0000-0000-00009A0B0000}"/>
    <cellStyle name="Денежный 2 2 6 3 8" xfId="3044" xr:uid="{00000000-0005-0000-0000-00009B0B0000}"/>
    <cellStyle name="Денежный 2 2 6 3 9" xfId="2936" xr:uid="{00000000-0005-0000-0000-00009C0B0000}"/>
    <cellStyle name="Денежный 2 2 6 30" xfId="8317" xr:uid="{00000000-0005-0000-0000-00009D0B0000}"/>
    <cellStyle name="Денежный 2 2 6 31" xfId="10159" xr:uid="{00000000-0005-0000-0000-00009E0B0000}"/>
    <cellStyle name="Денежный 2 2 6 32" xfId="11227" xr:uid="{00000000-0005-0000-0000-00009F0B0000}"/>
    <cellStyle name="Денежный 2 2 6 4" xfId="648" xr:uid="{00000000-0005-0000-0000-0000A00B0000}"/>
    <cellStyle name="Денежный 2 2 6 4 10" xfId="3558" xr:uid="{00000000-0005-0000-0000-0000A10B0000}"/>
    <cellStyle name="Денежный 2 2 6 4 11" xfId="3686" xr:uid="{00000000-0005-0000-0000-0000A20B0000}"/>
    <cellStyle name="Денежный 2 2 6 4 12" xfId="4166" xr:uid="{00000000-0005-0000-0000-0000A30B0000}"/>
    <cellStyle name="Денежный 2 2 6 4 13" xfId="4321" xr:uid="{00000000-0005-0000-0000-0000A40B0000}"/>
    <cellStyle name="Денежный 2 2 6 4 14" xfId="4467" xr:uid="{00000000-0005-0000-0000-0000A50B0000}"/>
    <cellStyle name="Денежный 2 2 6 4 15" xfId="4598" xr:uid="{00000000-0005-0000-0000-0000A60B0000}"/>
    <cellStyle name="Денежный 2 2 6 4 16" xfId="4726" xr:uid="{00000000-0005-0000-0000-0000A70B0000}"/>
    <cellStyle name="Денежный 2 2 6 4 17" xfId="5148" xr:uid="{00000000-0005-0000-0000-0000A80B0000}"/>
    <cellStyle name="Денежный 2 2 6 4 18" xfId="5295" xr:uid="{00000000-0005-0000-0000-0000A90B0000}"/>
    <cellStyle name="Денежный 2 2 6 4 19" xfId="5430" xr:uid="{00000000-0005-0000-0000-0000AA0B0000}"/>
    <cellStyle name="Денежный 2 2 6 4 2" xfId="1673" xr:uid="{00000000-0005-0000-0000-0000AB0B0000}"/>
    <cellStyle name="Денежный 2 2 6 4 2 2" xfId="2105" xr:uid="{00000000-0005-0000-0000-0000AC0B0000}"/>
    <cellStyle name="Денежный 2 2 6 4 2 3" xfId="11837" xr:uid="{00000000-0005-0000-0000-0000AD0B0000}"/>
    <cellStyle name="Денежный 2 2 6 4 20" xfId="5558" xr:uid="{00000000-0005-0000-0000-0000AE0B0000}"/>
    <cellStyle name="Денежный 2 2 6 4 21" xfId="5846" xr:uid="{00000000-0005-0000-0000-0000AF0B0000}"/>
    <cellStyle name="Денежный 2 2 6 4 22" xfId="6314" xr:uid="{00000000-0005-0000-0000-0000B00B0000}"/>
    <cellStyle name="Денежный 2 2 6 4 23" xfId="6812" xr:uid="{00000000-0005-0000-0000-0000B10B0000}"/>
    <cellStyle name="Денежный 2 2 6 4 24" xfId="7310" xr:uid="{00000000-0005-0000-0000-0000B20B0000}"/>
    <cellStyle name="Денежный 2 2 6 4 25" xfId="8292" xr:uid="{00000000-0005-0000-0000-0000B30B0000}"/>
    <cellStyle name="Денежный 2 2 6 4 26" xfId="8429" xr:uid="{00000000-0005-0000-0000-0000B40B0000}"/>
    <cellStyle name="Денежный 2 2 6 4 27" xfId="8943" xr:uid="{00000000-0005-0000-0000-0000B50B0000}"/>
    <cellStyle name="Денежный 2 2 6 4 28" xfId="10556" xr:uid="{00000000-0005-0000-0000-0000B60B0000}"/>
    <cellStyle name="Денежный 2 2 6 4 29" xfId="11555" xr:uid="{00000000-0005-0000-0000-0000B70B0000}"/>
    <cellStyle name="Денежный 2 2 6 4 3" xfId="2239" xr:uid="{00000000-0005-0000-0000-0000B80B0000}"/>
    <cellStyle name="Денежный 2 2 6 4 4" xfId="2439" xr:uid="{00000000-0005-0000-0000-0000B90B0000}"/>
    <cellStyle name="Денежный 2 2 6 4 5" xfId="2593" xr:uid="{00000000-0005-0000-0000-0000BA0B0000}"/>
    <cellStyle name="Денежный 2 2 6 4 6" xfId="2726" xr:uid="{00000000-0005-0000-0000-0000BB0B0000}"/>
    <cellStyle name="Денежный 2 2 6 4 7" xfId="2854" xr:uid="{00000000-0005-0000-0000-0000BC0B0000}"/>
    <cellStyle name="Денежный 2 2 6 4 8" xfId="3142" xr:uid="{00000000-0005-0000-0000-0000BD0B0000}"/>
    <cellStyle name="Денежный 2 2 6 4 9" xfId="3270" xr:uid="{00000000-0005-0000-0000-0000BE0B0000}"/>
    <cellStyle name="Денежный 2 2 6 5" xfId="720" xr:uid="{00000000-0005-0000-0000-0000BF0B0000}"/>
    <cellStyle name="Денежный 2 2 6 5 10" xfId="3618" xr:uid="{00000000-0005-0000-0000-0000C00B0000}"/>
    <cellStyle name="Денежный 2 2 6 5 11" xfId="3746" xr:uid="{00000000-0005-0000-0000-0000C10B0000}"/>
    <cellStyle name="Денежный 2 2 6 5 12" xfId="4233" xr:uid="{00000000-0005-0000-0000-0000C20B0000}"/>
    <cellStyle name="Денежный 2 2 6 5 13" xfId="4385" xr:uid="{00000000-0005-0000-0000-0000C30B0000}"/>
    <cellStyle name="Денежный 2 2 6 5 14" xfId="4528" xr:uid="{00000000-0005-0000-0000-0000C40B0000}"/>
    <cellStyle name="Денежный 2 2 6 5 15" xfId="4658" xr:uid="{00000000-0005-0000-0000-0000C50B0000}"/>
    <cellStyle name="Денежный 2 2 6 5 16" xfId="4786" xr:uid="{00000000-0005-0000-0000-0000C60B0000}"/>
    <cellStyle name="Денежный 2 2 6 5 17" xfId="5210" xr:uid="{00000000-0005-0000-0000-0000C70B0000}"/>
    <cellStyle name="Денежный 2 2 6 5 18" xfId="5360" xr:uid="{00000000-0005-0000-0000-0000C80B0000}"/>
    <cellStyle name="Денежный 2 2 6 5 19" xfId="5490" xr:uid="{00000000-0005-0000-0000-0000C90B0000}"/>
    <cellStyle name="Денежный 2 2 6 5 2" xfId="1884" xr:uid="{00000000-0005-0000-0000-0000CA0B0000}"/>
    <cellStyle name="Денежный 2 2 6 5 2 2" xfId="2174" xr:uid="{00000000-0005-0000-0000-0000CB0B0000}"/>
    <cellStyle name="Денежный 2 2 6 5 2 3" xfId="11900" xr:uid="{00000000-0005-0000-0000-0000CC0B0000}"/>
    <cellStyle name="Денежный 2 2 6 5 20" xfId="5618" xr:uid="{00000000-0005-0000-0000-0000CD0B0000}"/>
    <cellStyle name="Денежный 2 2 6 5 21" xfId="5906" xr:uid="{00000000-0005-0000-0000-0000CE0B0000}"/>
    <cellStyle name="Денежный 2 2 6 5 22" xfId="6374" xr:uid="{00000000-0005-0000-0000-0000CF0B0000}"/>
    <cellStyle name="Денежный 2 2 6 5 23" xfId="6872" xr:uid="{00000000-0005-0000-0000-0000D00B0000}"/>
    <cellStyle name="Денежный 2 2 6 5 24" xfId="7370" xr:uid="{00000000-0005-0000-0000-0000D10B0000}"/>
    <cellStyle name="Денежный 2 2 6 5 25" xfId="8364" xr:uid="{00000000-0005-0000-0000-0000D20B0000}"/>
    <cellStyle name="Денежный 2 2 6 5 26" xfId="8832" xr:uid="{00000000-0005-0000-0000-0000D30B0000}"/>
    <cellStyle name="Денежный 2 2 6 5 27" xfId="9390" xr:uid="{00000000-0005-0000-0000-0000D40B0000}"/>
    <cellStyle name="Денежный 2 2 6 5 28" xfId="10628" xr:uid="{00000000-0005-0000-0000-0000D50B0000}"/>
    <cellStyle name="Денежный 2 2 6 5 29" xfId="11699" xr:uid="{00000000-0005-0000-0000-0000D60B0000}"/>
    <cellStyle name="Денежный 2 2 6 5 3" xfId="2299" xr:uid="{00000000-0005-0000-0000-0000D70B0000}"/>
    <cellStyle name="Денежный 2 2 6 5 4" xfId="2506" xr:uid="{00000000-0005-0000-0000-0000D80B0000}"/>
    <cellStyle name="Денежный 2 2 6 5 5" xfId="2656" xr:uid="{00000000-0005-0000-0000-0000D90B0000}"/>
    <cellStyle name="Денежный 2 2 6 5 6" xfId="2786" xr:uid="{00000000-0005-0000-0000-0000DA0B0000}"/>
    <cellStyle name="Денежный 2 2 6 5 7" xfId="2914" xr:uid="{00000000-0005-0000-0000-0000DB0B0000}"/>
    <cellStyle name="Денежный 2 2 6 5 8" xfId="3202" xr:uid="{00000000-0005-0000-0000-0000DC0B0000}"/>
    <cellStyle name="Денежный 2 2 6 5 9" xfId="3330" xr:uid="{00000000-0005-0000-0000-0000DD0B0000}"/>
    <cellStyle name="Денежный 2 2 6 6" xfId="810" xr:uid="{00000000-0005-0000-0000-0000DE0B0000}"/>
    <cellStyle name="Денежный 2 2 6 6 10" xfId="9477" xr:uid="{00000000-0005-0000-0000-0000DF0B0000}"/>
    <cellStyle name="Денежный 2 2 6 6 11" xfId="10712" xr:uid="{00000000-0005-0000-0000-0000E00B0000}"/>
    <cellStyle name="Денежный 2 2 6 6 12" xfId="11780" xr:uid="{00000000-0005-0000-0000-0000E10B0000}"/>
    <cellStyle name="Денежный 2 2 6 6 2" xfId="819" xr:uid="{00000000-0005-0000-0000-0000E20B0000}"/>
    <cellStyle name="Денежный 2 2 6 6 2 10" xfId="12134" xr:uid="{00000000-0005-0000-0000-0000E30B0000}"/>
    <cellStyle name="Денежный 2 2 6 6 2 2" xfId="5965" xr:uid="{00000000-0005-0000-0000-0000E40B0000}"/>
    <cellStyle name="Денежный 2 2 6 6 2 2 2" xfId="5971" xr:uid="{00000000-0005-0000-0000-0000E50B0000}"/>
    <cellStyle name="Денежный 2 2 6 6 2 2 3" xfId="12140" xr:uid="{00000000-0005-0000-0000-0000E60B0000}"/>
    <cellStyle name="Денежный 2 2 6 6 2 3" xfId="6439" xr:uid="{00000000-0005-0000-0000-0000E70B0000}"/>
    <cellStyle name="Денежный 2 2 6 6 2 4" xfId="6937" xr:uid="{00000000-0005-0000-0000-0000E80B0000}"/>
    <cellStyle name="Денежный 2 2 6 6 2 5" xfId="7435" xr:uid="{00000000-0005-0000-0000-0000E90B0000}"/>
    <cellStyle name="Денежный 2 2 6 6 2 6" xfId="8461" xr:uid="{00000000-0005-0000-0000-0000EA0B0000}"/>
    <cellStyle name="Денежный 2 2 6 6 2 7" xfId="8950" xr:uid="{00000000-0005-0000-0000-0000EB0B0000}"/>
    <cellStyle name="Денежный 2 2 6 6 2 8" xfId="9486" xr:uid="{00000000-0005-0000-0000-0000EC0B0000}"/>
    <cellStyle name="Денежный 2 2 6 6 2 9" xfId="10721" xr:uid="{00000000-0005-0000-0000-0000ED0B0000}"/>
    <cellStyle name="Денежный 2 2 6 6 3" xfId="1093" xr:uid="{00000000-0005-0000-0000-0000EE0B0000}"/>
    <cellStyle name="Денежный 2 2 6 6 3 2" xfId="9754" xr:uid="{00000000-0005-0000-0000-0000EF0B0000}"/>
    <cellStyle name="Денежный 2 2 6 6 3 3" xfId="10985" xr:uid="{00000000-0005-0000-0000-0000F00B0000}"/>
    <cellStyle name="Денежный 2 2 6 6 4" xfId="1194" xr:uid="{00000000-0005-0000-0000-0000F10B0000}"/>
    <cellStyle name="Денежный 2 2 6 6 4 2" xfId="9851" xr:uid="{00000000-0005-0000-0000-0000F20B0000}"/>
    <cellStyle name="Денежный 2 2 6 6 4 3" xfId="11080" xr:uid="{00000000-0005-0000-0000-0000F30B0000}"/>
    <cellStyle name="Денежный 2 2 6 6 5" xfId="2022" xr:uid="{00000000-0005-0000-0000-0000F40B0000}"/>
    <cellStyle name="Денежный 2 2 6 6 5 2" xfId="6433" xr:uid="{00000000-0005-0000-0000-0000F50B0000}"/>
    <cellStyle name="Денежный 2 2 6 6 5 3" xfId="12440" xr:uid="{00000000-0005-0000-0000-0000F60B0000}"/>
    <cellStyle name="Денежный 2 2 6 6 6" xfId="6931" xr:uid="{00000000-0005-0000-0000-0000F70B0000}"/>
    <cellStyle name="Денежный 2 2 6 6 7" xfId="7429" xr:uid="{00000000-0005-0000-0000-0000F80B0000}"/>
    <cellStyle name="Денежный 2 2 6 6 8" xfId="8452" xr:uid="{00000000-0005-0000-0000-0000F90B0000}"/>
    <cellStyle name="Денежный 2 2 6 6 9" xfId="8941" xr:uid="{00000000-0005-0000-0000-0000FA0B0000}"/>
    <cellStyle name="Денежный 2 2 6 7" xfId="1097" xr:uid="{00000000-0005-0000-0000-0000FB0B0000}"/>
    <cellStyle name="Денежный 2 2 6 7 10" xfId="11633" xr:uid="{00000000-0005-0000-0000-0000FC0B0000}"/>
    <cellStyle name="Денежный 2 2 6 7 2" xfId="1761" xr:uid="{00000000-0005-0000-0000-0000FD0B0000}"/>
    <cellStyle name="Денежный 2 2 6 7 2 2" xfId="6155" xr:uid="{00000000-0005-0000-0000-0000FE0B0000}"/>
    <cellStyle name="Денежный 2 2 6 7 2 3" xfId="12324" xr:uid="{00000000-0005-0000-0000-0000FF0B0000}"/>
    <cellStyle name="Денежный 2 2 6 7 3" xfId="6615" xr:uid="{00000000-0005-0000-0000-0000000C0000}"/>
    <cellStyle name="Денежный 2 2 6 7 4" xfId="7113" xr:uid="{00000000-0005-0000-0000-0000010C0000}"/>
    <cellStyle name="Денежный 2 2 6 7 5" xfId="7611" xr:uid="{00000000-0005-0000-0000-0000020C0000}"/>
    <cellStyle name="Денежный 2 2 6 7 6" xfId="8732" xr:uid="{00000000-0005-0000-0000-0000030C0000}"/>
    <cellStyle name="Денежный 2 2 6 7 7" xfId="9228" xr:uid="{00000000-0005-0000-0000-0000040C0000}"/>
    <cellStyle name="Денежный 2 2 6 7 8" xfId="9758" xr:uid="{00000000-0005-0000-0000-0000050C0000}"/>
    <cellStyle name="Денежный 2 2 6 7 9" xfId="10989" xr:uid="{00000000-0005-0000-0000-0000060C0000}"/>
    <cellStyle name="Денежный 2 2 6 8" xfId="1198" xr:uid="{00000000-0005-0000-0000-0000070C0000}"/>
    <cellStyle name="Денежный 2 2 6 8 10" xfId="11973" xr:uid="{00000000-0005-0000-0000-0000080C0000}"/>
    <cellStyle name="Денежный 2 2 6 8 2" xfId="2351" xr:uid="{00000000-0005-0000-0000-0000090C0000}"/>
    <cellStyle name="Денежный 2 2 6 8 2 2" xfId="6221" xr:uid="{00000000-0005-0000-0000-00000A0C0000}"/>
    <cellStyle name="Денежный 2 2 6 8 2 3" xfId="12390" xr:uid="{00000000-0005-0000-0000-00000B0C0000}"/>
    <cellStyle name="Денежный 2 2 6 8 3" xfId="6661" xr:uid="{00000000-0005-0000-0000-00000C0C0000}"/>
    <cellStyle name="Денежный 2 2 6 8 4" xfId="7159" xr:uid="{00000000-0005-0000-0000-00000D0C0000}"/>
    <cellStyle name="Денежный 2 2 6 8 5" xfId="7657" xr:uid="{00000000-0005-0000-0000-00000E0C0000}"/>
    <cellStyle name="Денежный 2 2 6 8 6" xfId="8831" xr:uid="{00000000-0005-0000-0000-00000F0C0000}"/>
    <cellStyle name="Денежный 2 2 6 8 7" xfId="9315" xr:uid="{00000000-0005-0000-0000-0000100C0000}"/>
    <cellStyle name="Денежный 2 2 6 8 8" xfId="9855" xr:uid="{00000000-0005-0000-0000-0000110C0000}"/>
    <cellStyle name="Денежный 2 2 6 8 9" xfId="11084" xr:uid="{00000000-0005-0000-0000-0000120C0000}"/>
    <cellStyle name="Денежный 2 2 6 9" xfId="1342" xr:uid="{00000000-0005-0000-0000-0000130C0000}"/>
    <cellStyle name="Денежный 2 2 6 9 2" xfId="1790" xr:uid="{00000000-0005-0000-0000-0000140C0000}"/>
    <cellStyle name="Денежный 2 2 6 9 3" xfId="11643" xr:uid="{00000000-0005-0000-0000-0000150C0000}"/>
    <cellStyle name="Денежный 2 2 7" xfId="261" xr:uid="{00000000-0005-0000-0000-0000160C0000}"/>
    <cellStyle name="Денежный 2 2 7 10" xfId="2393" xr:uid="{00000000-0005-0000-0000-0000170C0000}"/>
    <cellStyle name="Денежный 2 2 7 11" xfId="2994" xr:uid="{00000000-0005-0000-0000-0000180C0000}"/>
    <cellStyle name="Денежный 2 2 7 12" xfId="2959" xr:uid="{00000000-0005-0000-0000-0000190C0000}"/>
    <cellStyle name="Денежный 2 2 7 13" xfId="3411" xr:uid="{00000000-0005-0000-0000-00001A0C0000}"/>
    <cellStyle name="Денежный 2 2 7 14" xfId="3469" xr:uid="{00000000-0005-0000-0000-00001B0C0000}"/>
    <cellStyle name="Денежный 2 2 7 15" xfId="3907" xr:uid="{00000000-0005-0000-0000-00001C0C0000}"/>
    <cellStyle name="Денежный 2 2 7 16" xfId="3834" xr:uid="{00000000-0005-0000-0000-00001D0C0000}"/>
    <cellStyle name="Денежный 2 2 7 17" xfId="4089" xr:uid="{00000000-0005-0000-0000-00001E0C0000}"/>
    <cellStyle name="Денежный 2 2 7 18" xfId="4115" xr:uid="{00000000-0005-0000-0000-00001F0C0000}"/>
    <cellStyle name="Денежный 2 2 7 19" xfId="4001" xr:uid="{00000000-0005-0000-0000-0000200C0000}"/>
    <cellStyle name="Денежный 2 2 7 2" xfId="289" xr:uid="{00000000-0005-0000-0000-0000210C0000}"/>
    <cellStyle name="Денежный 2 2 7 2 10" xfId="3013" xr:uid="{00000000-0005-0000-0000-0000220C0000}"/>
    <cellStyle name="Денежный 2 2 7 2 11" xfId="2950" xr:uid="{00000000-0005-0000-0000-0000230C0000}"/>
    <cellStyle name="Денежный 2 2 7 2 12" xfId="3429" xr:uid="{00000000-0005-0000-0000-0000240C0000}"/>
    <cellStyle name="Денежный 2 2 7 2 13" xfId="3496" xr:uid="{00000000-0005-0000-0000-0000250C0000}"/>
    <cellStyle name="Денежный 2 2 7 2 14" xfId="3933" xr:uid="{00000000-0005-0000-0000-0000260C0000}"/>
    <cellStyle name="Денежный 2 2 7 2 15" xfId="3824" xr:uid="{00000000-0005-0000-0000-0000270C0000}"/>
    <cellStyle name="Денежный 2 2 7 2 16" xfId="4248" xr:uid="{00000000-0005-0000-0000-0000280C0000}"/>
    <cellStyle name="Денежный 2 2 7 2 17" xfId="4187" xr:uid="{00000000-0005-0000-0000-0000290C0000}"/>
    <cellStyle name="Денежный 2 2 7 2 18" xfId="3848" xr:uid="{00000000-0005-0000-0000-00002A0C0000}"/>
    <cellStyle name="Денежный 2 2 7 2 19" xfId="4953" xr:uid="{00000000-0005-0000-0000-00002B0C0000}"/>
    <cellStyle name="Денежный 2 2 7 2 2" xfId="602" xr:uid="{00000000-0005-0000-0000-00002C0C0000}"/>
    <cellStyle name="Денежный 2 2 7 2 2 10" xfId="3109" xr:uid="{00000000-0005-0000-0000-00002D0C0000}"/>
    <cellStyle name="Денежный 2 2 7 2 2 11" xfId="3237" xr:uid="{00000000-0005-0000-0000-00002E0C0000}"/>
    <cellStyle name="Денежный 2 2 7 2 2 12" xfId="3525" xr:uid="{00000000-0005-0000-0000-00002F0C0000}"/>
    <cellStyle name="Денежный 2 2 7 2 2 13" xfId="3653" xr:uid="{00000000-0005-0000-0000-0000300C0000}"/>
    <cellStyle name="Денежный 2 2 7 2 2 14" xfId="4126" xr:uid="{00000000-0005-0000-0000-0000310C0000}"/>
    <cellStyle name="Денежный 2 2 7 2 2 15" xfId="4285" xr:uid="{00000000-0005-0000-0000-0000320C0000}"/>
    <cellStyle name="Денежный 2 2 7 2 2 16" xfId="4429" xr:uid="{00000000-0005-0000-0000-0000330C0000}"/>
    <cellStyle name="Денежный 2 2 7 2 2 17" xfId="4565" xr:uid="{00000000-0005-0000-0000-0000340C0000}"/>
    <cellStyle name="Денежный 2 2 7 2 2 18" xfId="4693" xr:uid="{00000000-0005-0000-0000-0000350C0000}"/>
    <cellStyle name="Денежный 2 2 7 2 2 19" xfId="5112" xr:uid="{00000000-0005-0000-0000-0000360C0000}"/>
    <cellStyle name="Денежный 2 2 7 2 2 2" xfId="622" xr:uid="{00000000-0005-0000-0000-0000370C0000}"/>
    <cellStyle name="Денежный 2 2 7 2 2 2 10" xfId="3535" xr:uid="{00000000-0005-0000-0000-0000380C0000}"/>
    <cellStyle name="Денежный 2 2 7 2 2 2 11" xfId="3663" xr:uid="{00000000-0005-0000-0000-0000390C0000}"/>
    <cellStyle name="Денежный 2 2 7 2 2 2 12" xfId="4141" xr:uid="{00000000-0005-0000-0000-00003A0C0000}"/>
    <cellStyle name="Денежный 2 2 7 2 2 2 13" xfId="4296" xr:uid="{00000000-0005-0000-0000-00003B0C0000}"/>
    <cellStyle name="Денежный 2 2 7 2 2 2 14" xfId="4444" xr:uid="{00000000-0005-0000-0000-00003C0C0000}"/>
    <cellStyle name="Денежный 2 2 7 2 2 2 15" xfId="4575" xr:uid="{00000000-0005-0000-0000-00003D0C0000}"/>
    <cellStyle name="Денежный 2 2 7 2 2 2 16" xfId="4703" xr:uid="{00000000-0005-0000-0000-00003E0C0000}"/>
    <cellStyle name="Денежный 2 2 7 2 2 2 17" xfId="5124" xr:uid="{00000000-0005-0000-0000-00003F0C0000}"/>
    <cellStyle name="Денежный 2 2 7 2 2 2 18" xfId="5271" xr:uid="{00000000-0005-0000-0000-0000400C0000}"/>
    <cellStyle name="Денежный 2 2 7 2 2 2 19" xfId="5407" xr:uid="{00000000-0005-0000-0000-0000410C0000}"/>
    <cellStyle name="Денежный 2 2 7 2 2 2 2" xfId="822" xr:uid="{00000000-0005-0000-0000-0000420C0000}"/>
    <cellStyle name="Денежный 2 2 7 2 2 2 2 2" xfId="9489" xr:uid="{00000000-0005-0000-0000-0000430C0000}"/>
    <cellStyle name="Денежный 2 2 7 2 2 2 2 3" xfId="10724" xr:uid="{00000000-0005-0000-0000-0000440C0000}"/>
    <cellStyle name="Денежный 2 2 7 2 2 2 20" xfId="5535" xr:uid="{00000000-0005-0000-0000-0000450C0000}"/>
    <cellStyle name="Денежный 2 2 7 2 2 2 21" xfId="5823" xr:uid="{00000000-0005-0000-0000-0000460C0000}"/>
    <cellStyle name="Денежный 2 2 7 2 2 2 22" xfId="6291" xr:uid="{00000000-0005-0000-0000-0000470C0000}"/>
    <cellStyle name="Денежный 2 2 7 2 2 2 23" xfId="6789" xr:uid="{00000000-0005-0000-0000-0000480C0000}"/>
    <cellStyle name="Денежный 2 2 7 2 2 2 24" xfId="7287" xr:uid="{00000000-0005-0000-0000-0000490C0000}"/>
    <cellStyle name="Денежный 2 2 7 2 2 2 25" xfId="8266" xr:uid="{00000000-0005-0000-0000-00004A0C0000}"/>
    <cellStyle name="Денежный 2 2 7 2 2 2 26" xfId="8647" xr:uid="{00000000-0005-0000-0000-00004B0C0000}"/>
    <cellStyle name="Денежный 2 2 7 2 2 2 27" xfId="7942" xr:uid="{00000000-0005-0000-0000-00004C0C0000}"/>
    <cellStyle name="Денежный 2 2 7 2 2 2 28" xfId="10530" xr:uid="{00000000-0005-0000-0000-00004D0C0000}"/>
    <cellStyle name="Денежный 2 2 7 2 2 2 29" xfId="11532" xr:uid="{00000000-0005-0000-0000-00004E0C0000}"/>
    <cellStyle name="Денежный 2 2 7 2 2 2 3" xfId="823" xr:uid="{00000000-0005-0000-0000-00004F0C0000}"/>
    <cellStyle name="Денежный 2 2 7 2 2 2 3 2" xfId="9490" xr:uid="{00000000-0005-0000-0000-0000500C0000}"/>
    <cellStyle name="Денежный 2 2 7 2 2 2 3 3" xfId="10725" xr:uid="{00000000-0005-0000-0000-0000510C0000}"/>
    <cellStyle name="Денежный 2 2 7 2 2 2 4" xfId="1650" xr:uid="{00000000-0005-0000-0000-0000520C0000}"/>
    <cellStyle name="Денежный 2 2 7 2 2 2 4 2" xfId="2415" xr:uid="{00000000-0005-0000-0000-0000530C0000}"/>
    <cellStyle name="Денежный 2 2 7 2 2 2 4 3" xfId="12010" xr:uid="{00000000-0005-0000-0000-0000540C0000}"/>
    <cellStyle name="Денежный 2 2 7 2 2 2 5" xfId="2569" xr:uid="{00000000-0005-0000-0000-0000550C0000}"/>
    <cellStyle name="Денежный 2 2 7 2 2 2 6" xfId="2703" xr:uid="{00000000-0005-0000-0000-0000560C0000}"/>
    <cellStyle name="Денежный 2 2 7 2 2 2 7" xfId="2831" xr:uid="{00000000-0005-0000-0000-0000570C0000}"/>
    <cellStyle name="Денежный 2 2 7 2 2 2 8" xfId="3119" xr:uid="{00000000-0005-0000-0000-0000580C0000}"/>
    <cellStyle name="Денежный 2 2 7 2 2 2 9" xfId="3247" xr:uid="{00000000-0005-0000-0000-0000590C0000}"/>
    <cellStyle name="Денежный 2 2 7 2 2 20" xfId="5258" xr:uid="{00000000-0005-0000-0000-00005A0C0000}"/>
    <cellStyle name="Денежный 2 2 7 2 2 21" xfId="5397" xr:uid="{00000000-0005-0000-0000-00005B0C0000}"/>
    <cellStyle name="Денежный 2 2 7 2 2 22" xfId="5525" xr:uid="{00000000-0005-0000-0000-00005C0C0000}"/>
    <cellStyle name="Денежный 2 2 7 2 2 23" xfId="5813" xr:uid="{00000000-0005-0000-0000-00005D0C0000}"/>
    <cellStyle name="Денежный 2 2 7 2 2 24" xfId="6281" xr:uid="{00000000-0005-0000-0000-00005E0C0000}"/>
    <cellStyle name="Денежный 2 2 7 2 2 25" xfId="6779" xr:uid="{00000000-0005-0000-0000-00005F0C0000}"/>
    <cellStyle name="Денежный 2 2 7 2 2 26" xfId="7277" xr:uid="{00000000-0005-0000-0000-0000600C0000}"/>
    <cellStyle name="Денежный 2 2 7 2 2 27" xfId="8246" xr:uid="{00000000-0005-0000-0000-0000610C0000}"/>
    <cellStyle name="Денежный 2 2 7 2 2 28" xfId="8604" xr:uid="{00000000-0005-0000-0000-0000620C0000}"/>
    <cellStyle name="Денежный 2 2 7 2 2 29" xfId="8989" xr:uid="{00000000-0005-0000-0000-0000630C0000}"/>
    <cellStyle name="Денежный 2 2 7 2 2 3" xfId="702" xr:uid="{00000000-0005-0000-0000-0000640C0000}"/>
    <cellStyle name="Денежный 2 2 7 2 2 3 10" xfId="3600" xr:uid="{00000000-0005-0000-0000-0000650C0000}"/>
    <cellStyle name="Денежный 2 2 7 2 2 3 11" xfId="3728" xr:uid="{00000000-0005-0000-0000-0000660C0000}"/>
    <cellStyle name="Денежный 2 2 7 2 2 3 12" xfId="4215" xr:uid="{00000000-0005-0000-0000-0000670C0000}"/>
    <cellStyle name="Денежный 2 2 7 2 2 3 13" xfId="4367" xr:uid="{00000000-0005-0000-0000-0000680C0000}"/>
    <cellStyle name="Денежный 2 2 7 2 2 3 14" xfId="4510" xr:uid="{00000000-0005-0000-0000-0000690C0000}"/>
    <cellStyle name="Денежный 2 2 7 2 2 3 15" xfId="4640" xr:uid="{00000000-0005-0000-0000-00006A0C0000}"/>
    <cellStyle name="Денежный 2 2 7 2 2 3 16" xfId="4768" xr:uid="{00000000-0005-0000-0000-00006B0C0000}"/>
    <cellStyle name="Денежный 2 2 7 2 2 3 17" xfId="5192" xr:uid="{00000000-0005-0000-0000-00006C0C0000}"/>
    <cellStyle name="Денежный 2 2 7 2 2 3 18" xfId="5342" xr:uid="{00000000-0005-0000-0000-00006D0C0000}"/>
    <cellStyle name="Денежный 2 2 7 2 2 3 19" xfId="5472" xr:uid="{00000000-0005-0000-0000-00006E0C0000}"/>
    <cellStyle name="Денежный 2 2 7 2 2 3 2" xfId="1727" xr:uid="{00000000-0005-0000-0000-00006F0C0000}"/>
    <cellStyle name="Денежный 2 2 7 2 2 3 2 2" xfId="2156" xr:uid="{00000000-0005-0000-0000-0000700C0000}"/>
    <cellStyle name="Денежный 2 2 7 2 2 3 2 3" xfId="11882" xr:uid="{00000000-0005-0000-0000-0000710C0000}"/>
    <cellStyle name="Денежный 2 2 7 2 2 3 20" xfId="5600" xr:uid="{00000000-0005-0000-0000-0000720C0000}"/>
    <cellStyle name="Денежный 2 2 7 2 2 3 21" xfId="5888" xr:uid="{00000000-0005-0000-0000-0000730C0000}"/>
    <cellStyle name="Денежный 2 2 7 2 2 3 22" xfId="6356" xr:uid="{00000000-0005-0000-0000-0000740C0000}"/>
    <cellStyle name="Денежный 2 2 7 2 2 3 23" xfId="6854" xr:uid="{00000000-0005-0000-0000-0000750C0000}"/>
    <cellStyle name="Денежный 2 2 7 2 2 3 24" xfId="7352" xr:uid="{00000000-0005-0000-0000-0000760C0000}"/>
    <cellStyle name="Денежный 2 2 7 2 2 3 25" xfId="8346" xr:uid="{00000000-0005-0000-0000-0000770C0000}"/>
    <cellStyle name="Денежный 2 2 7 2 2 3 26" xfId="8482" xr:uid="{00000000-0005-0000-0000-0000780C0000}"/>
    <cellStyle name="Денежный 2 2 7 2 2 3 27" xfId="9372" xr:uid="{00000000-0005-0000-0000-0000790C0000}"/>
    <cellStyle name="Денежный 2 2 7 2 2 3 28" xfId="10610" xr:uid="{00000000-0005-0000-0000-00007A0C0000}"/>
    <cellStyle name="Денежный 2 2 7 2 2 3 29" xfId="11609" xr:uid="{00000000-0005-0000-0000-00007B0C0000}"/>
    <cellStyle name="Денежный 2 2 7 2 2 3 3" xfId="2281" xr:uid="{00000000-0005-0000-0000-00007C0C0000}"/>
    <cellStyle name="Денежный 2 2 7 2 2 3 4" xfId="2488" xr:uid="{00000000-0005-0000-0000-00007D0C0000}"/>
    <cellStyle name="Денежный 2 2 7 2 2 3 5" xfId="2638" xr:uid="{00000000-0005-0000-0000-00007E0C0000}"/>
    <cellStyle name="Денежный 2 2 7 2 2 3 6" xfId="2768" xr:uid="{00000000-0005-0000-0000-00007F0C0000}"/>
    <cellStyle name="Денежный 2 2 7 2 2 3 7" xfId="2896" xr:uid="{00000000-0005-0000-0000-0000800C0000}"/>
    <cellStyle name="Денежный 2 2 7 2 2 3 8" xfId="3184" xr:uid="{00000000-0005-0000-0000-0000810C0000}"/>
    <cellStyle name="Денежный 2 2 7 2 2 3 9" xfId="3312" xr:uid="{00000000-0005-0000-0000-0000820C0000}"/>
    <cellStyle name="Денежный 2 2 7 2 2 30" xfId="10510" xr:uid="{00000000-0005-0000-0000-0000830C0000}"/>
    <cellStyle name="Денежный 2 2 7 2 2 31" xfId="11522" xr:uid="{00000000-0005-0000-0000-0000840C0000}"/>
    <cellStyle name="Денежный 2 2 7 2 2 4" xfId="821" xr:uid="{00000000-0005-0000-0000-0000850C0000}"/>
    <cellStyle name="Денежный 2 2 7 2 2 4 10" xfId="11820" xr:uid="{00000000-0005-0000-0000-0000860C0000}"/>
    <cellStyle name="Денежный 2 2 7 2 2 4 2" xfId="2081" xr:uid="{00000000-0005-0000-0000-0000870C0000}"/>
    <cellStyle name="Денежный 2 2 7 2 2 4 2 2" xfId="5973" xr:uid="{00000000-0005-0000-0000-0000880C0000}"/>
    <cellStyle name="Денежный 2 2 7 2 2 4 2 3" xfId="12142" xr:uid="{00000000-0005-0000-0000-0000890C0000}"/>
    <cellStyle name="Денежный 2 2 7 2 2 4 3" xfId="6441" xr:uid="{00000000-0005-0000-0000-00008A0C0000}"/>
    <cellStyle name="Денежный 2 2 7 2 2 4 4" xfId="6939" xr:uid="{00000000-0005-0000-0000-00008B0C0000}"/>
    <cellStyle name="Денежный 2 2 7 2 2 4 5" xfId="7437" xr:uid="{00000000-0005-0000-0000-00008C0C0000}"/>
    <cellStyle name="Денежный 2 2 7 2 2 4 6" xfId="8463" xr:uid="{00000000-0005-0000-0000-00008D0C0000}"/>
    <cellStyle name="Денежный 2 2 7 2 2 4 7" xfId="8952" xr:uid="{00000000-0005-0000-0000-00008E0C0000}"/>
    <cellStyle name="Денежный 2 2 7 2 2 4 8" xfId="9488" xr:uid="{00000000-0005-0000-0000-00008F0C0000}"/>
    <cellStyle name="Денежный 2 2 7 2 2 4 9" xfId="10723" xr:uid="{00000000-0005-0000-0000-0000900C0000}"/>
    <cellStyle name="Денежный 2 2 7 2 2 5" xfId="1091" xr:uid="{00000000-0005-0000-0000-0000910C0000}"/>
    <cellStyle name="Денежный 2 2 7 2 2 5 10" xfId="11942" xr:uid="{00000000-0005-0000-0000-0000920C0000}"/>
    <cellStyle name="Денежный 2 2 7 2 2 5 2" xfId="2223" xr:uid="{00000000-0005-0000-0000-0000930C0000}"/>
    <cellStyle name="Денежный 2 2 7 2 2 5 2 2" xfId="6150" xr:uid="{00000000-0005-0000-0000-0000940C0000}"/>
    <cellStyle name="Денежный 2 2 7 2 2 5 2 3" xfId="12319" xr:uid="{00000000-0005-0000-0000-0000950C0000}"/>
    <cellStyle name="Денежный 2 2 7 2 2 5 3" xfId="6611" xr:uid="{00000000-0005-0000-0000-0000960C0000}"/>
    <cellStyle name="Денежный 2 2 7 2 2 5 4" xfId="7109" xr:uid="{00000000-0005-0000-0000-0000970C0000}"/>
    <cellStyle name="Денежный 2 2 7 2 2 5 5" xfId="7607" xr:uid="{00000000-0005-0000-0000-0000980C0000}"/>
    <cellStyle name="Денежный 2 2 7 2 2 5 6" xfId="8726" xr:uid="{00000000-0005-0000-0000-0000990C0000}"/>
    <cellStyle name="Денежный 2 2 7 2 2 5 7" xfId="9222" xr:uid="{00000000-0005-0000-0000-00009A0C0000}"/>
    <cellStyle name="Денежный 2 2 7 2 2 5 8" xfId="9752" xr:uid="{00000000-0005-0000-0000-00009B0C0000}"/>
    <cellStyle name="Денежный 2 2 7 2 2 5 9" xfId="10983" xr:uid="{00000000-0005-0000-0000-00009C0C0000}"/>
    <cellStyle name="Денежный 2 2 7 2 2 6" xfId="1192" xr:uid="{00000000-0005-0000-0000-00009D0C0000}"/>
    <cellStyle name="Денежный 2 2 7 2 2 6 10" xfId="11999" xr:uid="{00000000-0005-0000-0000-00009E0C0000}"/>
    <cellStyle name="Денежный 2 2 7 2 2 6 2" xfId="2404" xr:uid="{00000000-0005-0000-0000-00009F0C0000}"/>
    <cellStyle name="Денежный 2 2 7 2 2 6 2 2" xfId="6216" xr:uid="{00000000-0005-0000-0000-0000A00C0000}"/>
    <cellStyle name="Денежный 2 2 7 2 2 6 2 3" xfId="12385" xr:uid="{00000000-0005-0000-0000-0000A10C0000}"/>
    <cellStyle name="Денежный 2 2 7 2 2 6 3" xfId="6657" xr:uid="{00000000-0005-0000-0000-0000A20C0000}"/>
    <cellStyle name="Денежный 2 2 7 2 2 6 4" xfId="7155" xr:uid="{00000000-0005-0000-0000-0000A30C0000}"/>
    <cellStyle name="Денежный 2 2 7 2 2 6 5" xfId="7653" xr:uid="{00000000-0005-0000-0000-0000A40C0000}"/>
    <cellStyle name="Денежный 2 2 7 2 2 6 6" xfId="8825" xr:uid="{00000000-0005-0000-0000-0000A50C0000}"/>
    <cellStyle name="Денежный 2 2 7 2 2 6 7" xfId="9309" xr:uid="{00000000-0005-0000-0000-0000A60C0000}"/>
    <cellStyle name="Денежный 2 2 7 2 2 6 8" xfId="9849" xr:uid="{00000000-0005-0000-0000-0000A70C0000}"/>
    <cellStyle name="Денежный 2 2 7 2 2 6 9" xfId="11078" xr:uid="{00000000-0005-0000-0000-0000A80C0000}"/>
    <cellStyle name="Денежный 2 2 7 2 2 7" xfId="1640" xr:uid="{00000000-0005-0000-0000-0000A90C0000}"/>
    <cellStyle name="Денежный 2 2 7 2 2 7 2" xfId="2558" xr:uid="{00000000-0005-0000-0000-0000AA0C0000}"/>
    <cellStyle name="Денежный 2 2 7 2 2 7 3" xfId="12061" xr:uid="{00000000-0005-0000-0000-0000AB0C0000}"/>
    <cellStyle name="Денежный 2 2 7 2 2 8" xfId="2692" xr:uid="{00000000-0005-0000-0000-0000AC0C0000}"/>
    <cellStyle name="Денежный 2 2 7 2 2 9" xfId="2821" xr:uid="{00000000-0005-0000-0000-0000AD0C0000}"/>
    <cellStyle name="Денежный 2 2 7 2 20" xfId="4852" xr:uid="{00000000-0005-0000-0000-0000AE0C0000}"/>
    <cellStyle name="Денежный 2 2 7 2 21" xfId="4894" xr:uid="{00000000-0005-0000-0000-0000AF0C0000}"/>
    <cellStyle name="Денежный 2 2 7 2 22" xfId="5257" xr:uid="{00000000-0005-0000-0000-0000B00C0000}"/>
    <cellStyle name="Денежный 2 2 7 2 23" xfId="5719" xr:uid="{00000000-0005-0000-0000-0000B10C0000}"/>
    <cellStyle name="Денежный 2 2 7 2 24" xfId="5779" xr:uid="{00000000-0005-0000-0000-0000B20C0000}"/>
    <cellStyle name="Денежный 2 2 7 2 25" xfId="6725" xr:uid="{00000000-0005-0000-0000-0000B30C0000}"/>
    <cellStyle name="Денежный 2 2 7 2 26" xfId="7223" xr:uid="{00000000-0005-0000-0000-0000B40C0000}"/>
    <cellStyle name="Денежный 2 2 7 2 27" xfId="7950" xr:uid="{00000000-0005-0000-0000-0000B50C0000}"/>
    <cellStyle name="Денежный 2 2 7 2 28" xfId="8169" xr:uid="{00000000-0005-0000-0000-0000B60C0000}"/>
    <cellStyle name="Денежный 2 2 7 2 29" xfId="8241" xr:uid="{00000000-0005-0000-0000-0000B70C0000}"/>
    <cellStyle name="Денежный 2 2 7 2 3" xfId="692" xr:uid="{00000000-0005-0000-0000-0000B80C0000}"/>
    <cellStyle name="Денежный 2 2 7 2 3 10" xfId="3590" xr:uid="{00000000-0005-0000-0000-0000B90C0000}"/>
    <cellStyle name="Денежный 2 2 7 2 3 11" xfId="3718" xr:uid="{00000000-0005-0000-0000-0000BA0C0000}"/>
    <cellStyle name="Денежный 2 2 7 2 3 12" xfId="4205" xr:uid="{00000000-0005-0000-0000-0000BB0C0000}"/>
    <cellStyle name="Денежный 2 2 7 2 3 13" xfId="4357" xr:uid="{00000000-0005-0000-0000-0000BC0C0000}"/>
    <cellStyle name="Денежный 2 2 7 2 3 14" xfId="4500" xr:uid="{00000000-0005-0000-0000-0000BD0C0000}"/>
    <cellStyle name="Денежный 2 2 7 2 3 15" xfId="4630" xr:uid="{00000000-0005-0000-0000-0000BE0C0000}"/>
    <cellStyle name="Денежный 2 2 7 2 3 16" xfId="4758" xr:uid="{00000000-0005-0000-0000-0000BF0C0000}"/>
    <cellStyle name="Денежный 2 2 7 2 3 17" xfId="5182" xr:uid="{00000000-0005-0000-0000-0000C00C0000}"/>
    <cellStyle name="Денежный 2 2 7 2 3 18" xfId="5332" xr:uid="{00000000-0005-0000-0000-0000C10C0000}"/>
    <cellStyle name="Денежный 2 2 7 2 3 19" xfId="5462" xr:uid="{00000000-0005-0000-0000-0000C20C0000}"/>
    <cellStyle name="Денежный 2 2 7 2 3 2" xfId="824" xr:uid="{00000000-0005-0000-0000-0000C30C0000}"/>
    <cellStyle name="Денежный 2 2 7 2 3 2 10" xfId="11872" xr:uid="{00000000-0005-0000-0000-0000C40C0000}"/>
    <cellStyle name="Денежный 2 2 7 2 3 2 2" xfId="2146" xr:uid="{00000000-0005-0000-0000-0000C50C0000}"/>
    <cellStyle name="Денежный 2 2 7 2 3 2 2 2" xfId="5974" xr:uid="{00000000-0005-0000-0000-0000C60C0000}"/>
    <cellStyle name="Денежный 2 2 7 2 3 2 2 3" xfId="12143" xr:uid="{00000000-0005-0000-0000-0000C70C0000}"/>
    <cellStyle name="Денежный 2 2 7 2 3 2 3" xfId="6442" xr:uid="{00000000-0005-0000-0000-0000C80C0000}"/>
    <cellStyle name="Денежный 2 2 7 2 3 2 4" xfId="6940" xr:uid="{00000000-0005-0000-0000-0000C90C0000}"/>
    <cellStyle name="Денежный 2 2 7 2 3 2 5" xfId="7438" xr:uid="{00000000-0005-0000-0000-0000CA0C0000}"/>
    <cellStyle name="Денежный 2 2 7 2 3 2 6" xfId="8466" xr:uid="{00000000-0005-0000-0000-0000CB0C0000}"/>
    <cellStyle name="Денежный 2 2 7 2 3 2 7" xfId="8955" xr:uid="{00000000-0005-0000-0000-0000CC0C0000}"/>
    <cellStyle name="Денежный 2 2 7 2 3 2 8" xfId="9491" xr:uid="{00000000-0005-0000-0000-0000CD0C0000}"/>
    <cellStyle name="Денежный 2 2 7 2 3 2 9" xfId="10726" xr:uid="{00000000-0005-0000-0000-0000CE0C0000}"/>
    <cellStyle name="Денежный 2 2 7 2 3 20" xfId="5590" xr:uid="{00000000-0005-0000-0000-0000CF0C0000}"/>
    <cellStyle name="Денежный 2 2 7 2 3 21" xfId="5878" xr:uid="{00000000-0005-0000-0000-0000D00C0000}"/>
    <cellStyle name="Денежный 2 2 7 2 3 22" xfId="6346" xr:uid="{00000000-0005-0000-0000-0000D10C0000}"/>
    <cellStyle name="Денежный 2 2 7 2 3 23" xfId="6844" xr:uid="{00000000-0005-0000-0000-0000D20C0000}"/>
    <cellStyle name="Денежный 2 2 7 2 3 24" xfId="7342" xr:uid="{00000000-0005-0000-0000-0000D30C0000}"/>
    <cellStyle name="Денежный 2 2 7 2 3 25" xfId="8336" xr:uid="{00000000-0005-0000-0000-0000D40C0000}"/>
    <cellStyle name="Денежный 2 2 7 2 3 26" xfId="8484" xr:uid="{00000000-0005-0000-0000-0000D50C0000}"/>
    <cellStyle name="Денежный 2 2 7 2 3 27" xfId="9362" xr:uid="{00000000-0005-0000-0000-0000D60C0000}"/>
    <cellStyle name="Денежный 2 2 7 2 3 28" xfId="10600" xr:uid="{00000000-0005-0000-0000-0000D70C0000}"/>
    <cellStyle name="Денежный 2 2 7 2 3 29" xfId="11599" xr:uid="{00000000-0005-0000-0000-0000D80C0000}"/>
    <cellStyle name="Денежный 2 2 7 2 3 3" xfId="1084" xr:uid="{00000000-0005-0000-0000-0000D90C0000}"/>
    <cellStyle name="Денежный 2 2 7 2 3 3 10" xfId="11962" xr:uid="{00000000-0005-0000-0000-0000DA0C0000}"/>
    <cellStyle name="Денежный 2 2 7 2 3 3 2" xfId="2271" xr:uid="{00000000-0005-0000-0000-0000DB0C0000}"/>
    <cellStyle name="Денежный 2 2 7 2 3 3 2 2" xfId="6146" xr:uid="{00000000-0005-0000-0000-0000DC0C0000}"/>
    <cellStyle name="Денежный 2 2 7 2 3 3 2 3" xfId="12315" xr:uid="{00000000-0005-0000-0000-0000DD0C0000}"/>
    <cellStyle name="Денежный 2 2 7 2 3 3 3" xfId="6610" xr:uid="{00000000-0005-0000-0000-0000DE0C0000}"/>
    <cellStyle name="Денежный 2 2 7 2 3 3 4" xfId="7108" xr:uid="{00000000-0005-0000-0000-0000DF0C0000}"/>
    <cellStyle name="Денежный 2 2 7 2 3 3 5" xfId="7606" xr:uid="{00000000-0005-0000-0000-0000E00C0000}"/>
    <cellStyle name="Денежный 2 2 7 2 3 3 6" xfId="8719" xr:uid="{00000000-0005-0000-0000-0000E10C0000}"/>
    <cellStyle name="Денежный 2 2 7 2 3 3 7" xfId="9215" xr:uid="{00000000-0005-0000-0000-0000E20C0000}"/>
    <cellStyle name="Денежный 2 2 7 2 3 3 8" xfId="9745" xr:uid="{00000000-0005-0000-0000-0000E30C0000}"/>
    <cellStyle name="Денежный 2 2 7 2 3 3 9" xfId="10976" xr:uid="{00000000-0005-0000-0000-0000E40C0000}"/>
    <cellStyle name="Денежный 2 2 7 2 3 4" xfId="1191" xr:uid="{00000000-0005-0000-0000-0000E50C0000}"/>
    <cellStyle name="Денежный 2 2 7 2 3 4 10" xfId="12038" xr:uid="{00000000-0005-0000-0000-0000E60C0000}"/>
    <cellStyle name="Денежный 2 2 7 2 3 4 2" xfId="2478" xr:uid="{00000000-0005-0000-0000-0000E70C0000}"/>
    <cellStyle name="Денежный 2 2 7 2 3 4 2 2" xfId="6215" xr:uid="{00000000-0005-0000-0000-0000E80C0000}"/>
    <cellStyle name="Денежный 2 2 7 2 3 4 2 3" xfId="12384" xr:uid="{00000000-0005-0000-0000-0000E90C0000}"/>
    <cellStyle name="Денежный 2 2 7 2 3 4 3" xfId="6656" xr:uid="{00000000-0005-0000-0000-0000EA0C0000}"/>
    <cellStyle name="Денежный 2 2 7 2 3 4 4" xfId="7154" xr:uid="{00000000-0005-0000-0000-0000EB0C0000}"/>
    <cellStyle name="Денежный 2 2 7 2 3 4 5" xfId="7652" xr:uid="{00000000-0005-0000-0000-0000EC0C0000}"/>
    <cellStyle name="Денежный 2 2 7 2 3 4 6" xfId="8824" xr:uid="{00000000-0005-0000-0000-0000ED0C0000}"/>
    <cellStyle name="Денежный 2 2 7 2 3 4 7" xfId="9308" xr:uid="{00000000-0005-0000-0000-0000EE0C0000}"/>
    <cellStyle name="Денежный 2 2 7 2 3 4 8" xfId="9848" xr:uid="{00000000-0005-0000-0000-0000EF0C0000}"/>
    <cellStyle name="Денежный 2 2 7 2 3 4 9" xfId="11077" xr:uid="{00000000-0005-0000-0000-0000F00C0000}"/>
    <cellStyle name="Денежный 2 2 7 2 3 5" xfId="1717" xr:uid="{00000000-0005-0000-0000-0000F10C0000}"/>
    <cellStyle name="Денежный 2 2 7 2 3 5 2" xfId="2628" xr:uid="{00000000-0005-0000-0000-0000F20C0000}"/>
    <cellStyle name="Денежный 2 2 7 2 3 5 3" xfId="12082" xr:uid="{00000000-0005-0000-0000-0000F30C0000}"/>
    <cellStyle name="Денежный 2 2 7 2 3 6" xfId="2758" xr:uid="{00000000-0005-0000-0000-0000F40C0000}"/>
    <cellStyle name="Денежный 2 2 7 2 3 7" xfId="2886" xr:uid="{00000000-0005-0000-0000-0000F50C0000}"/>
    <cellStyle name="Денежный 2 2 7 2 3 8" xfId="3174" xr:uid="{00000000-0005-0000-0000-0000F60C0000}"/>
    <cellStyle name="Денежный 2 2 7 2 3 9" xfId="3302" xr:uid="{00000000-0005-0000-0000-0000F70C0000}"/>
    <cellStyle name="Денежный 2 2 7 2 30" xfId="10197" xr:uid="{00000000-0005-0000-0000-0000F80C0000}"/>
    <cellStyle name="Денежный 2 2 7 2 31" xfId="11455" xr:uid="{00000000-0005-0000-0000-0000F90C0000}"/>
    <cellStyle name="Денежный 2 2 7 2 4" xfId="825" xr:uid="{00000000-0005-0000-0000-0000FA0C0000}"/>
    <cellStyle name="Денежный 2 2 7 2 4 2" xfId="9492" xr:uid="{00000000-0005-0000-0000-0000FB0C0000}"/>
    <cellStyle name="Денежный 2 2 7 2 4 3" xfId="10727" xr:uid="{00000000-0005-0000-0000-0000FC0C0000}"/>
    <cellStyle name="Денежный 2 2 7 2 5" xfId="1573" xr:uid="{00000000-0005-0000-0000-0000FD0C0000}"/>
    <cellStyle name="Денежный 2 2 7 2 5 2" xfId="1949" xr:uid="{00000000-0005-0000-0000-0000FE0C0000}"/>
    <cellStyle name="Денежный 2 2 7 2 5 3" xfId="11747" xr:uid="{00000000-0005-0000-0000-0000FF0C0000}"/>
    <cellStyle name="Денежный 2 2 7 2 6" xfId="1990" xr:uid="{00000000-0005-0000-0000-0000000D0000}"/>
    <cellStyle name="Денежный 2 2 7 2 7" xfId="1905" xr:uid="{00000000-0005-0000-0000-0000010D0000}"/>
    <cellStyle name="Денежный 2 2 7 2 8" xfId="2521" xr:uid="{00000000-0005-0000-0000-0000020D0000}"/>
    <cellStyle name="Денежный 2 2 7 2 9" xfId="2460" xr:uid="{00000000-0005-0000-0000-0000030D0000}"/>
    <cellStyle name="Денежный 2 2 7 20" xfId="4933" xr:uid="{00000000-0005-0000-0000-0000040D0000}"/>
    <cellStyle name="Денежный 2 2 7 21" xfId="5003" xr:uid="{00000000-0005-0000-0000-0000050D0000}"/>
    <cellStyle name="Денежный 2 2 7 22" xfId="4885" xr:uid="{00000000-0005-0000-0000-0000060D0000}"/>
    <cellStyle name="Денежный 2 2 7 23" xfId="5071" xr:uid="{00000000-0005-0000-0000-0000070D0000}"/>
    <cellStyle name="Денежный 2 2 7 24" xfId="5701" xr:uid="{00000000-0005-0000-0000-0000080D0000}"/>
    <cellStyle name="Денежный 2 2 7 25" xfId="5759" xr:uid="{00000000-0005-0000-0000-0000090D0000}"/>
    <cellStyle name="Денежный 2 2 7 26" xfId="6707" xr:uid="{00000000-0005-0000-0000-00000A0D0000}"/>
    <cellStyle name="Денежный 2 2 7 27" xfId="7205" xr:uid="{00000000-0005-0000-0000-00000B0D0000}"/>
    <cellStyle name="Денежный 2 2 7 28" xfId="7922" xr:uid="{00000000-0005-0000-0000-00000C0D0000}"/>
    <cellStyle name="Денежный 2 2 7 29" xfId="8181" xr:uid="{00000000-0005-0000-0000-00000D0D0000}"/>
    <cellStyle name="Денежный 2 2 7 3" xfId="319" xr:uid="{00000000-0005-0000-0000-00000E0D0000}"/>
    <cellStyle name="Денежный 2 2 7 3 10" xfId="3459" xr:uid="{00000000-0005-0000-0000-00000F0D0000}"/>
    <cellStyle name="Денежный 2 2 7 3 11" xfId="3482" xr:uid="{00000000-0005-0000-0000-0000100D0000}"/>
    <cellStyle name="Денежный 2 2 7 3 12" xfId="3963" xr:uid="{00000000-0005-0000-0000-0000110D0000}"/>
    <cellStyle name="Денежный 2 2 7 3 13" xfId="4055" xr:uid="{00000000-0005-0000-0000-0000120D0000}"/>
    <cellStyle name="Денежный 2 2 7 3 14" xfId="3774" xr:uid="{00000000-0005-0000-0000-0000130D0000}"/>
    <cellStyle name="Денежный 2 2 7 3 15" xfId="4064" xr:uid="{00000000-0005-0000-0000-0000140D0000}"/>
    <cellStyle name="Денежный 2 2 7 3 16" xfId="3795" xr:uid="{00000000-0005-0000-0000-0000150D0000}"/>
    <cellStyle name="Денежный 2 2 7 3 17" xfId="4983" xr:uid="{00000000-0005-0000-0000-0000160D0000}"/>
    <cellStyle name="Денежный 2 2 7 3 18" xfId="4837" xr:uid="{00000000-0005-0000-0000-0000170D0000}"/>
    <cellStyle name="Денежный 2 2 7 3 19" xfId="5028" xr:uid="{00000000-0005-0000-0000-0000180D0000}"/>
    <cellStyle name="Денежный 2 2 7 3 2" xfId="1603" xr:uid="{00000000-0005-0000-0000-0000190D0000}"/>
    <cellStyle name="Денежный 2 2 7 3 2 2" xfId="1925" xr:uid="{00000000-0005-0000-0000-00001A0D0000}"/>
    <cellStyle name="Денежный 2 2 7 3 2 3" xfId="11734" xr:uid="{00000000-0005-0000-0000-00001B0D0000}"/>
    <cellStyle name="Денежный 2 2 7 3 20" xfId="5238" xr:uid="{00000000-0005-0000-0000-00001C0D0000}"/>
    <cellStyle name="Денежный 2 2 7 3 21" xfId="5749" xr:uid="{00000000-0005-0000-0000-00001D0D0000}"/>
    <cellStyle name="Денежный 2 2 7 3 22" xfId="5765" xr:uid="{00000000-0005-0000-0000-00001E0D0000}"/>
    <cellStyle name="Денежный 2 2 7 3 23" xfId="6755" xr:uid="{00000000-0005-0000-0000-00001F0D0000}"/>
    <cellStyle name="Денежный 2 2 7 3 24" xfId="7253" xr:uid="{00000000-0005-0000-0000-0000200D0000}"/>
    <cellStyle name="Денежный 2 2 7 3 25" xfId="7980" xr:uid="{00000000-0005-0000-0000-0000210D0000}"/>
    <cellStyle name="Денежный 2 2 7 3 26" xfId="8155" xr:uid="{00000000-0005-0000-0000-0000220D0000}"/>
    <cellStyle name="Денежный 2 2 7 3 27" xfId="8041" xr:uid="{00000000-0005-0000-0000-0000230D0000}"/>
    <cellStyle name="Денежный 2 2 7 3 28" xfId="10227" xr:uid="{00000000-0005-0000-0000-0000240D0000}"/>
    <cellStyle name="Денежный 2 2 7 3 29" xfId="11485" xr:uid="{00000000-0005-0000-0000-0000250D0000}"/>
    <cellStyle name="Денежный 2 2 7 3 3" xfId="1797" xr:uid="{00000000-0005-0000-0000-0000260D0000}"/>
    <cellStyle name="Денежный 2 2 7 3 4" xfId="1996" xr:uid="{00000000-0005-0000-0000-0000270D0000}"/>
    <cellStyle name="Денежный 2 2 7 3 5" xfId="1853" xr:uid="{00000000-0005-0000-0000-0000280D0000}"/>
    <cellStyle name="Денежный 2 2 7 3 6" xfId="2198" xr:uid="{00000000-0005-0000-0000-0000290D0000}"/>
    <cellStyle name="Денежный 2 2 7 3 7" xfId="1793" xr:uid="{00000000-0005-0000-0000-00002A0D0000}"/>
    <cellStyle name="Денежный 2 2 7 3 8" xfId="3043" xr:uid="{00000000-0005-0000-0000-00002B0D0000}"/>
    <cellStyle name="Денежный 2 2 7 3 9" xfId="3072" xr:uid="{00000000-0005-0000-0000-00002C0D0000}"/>
    <cellStyle name="Денежный 2 2 7 30" xfId="8833" xr:uid="{00000000-0005-0000-0000-00002D0D0000}"/>
    <cellStyle name="Денежный 2 2 7 31" xfId="10169" xr:uid="{00000000-0005-0000-0000-00002E0D0000}"/>
    <cellStyle name="Денежный 2 2 7 32" xfId="11238" xr:uid="{00000000-0005-0000-0000-00002F0D0000}"/>
    <cellStyle name="Денежный 2 2 7 4" xfId="649" xr:uid="{00000000-0005-0000-0000-0000300D0000}"/>
    <cellStyle name="Денежный 2 2 7 4 10" xfId="3559" xr:uid="{00000000-0005-0000-0000-0000310D0000}"/>
    <cellStyle name="Денежный 2 2 7 4 11" xfId="3687" xr:uid="{00000000-0005-0000-0000-0000320D0000}"/>
    <cellStyle name="Денежный 2 2 7 4 12" xfId="4167" xr:uid="{00000000-0005-0000-0000-0000330D0000}"/>
    <cellStyle name="Денежный 2 2 7 4 13" xfId="4322" xr:uid="{00000000-0005-0000-0000-0000340D0000}"/>
    <cellStyle name="Денежный 2 2 7 4 14" xfId="4468" xr:uid="{00000000-0005-0000-0000-0000350D0000}"/>
    <cellStyle name="Денежный 2 2 7 4 15" xfId="4599" xr:uid="{00000000-0005-0000-0000-0000360D0000}"/>
    <cellStyle name="Денежный 2 2 7 4 16" xfId="4727" xr:uid="{00000000-0005-0000-0000-0000370D0000}"/>
    <cellStyle name="Денежный 2 2 7 4 17" xfId="5149" xr:uid="{00000000-0005-0000-0000-0000380D0000}"/>
    <cellStyle name="Денежный 2 2 7 4 18" xfId="5296" xr:uid="{00000000-0005-0000-0000-0000390D0000}"/>
    <cellStyle name="Денежный 2 2 7 4 19" xfId="5431" xr:uid="{00000000-0005-0000-0000-00003A0D0000}"/>
    <cellStyle name="Денежный 2 2 7 4 2" xfId="1674" xr:uid="{00000000-0005-0000-0000-00003B0D0000}"/>
    <cellStyle name="Денежный 2 2 7 4 2 2" xfId="2106" xr:uid="{00000000-0005-0000-0000-00003C0D0000}"/>
    <cellStyle name="Денежный 2 2 7 4 2 3" xfId="11838" xr:uid="{00000000-0005-0000-0000-00003D0D0000}"/>
    <cellStyle name="Денежный 2 2 7 4 20" xfId="5559" xr:uid="{00000000-0005-0000-0000-00003E0D0000}"/>
    <cellStyle name="Денежный 2 2 7 4 21" xfId="5847" xr:uid="{00000000-0005-0000-0000-00003F0D0000}"/>
    <cellStyle name="Денежный 2 2 7 4 22" xfId="6315" xr:uid="{00000000-0005-0000-0000-0000400D0000}"/>
    <cellStyle name="Денежный 2 2 7 4 23" xfId="6813" xr:uid="{00000000-0005-0000-0000-0000410D0000}"/>
    <cellStyle name="Денежный 2 2 7 4 24" xfId="7311" xr:uid="{00000000-0005-0000-0000-0000420D0000}"/>
    <cellStyle name="Денежный 2 2 7 4 25" xfId="8293" xr:uid="{00000000-0005-0000-0000-0000430D0000}"/>
    <cellStyle name="Денежный 2 2 7 4 26" xfId="8673" xr:uid="{00000000-0005-0000-0000-0000440D0000}"/>
    <cellStyle name="Денежный 2 2 7 4 27" xfId="9316" xr:uid="{00000000-0005-0000-0000-0000450D0000}"/>
    <cellStyle name="Денежный 2 2 7 4 28" xfId="10557" xr:uid="{00000000-0005-0000-0000-0000460D0000}"/>
    <cellStyle name="Денежный 2 2 7 4 29" xfId="11556" xr:uid="{00000000-0005-0000-0000-0000470D0000}"/>
    <cellStyle name="Денежный 2 2 7 4 3" xfId="2240" xr:uid="{00000000-0005-0000-0000-0000480D0000}"/>
    <cellStyle name="Денежный 2 2 7 4 4" xfId="2440" xr:uid="{00000000-0005-0000-0000-0000490D0000}"/>
    <cellStyle name="Денежный 2 2 7 4 5" xfId="2594" xr:uid="{00000000-0005-0000-0000-00004A0D0000}"/>
    <cellStyle name="Денежный 2 2 7 4 6" xfId="2727" xr:uid="{00000000-0005-0000-0000-00004B0D0000}"/>
    <cellStyle name="Денежный 2 2 7 4 7" xfId="2855" xr:uid="{00000000-0005-0000-0000-00004C0D0000}"/>
    <cellStyle name="Денежный 2 2 7 4 8" xfId="3143" xr:uid="{00000000-0005-0000-0000-00004D0D0000}"/>
    <cellStyle name="Денежный 2 2 7 4 9" xfId="3271" xr:uid="{00000000-0005-0000-0000-00004E0D0000}"/>
    <cellStyle name="Денежный 2 2 7 5" xfId="721" xr:uid="{00000000-0005-0000-0000-00004F0D0000}"/>
    <cellStyle name="Денежный 2 2 7 5 10" xfId="3619" xr:uid="{00000000-0005-0000-0000-0000500D0000}"/>
    <cellStyle name="Денежный 2 2 7 5 11" xfId="3747" xr:uid="{00000000-0005-0000-0000-0000510D0000}"/>
    <cellStyle name="Денежный 2 2 7 5 12" xfId="4234" xr:uid="{00000000-0005-0000-0000-0000520D0000}"/>
    <cellStyle name="Денежный 2 2 7 5 13" xfId="4386" xr:uid="{00000000-0005-0000-0000-0000530D0000}"/>
    <cellStyle name="Денежный 2 2 7 5 14" xfId="4529" xr:uid="{00000000-0005-0000-0000-0000540D0000}"/>
    <cellStyle name="Денежный 2 2 7 5 15" xfId="4659" xr:uid="{00000000-0005-0000-0000-0000550D0000}"/>
    <cellStyle name="Денежный 2 2 7 5 16" xfId="4787" xr:uid="{00000000-0005-0000-0000-0000560D0000}"/>
    <cellStyle name="Денежный 2 2 7 5 17" xfId="5211" xr:uid="{00000000-0005-0000-0000-0000570D0000}"/>
    <cellStyle name="Денежный 2 2 7 5 18" xfId="5361" xr:uid="{00000000-0005-0000-0000-0000580D0000}"/>
    <cellStyle name="Денежный 2 2 7 5 19" xfId="5491" xr:uid="{00000000-0005-0000-0000-0000590D0000}"/>
    <cellStyle name="Денежный 2 2 7 5 2" xfId="1890" xr:uid="{00000000-0005-0000-0000-00005A0D0000}"/>
    <cellStyle name="Денежный 2 2 7 5 2 2" xfId="2175" xr:uid="{00000000-0005-0000-0000-00005B0D0000}"/>
    <cellStyle name="Денежный 2 2 7 5 2 3" xfId="11901" xr:uid="{00000000-0005-0000-0000-00005C0D0000}"/>
    <cellStyle name="Денежный 2 2 7 5 20" xfId="5619" xr:uid="{00000000-0005-0000-0000-00005D0D0000}"/>
    <cellStyle name="Денежный 2 2 7 5 21" xfId="5907" xr:uid="{00000000-0005-0000-0000-00005E0D0000}"/>
    <cellStyle name="Денежный 2 2 7 5 22" xfId="6375" xr:uid="{00000000-0005-0000-0000-00005F0D0000}"/>
    <cellStyle name="Денежный 2 2 7 5 23" xfId="6873" xr:uid="{00000000-0005-0000-0000-0000600D0000}"/>
    <cellStyle name="Денежный 2 2 7 5 24" xfId="7371" xr:uid="{00000000-0005-0000-0000-0000610D0000}"/>
    <cellStyle name="Денежный 2 2 7 5 25" xfId="8365" xr:uid="{00000000-0005-0000-0000-0000620D0000}"/>
    <cellStyle name="Денежный 2 2 7 5 26" xfId="8733" xr:uid="{00000000-0005-0000-0000-0000630D0000}"/>
    <cellStyle name="Денежный 2 2 7 5 27" xfId="9391" xr:uid="{00000000-0005-0000-0000-0000640D0000}"/>
    <cellStyle name="Денежный 2 2 7 5 28" xfId="10629" xr:uid="{00000000-0005-0000-0000-0000650D0000}"/>
    <cellStyle name="Денежный 2 2 7 5 29" xfId="11703" xr:uid="{00000000-0005-0000-0000-0000660D0000}"/>
    <cellStyle name="Денежный 2 2 7 5 3" xfId="2300" xr:uid="{00000000-0005-0000-0000-0000670D0000}"/>
    <cellStyle name="Денежный 2 2 7 5 4" xfId="2507" xr:uid="{00000000-0005-0000-0000-0000680D0000}"/>
    <cellStyle name="Денежный 2 2 7 5 5" xfId="2657" xr:uid="{00000000-0005-0000-0000-0000690D0000}"/>
    <cellStyle name="Денежный 2 2 7 5 6" xfId="2787" xr:uid="{00000000-0005-0000-0000-00006A0D0000}"/>
    <cellStyle name="Денежный 2 2 7 5 7" xfId="2915" xr:uid="{00000000-0005-0000-0000-00006B0D0000}"/>
    <cellStyle name="Денежный 2 2 7 5 8" xfId="3203" xr:uid="{00000000-0005-0000-0000-00006C0D0000}"/>
    <cellStyle name="Денежный 2 2 7 5 9" xfId="3331" xr:uid="{00000000-0005-0000-0000-00006D0D0000}"/>
    <cellStyle name="Денежный 2 2 7 6" xfId="820" xr:uid="{00000000-0005-0000-0000-00006E0D0000}"/>
    <cellStyle name="Денежный 2 2 7 6 10" xfId="9487" xr:uid="{00000000-0005-0000-0000-00006F0D0000}"/>
    <cellStyle name="Денежный 2 2 7 6 11" xfId="10722" xr:uid="{00000000-0005-0000-0000-0000700D0000}"/>
    <cellStyle name="Денежный 2 2 7 6 12" xfId="11754" xr:uid="{00000000-0005-0000-0000-0000710D0000}"/>
    <cellStyle name="Денежный 2 2 7 6 2" xfId="827" xr:uid="{00000000-0005-0000-0000-0000720D0000}"/>
    <cellStyle name="Денежный 2 2 7 6 2 10" xfId="12141" xr:uid="{00000000-0005-0000-0000-0000730D0000}"/>
    <cellStyle name="Денежный 2 2 7 6 2 2" xfId="5972" xr:uid="{00000000-0005-0000-0000-0000740D0000}"/>
    <cellStyle name="Денежный 2 2 7 6 2 2 2" xfId="5976" xr:uid="{00000000-0005-0000-0000-0000750D0000}"/>
    <cellStyle name="Денежный 2 2 7 6 2 2 3" xfId="12145" xr:uid="{00000000-0005-0000-0000-0000760D0000}"/>
    <cellStyle name="Денежный 2 2 7 6 2 3" xfId="6444" xr:uid="{00000000-0005-0000-0000-0000770D0000}"/>
    <cellStyle name="Денежный 2 2 7 6 2 4" xfId="6942" xr:uid="{00000000-0005-0000-0000-0000780D0000}"/>
    <cellStyle name="Денежный 2 2 7 6 2 5" xfId="7440" xr:uid="{00000000-0005-0000-0000-0000790D0000}"/>
    <cellStyle name="Денежный 2 2 7 6 2 6" xfId="8469" xr:uid="{00000000-0005-0000-0000-00007A0D0000}"/>
    <cellStyle name="Денежный 2 2 7 6 2 7" xfId="8958" xr:uid="{00000000-0005-0000-0000-00007B0D0000}"/>
    <cellStyle name="Денежный 2 2 7 6 2 8" xfId="9494" xr:uid="{00000000-0005-0000-0000-00007C0D0000}"/>
    <cellStyle name="Денежный 2 2 7 6 2 9" xfId="10729" xr:uid="{00000000-0005-0000-0000-00007D0D0000}"/>
    <cellStyle name="Денежный 2 2 7 6 3" xfId="1083" xr:uid="{00000000-0005-0000-0000-00007E0D0000}"/>
    <cellStyle name="Денежный 2 2 7 6 3 2" xfId="9744" xr:uid="{00000000-0005-0000-0000-00007F0D0000}"/>
    <cellStyle name="Денежный 2 2 7 6 3 3" xfId="10975" xr:uid="{00000000-0005-0000-0000-0000800D0000}"/>
    <cellStyle name="Денежный 2 2 7 6 4" xfId="1187" xr:uid="{00000000-0005-0000-0000-0000810D0000}"/>
    <cellStyle name="Денежный 2 2 7 6 4 2" xfId="9844" xr:uid="{00000000-0005-0000-0000-0000820D0000}"/>
    <cellStyle name="Денежный 2 2 7 6 4 3" xfId="11073" xr:uid="{00000000-0005-0000-0000-0000830D0000}"/>
    <cellStyle name="Денежный 2 2 7 6 5" xfId="1958" xr:uid="{00000000-0005-0000-0000-0000840D0000}"/>
    <cellStyle name="Денежный 2 2 7 6 5 2" xfId="6440" xr:uid="{00000000-0005-0000-0000-0000850D0000}"/>
    <cellStyle name="Денежный 2 2 7 6 5 3" xfId="12441" xr:uid="{00000000-0005-0000-0000-0000860D0000}"/>
    <cellStyle name="Денежный 2 2 7 6 6" xfId="6938" xr:uid="{00000000-0005-0000-0000-0000870D0000}"/>
    <cellStyle name="Денежный 2 2 7 6 7" xfId="7436" xr:uid="{00000000-0005-0000-0000-0000880D0000}"/>
    <cellStyle name="Денежный 2 2 7 6 8" xfId="8462" xr:uid="{00000000-0005-0000-0000-0000890D0000}"/>
    <cellStyle name="Денежный 2 2 7 6 9" xfId="8951" xr:uid="{00000000-0005-0000-0000-00008A0D0000}"/>
    <cellStyle name="Денежный 2 2 7 7" xfId="1092" xr:uid="{00000000-0005-0000-0000-00008B0D0000}"/>
    <cellStyle name="Денежный 2 2 7 7 10" xfId="11634" xr:uid="{00000000-0005-0000-0000-00008C0D0000}"/>
    <cellStyle name="Денежный 2 2 7 7 2" xfId="1763" xr:uid="{00000000-0005-0000-0000-00008D0D0000}"/>
    <cellStyle name="Денежный 2 2 7 7 2 2" xfId="6151" xr:uid="{00000000-0005-0000-0000-00008E0D0000}"/>
    <cellStyle name="Денежный 2 2 7 7 2 3" xfId="12320" xr:uid="{00000000-0005-0000-0000-00008F0D0000}"/>
    <cellStyle name="Денежный 2 2 7 7 3" xfId="6612" xr:uid="{00000000-0005-0000-0000-0000900D0000}"/>
    <cellStyle name="Денежный 2 2 7 7 4" xfId="7110" xr:uid="{00000000-0005-0000-0000-0000910D0000}"/>
    <cellStyle name="Денежный 2 2 7 7 5" xfId="7608" xr:uid="{00000000-0005-0000-0000-0000920D0000}"/>
    <cellStyle name="Денежный 2 2 7 7 6" xfId="8727" xr:uid="{00000000-0005-0000-0000-0000930D0000}"/>
    <cellStyle name="Денежный 2 2 7 7 7" xfId="9223" xr:uid="{00000000-0005-0000-0000-0000940D0000}"/>
    <cellStyle name="Денежный 2 2 7 7 8" xfId="9753" xr:uid="{00000000-0005-0000-0000-0000950D0000}"/>
    <cellStyle name="Денежный 2 2 7 7 9" xfId="10984" xr:uid="{00000000-0005-0000-0000-0000960D0000}"/>
    <cellStyle name="Денежный 2 2 7 8" xfId="1193" xr:uid="{00000000-0005-0000-0000-0000970D0000}"/>
    <cellStyle name="Денежный 2 2 7 8 10" xfId="11795" xr:uid="{00000000-0005-0000-0000-0000980D0000}"/>
    <cellStyle name="Денежный 2 2 7 8 2" xfId="2054" xr:uid="{00000000-0005-0000-0000-0000990D0000}"/>
    <cellStyle name="Денежный 2 2 7 8 2 2" xfId="6217" xr:uid="{00000000-0005-0000-0000-00009A0D0000}"/>
    <cellStyle name="Денежный 2 2 7 8 2 3" xfId="12386" xr:uid="{00000000-0005-0000-0000-00009B0D0000}"/>
    <cellStyle name="Денежный 2 2 7 8 3" xfId="6658" xr:uid="{00000000-0005-0000-0000-00009C0D0000}"/>
    <cellStyle name="Денежный 2 2 7 8 4" xfId="7156" xr:uid="{00000000-0005-0000-0000-00009D0D0000}"/>
    <cellStyle name="Денежный 2 2 7 8 5" xfId="7654" xr:uid="{00000000-0005-0000-0000-00009E0D0000}"/>
    <cellStyle name="Денежный 2 2 7 8 6" xfId="8826" xr:uid="{00000000-0005-0000-0000-00009F0D0000}"/>
    <cellStyle name="Денежный 2 2 7 8 7" xfId="9310" xr:uid="{00000000-0005-0000-0000-0000A00D0000}"/>
    <cellStyle name="Денежный 2 2 7 8 8" xfId="9850" xr:uid="{00000000-0005-0000-0000-0000A10D0000}"/>
    <cellStyle name="Денежный 2 2 7 8 9" xfId="11079" xr:uid="{00000000-0005-0000-0000-0000A20D0000}"/>
    <cellStyle name="Денежный 2 2 7 9" xfId="1353" xr:uid="{00000000-0005-0000-0000-0000A30D0000}"/>
    <cellStyle name="Денежный 2 2 7 9 2" xfId="2368" xr:uid="{00000000-0005-0000-0000-0000A40D0000}"/>
    <cellStyle name="Денежный 2 2 7 9 3" xfId="11983" xr:uid="{00000000-0005-0000-0000-0000A50D0000}"/>
    <cellStyle name="Денежный 2 2 8" xfId="268" xr:uid="{00000000-0005-0000-0000-0000A60D0000}"/>
    <cellStyle name="Денежный 2 2 8 10" xfId="2532" xr:uid="{00000000-0005-0000-0000-0000A70D0000}"/>
    <cellStyle name="Денежный 2 2 8 11" xfId="2998" xr:uid="{00000000-0005-0000-0000-0000A80D0000}"/>
    <cellStyle name="Денежный 2 2 8 12" xfId="3064" xr:uid="{00000000-0005-0000-0000-0000A90D0000}"/>
    <cellStyle name="Денежный 2 2 8 13" xfId="3415" xr:uid="{00000000-0005-0000-0000-0000AA0D0000}"/>
    <cellStyle name="Денежный 2 2 8 14" xfId="3375" xr:uid="{00000000-0005-0000-0000-0000AB0D0000}"/>
    <cellStyle name="Денежный 2 2 8 15" xfId="3914" xr:uid="{00000000-0005-0000-0000-0000AC0D0000}"/>
    <cellStyle name="Денежный 2 2 8 16" xfId="3992" xr:uid="{00000000-0005-0000-0000-0000AD0D0000}"/>
    <cellStyle name="Денежный 2 2 8 17" xfId="4042" xr:uid="{00000000-0005-0000-0000-0000AE0D0000}"/>
    <cellStyle name="Денежный 2 2 8 18" xfId="4259" xr:uid="{00000000-0005-0000-0000-0000AF0D0000}"/>
    <cellStyle name="Денежный 2 2 8 19" xfId="4421" xr:uid="{00000000-0005-0000-0000-0000B00D0000}"/>
    <cellStyle name="Денежный 2 2 8 2" xfId="290" xr:uid="{00000000-0005-0000-0000-0000B10D0000}"/>
    <cellStyle name="Денежный 2 2 8 2 10" xfId="3014" xr:uid="{00000000-0005-0000-0000-0000B20D0000}"/>
    <cellStyle name="Денежный 2 2 8 2 11" xfId="3056" xr:uid="{00000000-0005-0000-0000-0000B30D0000}"/>
    <cellStyle name="Денежный 2 2 8 2 12" xfId="3430" xr:uid="{00000000-0005-0000-0000-0000B40D0000}"/>
    <cellStyle name="Денежный 2 2 8 2 13" xfId="3367" xr:uid="{00000000-0005-0000-0000-0000B50D0000}"/>
    <cellStyle name="Денежный 2 2 8 2 14" xfId="3934" xr:uid="{00000000-0005-0000-0000-0000B60D0000}"/>
    <cellStyle name="Денежный 2 2 8 2 15" xfId="3982" xr:uid="{00000000-0005-0000-0000-0000B70D0000}"/>
    <cellStyle name="Денежный 2 2 8 2 16" xfId="3803" xr:uid="{00000000-0005-0000-0000-0000B80D0000}"/>
    <cellStyle name="Денежный 2 2 8 2 17" xfId="3851" xr:uid="{00000000-0005-0000-0000-0000B90D0000}"/>
    <cellStyle name="Денежный 2 2 8 2 18" xfId="3911" xr:uid="{00000000-0005-0000-0000-0000BA0D0000}"/>
    <cellStyle name="Денежный 2 2 8 2 19" xfId="4954" xr:uid="{00000000-0005-0000-0000-0000BB0D0000}"/>
    <cellStyle name="Денежный 2 2 8 2 2" xfId="608" xr:uid="{00000000-0005-0000-0000-0000BC0D0000}"/>
    <cellStyle name="Денежный 2 2 8 2 2 10" xfId="3112" xr:uid="{00000000-0005-0000-0000-0000BD0D0000}"/>
    <cellStyle name="Денежный 2 2 8 2 2 11" xfId="3240" xr:uid="{00000000-0005-0000-0000-0000BE0D0000}"/>
    <cellStyle name="Денежный 2 2 8 2 2 12" xfId="3528" xr:uid="{00000000-0005-0000-0000-0000BF0D0000}"/>
    <cellStyle name="Денежный 2 2 8 2 2 13" xfId="3656" xr:uid="{00000000-0005-0000-0000-0000C00D0000}"/>
    <cellStyle name="Денежный 2 2 8 2 2 14" xfId="4130" xr:uid="{00000000-0005-0000-0000-0000C10D0000}"/>
    <cellStyle name="Денежный 2 2 8 2 2 15" xfId="4289" xr:uid="{00000000-0005-0000-0000-0000C20D0000}"/>
    <cellStyle name="Денежный 2 2 8 2 2 16" xfId="4434" xr:uid="{00000000-0005-0000-0000-0000C30D0000}"/>
    <cellStyle name="Денежный 2 2 8 2 2 17" xfId="4568" xr:uid="{00000000-0005-0000-0000-0000C40D0000}"/>
    <cellStyle name="Денежный 2 2 8 2 2 18" xfId="4696" xr:uid="{00000000-0005-0000-0000-0000C50D0000}"/>
    <cellStyle name="Денежный 2 2 8 2 2 19" xfId="5115" xr:uid="{00000000-0005-0000-0000-0000C60D0000}"/>
    <cellStyle name="Денежный 2 2 8 2 2 2" xfId="623" xr:uid="{00000000-0005-0000-0000-0000C70D0000}"/>
    <cellStyle name="Денежный 2 2 8 2 2 2 10" xfId="3536" xr:uid="{00000000-0005-0000-0000-0000C80D0000}"/>
    <cellStyle name="Денежный 2 2 8 2 2 2 11" xfId="3664" xr:uid="{00000000-0005-0000-0000-0000C90D0000}"/>
    <cellStyle name="Денежный 2 2 8 2 2 2 12" xfId="4142" xr:uid="{00000000-0005-0000-0000-0000CA0D0000}"/>
    <cellStyle name="Денежный 2 2 8 2 2 2 13" xfId="4297" xr:uid="{00000000-0005-0000-0000-0000CB0D0000}"/>
    <cellStyle name="Денежный 2 2 8 2 2 2 14" xfId="4445" xr:uid="{00000000-0005-0000-0000-0000CC0D0000}"/>
    <cellStyle name="Денежный 2 2 8 2 2 2 15" xfId="4576" xr:uid="{00000000-0005-0000-0000-0000CD0D0000}"/>
    <cellStyle name="Денежный 2 2 8 2 2 2 16" xfId="4704" xr:uid="{00000000-0005-0000-0000-0000CE0D0000}"/>
    <cellStyle name="Денежный 2 2 8 2 2 2 17" xfId="5125" xr:uid="{00000000-0005-0000-0000-0000CF0D0000}"/>
    <cellStyle name="Денежный 2 2 8 2 2 2 18" xfId="5272" xr:uid="{00000000-0005-0000-0000-0000D00D0000}"/>
    <cellStyle name="Денежный 2 2 8 2 2 2 19" xfId="5408" xr:uid="{00000000-0005-0000-0000-0000D10D0000}"/>
    <cellStyle name="Денежный 2 2 8 2 2 2 2" xfId="830" xr:uid="{00000000-0005-0000-0000-0000D20D0000}"/>
    <cellStyle name="Денежный 2 2 8 2 2 2 2 2" xfId="9497" xr:uid="{00000000-0005-0000-0000-0000D30D0000}"/>
    <cellStyle name="Денежный 2 2 8 2 2 2 2 3" xfId="10732" xr:uid="{00000000-0005-0000-0000-0000D40D0000}"/>
    <cellStyle name="Денежный 2 2 8 2 2 2 20" xfId="5536" xr:uid="{00000000-0005-0000-0000-0000D50D0000}"/>
    <cellStyle name="Денежный 2 2 8 2 2 2 21" xfId="5824" xr:uid="{00000000-0005-0000-0000-0000D60D0000}"/>
    <cellStyle name="Денежный 2 2 8 2 2 2 22" xfId="6292" xr:uid="{00000000-0005-0000-0000-0000D70D0000}"/>
    <cellStyle name="Денежный 2 2 8 2 2 2 23" xfId="6790" xr:uid="{00000000-0005-0000-0000-0000D80D0000}"/>
    <cellStyle name="Денежный 2 2 8 2 2 2 24" xfId="7288" xr:uid="{00000000-0005-0000-0000-0000D90D0000}"/>
    <cellStyle name="Денежный 2 2 8 2 2 2 25" xfId="8267" xr:uid="{00000000-0005-0000-0000-0000DA0D0000}"/>
    <cellStyle name="Денежный 2 2 8 2 2 2 26" xfId="8593" xr:uid="{00000000-0005-0000-0000-0000DB0D0000}"/>
    <cellStyle name="Денежный 2 2 8 2 2 2 27" xfId="9295" xr:uid="{00000000-0005-0000-0000-0000DC0D0000}"/>
    <cellStyle name="Денежный 2 2 8 2 2 2 28" xfId="10531" xr:uid="{00000000-0005-0000-0000-0000DD0D0000}"/>
    <cellStyle name="Денежный 2 2 8 2 2 2 29" xfId="11533" xr:uid="{00000000-0005-0000-0000-0000DE0D0000}"/>
    <cellStyle name="Денежный 2 2 8 2 2 2 3" xfId="831" xr:uid="{00000000-0005-0000-0000-0000DF0D0000}"/>
    <cellStyle name="Денежный 2 2 8 2 2 2 3 2" xfId="9498" xr:uid="{00000000-0005-0000-0000-0000E00D0000}"/>
    <cellStyle name="Денежный 2 2 8 2 2 2 3 3" xfId="10733" xr:uid="{00000000-0005-0000-0000-0000E10D0000}"/>
    <cellStyle name="Денежный 2 2 8 2 2 2 4" xfId="1651" xr:uid="{00000000-0005-0000-0000-0000E20D0000}"/>
    <cellStyle name="Денежный 2 2 8 2 2 2 4 2" xfId="2416" xr:uid="{00000000-0005-0000-0000-0000E30D0000}"/>
    <cellStyle name="Денежный 2 2 8 2 2 2 4 3" xfId="12011" xr:uid="{00000000-0005-0000-0000-0000E40D0000}"/>
    <cellStyle name="Денежный 2 2 8 2 2 2 5" xfId="2570" xr:uid="{00000000-0005-0000-0000-0000E50D0000}"/>
    <cellStyle name="Денежный 2 2 8 2 2 2 6" xfId="2704" xr:uid="{00000000-0005-0000-0000-0000E60D0000}"/>
    <cellStyle name="Денежный 2 2 8 2 2 2 7" xfId="2832" xr:uid="{00000000-0005-0000-0000-0000E70D0000}"/>
    <cellStyle name="Денежный 2 2 8 2 2 2 8" xfId="3120" xr:uid="{00000000-0005-0000-0000-0000E80D0000}"/>
    <cellStyle name="Денежный 2 2 8 2 2 2 9" xfId="3248" xr:uid="{00000000-0005-0000-0000-0000E90D0000}"/>
    <cellStyle name="Денежный 2 2 8 2 2 20" xfId="5262" xr:uid="{00000000-0005-0000-0000-0000EA0D0000}"/>
    <cellStyle name="Денежный 2 2 8 2 2 21" xfId="5400" xr:uid="{00000000-0005-0000-0000-0000EB0D0000}"/>
    <cellStyle name="Денежный 2 2 8 2 2 22" xfId="5528" xr:uid="{00000000-0005-0000-0000-0000EC0D0000}"/>
    <cellStyle name="Денежный 2 2 8 2 2 23" xfId="5816" xr:uid="{00000000-0005-0000-0000-0000ED0D0000}"/>
    <cellStyle name="Денежный 2 2 8 2 2 24" xfId="6284" xr:uid="{00000000-0005-0000-0000-0000EE0D0000}"/>
    <cellStyle name="Денежный 2 2 8 2 2 25" xfId="6782" xr:uid="{00000000-0005-0000-0000-0000EF0D0000}"/>
    <cellStyle name="Денежный 2 2 8 2 2 26" xfId="7280" xr:uid="{00000000-0005-0000-0000-0000F00D0000}"/>
    <cellStyle name="Денежный 2 2 8 2 2 27" xfId="8252" xr:uid="{00000000-0005-0000-0000-0000F10D0000}"/>
    <cellStyle name="Денежный 2 2 8 2 2 28" xfId="8635" xr:uid="{00000000-0005-0000-0000-0000F20D0000}"/>
    <cellStyle name="Денежный 2 2 8 2 2 29" xfId="8980" xr:uid="{00000000-0005-0000-0000-0000F30D0000}"/>
    <cellStyle name="Денежный 2 2 8 2 2 3" xfId="703" xr:uid="{00000000-0005-0000-0000-0000F40D0000}"/>
    <cellStyle name="Денежный 2 2 8 2 2 3 10" xfId="3601" xr:uid="{00000000-0005-0000-0000-0000F50D0000}"/>
    <cellStyle name="Денежный 2 2 8 2 2 3 11" xfId="3729" xr:uid="{00000000-0005-0000-0000-0000F60D0000}"/>
    <cellStyle name="Денежный 2 2 8 2 2 3 12" xfId="4216" xr:uid="{00000000-0005-0000-0000-0000F70D0000}"/>
    <cellStyle name="Денежный 2 2 8 2 2 3 13" xfId="4368" xr:uid="{00000000-0005-0000-0000-0000F80D0000}"/>
    <cellStyle name="Денежный 2 2 8 2 2 3 14" xfId="4511" xr:uid="{00000000-0005-0000-0000-0000F90D0000}"/>
    <cellStyle name="Денежный 2 2 8 2 2 3 15" xfId="4641" xr:uid="{00000000-0005-0000-0000-0000FA0D0000}"/>
    <cellStyle name="Денежный 2 2 8 2 2 3 16" xfId="4769" xr:uid="{00000000-0005-0000-0000-0000FB0D0000}"/>
    <cellStyle name="Денежный 2 2 8 2 2 3 17" xfId="5193" xr:uid="{00000000-0005-0000-0000-0000FC0D0000}"/>
    <cellStyle name="Денежный 2 2 8 2 2 3 18" xfId="5343" xr:uid="{00000000-0005-0000-0000-0000FD0D0000}"/>
    <cellStyle name="Денежный 2 2 8 2 2 3 19" xfId="5473" xr:uid="{00000000-0005-0000-0000-0000FE0D0000}"/>
    <cellStyle name="Денежный 2 2 8 2 2 3 2" xfId="1728" xr:uid="{00000000-0005-0000-0000-0000FF0D0000}"/>
    <cellStyle name="Денежный 2 2 8 2 2 3 2 2" xfId="2157" xr:uid="{00000000-0005-0000-0000-0000000E0000}"/>
    <cellStyle name="Денежный 2 2 8 2 2 3 2 3" xfId="11883" xr:uid="{00000000-0005-0000-0000-0000010E0000}"/>
    <cellStyle name="Денежный 2 2 8 2 2 3 20" xfId="5601" xr:uid="{00000000-0005-0000-0000-0000020E0000}"/>
    <cellStyle name="Денежный 2 2 8 2 2 3 21" xfId="5889" xr:uid="{00000000-0005-0000-0000-0000030E0000}"/>
    <cellStyle name="Денежный 2 2 8 2 2 3 22" xfId="6357" xr:uid="{00000000-0005-0000-0000-0000040E0000}"/>
    <cellStyle name="Денежный 2 2 8 2 2 3 23" xfId="6855" xr:uid="{00000000-0005-0000-0000-0000050E0000}"/>
    <cellStyle name="Денежный 2 2 8 2 2 3 24" xfId="7353" xr:uid="{00000000-0005-0000-0000-0000060E0000}"/>
    <cellStyle name="Денежный 2 2 8 2 2 3 25" xfId="8347" xr:uid="{00000000-0005-0000-0000-0000070E0000}"/>
    <cellStyle name="Денежный 2 2 8 2 2 3 26" xfId="8481" xr:uid="{00000000-0005-0000-0000-0000080E0000}"/>
    <cellStyle name="Денежный 2 2 8 2 2 3 27" xfId="9373" xr:uid="{00000000-0005-0000-0000-0000090E0000}"/>
    <cellStyle name="Денежный 2 2 8 2 2 3 28" xfId="10611" xr:uid="{00000000-0005-0000-0000-00000A0E0000}"/>
    <cellStyle name="Денежный 2 2 8 2 2 3 29" xfId="11610" xr:uid="{00000000-0005-0000-0000-00000B0E0000}"/>
    <cellStyle name="Денежный 2 2 8 2 2 3 3" xfId="2282" xr:uid="{00000000-0005-0000-0000-00000C0E0000}"/>
    <cellStyle name="Денежный 2 2 8 2 2 3 4" xfId="2489" xr:uid="{00000000-0005-0000-0000-00000D0E0000}"/>
    <cellStyle name="Денежный 2 2 8 2 2 3 5" xfId="2639" xr:uid="{00000000-0005-0000-0000-00000E0E0000}"/>
    <cellStyle name="Денежный 2 2 8 2 2 3 6" xfId="2769" xr:uid="{00000000-0005-0000-0000-00000F0E0000}"/>
    <cellStyle name="Денежный 2 2 8 2 2 3 7" xfId="2897" xr:uid="{00000000-0005-0000-0000-0000100E0000}"/>
    <cellStyle name="Денежный 2 2 8 2 2 3 8" xfId="3185" xr:uid="{00000000-0005-0000-0000-0000110E0000}"/>
    <cellStyle name="Денежный 2 2 8 2 2 3 9" xfId="3313" xr:uid="{00000000-0005-0000-0000-0000120E0000}"/>
    <cellStyle name="Денежный 2 2 8 2 2 30" xfId="10516" xr:uid="{00000000-0005-0000-0000-0000130E0000}"/>
    <cellStyle name="Денежный 2 2 8 2 2 31" xfId="11525" xr:uid="{00000000-0005-0000-0000-0000140E0000}"/>
    <cellStyle name="Денежный 2 2 8 2 2 4" xfId="829" xr:uid="{00000000-0005-0000-0000-0000150E0000}"/>
    <cellStyle name="Денежный 2 2 8 2 2 4 10" xfId="11823" xr:uid="{00000000-0005-0000-0000-0000160E0000}"/>
    <cellStyle name="Денежный 2 2 8 2 2 4 2" xfId="2085" xr:uid="{00000000-0005-0000-0000-0000170E0000}"/>
    <cellStyle name="Денежный 2 2 8 2 2 4 2 2" xfId="5978" xr:uid="{00000000-0005-0000-0000-0000180E0000}"/>
    <cellStyle name="Денежный 2 2 8 2 2 4 2 3" xfId="12147" xr:uid="{00000000-0005-0000-0000-0000190E0000}"/>
    <cellStyle name="Денежный 2 2 8 2 2 4 3" xfId="6446" xr:uid="{00000000-0005-0000-0000-00001A0E0000}"/>
    <cellStyle name="Денежный 2 2 8 2 2 4 4" xfId="6944" xr:uid="{00000000-0005-0000-0000-00001B0E0000}"/>
    <cellStyle name="Денежный 2 2 8 2 2 4 5" xfId="7442" xr:uid="{00000000-0005-0000-0000-00001C0E0000}"/>
    <cellStyle name="Денежный 2 2 8 2 2 4 6" xfId="8471" xr:uid="{00000000-0005-0000-0000-00001D0E0000}"/>
    <cellStyle name="Денежный 2 2 8 2 2 4 7" xfId="8960" xr:uid="{00000000-0005-0000-0000-00001E0E0000}"/>
    <cellStyle name="Денежный 2 2 8 2 2 4 8" xfId="9496" xr:uid="{00000000-0005-0000-0000-00001F0E0000}"/>
    <cellStyle name="Денежный 2 2 8 2 2 4 9" xfId="10731" xr:uid="{00000000-0005-0000-0000-0000200E0000}"/>
    <cellStyle name="Денежный 2 2 8 2 2 5" xfId="1080" xr:uid="{00000000-0005-0000-0000-0000210E0000}"/>
    <cellStyle name="Денежный 2 2 8 2 2 5 10" xfId="11945" xr:uid="{00000000-0005-0000-0000-0000220E0000}"/>
    <cellStyle name="Денежный 2 2 8 2 2 5 2" xfId="2226" xr:uid="{00000000-0005-0000-0000-0000230E0000}"/>
    <cellStyle name="Денежный 2 2 8 2 2 5 2 2" xfId="6143" xr:uid="{00000000-0005-0000-0000-0000240E0000}"/>
    <cellStyle name="Денежный 2 2 8 2 2 5 2 3" xfId="12312" xr:uid="{00000000-0005-0000-0000-0000250E0000}"/>
    <cellStyle name="Денежный 2 2 8 2 2 5 3" xfId="6608" xr:uid="{00000000-0005-0000-0000-0000260E0000}"/>
    <cellStyle name="Денежный 2 2 8 2 2 5 4" xfId="7106" xr:uid="{00000000-0005-0000-0000-0000270E0000}"/>
    <cellStyle name="Денежный 2 2 8 2 2 5 5" xfId="7604" xr:uid="{00000000-0005-0000-0000-0000280E0000}"/>
    <cellStyle name="Денежный 2 2 8 2 2 5 6" xfId="8715" xr:uid="{00000000-0005-0000-0000-0000290E0000}"/>
    <cellStyle name="Денежный 2 2 8 2 2 5 7" xfId="9211" xr:uid="{00000000-0005-0000-0000-00002A0E0000}"/>
    <cellStyle name="Денежный 2 2 8 2 2 5 8" xfId="9741" xr:uid="{00000000-0005-0000-0000-00002B0E0000}"/>
    <cellStyle name="Денежный 2 2 8 2 2 5 9" xfId="10972" xr:uid="{00000000-0005-0000-0000-00002C0E0000}"/>
    <cellStyle name="Денежный 2 2 8 2 2 6" xfId="1185" xr:uid="{00000000-0005-0000-0000-00002D0E0000}"/>
    <cellStyle name="Денежный 2 2 8 2 2 6 10" xfId="12003" xr:uid="{00000000-0005-0000-0000-00002E0E0000}"/>
    <cellStyle name="Денежный 2 2 8 2 2 6 2" xfId="2408" xr:uid="{00000000-0005-0000-0000-00002F0E0000}"/>
    <cellStyle name="Денежный 2 2 8 2 2 6 2 2" xfId="6211" xr:uid="{00000000-0005-0000-0000-0000300E0000}"/>
    <cellStyle name="Денежный 2 2 8 2 2 6 2 3" xfId="12380" xr:uid="{00000000-0005-0000-0000-0000310E0000}"/>
    <cellStyle name="Денежный 2 2 8 2 2 6 3" xfId="6654" xr:uid="{00000000-0005-0000-0000-0000320E0000}"/>
    <cellStyle name="Денежный 2 2 8 2 2 6 4" xfId="7152" xr:uid="{00000000-0005-0000-0000-0000330E0000}"/>
    <cellStyle name="Денежный 2 2 8 2 2 6 5" xfId="7650" xr:uid="{00000000-0005-0000-0000-0000340E0000}"/>
    <cellStyle name="Денежный 2 2 8 2 2 6 6" xfId="8818" xr:uid="{00000000-0005-0000-0000-0000350E0000}"/>
    <cellStyle name="Денежный 2 2 8 2 2 6 7" xfId="9302" xr:uid="{00000000-0005-0000-0000-0000360E0000}"/>
    <cellStyle name="Денежный 2 2 8 2 2 6 8" xfId="9842" xr:uid="{00000000-0005-0000-0000-0000370E0000}"/>
    <cellStyle name="Денежный 2 2 8 2 2 6 9" xfId="11071" xr:uid="{00000000-0005-0000-0000-0000380E0000}"/>
    <cellStyle name="Денежный 2 2 8 2 2 7" xfId="1643" xr:uid="{00000000-0005-0000-0000-0000390E0000}"/>
    <cellStyle name="Денежный 2 2 8 2 2 7 2" xfId="2561" xr:uid="{00000000-0005-0000-0000-00003A0E0000}"/>
    <cellStyle name="Денежный 2 2 8 2 2 7 3" xfId="12064" xr:uid="{00000000-0005-0000-0000-00003B0E0000}"/>
    <cellStyle name="Денежный 2 2 8 2 2 8" xfId="2696" xr:uid="{00000000-0005-0000-0000-00003C0E0000}"/>
    <cellStyle name="Денежный 2 2 8 2 2 9" xfId="2824" xr:uid="{00000000-0005-0000-0000-00003D0E0000}"/>
    <cellStyle name="Денежный 2 2 8 2 20" xfId="5060" xr:uid="{00000000-0005-0000-0000-00003E0E0000}"/>
    <cellStyle name="Денежный 2 2 8 2 21" xfId="5084" xr:uid="{00000000-0005-0000-0000-00003F0E0000}"/>
    <cellStyle name="Денежный 2 2 8 2 22" xfId="4818" xr:uid="{00000000-0005-0000-0000-0000400E0000}"/>
    <cellStyle name="Денежный 2 2 8 2 23" xfId="5720" xr:uid="{00000000-0005-0000-0000-0000410E0000}"/>
    <cellStyle name="Денежный 2 2 8 2 24" xfId="5655" xr:uid="{00000000-0005-0000-0000-0000420E0000}"/>
    <cellStyle name="Денежный 2 2 8 2 25" xfId="6726" xr:uid="{00000000-0005-0000-0000-0000430E0000}"/>
    <cellStyle name="Денежный 2 2 8 2 26" xfId="7224" xr:uid="{00000000-0005-0000-0000-0000440E0000}"/>
    <cellStyle name="Денежный 2 2 8 2 27" xfId="7951" xr:uid="{00000000-0005-0000-0000-0000450E0000}"/>
    <cellStyle name="Денежный 2 2 8 2 28" xfId="7820" xr:uid="{00000000-0005-0000-0000-0000460E0000}"/>
    <cellStyle name="Денежный 2 2 8 2 29" xfId="8018" xr:uid="{00000000-0005-0000-0000-0000470E0000}"/>
    <cellStyle name="Денежный 2 2 8 2 3" xfId="695" xr:uid="{00000000-0005-0000-0000-0000480E0000}"/>
    <cellStyle name="Денежный 2 2 8 2 3 10" xfId="3593" xr:uid="{00000000-0005-0000-0000-0000490E0000}"/>
    <cellStyle name="Денежный 2 2 8 2 3 11" xfId="3721" xr:uid="{00000000-0005-0000-0000-00004A0E0000}"/>
    <cellStyle name="Денежный 2 2 8 2 3 12" xfId="4208" xr:uid="{00000000-0005-0000-0000-00004B0E0000}"/>
    <cellStyle name="Денежный 2 2 8 2 3 13" xfId="4360" xr:uid="{00000000-0005-0000-0000-00004C0E0000}"/>
    <cellStyle name="Денежный 2 2 8 2 3 14" xfId="4503" xr:uid="{00000000-0005-0000-0000-00004D0E0000}"/>
    <cellStyle name="Денежный 2 2 8 2 3 15" xfId="4633" xr:uid="{00000000-0005-0000-0000-00004E0E0000}"/>
    <cellStyle name="Денежный 2 2 8 2 3 16" xfId="4761" xr:uid="{00000000-0005-0000-0000-00004F0E0000}"/>
    <cellStyle name="Денежный 2 2 8 2 3 17" xfId="5185" xr:uid="{00000000-0005-0000-0000-0000500E0000}"/>
    <cellStyle name="Денежный 2 2 8 2 3 18" xfId="5335" xr:uid="{00000000-0005-0000-0000-0000510E0000}"/>
    <cellStyle name="Денежный 2 2 8 2 3 19" xfId="5465" xr:uid="{00000000-0005-0000-0000-0000520E0000}"/>
    <cellStyle name="Денежный 2 2 8 2 3 2" xfId="833" xr:uid="{00000000-0005-0000-0000-0000530E0000}"/>
    <cellStyle name="Денежный 2 2 8 2 3 2 10" xfId="11875" xr:uid="{00000000-0005-0000-0000-0000540E0000}"/>
    <cellStyle name="Денежный 2 2 8 2 3 2 2" xfId="2149" xr:uid="{00000000-0005-0000-0000-0000550E0000}"/>
    <cellStyle name="Денежный 2 2 8 2 3 2 2 2" xfId="5979" xr:uid="{00000000-0005-0000-0000-0000560E0000}"/>
    <cellStyle name="Денежный 2 2 8 2 3 2 2 3" xfId="12148" xr:uid="{00000000-0005-0000-0000-0000570E0000}"/>
    <cellStyle name="Денежный 2 2 8 2 3 2 3" xfId="6447" xr:uid="{00000000-0005-0000-0000-0000580E0000}"/>
    <cellStyle name="Денежный 2 2 8 2 3 2 4" xfId="6945" xr:uid="{00000000-0005-0000-0000-0000590E0000}"/>
    <cellStyle name="Денежный 2 2 8 2 3 2 5" xfId="7443" xr:uid="{00000000-0005-0000-0000-00005A0E0000}"/>
    <cellStyle name="Денежный 2 2 8 2 3 2 6" xfId="8475" xr:uid="{00000000-0005-0000-0000-00005B0E0000}"/>
    <cellStyle name="Денежный 2 2 8 2 3 2 7" xfId="8964" xr:uid="{00000000-0005-0000-0000-00005C0E0000}"/>
    <cellStyle name="Денежный 2 2 8 2 3 2 8" xfId="9500" xr:uid="{00000000-0005-0000-0000-00005D0E0000}"/>
    <cellStyle name="Денежный 2 2 8 2 3 2 9" xfId="10735" xr:uid="{00000000-0005-0000-0000-00005E0E0000}"/>
    <cellStyle name="Денежный 2 2 8 2 3 20" xfId="5593" xr:uid="{00000000-0005-0000-0000-00005F0E0000}"/>
    <cellStyle name="Денежный 2 2 8 2 3 21" xfId="5881" xr:uid="{00000000-0005-0000-0000-0000600E0000}"/>
    <cellStyle name="Денежный 2 2 8 2 3 22" xfId="6349" xr:uid="{00000000-0005-0000-0000-0000610E0000}"/>
    <cellStyle name="Денежный 2 2 8 2 3 23" xfId="6847" xr:uid="{00000000-0005-0000-0000-0000620E0000}"/>
    <cellStyle name="Денежный 2 2 8 2 3 24" xfId="7345" xr:uid="{00000000-0005-0000-0000-0000630E0000}"/>
    <cellStyle name="Денежный 2 2 8 2 3 25" xfId="8339" xr:uid="{00000000-0005-0000-0000-0000640E0000}"/>
    <cellStyle name="Денежный 2 2 8 2 3 26" xfId="8709" xr:uid="{00000000-0005-0000-0000-0000650E0000}"/>
    <cellStyle name="Денежный 2 2 8 2 3 27" xfId="9365" xr:uid="{00000000-0005-0000-0000-0000660E0000}"/>
    <cellStyle name="Денежный 2 2 8 2 3 28" xfId="10603" xr:uid="{00000000-0005-0000-0000-0000670E0000}"/>
    <cellStyle name="Денежный 2 2 8 2 3 29" xfId="11602" xr:uid="{00000000-0005-0000-0000-0000680E0000}"/>
    <cellStyle name="Денежный 2 2 8 2 3 3" xfId="1079" xr:uid="{00000000-0005-0000-0000-0000690E0000}"/>
    <cellStyle name="Денежный 2 2 8 2 3 3 10" xfId="11965" xr:uid="{00000000-0005-0000-0000-00006A0E0000}"/>
    <cellStyle name="Денежный 2 2 8 2 3 3 2" xfId="2274" xr:uid="{00000000-0005-0000-0000-00006B0E0000}"/>
    <cellStyle name="Денежный 2 2 8 2 3 3 2 2" xfId="6142" xr:uid="{00000000-0005-0000-0000-00006C0E0000}"/>
    <cellStyle name="Денежный 2 2 8 2 3 3 2 3" xfId="12311" xr:uid="{00000000-0005-0000-0000-00006D0E0000}"/>
    <cellStyle name="Денежный 2 2 8 2 3 3 3" xfId="6607" xr:uid="{00000000-0005-0000-0000-00006E0E0000}"/>
    <cellStyle name="Денежный 2 2 8 2 3 3 4" xfId="7105" xr:uid="{00000000-0005-0000-0000-00006F0E0000}"/>
    <cellStyle name="Денежный 2 2 8 2 3 3 5" xfId="7603" xr:uid="{00000000-0005-0000-0000-0000700E0000}"/>
    <cellStyle name="Денежный 2 2 8 2 3 3 6" xfId="8714" xr:uid="{00000000-0005-0000-0000-0000710E0000}"/>
    <cellStyle name="Денежный 2 2 8 2 3 3 7" xfId="9210" xr:uid="{00000000-0005-0000-0000-0000720E0000}"/>
    <cellStyle name="Денежный 2 2 8 2 3 3 8" xfId="9740" xr:uid="{00000000-0005-0000-0000-0000730E0000}"/>
    <cellStyle name="Денежный 2 2 8 2 3 3 9" xfId="10971" xr:uid="{00000000-0005-0000-0000-0000740E0000}"/>
    <cellStyle name="Денежный 2 2 8 2 3 4" xfId="1183" xr:uid="{00000000-0005-0000-0000-0000750E0000}"/>
    <cellStyle name="Денежный 2 2 8 2 3 4 10" xfId="12041" xr:uid="{00000000-0005-0000-0000-0000760E0000}"/>
    <cellStyle name="Денежный 2 2 8 2 3 4 2" xfId="2481" xr:uid="{00000000-0005-0000-0000-0000770E0000}"/>
    <cellStyle name="Денежный 2 2 8 2 3 4 2 2" xfId="6209" xr:uid="{00000000-0005-0000-0000-0000780E0000}"/>
    <cellStyle name="Денежный 2 2 8 2 3 4 2 3" xfId="12378" xr:uid="{00000000-0005-0000-0000-0000790E0000}"/>
    <cellStyle name="Денежный 2 2 8 2 3 4 3" xfId="6653" xr:uid="{00000000-0005-0000-0000-00007A0E0000}"/>
    <cellStyle name="Денежный 2 2 8 2 3 4 4" xfId="7151" xr:uid="{00000000-0005-0000-0000-00007B0E0000}"/>
    <cellStyle name="Денежный 2 2 8 2 3 4 5" xfId="7649" xr:uid="{00000000-0005-0000-0000-00007C0E0000}"/>
    <cellStyle name="Денежный 2 2 8 2 3 4 6" xfId="8816" xr:uid="{00000000-0005-0000-0000-00007D0E0000}"/>
    <cellStyle name="Денежный 2 2 8 2 3 4 7" xfId="9300" xr:uid="{00000000-0005-0000-0000-00007E0E0000}"/>
    <cellStyle name="Денежный 2 2 8 2 3 4 8" xfId="9840" xr:uid="{00000000-0005-0000-0000-00007F0E0000}"/>
    <cellStyle name="Денежный 2 2 8 2 3 4 9" xfId="11069" xr:uid="{00000000-0005-0000-0000-0000800E0000}"/>
    <cellStyle name="Денежный 2 2 8 2 3 5" xfId="1720" xr:uid="{00000000-0005-0000-0000-0000810E0000}"/>
    <cellStyle name="Денежный 2 2 8 2 3 5 2" xfId="2631" xr:uid="{00000000-0005-0000-0000-0000820E0000}"/>
    <cellStyle name="Денежный 2 2 8 2 3 5 3" xfId="12085" xr:uid="{00000000-0005-0000-0000-0000830E0000}"/>
    <cellStyle name="Денежный 2 2 8 2 3 6" xfId="2761" xr:uid="{00000000-0005-0000-0000-0000840E0000}"/>
    <cellStyle name="Денежный 2 2 8 2 3 7" xfId="2889" xr:uid="{00000000-0005-0000-0000-0000850E0000}"/>
    <cellStyle name="Денежный 2 2 8 2 3 8" xfId="3177" xr:uid="{00000000-0005-0000-0000-0000860E0000}"/>
    <cellStyle name="Денежный 2 2 8 2 3 9" xfId="3305" xr:uid="{00000000-0005-0000-0000-0000870E0000}"/>
    <cellStyle name="Денежный 2 2 8 2 30" xfId="10198" xr:uid="{00000000-0005-0000-0000-0000880E0000}"/>
    <cellStyle name="Денежный 2 2 8 2 31" xfId="11456" xr:uid="{00000000-0005-0000-0000-0000890E0000}"/>
    <cellStyle name="Денежный 2 2 8 2 4" xfId="834" xr:uid="{00000000-0005-0000-0000-00008A0E0000}"/>
    <cellStyle name="Денежный 2 2 8 2 4 2" xfId="9501" xr:uid="{00000000-0005-0000-0000-00008B0E0000}"/>
    <cellStyle name="Денежный 2 2 8 2 4 3" xfId="10736" xr:uid="{00000000-0005-0000-0000-00008C0E0000}"/>
    <cellStyle name="Денежный 2 2 8 2 5" xfId="1574" xr:uid="{00000000-0005-0000-0000-00008D0E0000}"/>
    <cellStyle name="Денежный 2 2 8 2 5 2" xfId="1810" xr:uid="{00000000-0005-0000-0000-00008E0E0000}"/>
    <cellStyle name="Денежный 2 2 8 2 5 3" xfId="11651" xr:uid="{00000000-0005-0000-0000-00008F0E0000}"/>
    <cellStyle name="Денежный 2 2 8 2 6" xfId="1966" xr:uid="{00000000-0005-0000-0000-0000900E0000}"/>
    <cellStyle name="Денежный 2 2 8 2 7" xfId="1844" xr:uid="{00000000-0005-0000-0000-0000910E0000}"/>
    <cellStyle name="Денежный 2 2 8 2 8" xfId="2039" xr:uid="{00000000-0005-0000-0000-0000920E0000}"/>
    <cellStyle name="Денежный 2 2 8 2 9" xfId="2608" xr:uid="{00000000-0005-0000-0000-0000930E0000}"/>
    <cellStyle name="Денежный 2 2 8 20" xfId="4938" xr:uid="{00000000-0005-0000-0000-0000940E0000}"/>
    <cellStyle name="Денежный 2 2 8 21" xfId="4859" xr:uid="{00000000-0005-0000-0000-0000950E0000}"/>
    <cellStyle name="Денежный 2 2 8 22" xfId="4826" xr:uid="{00000000-0005-0000-0000-0000960E0000}"/>
    <cellStyle name="Денежный 2 2 8 23" xfId="4820" xr:uid="{00000000-0005-0000-0000-0000970E0000}"/>
    <cellStyle name="Денежный 2 2 8 24" xfId="5705" xr:uid="{00000000-0005-0000-0000-0000980E0000}"/>
    <cellStyle name="Денежный 2 2 8 25" xfId="5663" xr:uid="{00000000-0005-0000-0000-0000990E0000}"/>
    <cellStyle name="Денежный 2 2 8 26" xfId="6711" xr:uid="{00000000-0005-0000-0000-00009A0E0000}"/>
    <cellStyle name="Денежный 2 2 8 27" xfId="7209" xr:uid="{00000000-0005-0000-0000-00009B0E0000}"/>
    <cellStyle name="Денежный 2 2 8 28" xfId="7929" xr:uid="{00000000-0005-0000-0000-00009C0E0000}"/>
    <cellStyle name="Денежный 2 2 8 29" xfId="7830" xr:uid="{00000000-0005-0000-0000-00009D0E0000}"/>
    <cellStyle name="Денежный 2 2 8 3" xfId="318" xr:uid="{00000000-0005-0000-0000-00009E0E0000}"/>
    <cellStyle name="Денежный 2 2 8 3 10" xfId="3458" xr:uid="{00000000-0005-0000-0000-00009F0E0000}"/>
    <cellStyle name="Денежный 2 2 8 3 11" xfId="3353" xr:uid="{00000000-0005-0000-0000-0000A00E0000}"/>
    <cellStyle name="Денежный 2 2 8 3 12" xfId="3962" xr:uid="{00000000-0005-0000-0000-0000A10E0000}"/>
    <cellStyle name="Денежный 2 2 8 3 13" xfId="3811" xr:uid="{00000000-0005-0000-0000-0000A20E0000}"/>
    <cellStyle name="Денежный 2 2 8 3 14" xfId="4122" xr:uid="{00000000-0005-0000-0000-0000A30E0000}"/>
    <cellStyle name="Денежный 2 2 8 3 15" xfId="4098" xr:uid="{00000000-0005-0000-0000-0000A40E0000}"/>
    <cellStyle name="Денежный 2 2 8 3 16" xfId="3783" xr:uid="{00000000-0005-0000-0000-0000A50E0000}"/>
    <cellStyle name="Денежный 2 2 8 3 17" xfId="4982" xr:uid="{00000000-0005-0000-0000-0000A60E0000}"/>
    <cellStyle name="Денежный 2 2 8 3 18" xfId="5048" xr:uid="{00000000-0005-0000-0000-0000A70E0000}"/>
    <cellStyle name="Денежный 2 2 8 3 19" xfId="4990" xr:uid="{00000000-0005-0000-0000-0000A80E0000}"/>
    <cellStyle name="Денежный 2 2 8 3 2" xfId="1602" xr:uid="{00000000-0005-0000-0000-0000A90E0000}"/>
    <cellStyle name="Денежный 2 2 8 3 2 2" xfId="1924" xr:uid="{00000000-0005-0000-0000-0000AA0E0000}"/>
    <cellStyle name="Денежный 2 2 8 3 2 3" xfId="11733" xr:uid="{00000000-0005-0000-0000-0000AB0E0000}"/>
    <cellStyle name="Денежный 2 2 8 3 20" xfId="4904" xr:uid="{00000000-0005-0000-0000-0000AC0E0000}"/>
    <cellStyle name="Денежный 2 2 8 3 21" xfId="5748" xr:uid="{00000000-0005-0000-0000-0000AD0E0000}"/>
    <cellStyle name="Денежный 2 2 8 3 22" xfId="5641" xr:uid="{00000000-0005-0000-0000-0000AE0E0000}"/>
    <cellStyle name="Денежный 2 2 8 3 23" xfId="6754" xr:uid="{00000000-0005-0000-0000-0000AF0E0000}"/>
    <cellStyle name="Денежный 2 2 8 3 24" xfId="7252" xr:uid="{00000000-0005-0000-0000-0000B00E0000}"/>
    <cellStyle name="Денежный 2 2 8 3 25" xfId="7979" xr:uid="{00000000-0005-0000-0000-0000B10E0000}"/>
    <cellStyle name="Денежный 2 2 8 3 26" xfId="7806" xr:uid="{00000000-0005-0000-0000-0000B20E0000}"/>
    <cellStyle name="Денежный 2 2 8 3 27" xfId="7728" xr:uid="{00000000-0005-0000-0000-0000B30E0000}"/>
    <cellStyle name="Денежный 2 2 8 3 28" xfId="10226" xr:uid="{00000000-0005-0000-0000-0000B40E0000}"/>
    <cellStyle name="Денежный 2 2 8 3 29" xfId="11484" xr:uid="{00000000-0005-0000-0000-0000B50E0000}"/>
    <cellStyle name="Денежный 2 2 8 3 3" xfId="2011" xr:uid="{00000000-0005-0000-0000-0000B60E0000}"/>
    <cellStyle name="Денежный 2 2 8 3 4" xfId="1973" xr:uid="{00000000-0005-0000-0000-0000B70E0000}"/>
    <cellStyle name="Денежный 2 2 8 3 5" xfId="2342" xr:uid="{00000000-0005-0000-0000-0000B80E0000}"/>
    <cellStyle name="Денежный 2 2 8 3 6" xfId="2400" xr:uid="{00000000-0005-0000-0000-0000B90E0000}"/>
    <cellStyle name="Денежный 2 2 8 3 7" xfId="2376" xr:uid="{00000000-0005-0000-0000-0000BA0E0000}"/>
    <cellStyle name="Денежный 2 2 8 3 8" xfId="3042" xr:uid="{00000000-0005-0000-0000-0000BB0E0000}"/>
    <cellStyle name="Денежный 2 2 8 3 9" xfId="2937" xr:uid="{00000000-0005-0000-0000-0000BC0E0000}"/>
    <cellStyle name="Денежный 2 2 8 30" xfId="7784" xr:uid="{00000000-0005-0000-0000-0000BD0E0000}"/>
    <cellStyle name="Денежный 2 2 8 31" xfId="10176" xr:uid="{00000000-0005-0000-0000-0000BE0E0000}"/>
    <cellStyle name="Денежный 2 2 8 32" xfId="11245" xr:uid="{00000000-0005-0000-0000-0000BF0E0000}"/>
    <cellStyle name="Денежный 2 2 8 4" xfId="650" xr:uid="{00000000-0005-0000-0000-0000C00E0000}"/>
    <cellStyle name="Денежный 2 2 8 4 10" xfId="3560" xr:uid="{00000000-0005-0000-0000-0000C10E0000}"/>
    <cellStyle name="Денежный 2 2 8 4 11" xfId="3688" xr:uid="{00000000-0005-0000-0000-0000C20E0000}"/>
    <cellStyle name="Денежный 2 2 8 4 12" xfId="4168" xr:uid="{00000000-0005-0000-0000-0000C30E0000}"/>
    <cellStyle name="Денежный 2 2 8 4 13" xfId="4323" xr:uid="{00000000-0005-0000-0000-0000C40E0000}"/>
    <cellStyle name="Денежный 2 2 8 4 14" xfId="4469" xr:uid="{00000000-0005-0000-0000-0000C50E0000}"/>
    <cellStyle name="Денежный 2 2 8 4 15" xfId="4600" xr:uid="{00000000-0005-0000-0000-0000C60E0000}"/>
    <cellStyle name="Денежный 2 2 8 4 16" xfId="4728" xr:uid="{00000000-0005-0000-0000-0000C70E0000}"/>
    <cellStyle name="Денежный 2 2 8 4 17" xfId="5150" xr:uid="{00000000-0005-0000-0000-0000C80E0000}"/>
    <cellStyle name="Денежный 2 2 8 4 18" xfId="5297" xr:uid="{00000000-0005-0000-0000-0000C90E0000}"/>
    <cellStyle name="Денежный 2 2 8 4 19" xfId="5432" xr:uid="{00000000-0005-0000-0000-0000CA0E0000}"/>
    <cellStyle name="Денежный 2 2 8 4 2" xfId="1675" xr:uid="{00000000-0005-0000-0000-0000CB0E0000}"/>
    <cellStyle name="Денежный 2 2 8 4 2 2" xfId="2107" xr:uid="{00000000-0005-0000-0000-0000CC0E0000}"/>
    <cellStyle name="Денежный 2 2 8 4 2 3" xfId="11839" xr:uid="{00000000-0005-0000-0000-0000CD0E0000}"/>
    <cellStyle name="Денежный 2 2 8 4 20" xfId="5560" xr:uid="{00000000-0005-0000-0000-0000CE0E0000}"/>
    <cellStyle name="Денежный 2 2 8 4 21" xfId="5848" xr:uid="{00000000-0005-0000-0000-0000CF0E0000}"/>
    <cellStyle name="Денежный 2 2 8 4 22" xfId="6316" xr:uid="{00000000-0005-0000-0000-0000D00E0000}"/>
    <cellStyle name="Денежный 2 2 8 4 23" xfId="6814" xr:uid="{00000000-0005-0000-0000-0000D10E0000}"/>
    <cellStyle name="Денежный 2 2 8 4 24" xfId="7312" xr:uid="{00000000-0005-0000-0000-0000D20E0000}"/>
    <cellStyle name="Денежный 2 2 8 4 25" xfId="8294" xr:uid="{00000000-0005-0000-0000-0000D30E0000}"/>
    <cellStyle name="Денежный 2 2 8 4 26" xfId="8425" xr:uid="{00000000-0005-0000-0000-0000D40E0000}"/>
    <cellStyle name="Денежный 2 2 8 4 27" xfId="9229" xr:uid="{00000000-0005-0000-0000-0000D50E0000}"/>
    <cellStyle name="Денежный 2 2 8 4 28" xfId="10558" xr:uid="{00000000-0005-0000-0000-0000D60E0000}"/>
    <cellStyle name="Денежный 2 2 8 4 29" xfId="11557" xr:uid="{00000000-0005-0000-0000-0000D70E0000}"/>
    <cellStyle name="Денежный 2 2 8 4 3" xfId="2241" xr:uid="{00000000-0005-0000-0000-0000D80E0000}"/>
    <cellStyle name="Денежный 2 2 8 4 4" xfId="2441" xr:uid="{00000000-0005-0000-0000-0000D90E0000}"/>
    <cellStyle name="Денежный 2 2 8 4 5" xfId="2595" xr:uid="{00000000-0005-0000-0000-0000DA0E0000}"/>
    <cellStyle name="Денежный 2 2 8 4 6" xfId="2728" xr:uid="{00000000-0005-0000-0000-0000DB0E0000}"/>
    <cellStyle name="Денежный 2 2 8 4 7" xfId="2856" xr:uid="{00000000-0005-0000-0000-0000DC0E0000}"/>
    <cellStyle name="Денежный 2 2 8 4 8" xfId="3144" xr:uid="{00000000-0005-0000-0000-0000DD0E0000}"/>
    <cellStyle name="Денежный 2 2 8 4 9" xfId="3272" xr:uid="{00000000-0005-0000-0000-0000DE0E0000}"/>
    <cellStyle name="Денежный 2 2 8 5" xfId="722" xr:uid="{00000000-0005-0000-0000-0000DF0E0000}"/>
    <cellStyle name="Денежный 2 2 8 5 10" xfId="3620" xr:uid="{00000000-0005-0000-0000-0000E00E0000}"/>
    <cellStyle name="Денежный 2 2 8 5 11" xfId="3748" xr:uid="{00000000-0005-0000-0000-0000E10E0000}"/>
    <cellStyle name="Денежный 2 2 8 5 12" xfId="4235" xr:uid="{00000000-0005-0000-0000-0000E20E0000}"/>
    <cellStyle name="Денежный 2 2 8 5 13" xfId="4387" xr:uid="{00000000-0005-0000-0000-0000E30E0000}"/>
    <cellStyle name="Денежный 2 2 8 5 14" xfId="4530" xr:uid="{00000000-0005-0000-0000-0000E40E0000}"/>
    <cellStyle name="Денежный 2 2 8 5 15" xfId="4660" xr:uid="{00000000-0005-0000-0000-0000E50E0000}"/>
    <cellStyle name="Денежный 2 2 8 5 16" xfId="4788" xr:uid="{00000000-0005-0000-0000-0000E60E0000}"/>
    <cellStyle name="Денежный 2 2 8 5 17" xfId="5212" xr:uid="{00000000-0005-0000-0000-0000E70E0000}"/>
    <cellStyle name="Денежный 2 2 8 5 18" xfId="5362" xr:uid="{00000000-0005-0000-0000-0000E80E0000}"/>
    <cellStyle name="Денежный 2 2 8 5 19" xfId="5492" xr:uid="{00000000-0005-0000-0000-0000E90E0000}"/>
    <cellStyle name="Денежный 2 2 8 5 2" xfId="1897" xr:uid="{00000000-0005-0000-0000-0000EA0E0000}"/>
    <cellStyle name="Денежный 2 2 8 5 2 2" xfId="2176" xr:uid="{00000000-0005-0000-0000-0000EB0E0000}"/>
    <cellStyle name="Денежный 2 2 8 5 2 3" xfId="11902" xr:uid="{00000000-0005-0000-0000-0000EC0E0000}"/>
    <cellStyle name="Денежный 2 2 8 5 20" xfId="5620" xr:uid="{00000000-0005-0000-0000-0000ED0E0000}"/>
    <cellStyle name="Денежный 2 2 8 5 21" xfId="5908" xr:uid="{00000000-0005-0000-0000-0000EE0E0000}"/>
    <cellStyle name="Денежный 2 2 8 5 22" xfId="6376" xr:uid="{00000000-0005-0000-0000-0000EF0E0000}"/>
    <cellStyle name="Денежный 2 2 8 5 23" xfId="6874" xr:uid="{00000000-0005-0000-0000-0000F00E0000}"/>
    <cellStyle name="Денежный 2 2 8 5 24" xfId="7372" xr:uid="{00000000-0005-0000-0000-0000F10E0000}"/>
    <cellStyle name="Денежный 2 2 8 5 25" xfId="8366" xr:uid="{00000000-0005-0000-0000-0000F20E0000}"/>
    <cellStyle name="Денежный 2 2 8 5 26" xfId="8449" xr:uid="{00000000-0005-0000-0000-0000F30E0000}"/>
    <cellStyle name="Денежный 2 2 8 5 27" xfId="9392" xr:uid="{00000000-0005-0000-0000-0000F40E0000}"/>
    <cellStyle name="Денежный 2 2 8 5 28" xfId="10630" xr:uid="{00000000-0005-0000-0000-0000F50E0000}"/>
    <cellStyle name="Денежный 2 2 8 5 29" xfId="11709" xr:uid="{00000000-0005-0000-0000-0000F60E0000}"/>
    <cellStyle name="Денежный 2 2 8 5 3" xfId="2301" xr:uid="{00000000-0005-0000-0000-0000F70E0000}"/>
    <cellStyle name="Денежный 2 2 8 5 4" xfId="2508" xr:uid="{00000000-0005-0000-0000-0000F80E0000}"/>
    <cellStyle name="Денежный 2 2 8 5 5" xfId="2658" xr:uid="{00000000-0005-0000-0000-0000F90E0000}"/>
    <cellStyle name="Денежный 2 2 8 5 6" xfId="2788" xr:uid="{00000000-0005-0000-0000-0000FA0E0000}"/>
    <cellStyle name="Денежный 2 2 8 5 7" xfId="2916" xr:uid="{00000000-0005-0000-0000-0000FB0E0000}"/>
    <cellStyle name="Денежный 2 2 8 5 8" xfId="3204" xr:uid="{00000000-0005-0000-0000-0000FC0E0000}"/>
    <cellStyle name="Денежный 2 2 8 5 9" xfId="3332" xr:uid="{00000000-0005-0000-0000-0000FD0E0000}"/>
    <cellStyle name="Денежный 2 2 8 6" xfId="828" xr:uid="{00000000-0005-0000-0000-0000FE0E0000}"/>
    <cellStyle name="Денежный 2 2 8 6 10" xfId="9495" xr:uid="{00000000-0005-0000-0000-0000FF0E0000}"/>
    <cellStyle name="Денежный 2 2 8 6 11" xfId="10730" xr:uid="{00000000-0005-0000-0000-0000000F0000}"/>
    <cellStyle name="Денежный 2 2 8 6 12" xfId="11657" xr:uid="{00000000-0005-0000-0000-0000010F0000}"/>
    <cellStyle name="Денежный 2 2 8 6 2" xfId="837" xr:uid="{00000000-0005-0000-0000-0000020F0000}"/>
    <cellStyle name="Денежный 2 2 8 6 2 10" xfId="12146" xr:uid="{00000000-0005-0000-0000-0000030F0000}"/>
    <cellStyle name="Денежный 2 2 8 6 2 2" xfId="5977" xr:uid="{00000000-0005-0000-0000-0000040F0000}"/>
    <cellStyle name="Денежный 2 2 8 6 2 2 2" xfId="5982" xr:uid="{00000000-0005-0000-0000-0000050F0000}"/>
    <cellStyle name="Денежный 2 2 8 6 2 2 3" xfId="12151" xr:uid="{00000000-0005-0000-0000-0000060F0000}"/>
    <cellStyle name="Денежный 2 2 8 6 2 3" xfId="6450" xr:uid="{00000000-0005-0000-0000-0000070F0000}"/>
    <cellStyle name="Денежный 2 2 8 6 2 4" xfId="6948" xr:uid="{00000000-0005-0000-0000-0000080F0000}"/>
    <cellStyle name="Денежный 2 2 8 6 2 5" xfId="7446" xr:uid="{00000000-0005-0000-0000-0000090F0000}"/>
    <cellStyle name="Денежный 2 2 8 6 2 6" xfId="8479" xr:uid="{00000000-0005-0000-0000-00000A0F0000}"/>
    <cellStyle name="Денежный 2 2 8 6 2 7" xfId="8968" xr:uid="{00000000-0005-0000-0000-00000B0F0000}"/>
    <cellStyle name="Денежный 2 2 8 6 2 8" xfId="9504" xr:uid="{00000000-0005-0000-0000-00000C0F0000}"/>
    <cellStyle name="Денежный 2 2 8 6 2 9" xfId="10739" xr:uid="{00000000-0005-0000-0000-00000D0F0000}"/>
    <cellStyle name="Денежный 2 2 8 6 3" xfId="1078" xr:uid="{00000000-0005-0000-0000-00000E0F0000}"/>
    <cellStyle name="Денежный 2 2 8 6 3 2" xfId="9739" xr:uid="{00000000-0005-0000-0000-00000F0F0000}"/>
    <cellStyle name="Денежный 2 2 8 6 3 3" xfId="10970" xr:uid="{00000000-0005-0000-0000-0000100F0000}"/>
    <cellStyle name="Денежный 2 2 8 6 4" xfId="1182" xr:uid="{00000000-0005-0000-0000-0000110F0000}"/>
    <cellStyle name="Денежный 2 2 8 6 4 2" xfId="9839" xr:uid="{00000000-0005-0000-0000-0000120F0000}"/>
    <cellStyle name="Денежный 2 2 8 6 4 3" xfId="11068" xr:uid="{00000000-0005-0000-0000-0000130F0000}"/>
    <cellStyle name="Денежный 2 2 8 6 5" xfId="1818" xr:uid="{00000000-0005-0000-0000-0000140F0000}"/>
    <cellStyle name="Денежный 2 2 8 6 5 2" xfId="6445" xr:uid="{00000000-0005-0000-0000-0000150F0000}"/>
    <cellStyle name="Денежный 2 2 8 6 5 3" xfId="12442" xr:uid="{00000000-0005-0000-0000-0000160F0000}"/>
    <cellStyle name="Денежный 2 2 8 6 6" xfId="6943" xr:uid="{00000000-0005-0000-0000-0000170F0000}"/>
    <cellStyle name="Денежный 2 2 8 6 7" xfId="7441" xr:uid="{00000000-0005-0000-0000-0000180F0000}"/>
    <cellStyle name="Денежный 2 2 8 6 8" xfId="8470" xr:uid="{00000000-0005-0000-0000-0000190F0000}"/>
    <cellStyle name="Денежный 2 2 8 6 9" xfId="8959" xr:uid="{00000000-0005-0000-0000-00001A0F0000}"/>
    <cellStyle name="Денежный 2 2 8 7" xfId="1082" xr:uid="{00000000-0005-0000-0000-00001B0F0000}"/>
    <cellStyle name="Денежный 2 2 8 7 10" xfId="11825" xr:uid="{00000000-0005-0000-0000-00001C0F0000}"/>
    <cellStyle name="Денежный 2 2 8 7 2" xfId="2087" xr:uid="{00000000-0005-0000-0000-00001D0F0000}"/>
    <cellStyle name="Денежный 2 2 8 7 2 2" xfId="6145" xr:uid="{00000000-0005-0000-0000-00001E0F0000}"/>
    <cellStyle name="Денежный 2 2 8 7 2 3" xfId="12314" xr:uid="{00000000-0005-0000-0000-00001F0F0000}"/>
    <cellStyle name="Денежный 2 2 8 7 3" xfId="6609" xr:uid="{00000000-0005-0000-0000-0000200F0000}"/>
    <cellStyle name="Денежный 2 2 8 7 4" xfId="7107" xr:uid="{00000000-0005-0000-0000-0000210F0000}"/>
    <cellStyle name="Денежный 2 2 8 7 5" xfId="7605" xr:uid="{00000000-0005-0000-0000-0000220F0000}"/>
    <cellStyle name="Денежный 2 2 8 7 6" xfId="8717" xr:uid="{00000000-0005-0000-0000-0000230F0000}"/>
    <cellStyle name="Денежный 2 2 8 7 7" xfId="9213" xr:uid="{00000000-0005-0000-0000-0000240F0000}"/>
    <cellStyle name="Денежный 2 2 8 7 8" xfId="9743" xr:uid="{00000000-0005-0000-0000-0000250F0000}"/>
    <cellStyle name="Денежный 2 2 8 7 9" xfId="10974" xr:uid="{00000000-0005-0000-0000-0000260F0000}"/>
    <cellStyle name="Денежный 2 2 8 8" xfId="1186" xr:uid="{00000000-0005-0000-0000-0000270F0000}"/>
    <cellStyle name="Денежный 2 2 8 8 10" xfId="11625" xr:uid="{00000000-0005-0000-0000-0000280F0000}"/>
    <cellStyle name="Денежный 2 2 8 8 2" xfId="1748" xr:uid="{00000000-0005-0000-0000-0000290F0000}"/>
    <cellStyle name="Денежный 2 2 8 8 2 2" xfId="6212" xr:uid="{00000000-0005-0000-0000-00002A0F0000}"/>
    <cellStyle name="Денежный 2 2 8 8 2 3" xfId="12381" xr:uid="{00000000-0005-0000-0000-00002B0F0000}"/>
    <cellStyle name="Денежный 2 2 8 8 3" xfId="6655" xr:uid="{00000000-0005-0000-0000-00002C0F0000}"/>
    <cellStyle name="Денежный 2 2 8 8 4" xfId="7153" xr:uid="{00000000-0005-0000-0000-00002D0F0000}"/>
    <cellStyle name="Денежный 2 2 8 8 5" xfId="7651" xr:uid="{00000000-0005-0000-0000-00002E0F0000}"/>
    <cellStyle name="Денежный 2 2 8 8 6" xfId="8819" xr:uid="{00000000-0005-0000-0000-00002F0F0000}"/>
    <cellStyle name="Денежный 2 2 8 8 7" xfId="9303" xr:uid="{00000000-0005-0000-0000-0000300F0000}"/>
    <cellStyle name="Денежный 2 2 8 8 8" xfId="9843" xr:uid="{00000000-0005-0000-0000-0000310F0000}"/>
    <cellStyle name="Денежный 2 2 8 8 9" xfId="11072" xr:uid="{00000000-0005-0000-0000-0000320F0000}"/>
    <cellStyle name="Денежный 2 2 8 9" xfId="1360" xr:uid="{00000000-0005-0000-0000-0000330F0000}"/>
    <cellStyle name="Денежный 2 2 8 9 2" xfId="2331" xr:uid="{00000000-0005-0000-0000-0000340F0000}"/>
    <cellStyle name="Денежный 2 2 8 9 3" xfId="11971" xr:uid="{00000000-0005-0000-0000-0000350F0000}"/>
    <cellStyle name="Денежный 2 2 9" xfId="275" xr:uid="{00000000-0005-0000-0000-0000360F0000}"/>
    <cellStyle name="Денежный 2 2 9 10" xfId="3419" xr:uid="{00000000-0005-0000-0000-0000370F0000}"/>
    <cellStyle name="Денежный 2 2 9 11" xfId="3500" xr:uid="{00000000-0005-0000-0000-0000380F0000}"/>
    <cellStyle name="Денежный 2 2 9 12" xfId="3921" xr:uid="{00000000-0005-0000-0000-0000390F0000}"/>
    <cellStyle name="Денежный 2 2 9 13" xfId="3829" xr:uid="{00000000-0005-0000-0000-00003A0F0000}"/>
    <cellStyle name="Денежный 2 2 9 14" xfId="3871" xr:uid="{00000000-0005-0000-0000-00003B0F0000}"/>
    <cellStyle name="Денежный 2 2 9 15" xfId="3976" xr:uid="{00000000-0005-0000-0000-00003C0F0000}"/>
    <cellStyle name="Денежный 2 2 9 16" xfId="4035" xr:uid="{00000000-0005-0000-0000-00003D0F0000}"/>
    <cellStyle name="Денежный 2 2 9 17" xfId="4942" xr:uid="{00000000-0005-0000-0000-00003E0F0000}"/>
    <cellStyle name="Денежный 2 2 9 18" xfId="4998" xr:uid="{00000000-0005-0000-0000-00003F0F0000}"/>
    <cellStyle name="Денежный 2 2 9 19" xfId="5082" xr:uid="{00000000-0005-0000-0000-0000400F0000}"/>
    <cellStyle name="Денежный 2 2 9 2" xfId="838" xr:uid="{00000000-0005-0000-0000-0000410F0000}"/>
    <cellStyle name="Денежный 2 2 9 2 10" xfId="11714" xr:uid="{00000000-0005-0000-0000-0000420F0000}"/>
    <cellStyle name="Денежный 2 2 9 2 2" xfId="1902" xr:uid="{00000000-0005-0000-0000-0000430F0000}"/>
    <cellStyle name="Денежный 2 2 9 2 2 2" xfId="5983" xr:uid="{00000000-0005-0000-0000-0000440F0000}"/>
    <cellStyle name="Денежный 2 2 9 2 2 3" xfId="12152" xr:uid="{00000000-0005-0000-0000-0000450F0000}"/>
    <cellStyle name="Денежный 2 2 9 2 3" xfId="6451" xr:uid="{00000000-0005-0000-0000-0000460F0000}"/>
    <cellStyle name="Денежный 2 2 9 2 4" xfId="6949" xr:uid="{00000000-0005-0000-0000-0000470F0000}"/>
    <cellStyle name="Денежный 2 2 9 2 5" xfId="7447" xr:uid="{00000000-0005-0000-0000-0000480F0000}"/>
    <cellStyle name="Денежный 2 2 9 2 6" xfId="8480" xr:uid="{00000000-0005-0000-0000-0000490F0000}"/>
    <cellStyle name="Денежный 2 2 9 2 7" xfId="8969" xr:uid="{00000000-0005-0000-0000-00004A0F0000}"/>
    <cellStyle name="Денежный 2 2 9 2 8" xfId="9505" xr:uid="{00000000-0005-0000-0000-00004B0F0000}"/>
    <cellStyle name="Денежный 2 2 9 2 9" xfId="10740" xr:uid="{00000000-0005-0000-0000-00004C0F0000}"/>
    <cellStyle name="Денежный 2 2 9 20" xfId="4869" xr:uid="{00000000-0005-0000-0000-00004D0F0000}"/>
    <cellStyle name="Денежный 2 2 9 21" xfId="5709" xr:uid="{00000000-0005-0000-0000-00004E0F0000}"/>
    <cellStyle name="Денежный 2 2 9 22" xfId="5783" xr:uid="{00000000-0005-0000-0000-00004F0F0000}"/>
    <cellStyle name="Денежный 2 2 9 23" xfId="6715" xr:uid="{00000000-0005-0000-0000-0000500F0000}"/>
    <cellStyle name="Денежный 2 2 9 24" xfId="7213" xr:uid="{00000000-0005-0000-0000-0000510F0000}"/>
    <cellStyle name="Денежный 2 2 9 25" xfId="7936" xr:uid="{00000000-0005-0000-0000-0000520F0000}"/>
    <cellStyle name="Денежный 2 2 9 26" xfId="8175" xr:uid="{00000000-0005-0000-0000-0000530F0000}"/>
    <cellStyle name="Денежный 2 2 9 27" xfId="7889" xr:uid="{00000000-0005-0000-0000-0000540F0000}"/>
    <cellStyle name="Денежный 2 2 9 28" xfId="10183" xr:uid="{00000000-0005-0000-0000-0000550F0000}"/>
    <cellStyle name="Денежный 2 2 9 29" xfId="11252" xr:uid="{00000000-0005-0000-0000-0000560F0000}"/>
    <cellStyle name="Денежный 2 2 9 3" xfId="1077" xr:uid="{00000000-0005-0000-0000-0000570F0000}"/>
    <cellStyle name="Денежный 2 2 9 3 10" xfId="11751" xr:uid="{00000000-0005-0000-0000-0000580F0000}"/>
    <cellStyle name="Денежный 2 2 9 3 2" xfId="1955" xr:uid="{00000000-0005-0000-0000-0000590F0000}"/>
    <cellStyle name="Денежный 2 2 9 3 2 2" xfId="6141" xr:uid="{00000000-0005-0000-0000-00005A0F0000}"/>
    <cellStyle name="Денежный 2 2 9 3 2 3" xfId="12310" xr:uid="{00000000-0005-0000-0000-00005B0F0000}"/>
    <cellStyle name="Денежный 2 2 9 3 3" xfId="6606" xr:uid="{00000000-0005-0000-0000-00005C0F0000}"/>
    <cellStyle name="Денежный 2 2 9 3 4" xfId="7104" xr:uid="{00000000-0005-0000-0000-00005D0F0000}"/>
    <cellStyle name="Денежный 2 2 9 3 5" xfId="7602" xr:uid="{00000000-0005-0000-0000-00005E0F0000}"/>
    <cellStyle name="Денежный 2 2 9 3 6" xfId="8712" xr:uid="{00000000-0005-0000-0000-00005F0F0000}"/>
    <cellStyle name="Денежный 2 2 9 3 7" xfId="9208" xr:uid="{00000000-0005-0000-0000-0000600F0000}"/>
    <cellStyle name="Денежный 2 2 9 3 8" xfId="9738" xr:uid="{00000000-0005-0000-0000-0000610F0000}"/>
    <cellStyle name="Денежный 2 2 9 3 9" xfId="10969" xr:uid="{00000000-0005-0000-0000-0000620F0000}"/>
    <cellStyle name="Денежный 2 2 9 4" xfId="1181" xr:uid="{00000000-0005-0000-0000-0000630F0000}"/>
    <cellStyle name="Денежный 2 2 9 4 10" xfId="11769" xr:uid="{00000000-0005-0000-0000-0000640F0000}"/>
    <cellStyle name="Денежный 2 2 9 4 2" xfId="1988" xr:uid="{00000000-0005-0000-0000-0000650F0000}"/>
    <cellStyle name="Денежный 2 2 9 4 2 2" xfId="6208" xr:uid="{00000000-0005-0000-0000-0000660F0000}"/>
    <cellStyle name="Денежный 2 2 9 4 2 3" xfId="12377" xr:uid="{00000000-0005-0000-0000-0000670F0000}"/>
    <cellStyle name="Денежный 2 2 9 4 3" xfId="6652" xr:uid="{00000000-0005-0000-0000-0000680F0000}"/>
    <cellStyle name="Денежный 2 2 9 4 4" xfId="7150" xr:uid="{00000000-0005-0000-0000-0000690F0000}"/>
    <cellStyle name="Денежный 2 2 9 4 5" xfId="7648" xr:uid="{00000000-0005-0000-0000-00006A0F0000}"/>
    <cellStyle name="Денежный 2 2 9 4 6" xfId="8814" xr:uid="{00000000-0005-0000-0000-00006B0F0000}"/>
    <cellStyle name="Денежный 2 2 9 4 7" xfId="9298" xr:uid="{00000000-0005-0000-0000-00006C0F0000}"/>
    <cellStyle name="Денежный 2 2 9 4 8" xfId="9838" xr:uid="{00000000-0005-0000-0000-00006D0F0000}"/>
    <cellStyle name="Денежный 2 2 9 4 9" xfId="11067" xr:uid="{00000000-0005-0000-0000-00006E0F0000}"/>
    <cellStyle name="Денежный 2 2 9 5" xfId="1367" xr:uid="{00000000-0005-0000-0000-00006F0F0000}"/>
    <cellStyle name="Денежный 2 2 9 5 2" xfId="1781" xr:uid="{00000000-0005-0000-0000-0000700F0000}"/>
    <cellStyle name="Денежный 2 2 9 5 3" xfId="11639" xr:uid="{00000000-0005-0000-0000-0000710F0000}"/>
    <cellStyle name="Денежный 2 2 9 6" xfId="1754" xr:uid="{00000000-0005-0000-0000-0000720F0000}"/>
    <cellStyle name="Денежный 2 2 9 7" xfId="1974" xr:uid="{00000000-0005-0000-0000-0000730F0000}"/>
    <cellStyle name="Денежный 2 2 9 8" xfId="3003" xr:uid="{00000000-0005-0000-0000-0000740F0000}"/>
    <cellStyle name="Денежный 2 2 9 9" xfId="2955" xr:uid="{00000000-0005-0000-0000-0000750F0000}"/>
    <cellStyle name="Денежный 2 20" xfId="741" xr:uid="{00000000-0005-0000-0000-0000760F0000}"/>
    <cellStyle name="Денежный 2 20 2" xfId="839" xr:uid="{00000000-0005-0000-0000-0000770F0000}"/>
    <cellStyle name="Денежный 2 20 2 10" xfId="17128" xr:uid="{00000000-0005-0000-0000-0000780F0000}"/>
    <cellStyle name="Денежный 2 20 2 11" xfId="18440" xr:uid="{00000000-0005-0000-0000-0000790F0000}"/>
    <cellStyle name="Денежный 2 20 2 11 2" xfId="22448" xr:uid="{00000000-0005-0000-0000-00007A0F0000}"/>
    <cellStyle name="Денежный 2 20 2 11 3" xfId="27583" xr:uid="{00000000-0005-0000-0000-00007B0F0000}"/>
    <cellStyle name="Денежный 2 20 2 11 4" xfId="29020" xr:uid="{00000000-0005-0000-0000-00007C0F0000}"/>
    <cellStyle name="Денежный 2 20 2 11 5" xfId="30326" xr:uid="{00000000-0005-0000-0000-00007D0F0000}"/>
    <cellStyle name="Денежный 2 20 2 11 6" xfId="35047" xr:uid="{00000000-0005-0000-0000-00007E0F0000}"/>
    <cellStyle name="Денежный 2 20 2 11 7" xfId="36383" xr:uid="{00000000-0005-0000-0000-00007F0F0000}"/>
    <cellStyle name="Денежный 2 20 2 2" xfId="840" xr:uid="{00000000-0005-0000-0000-0000800F0000}"/>
    <cellStyle name="Денежный 2 20 2 3" xfId="1075" xr:uid="{00000000-0005-0000-0000-0000810F0000}"/>
    <cellStyle name="Денежный 2 20 2 4" xfId="1179" xr:uid="{00000000-0005-0000-0000-0000820F0000}"/>
    <cellStyle name="Денежный 2 20 2 5" xfId="5984" xr:uid="{00000000-0005-0000-0000-0000830F0000}"/>
    <cellStyle name="Денежный 2 20 2 5 2" xfId="9506" xr:uid="{00000000-0005-0000-0000-0000840F0000}"/>
    <cellStyle name="Денежный 2 20 2 5 2 2" xfId="13539" xr:uid="{00000000-0005-0000-0000-0000850F0000}"/>
    <cellStyle name="Денежный 2 20 2 5 2 3" xfId="14783" xr:uid="{00000000-0005-0000-0000-0000860F0000}"/>
    <cellStyle name="Денежный 2 20 2 5 2 3 2" xfId="16197" xr:uid="{00000000-0005-0000-0000-0000870F0000}"/>
    <cellStyle name="Денежный 2 20 2 5 2 3 3" xfId="20180" xr:uid="{00000000-0005-0000-0000-0000880F0000}"/>
    <cellStyle name="Денежный 2 20 2 5 2 3 4" xfId="22868" xr:uid="{00000000-0005-0000-0000-0000890F0000}"/>
    <cellStyle name="Денежный 2 20 2 5 2 3 5" xfId="26363" xr:uid="{00000000-0005-0000-0000-00008A0F0000}"/>
    <cellStyle name="Денежный 2 20 2 5 2 3 6" xfId="25988" xr:uid="{00000000-0005-0000-0000-00008B0F0000}"/>
    <cellStyle name="Денежный 2 20 2 5 2 3 7" xfId="23004" xr:uid="{00000000-0005-0000-0000-00008C0F0000}"/>
    <cellStyle name="Денежный 2 20 2 5 2 3 8" xfId="33353" xr:uid="{00000000-0005-0000-0000-00008D0F0000}"/>
    <cellStyle name="Денежный 2 20 2 5 2 3 9" xfId="32073" xr:uid="{00000000-0005-0000-0000-00008E0F0000}"/>
    <cellStyle name="Денежный 2 20 2 5 2 4" xfId="17455" xr:uid="{00000000-0005-0000-0000-00008F0F0000}"/>
    <cellStyle name="Денежный 2 20 2 5 2 5" xfId="18767" xr:uid="{00000000-0005-0000-0000-0000900F0000}"/>
    <cellStyle name="Денежный 2 20 2 5 2 5 2" xfId="23635" xr:uid="{00000000-0005-0000-0000-0000910F0000}"/>
    <cellStyle name="Денежный 2 20 2 5 2 5 3" xfId="27910" xr:uid="{00000000-0005-0000-0000-0000920F0000}"/>
    <cellStyle name="Денежный 2 20 2 5 2 5 4" xfId="29347" xr:uid="{00000000-0005-0000-0000-0000930F0000}"/>
    <cellStyle name="Денежный 2 20 2 5 2 5 5" xfId="30653" xr:uid="{00000000-0005-0000-0000-0000940F0000}"/>
    <cellStyle name="Денежный 2 20 2 5 2 5 6" xfId="34720" xr:uid="{00000000-0005-0000-0000-0000950F0000}"/>
    <cellStyle name="Денежный 2 20 2 5 2 5 7" xfId="36056" xr:uid="{00000000-0005-0000-0000-0000960F0000}"/>
    <cellStyle name="Денежный 2 20 2 5 3" xfId="12736" xr:uid="{00000000-0005-0000-0000-0000970F0000}"/>
    <cellStyle name="Денежный 2 20 2 5 3 2" xfId="12896" xr:uid="{00000000-0005-0000-0000-0000980F0000}"/>
    <cellStyle name="Денежный 2 20 2 5 3 3" xfId="15426" xr:uid="{00000000-0005-0000-0000-0000990F0000}"/>
    <cellStyle name="Денежный 2 20 2 5 3 3 2" xfId="15554" xr:uid="{00000000-0005-0000-0000-00009A0F0000}"/>
    <cellStyle name="Денежный 2 20 2 5 3 3 3" xfId="19537" xr:uid="{00000000-0005-0000-0000-00009B0F0000}"/>
    <cellStyle name="Денежный 2 20 2 5 3 3 4" xfId="23701" xr:uid="{00000000-0005-0000-0000-00009C0F0000}"/>
    <cellStyle name="Денежный 2 20 2 5 3 3 5" xfId="26687" xr:uid="{00000000-0005-0000-0000-00009D0F0000}"/>
    <cellStyle name="Денежный 2 20 2 5 3 3 6" xfId="23086" xr:uid="{00000000-0005-0000-0000-00009E0F0000}"/>
    <cellStyle name="Денежный 2 20 2 5 3 3 7" xfId="21054" xr:uid="{00000000-0005-0000-0000-00009F0F0000}"/>
    <cellStyle name="Денежный 2 20 2 5 3 3 8" xfId="32710" xr:uid="{00000000-0005-0000-0000-0000A00F0000}"/>
    <cellStyle name="Денежный 2 20 2 5 3 3 9" xfId="31493" xr:uid="{00000000-0005-0000-0000-0000A10F0000}"/>
    <cellStyle name="Денежный 2 20 2 5 3 4" xfId="18098" xr:uid="{00000000-0005-0000-0000-0000A20F0000}"/>
    <cellStyle name="Денежный 2 20 2 5 3 5" xfId="19410" xr:uid="{00000000-0005-0000-0000-0000A30F0000}"/>
    <cellStyle name="Денежный 2 20 2 5 3 5 2" xfId="23533" xr:uid="{00000000-0005-0000-0000-0000A40F0000}"/>
    <cellStyle name="Денежный 2 20 2 5 3 5 3" xfId="28553" xr:uid="{00000000-0005-0000-0000-0000A50F0000}"/>
    <cellStyle name="Денежный 2 20 2 5 3 5 4" xfId="29990" xr:uid="{00000000-0005-0000-0000-0000A60F0000}"/>
    <cellStyle name="Денежный 2 20 2 5 3 5 5" xfId="31296" xr:uid="{00000000-0005-0000-0000-0000A70F0000}"/>
    <cellStyle name="Денежный 2 20 2 5 3 5 6" xfId="34077" xr:uid="{00000000-0005-0000-0000-0000A80F0000}"/>
    <cellStyle name="Денежный 2 20 2 5 3 5 7" xfId="35413" xr:uid="{00000000-0005-0000-0000-0000A90F0000}"/>
    <cellStyle name="Денежный 2 20 2 6" xfId="10741" xr:uid="{00000000-0005-0000-0000-0000AA0F0000}"/>
    <cellStyle name="Денежный 2 20 2 6 2" xfId="13218" xr:uid="{00000000-0005-0000-0000-0000AB0F0000}"/>
    <cellStyle name="Денежный 2 20 2 6 3" xfId="15104" xr:uid="{00000000-0005-0000-0000-0000AC0F0000}"/>
    <cellStyle name="Денежный 2 20 2 6 3 2" xfId="15876" xr:uid="{00000000-0005-0000-0000-0000AD0F0000}"/>
    <cellStyle name="Денежный 2 20 2 6 3 3" xfId="19859" xr:uid="{00000000-0005-0000-0000-0000AE0F0000}"/>
    <cellStyle name="Денежный 2 20 2 6 3 4" xfId="25192" xr:uid="{00000000-0005-0000-0000-0000AF0F0000}"/>
    <cellStyle name="Денежный 2 20 2 6 3 5" xfId="24007" xr:uid="{00000000-0005-0000-0000-0000B00F0000}"/>
    <cellStyle name="Денежный 2 20 2 6 3 6" xfId="26226" xr:uid="{00000000-0005-0000-0000-0000B10F0000}"/>
    <cellStyle name="Денежный 2 20 2 6 3 7" xfId="23084" xr:uid="{00000000-0005-0000-0000-0000B20F0000}"/>
    <cellStyle name="Денежный 2 20 2 6 3 8" xfId="33032" xr:uid="{00000000-0005-0000-0000-0000B30F0000}"/>
    <cellStyle name="Денежный 2 20 2 6 3 9" xfId="31593" xr:uid="{00000000-0005-0000-0000-0000B40F0000}"/>
    <cellStyle name="Денежный 2 20 2 6 4" xfId="17776" xr:uid="{00000000-0005-0000-0000-0000B50F0000}"/>
    <cellStyle name="Денежный 2 20 2 6 5" xfId="19088" xr:uid="{00000000-0005-0000-0000-0000B60F0000}"/>
    <cellStyle name="Денежный 2 20 2 6 5 2" xfId="23167" xr:uid="{00000000-0005-0000-0000-0000B70F0000}"/>
    <cellStyle name="Денежный 2 20 2 6 5 3" xfId="28231" xr:uid="{00000000-0005-0000-0000-0000B80F0000}"/>
    <cellStyle name="Денежный 2 20 2 6 5 4" xfId="29668" xr:uid="{00000000-0005-0000-0000-0000B90F0000}"/>
    <cellStyle name="Денежный 2 20 2 6 5 5" xfId="30974" xr:uid="{00000000-0005-0000-0000-0000BA0F0000}"/>
    <cellStyle name="Денежный 2 20 2 6 5 6" xfId="34399" xr:uid="{00000000-0005-0000-0000-0000BB0F0000}"/>
    <cellStyle name="Денежный 2 20 2 6 5 7" xfId="35735" xr:uid="{00000000-0005-0000-0000-0000BC0F0000}"/>
    <cellStyle name="Денежный 2 20 2 7" xfId="12153" xr:uid="{00000000-0005-0000-0000-0000BD0F0000}"/>
    <cellStyle name="Денежный 2 20 2 8" xfId="13866" xr:uid="{00000000-0005-0000-0000-0000BE0F0000}"/>
    <cellStyle name="Денежный 2 20 2 9" xfId="14456" xr:uid="{00000000-0005-0000-0000-0000BF0F0000}"/>
    <cellStyle name="Денежный 2 20 2 9 2" xfId="16524" xr:uid="{00000000-0005-0000-0000-0000C00F0000}"/>
    <cellStyle name="Денежный 2 20 2 9 3" xfId="20507" xr:uid="{00000000-0005-0000-0000-0000C10F0000}"/>
    <cellStyle name="Денежный 2 20 2 9 4" xfId="24076" xr:uid="{00000000-0005-0000-0000-0000C20F0000}"/>
    <cellStyle name="Денежный 2 20 2 9 5" xfId="26814" xr:uid="{00000000-0005-0000-0000-0000C30F0000}"/>
    <cellStyle name="Денежный 2 20 2 9 6" xfId="24483" xr:uid="{00000000-0005-0000-0000-0000C40F0000}"/>
    <cellStyle name="Денежный 2 20 2 9 7" xfId="26991" xr:uid="{00000000-0005-0000-0000-0000C50F0000}"/>
    <cellStyle name="Денежный 2 20 2 9 8" xfId="33680" xr:uid="{00000000-0005-0000-0000-0000C60F0000}"/>
    <cellStyle name="Денежный 2 20 2 9 9" xfId="32618" xr:uid="{00000000-0005-0000-0000-0000C70F0000}"/>
    <cellStyle name="Денежный 2 20 3" xfId="1076" xr:uid="{00000000-0005-0000-0000-0000C80F0000}"/>
    <cellStyle name="Денежный 2 20 3 2" xfId="6140" xr:uid="{00000000-0005-0000-0000-0000C90F0000}"/>
    <cellStyle name="Денежный 2 20 3 2 2" xfId="9737" xr:uid="{00000000-0005-0000-0000-0000CA0F0000}"/>
    <cellStyle name="Денежный 2 20 3 2 2 2" xfId="13533" xr:uid="{00000000-0005-0000-0000-0000CB0F0000}"/>
    <cellStyle name="Денежный 2 20 3 2 2 3" xfId="14789" xr:uid="{00000000-0005-0000-0000-0000CC0F0000}"/>
    <cellStyle name="Денежный 2 20 3 2 2 3 2" xfId="16191" xr:uid="{00000000-0005-0000-0000-0000CD0F0000}"/>
    <cellStyle name="Денежный 2 20 3 2 2 3 3" xfId="20174" xr:uid="{00000000-0005-0000-0000-0000CE0F0000}"/>
    <cellStyle name="Денежный 2 20 3 2 2 3 4" xfId="23454" xr:uid="{00000000-0005-0000-0000-0000CF0F0000}"/>
    <cellStyle name="Денежный 2 20 3 2 2 3 5" xfId="24631" xr:uid="{00000000-0005-0000-0000-0000D00F0000}"/>
    <cellStyle name="Денежный 2 20 3 2 2 3 6" xfId="23784" xr:uid="{00000000-0005-0000-0000-0000D10F0000}"/>
    <cellStyle name="Денежный 2 20 3 2 2 3 7" xfId="20836" xr:uid="{00000000-0005-0000-0000-0000D20F0000}"/>
    <cellStyle name="Денежный 2 20 3 2 2 3 8" xfId="33347" xr:uid="{00000000-0005-0000-0000-0000D30F0000}"/>
    <cellStyle name="Денежный 2 20 3 2 2 3 9" xfId="32472" xr:uid="{00000000-0005-0000-0000-0000D40F0000}"/>
    <cellStyle name="Денежный 2 20 3 2 2 4" xfId="17461" xr:uid="{00000000-0005-0000-0000-0000D50F0000}"/>
    <cellStyle name="Денежный 2 20 3 2 2 5" xfId="18773" xr:uid="{00000000-0005-0000-0000-0000D60F0000}"/>
    <cellStyle name="Денежный 2 20 3 2 2 5 2" xfId="24531" xr:uid="{00000000-0005-0000-0000-0000D70F0000}"/>
    <cellStyle name="Денежный 2 20 3 2 2 5 3" xfId="27916" xr:uid="{00000000-0005-0000-0000-0000D80F0000}"/>
    <cellStyle name="Денежный 2 20 3 2 2 5 4" xfId="29353" xr:uid="{00000000-0005-0000-0000-0000D90F0000}"/>
    <cellStyle name="Денежный 2 20 3 2 2 5 5" xfId="30659" xr:uid="{00000000-0005-0000-0000-0000DA0F0000}"/>
    <cellStyle name="Денежный 2 20 3 2 2 5 6" xfId="34714" xr:uid="{00000000-0005-0000-0000-0000DB0F0000}"/>
    <cellStyle name="Денежный 2 20 3 2 2 5 7" xfId="36050" xr:uid="{00000000-0005-0000-0000-0000DC0F0000}"/>
    <cellStyle name="Денежный 2 20 3 2 3" xfId="12738" xr:uid="{00000000-0005-0000-0000-0000DD0F0000}"/>
    <cellStyle name="Денежный 2 20 3 2 3 2" xfId="12894" xr:uid="{00000000-0005-0000-0000-0000DE0F0000}"/>
    <cellStyle name="Денежный 2 20 3 2 3 3" xfId="15428" xr:uid="{00000000-0005-0000-0000-0000DF0F0000}"/>
    <cellStyle name="Денежный 2 20 3 2 3 3 2" xfId="15552" xr:uid="{00000000-0005-0000-0000-0000E00F0000}"/>
    <cellStyle name="Денежный 2 20 3 2 3 3 3" xfId="19535" xr:uid="{00000000-0005-0000-0000-0000E10F0000}"/>
    <cellStyle name="Денежный 2 20 3 2 3 3 4" xfId="23286" xr:uid="{00000000-0005-0000-0000-0000E20F0000}"/>
    <cellStyle name="Денежный 2 20 3 2 3 3 5" xfId="27052" xr:uid="{00000000-0005-0000-0000-0000E30F0000}"/>
    <cellStyle name="Денежный 2 20 3 2 3 3 6" xfId="25255" xr:uid="{00000000-0005-0000-0000-0000E40F0000}"/>
    <cellStyle name="Денежный 2 20 3 2 3 3 7" xfId="28747" xr:uid="{00000000-0005-0000-0000-0000E50F0000}"/>
    <cellStyle name="Денежный 2 20 3 2 3 3 8" xfId="32708" xr:uid="{00000000-0005-0000-0000-0000E60F0000}"/>
    <cellStyle name="Денежный 2 20 3 2 3 3 9" xfId="32554" xr:uid="{00000000-0005-0000-0000-0000E70F0000}"/>
    <cellStyle name="Денежный 2 20 3 2 3 4" xfId="18100" xr:uid="{00000000-0005-0000-0000-0000E80F0000}"/>
    <cellStyle name="Денежный 2 20 3 2 3 5" xfId="19412" xr:uid="{00000000-0005-0000-0000-0000E90F0000}"/>
    <cellStyle name="Денежный 2 20 3 2 3 5 2" xfId="25371" xr:uid="{00000000-0005-0000-0000-0000EA0F0000}"/>
    <cellStyle name="Денежный 2 20 3 2 3 5 3" xfId="28555" xr:uid="{00000000-0005-0000-0000-0000EB0F0000}"/>
    <cellStyle name="Денежный 2 20 3 2 3 5 4" xfId="29992" xr:uid="{00000000-0005-0000-0000-0000EC0F0000}"/>
    <cellStyle name="Денежный 2 20 3 2 3 5 5" xfId="31298" xr:uid="{00000000-0005-0000-0000-0000ED0F0000}"/>
    <cellStyle name="Денежный 2 20 3 2 3 5 6" xfId="34075" xr:uid="{00000000-0005-0000-0000-0000EE0F0000}"/>
    <cellStyle name="Денежный 2 20 3 2 3 5 7" xfId="35411" xr:uid="{00000000-0005-0000-0000-0000EF0F0000}"/>
    <cellStyle name="Денежный 2 20 3 3" xfId="10968" xr:uid="{00000000-0005-0000-0000-0000F00F0000}"/>
    <cellStyle name="Денежный 2 20 3 3 2" xfId="13216" xr:uid="{00000000-0005-0000-0000-0000F10F0000}"/>
    <cellStyle name="Денежный 2 20 3 3 3" xfId="15106" xr:uid="{00000000-0005-0000-0000-0000F20F0000}"/>
    <cellStyle name="Денежный 2 20 3 3 3 2" xfId="15874" xr:uid="{00000000-0005-0000-0000-0000F30F0000}"/>
    <cellStyle name="Денежный 2 20 3 3 3 3" xfId="19857" xr:uid="{00000000-0005-0000-0000-0000F40F0000}"/>
    <cellStyle name="Денежный 2 20 3 3 3 4" xfId="24795" xr:uid="{00000000-0005-0000-0000-0000F50F0000}"/>
    <cellStyle name="Денежный 2 20 3 3 3 5" xfId="25012" xr:uid="{00000000-0005-0000-0000-0000F60F0000}"/>
    <cellStyle name="Денежный 2 20 3 3 3 6" xfId="25569" xr:uid="{00000000-0005-0000-0000-0000F70F0000}"/>
    <cellStyle name="Денежный 2 20 3 3 3 7" xfId="28730" xr:uid="{00000000-0005-0000-0000-0000F80F0000}"/>
    <cellStyle name="Денежный 2 20 3 3 3 8" xfId="33030" xr:uid="{00000000-0005-0000-0000-0000F90F0000}"/>
    <cellStyle name="Денежный 2 20 3 3 3 9" xfId="31610" xr:uid="{00000000-0005-0000-0000-0000FA0F0000}"/>
    <cellStyle name="Денежный 2 20 3 3 4" xfId="17778" xr:uid="{00000000-0005-0000-0000-0000FB0F0000}"/>
    <cellStyle name="Денежный 2 20 3 3 5" xfId="19090" xr:uid="{00000000-0005-0000-0000-0000FC0F0000}"/>
    <cellStyle name="Денежный 2 20 3 3 5 2" xfId="22870" xr:uid="{00000000-0005-0000-0000-0000FD0F0000}"/>
    <cellStyle name="Денежный 2 20 3 3 5 3" xfId="28233" xr:uid="{00000000-0005-0000-0000-0000FE0F0000}"/>
    <cellStyle name="Денежный 2 20 3 3 5 4" xfId="29670" xr:uid="{00000000-0005-0000-0000-0000FF0F0000}"/>
    <cellStyle name="Денежный 2 20 3 3 5 5" xfId="30976" xr:uid="{00000000-0005-0000-0000-000000100000}"/>
    <cellStyle name="Денежный 2 20 3 3 5 6" xfId="34397" xr:uid="{00000000-0005-0000-0000-000001100000}"/>
    <cellStyle name="Денежный 2 20 3 3 5 7" xfId="35733" xr:uid="{00000000-0005-0000-0000-000002100000}"/>
    <cellStyle name="Денежный 2 20 3 4" xfId="12309" xr:uid="{00000000-0005-0000-0000-000003100000}"/>
    <cellStyle name="Денежный 2 20 3 5" xfId="13864" xr:uid="{00000000-0005-0000-0000-000004100000}"/>
    <cellStyle name="Денежный 2 20 3 6" xfId="14458" xr:uid="{00000000-0005-0000-0000-000005100000}"/>
    <cellStyle name="Денежный 2 20 3 6 2" xfId="16522" xr:uid="{00000000-0005-0000-0000-000006100000}"/>
    <cellStyle name="Денежный 2 20 3 6 3" xfId="20505" xr:uid="{00000000-0005-0000-0000-000007100000}"/>
    <cellStyle name="Денежный 2 20 3 6 4" xfId="23487" xr:uid="{00000000-0005-0000-0000-000008100000}"/>
    <cellStyle name="Денежный 2 20 3 6 5" xfId="26006" xr:uid="{00000000-0005-0000-0000-000009100000}"/>
    <cellStyle name="Денежный 2 20 3 6 6" xfId="26736" xr:uid="{00000000-0005-0000-0000-00000A100000}"/>
    <cellStyle name="Денежный 2 20 3 6 7" xfId="25491" xr:uid="{00000000-0005-0000-0000-00000B100000}"/>
    <cellStyle name="Денежный 2 20 3 6 8" xfId="33678" xr:uid="{00000000-0005-0000-0000-00000C100000}"/>
    <cellStyle name="Денежный 2 20 3 6 9" xfId="32149" xr:uid="{00000000-0005-0000-0000-00000D100000}"/>
    <cellStyle name="Денежный 2 20 3 7" xfId="17130" xr:uid="{00000000-0005-0000-0000-00000E100000}"/>
    <cellStyle name="Денежный 2 20 3 8" xfId="18442" xr:uid="{00000000-0005-0000-0000-00000F100000}"/>
    <cellStyle name="Денежный 2 20 3 8 2" xfId="22324" xr:uid="{00000000-0005-0000-0000-000010100000}"/>
    <cellStyle name="Денежный 2 20 3 8 3" xfId="27585" xr:uid="{00000000-0005-0000-0000-000011100000}"/>
    <cellStyle name="Денежный 2 20 3 8 4" xfId="29022" xr:uid="{00000000-0005-0000-0000-000012100000}"/>
    <cellStyle name="Денежный 2 20 3 8 5" xfId="30328" xr:uid="{00000000-0005-0000-0000-000013100000}"/>
    <cellStyle name="Денежный 2 20 3 8 6" xfId="35045" xr:uid="{00000000-0005-0000-0000-000014100000}"/>
    <cellStyle name="Денежный 2 20 3 8 7" xfId="36381" xr:uid="{00000000-0005-0000-0000-000015100000}"/>
    <cellStyle name="Денежный 2 20 4" xfId="1180" xr:uid="{00000000-0005-0000-0000-000016100000}"/>
    <cellStyle name="Денежный 2 20 4 2" xfId="6207" xr:uid="{00000000-0005-0000-0000-000017100000}"/>
    <cellStyle name="Денежный 2 20 4 2 2" xfId="9837" xr:uid="{00000000-0005-0000-0000-000018100000}"/>
    <cellStyle name="Денежный 2 20 4 2 2 2" xfId="13509" xr:uid="{00000000-0005-0000-0000-000019100000}"/>
    <cellStyle name="Денежный 2 20 4 2 2 3" xfId="14813" xr:uid="{00000000-0005-0000-0000-00001A100000}"/>
    <cellStyle name="Денежный 2 20 4 2 2 3 2" xfId="16167" xr:uid="{00000000-0005-0000-0000-00001B100000}"/>
    <cellStyle name="Денежный 2 20 4 2 2 3 3" xfId="20150" xr:uid="{00000000-0005-0000-0000-00001C100000}"/>
    <cellStyle name="Денежный 2 20 4 2 2 3 4" xfId="22115" xr:uid="{00000000-0005-0000-0000-00001D100000}"/>
    <cellStyle name="Денежный 2 20 4 2 2 3 5" xfId="23377" xr:uid="{00000000-0005-0000-0000-00001E100000}"/>
    <cellStyle name="Денежный 2 20 4 2 2 3 6" xfId="23479" xr:uid="{00000000-0005-0000-0000-00001F100000}"/>
    <cellStyle name="Денежный 2 20 4 2 2 3 7" xfId="26757" xr:uid="{00000000-0005-0000-0000-000020100000}"/>
    <cellStyle name="Денежный 2 20 4 2 2 3 8" xfId="33323" xr:uid="{00000000-0005-0000-0000-000021100000}"/>
    <cellStyle name="Денежный 2 20 4 2 2 3 9" xfId="31696" xr:uid="{00000000-0005-0000-0000-000022100000}"/>
    <cellStyle name="Денежный 2 20 4 2 2 4" xfId="17485" xr:uid="{00000000-0005-0000-0000-000023100000}"/>
    <cellStyle name="Денежный 2 20 4 2 2 5" xfId="18797" xr:uid="{00000000-0005-0000-0000-000024100000}"/>
    <cellStyle name="Денежный 2 20 4 2 2 5 2" xfId="21775" xr:uid="{00000000-0005-0000-0000-000025100000}"/>
    <cellStyle name="Денежный 2 20 4 2 2 5 3" xfId="27940" xr:uid="{00000000-0005-0000-0000-000026100000}"/>
    <cellStyle name="Денежный 2 20 4 2 2 5 4" xfId="29377" xr:uid="{00000000-0005-0000-0000-000027100000}"/>
    <cellStyle name="Денежный 2 20 4 2 2 5 5" xfId="30683" xr:uid="{00000000-0005-0000-0000-000028100000}"/>
    <cellStyle name="Денежный 2 20 4 2 2 5 6" xfId="34690" xr:uid="{00000000-0005-0000-0000-000029100000}"/>
    <cellStyle name="Денежный 2 20 4 2 2 5 7" xfId="36026" xr:uid="{00000000-0005-0000-0000-00002A100000}"/>
    <cellStyle name="Денежный 2 20 4 2 3" xfId="12759" xr:uid="{00000000-0005-0000-0000-00002B100000}"/>
    <cellStyle name="Денежный 2 20 4 2 3 2" xfId="12873" xr:uid="{00000000-0005-0000-0000-00002C100000}"/>
    <cellStyle name="Денежный 2 20 4 2 3 3" xfId="15449" xr:uid="{00000000-0005-0000-0000-00002D100000}"/>
    <cellStyle name="Денежный 2 20 4 2 3 3 2" xfId="15531" xr:uid="{00000000-0005-0000-0000-00002E100000}"/>
    <cellStyle name="Денежный 2 20 4 2 3 3 3" xfId="19514" xr:uid="{00000000-0005-0000-0000-00002F100000}"/>
    <cellStyle name="Денежный 2 20 4 2 3 3 4" xfId="23446" xr:uid="{00000000-0005-0000-0000-000030100000}"/>
    <cellStyle name="Денежный 2 20 4 2 3 3 5" xfId="25584" xr:uid="{00000000-0005-0000-0000-000031100000}"/>
    <cellStyle name="Денежный 2 20 4 2 3 3 6" xfId="24405" xr:uid="{00000000-0005-0000-0000-000032100000}"/>
    <cellStyle name="Денежный 2 20 4 2 3 3 7" xfId="21576" xr:uid="{00000000-0005-0000-0000-000033100000}"/>
    <cellStyle name="Денежный 2 20 4 2 3 3 8" xfId="32687" xr:uid="{00000000-0005-0000-0000-000034100000}"/>
    <cellStyle name="Денежный 2 20 4 2 3 3 9" xfId="32550" xr:uid="{00000000-0005-0000-0000-000035100000}"/>
    <cellStyle name="Денежный 2 20 4 2 3 4" xfId="18121" xr:uid="{00000000-0005-0000-0000-000036100000}"/>
    <cellStyle name="Денежный 2 20 4 2 3 5" xfId="19433" xr:uid="{00000000-0005-0000-0000-000037100000}"/>
    <cellStyle name="Денежный 2 20 4 2 3 5 2" xfId="23631" xr:uid="{00000000-0005-0000-0000-000038100000}"/>
    <cellStyle name="Денежный 2 20 4 2 3 5 3" xfId="28576" xr:uid="{00000000-0005-0000-0000-000039100000}"/>
    <cellStyle name="Денежный 2 20 4 2 3 5 4" xfId="30013" xr:uid="{00000000-0005-0000-0000-00003A100000}"/>
    <cellStyle name="Денежный 2 20 4 2 3 5 5" xfId="31319" xr:uid="{00000000-0005-0000-0000-00003B100000}"/>
    <cellStyle name="Денежный 2 20 4 2 3 5 6" xfId="34054" xr:uid="{00000000-0005-0000-0000-00003C100000}"/>
    <cellStyle name="Денежный 2 20 4 2 3 5 7" xfId="35390" xr:uid="{00000000-0005-0000-0000-00003D100000}"/>
    <cellStyle name="Денежный 2 20 4 3" xfId="11066" xr:uid="{00000000-0005-0000-0000-00003E100000}"/>
    <cellStyle name="Денежный 2 20 4 3 2" xfId="13194" xr:uid="{00000000-0005-0000-0000-00003F100000}"/>
    <cellStyle name="Денежный 2 20 4 3 3" xfId="15128" xr:uid="{00000000-0005-0000-0000-000040100000}"/>
    <cellStyle name="Денежный 2 20 4 3 3 2" xfId="15852" xr:uid="{00000000-0005-0000-0000-000041100000}"/>
    <cellStyle name="Денежный 2 20 4 3 3 3" xfId="19835" xr:uid="{00000000-0005-0000-0000-000042100000}"/>
    <cellStyle name="Денежный 2 20 4 3 3 4" xfId="24740" xr:uid="{00000000-0005-0000-0000-000043100000}"/>
    <cellStyle name="Денежный 2 20 4 3 3 5" xfId="26338" xr:uid="{00000000-0005-0000-0000-000044100000}"/>
    <cellStyle name="Денежный 2 20 4 3 3 6" xfId="27034" xr:uid="{00000000-0005-0000-0000-000045100000}"/>
    <cellStyle name="Денежный 2 20 4 3 3 7" xfId="25522" xr:uid="{00000000-0005-0000-0000-000046100000}"/>
    <cellStyle name="Денежный 2 20 4 3 3 8" xfId="33008" xr:uid="{00000000-0005-0000-0000-000047100000}"/>
    <cellStyle name="Денежный 2 20 4 3 3 9" xfId="31929" xr:uid="{00000000-0005-0000-0000-000048100000}"/>
    <cellStyle name="Денежный 2 20 4 3 4" xfId="17800" xr:uid="{00000000-0005-0000-0000-000049100000}"/>
    <cellStyle name="Денежный 2 20 4 3 5" xfId="19112" xr:uid="{00000000-0005-0000-0000-00004A100000}"/>
    <cellStyle name="Денежный 2 20 4 3 5 2" xfId="22065" xr:uid="{00000000-0005-0000-0000-00004B100000}"/>
    <cellStyle name="Денежный 2 20 4 3 5 3" xfId="28255" xr:uid="{00000000-0005-0000-0000-00004C100000}"/>
    <cellStyle name="Денежный 2 20 4 3 5 4" xfId="29692" xr:uid="{00000000-0005-0000-0000-00004D100000}"/>
    <cellStyle name="Денежный 2 20 4 3 5 5" xfId="30998" xr:uid="{00000000-0005-0000-0000-00004E100000}"/>
    <cellStyle name="Денежный 2 20 4 3 5 6" xfId="34375" xr:uid="{00000000-0005-0000-0000-00004F100000}"/>
    <cellStyle name="Денежный 2 20 4 3 5 7" xfId="35711" xr:uid="{00000000-0005-0000-0000-000050100000}"/>
    <cellStyle name="Денежный 2 20 4 4" xfId="12376" xr:uid="{00000000-0005-0000-0000-000051100000}"/>
    <cellStyle name="Денежный 2 20 4 5" xfId="13842" xr:uid="{00000000-0005-0000-0000-000052100000}"/>
    <cellStyle name="Денежный 2 20 4 6" xfId="14480" xr:uid="{00000000-0005-0000-0000-000053100000}"/>
    <cellStyle name="Денежный 2 20 4 6 2" xfId="16500" xr:uid="{00000000-0005-0000-0000-000054100000}"/>
    <cellStyle name="Денежный 2 20 4 6 3" xfId="20483" xr:uid="{00000000-0005-0000-0000-000055100000}"/>
    <cellStyle name="Денежный 2 20 4 6 4" xfId="23458" xr:uid="{00000000-0005-0000-0000-000056100000}"/>
    <cellStyle name="Денежный 2 20 4 6 5" xfId="27216" xr:uid="{00000000-0005-0000-0000-000057100000}"/>
    <cellStyle name="Денежный 2 20 4 6 6" xfId="23892" xr:uid="{00000000-0005-0000-0000-000058100000}"/>
    <cellStyle name="Денежный 2 20 4 6 7" xfId="26607" xr:uid="{00000000-0005-0000-0000-000059100000}"/>
    <cellStyle name="Денежный 2 20 4 6 8" xfId="33656" xr:uid="{00000000-0005-0000-0000-00005A100000}"/>
    <cellStyle name="Денежный 2 20 4 6 9" xfId="33990" xr:uid="{00000000-0005-0000-0000-00005B100000}"/>
    <cellStyle name="Денежный 2 20 4 7" xfId="17152" xr:uid="{00000000-0005-0000-0000-00005C100000}"/>
    <cellStyle name="Денежный 2 20 4 8" xfId="18464" xr:uid="{00000000-0005-0000-0000-00005D100000}"/>
    <cellStyle name="Денежный 2 20 4 8 2" xfId="22964" xr:uid="{00000000-0005-0000-0000-00005E100000}"/>
    <cellStyle name="Денежный 2 20 4 8 3" xfId="27607" xr:uid="{00000000-0005-0000-0000-00005F100000}"/>
    <cellStyle name="Денежный 2 20 4 8 4" xfId="29044" xr:uid="{00000000-0005-0000-0000-000060100000}"/>
    <cellStyle name="Денежный 2 20 4 8 5" xfId="30350" xr:uid="{00000000-0005-0000-0000-000061100000}"/>
    <cellStyle name="Денежный 2 20 4 8 6" xfId="35023" xr:uid="{00000000-0005-0000-0000-000062100000}"/>
    <cellStyle name="Денежный 2 20 4 8 7" xfId="36359" xr:uid="{00000000-0005-0000-0000-000063100000}"/>
    <cellStyle name="Денежный 2 21" xfId="744" xr:uid="{00000000-0005-0000-0000-000064100000}"/>
    <cellStyle name="Денежный 2 21 2" xfId="841" xr:uid="{00000000-0005-0000-0000-000065100000}"/>
    <cellStyle name="Денежный 2 21 3" xfId="1074" xr:uid="{00000000-0005-0000-0000-000066100000}"/>
    <cellStyle name="Денежный 2 21 4" xfId="1178" xr:uid="{00000000-0005-0000-0000-000067100000}"/>
    <cellStyle name="Денежный 2 22" xfId="745" xr:uid="{00000000-0005-0000-0000-000068100000}"/>
    <cellStyle name="Денежный 2 22 2" xfId="842" xr:uid="{00000000-0005-0000-0000-000069100000}"/>
    <cellStyle name="Денежный 2 22 3" xfId="1073" xr:uid="{00000000-0005-0000-0000-00006A100000}"/>
    <cellStyle name="Денежный 2 22 4" xfId="1177" xr:uid="{00000000-0005-0000-0000-00006B100000}"/>
    <cellStyle name="Денежный 2 23" xfId="742" xr:uid="{00000000-0005-0000-0000-00006C100000}"/>
    <cellStyle name="Денежный 2 23 2" xfId="843" xr:uid="{00000000-0005-0000-0000-00006D100000}"/>
    <cellStyle name="Денежный 2 23 3" xfId="1072" xr:uid="{00000000-0005-0000-0000-00006E100000}"/>
    <cellStyle name="Денежный 2 23 4" xfId="1176" xr:uid="{00000000-0005-0000-0000-00006F100000}"/>
    <cellStyle name="Денежный 2 24" xfId="743" xr:uid="{00000000-0005-0000-0000-000070100000}"/>
    <cellStyle name="Денежный 2 24 2" xfId="844" xr:uid="{00000000-0005-0000-0000-000071100000}"/>
    <cellStyle name="Денежный 2 24 3" xfId="1071" xr:uid="{00000000-0005-0000-0000-000072100000}"/>
    <cellStyle name="Денежный 2 24 4" xfId="1175" xr:uid="{00000000-0005-0000-0000-000073100000}"/>
    <cellStyle name="Денежный 2 25" xfId="746" xr:uid="{00000000-0005-0000-0000-000074100000}"/>
    <cellStyle name="Денежный 2 25 10" xfId="11707" xr:uid="{00000000-0005-0000-0000-000075100000}"/>
    <cellStyle name="Денежный 2 25 2" xfId="1895" xr:uid="{00000000-0005-0000-0000-000076100000}"/>
    <cellStyle name="Денежный 2 25 2 2" xfId="5924" xr:uid="{00000000-0005-0000-0000-000077100000}"/>
    <cellStyle name="Денежный 2 25 2 3" xfId="12093" xr:uid="{00000000-0005-0000-0000-000078100000}"/>
    <cellStyle name="Денежный 2 25 3" xfId="6392" xr:uid="{00000000-0005-0000-0000-000079100000}"/>
    <cellStyle name="Денежный 2 25 4" xfId="6890" xr:uid="{00000000-0005-0000-0000-00007A100000}"/>
    <cellStyle name="Денежный 2 25 5" xfId="7388" xr:uid="{00000000-0005-0000-0000-00007B100000}"/>
    <cellStyle name="Денежный 2 25 6" xfId="8389" xr:uid="{00000000-0005-0000-0000-00007C100000}"/>
    <cellStyle name="Денежный 2 25 7" xfId="8861" xr:uid="{00000000-0005-0000-0000-00007D100000}"/>
    <cellStyle name="Денежный 2 25 8" xfId="9413" xr:uid="{00000000-0005-0000-0000-00007E100000}"/>
    <cellStyle name="Денежный 2 25 9" xfId="10649" xr:uid="{00000000-0005-0000-0000-00007F100000}"/>
    <cellStyle name="Денежный 2 26" xfId="1147" xr:uid="{00000000-0005-0000-0000-000080100000}"/>
    <cellStyle name="Денежный 2 26 10" xfId="11668" xr:uid="{00000000-0005-0000-0000-000081100000}"/>
    <cellStyle name="Денежный 2 26 2" xfId="1832" xr:uid="{00000000-0005-0000-0000-000082100000}"/>
    <cellStyle name="Денежный 2 26 2 2" xfId="6186" xr:uid="{00000000-0005-0000-0000-000083100000}"/>
    <cellStyle name="Денежный 2 26 2 3" xfId="12355" xr:uid="{00000000-0005-0000-0000-000084100000}"/>
    <cellStyle name="Денежный 2 26 3" xfId="6635" xr:uid="{00000000-0005-0000-0000-000085100000}"/>
    <cellStyle name="Денежный 2 26 4" xfId="7133" xr:uid="{00000000-0005-0000-0000-000086100000}"/>
    <cellStyle name="Денежный 2 26 5" xfId="7631" xr:uid="{00000000-0005-0000-0000-000087100000}"/>
    <cellStyle name="Денежный 2 26 6" xfId="8782" xr:uid="{00000000-0005-0000-0000-000088100000}"/>
    <cellStyle name="Денежный 2 26 7" xfId="9270" xr:uid="{00000000-0005-0000-0000-000089100000}"/>
    <cellStyle name="Денежный 2 26 8" xfId="9808" xr:uid="{00000000-0005-0000-0000-00008A100000}"/>
    <cellStyle name="Денежный 2 26 9" xfId="11038" xr:uid="{00000000-0005-0000-0000-00008B100000}"/>
    <cellStyle name="Денежный 2 27" xfId="1240" xr:uid="{00000000-0005-0000-0000-00008C100000}"/>
    <cellStyle name="Денежный 2 27 10" xfId="12002" xr:uid="{00000000-0005-0000-0000-00008D100000}"/>
    <cellStyle name="Денежный 2 27 2" xfId="2407" xr:uid="{00000000-0005-0000-0000-00008E100000}"/>
    <cellStyle name="Денежный 2 27 2 2" xfId="6248" xr:uid="{00000000-0005-0000-0000-00008F100000}"/>
    <cellStyle name="Денежный 2 27 2 3" xfId="12417" xr:uid="{00000000-0005-0000-0000-000090100000}"/>
    <cellStyle name="Денежный 2 27 3" xfId="6681" xr:uid="{00000000-0005-0000-0000-000091100000}"/>
    <cellStyle name="Денежный 2 27 4" xfId="7179" xr:uid="{00000000-0005-0000-0000-000092100000}"/>
    <cellStyle name="Денежный 2 27 5" xfId="7677" xr:uid="{00000000-0005-0000-0000-000093100000}"/>
    <cellStyle name="Денежный 2 27 6" xfId="8872" xr:uid="{00000000-0005-0000-0000-000094100000}"/>
    <cellStyle name="Денежный 2 27 7" xfId="9351" xr:uid="{00000000-0005-0000-0000-000095100000}"/>
    <cellStyle name="Денежный 2 27 8" xfId="9897" xr:uid="{00000000-0005-0000-0000-000096100000}"/>
    <cellStyle name="Денежный 2 27 9" xfId="11125" xr:uid="{00000000-0005-0000-0000-000097100000}"/>
    <cellStyle name="Денежный 2 28" xfId="1269" xr:uid="{00000000-0005-0000-0000-000098100000}"/>
    <cellStyle name="Денежный 2 28 2" xfId="1847" xr:uid="{00000000-0005-0000-0000-000099100000}"/>
    <cellStyle name="Денежный 2 28 3" xfId="11671" xr:uid="{00000000-0005-0000-0000-00009A100000}"/>
    <cellStyle name="Денежный 2 29" xfId="2695" xr:uid="{00000000-0005-0000-0000-00009B100000}"/>
    <cellStyle name="Денежный 2 3" xfId="223" xr:uid="{00000000-0005-0000-0000-00009C100000}"/>
    <cellStyle name="Денежный 2 3 10" xfId="845" xr:uid="{00000000-0005-0000-0000-00009D100000}"/>
    <cellStyle name="Денежный 2 3 10 10" xfId="9509" xr:uid="{00000000-0005-0000-0000-00009E100000}"/>
    <cellStyle name="Денежный 2 3 10 11" xfId="10742" xr:uid="{00000000-0005-0000-0000-00009F100000}"/>
    <cellStyle name="Денежный 2 3 10 12" xfId="11679" xr:uid="{00000000-0005-0000-0000-0000A0100000}"/>
    <cellStyle name="Денежный 2 3 10 2" xfId="846" xr:uid="{00000000-0005-0000-0000-0000A1100000}"/>
    <cellStyle name="Денежный 2 3 10 2 10" xfId="12154" xr:uid="{00000000-0005-0000-0000-0000A2100000}"/>
    <cellStyle name="Денежный 2 3 10 2 2" xfId="5985" xr:uid="{00000000-0005-0000-0000-0000A3100000}"/>
    <cellStyle name="Денежный 2 3 10 2 2 2" xfId="5986" xr:uid="{00000000-0005-0000-0000-0000A4100000}"/>
    <cellStyle name="Денежный 2 3 10 2 2 3" xfId="12155" xr:uid="{00000000-0005-0000-0000-0000A5100000}"/>
    <cellStyle name="Денежный 2 3 10 2 3" xfId="6453" xr:uid="{00000000-0005-0000-0000-0000A6100000}"/>
    <cellStyle name="Денежный 2 3 10 2 4" xfId="6951" xr:uid="{00000000-0005-0000-0000-0000A7100000}"/>
    <cellStyle name="Денежный 2 3 10 2 5" xfId="7449" xr:uid="{00000000-0005-0000-0000-0000A8100000}"/>
    <cellStyle name="Денежный 2 3 10 2 6" xfId="8488" xr:uid="{00000000-0005-0000-0000-0000A9100000}"/>
    <cellStyle name="Денежный 2 3 10 2 7" xfId="8977" xr:uid="{00000000-0005-0000-0000-0000AA100000}"/>
    <cellStyle name="Денежный 2 3 10 2 8" xfId="9510" xr:uid="{00000000-0005-0000-0000-0000AB100000}"/>
    <cellStyle name="Денежный 2 3 10 2 9" xfId="10743" xr:uid="{00000000-0005-0000-0000-0000AC100000}"/>
    <cellStyle name="Денежный 2 3 10 3" xfId="1069" xr:uid="{00000000-0005-0000-0000-0000AD100000}"/>
    <cellStyle name="Денежный 2 3 10 3 2" xfId="9733" xr:uid="{00000000-0005-0000-0000-0000AE100000}"/>
    <cellStyle name="Денежный 2 3 10 3 3" xfId="10966" xr:uid="{00000000-0005-0000-0000-0000AF100000}"/>
    <cellStyle name="Денежный 2 3 10 4" xfId="1173" xr:uid="{00000000-0005-0000-0000-0000B0100000}"/>
    <cellStyle name="Денежный 2 3 10 4 2" xfId="9834" xr:uid="{00000000-0005-0000-0000-0000B1100000}"/>
    <cellStyle name="Денежный 2 3 10 4 3" xfId="11064" xr:uid="{00000000-0005-0000-0000-0000B2100000}"/>
    <cellStyle name="Денежный 2 3 10 5" xfId="1863" xr:uid="{00000000-0005-0000-0000-0000B3100000}"/>
    <cellStyle name="Денежный 2 3 10 5 2" xfId="6452" xr:uid="{00000000-0005-0000-0000-0000B4100000}"/>
    <cellStyle name="Денежный 2 3 10 5 3" xfId="12443" xr:uid="{00000000-0005-0000-0000-0000B5100000}"/>
    <cellStyle name="Денежный 2 3 10 6" xfId="6950" xr:uid="{00000000-0005-0000-0000-0000B6100000}"/>
    <cellStyle name="Денежный 2 3 10 7" xfId="7448" xr:uid="{00000000-0005-0000-0000-0000B7100000}"/>
    <cellStyle name="Денежный 2 3 10 8" xfId="8487" xr:uid="{00000000-0005-0000-0000-0000B8100000}"/>
    <cellStyle name="Денежный 2 3 10 9" xfId="8976" xr:uid="{00000000-0005-0000-0000-0000B9100000}"/>
    <cellStyle name="Денежный 2 3 11" xfId="1070" xr:uid="{00000000-0005-0000-0000-0000BA100000}"/>
    <cellStyle name="Денежный 2 3 11 10" xfId="11788" xr:uid="{00000000-0005-0000-0000-0000BB100000}"/>
    <cellStyle name="Денежный 2 3 11 2" xfId="2030" xr:uid="{00000000-0005-0000-0000-0000BC100000}"/>
    <cellStyle name="Денежный 2 3 11 2 2" xfId="6139" xr:uid="{00000000-0005-0000-0000-0000BD100000}"/>
    <cellStyle name="Денежный 2 3 11 2 3" xfId="12308" xr:uid="{00000000-0005-0000-0000-0000BE100000}"/>
    <cellStyle name="Денежный 2 3 11 3" xfId="6605" xr:uid="{00000000-0005-0000-0000-0000BF100000}"/>
    <cellStyle name="Денежный 2 3 11 4" xfId="7103" xr:uid="{00000000-0005-0000-0000-0000C0100000}"/>
    <cellStyle name="Денежный 2 3 11 5" xfId="7601" xr:uid="{00000000-0005-0000-0000-0000C1100000}"/>
    <cellStyle name="Денежный 2 3 11 6" xfId="8705" xr:uid="{00000000-0005-0000-0000-0000C2100000}"/>
    <cellStyle name="Денежный 2 3 11 7" xfId="9201" xr:uid="{00000000-0005-0000-0000-0000C3100000}"/>
    <cellStyle name="Денежный 2 3 11 8" xfId="9734" xr:uid="{00000000-0005-0000-0000-0000C4100000}"/>
    <cellStyle name="Денежный 2 3 11 9" xfId="10967" xr:uid="{00000000-0005-0000-0000-0000C5100000}"/>
    <cellStyle name="Денежный 2 3 12" xfId="1174" xr:uid="{00000000-0005-0000-0000-0000C6100000}"/>
    <cellStyle name="Денежный 2 3 12 10" xfId="11763" xr:uid="{00000000-0005-0000-0000-0000C7100000}"/>
    <cellStyle name="Денежный 2 3 12 2" xfId="1979" xr:uid="{00000000-0005-0000-0000-0000C8100000}"/>
    <cellStyle name="Денежный 2 3 12 2 2" xfId="6206" xr:uid="{00000000-0005-0000-0000-0000C9100000}"/>
    <cellStyle name="Денежный 2 3 12 2 3" xfId="12375" xr:uid="{00000000-0005-0000-0000-0000CA100000}"/>
    <cellStyle name="Денежный 2 3 12 3" xfId="6651" xr:uid="{00000000-0005-0000-0000-0000CB100000}"/>
    <cellStyle name="Денежный 2 3 12 4" xfId="7149" xr:uid="{00000000-0005-0000-0000-0000CC100000}"/>
    <cellStyle name="Денежный 2 3 12 5" xfId="7647" xr:uid="{00000000-0005-0000-0000-0000CD100000}"/>
    <cellStyle name="Денежный 2 3 12 6" xfId="8807" xr:uid="{00000000-0005-0000-0000-0000CE100000}"/>
    <cellStyle name="Денежный 2 3 12 7" xfId="9291" xr:uid="{00000000-0005-0000-0000-0000CF100000}"/>
    <cellStyle name="Денежный 2 3 12 8" xfId="9835" xr:uid="{00000000-0005-0000-0000-0000D0100000}"/>
    <cellStyle name="Денежный 2 3 12 9" xfId="11065" xr:uid="{00000000-0005-0000-0000-0000D1100000}"/>
    <cellStyle name="Денежный 2 3 13" xfId="1311" xr:uid="{00000000-0005-0000-0000-0000D2100000}"/>
    <cellStyle name="Денежный 2 3 13 2" xfId="2360" xr:uid="{00000000-0005-0000-0000-0000D3100000}"/>
    <cellStyle name="Денежный 2 3 13 3" xfId="11980" xr:uid="{00000000-0005-0000-0000-0000D4100000}"/>
    <cellStyle name="Денежный 2 3 14" xfId="2127" xr:uid="{00000000-0005-0000-0000-0000D5100000}"/>
    <cellStyle name="Денежный 2 3 15" xfId="1765" xr:uid="{00000000-0005-0000-0000-0000D6100000}"/>
    <cellStyle name="Денежный 2 3 16" xfId="2972" xr:uid="{00000000-0005-0000-0000-0000D7100000}"/>
    <cellStyle name="Денежный 2 3 17" xfId="2969" xr:uid="{00000000-0005-0000-0000-0000D8100000}"/>
    <cellStyle name="Денежный 2 3 18" xfId="3389" xr:uid="{00000000-0005-0000-0000-0000D9100000}"/>
    <cellStyle name="Денежный 2 3 19" xfId="3386" xr:uid="{00000000-0005-0000-0000-0000DA100000}"/>
    <cellStyle name="Денежный 2 3 2" xfId="225" xr:uid="{00000000-0005-0000-0000-0000DB100000}"/>
    <cellStyle name="Денежный 2 3 2 10" xfId="2337" xr:uid="{00000000-0005-0000-0000-0000DC100000}"/>
    <cellStyle name="Денежный 2 3 2 11" xfId="2974" xr:uid="{00000000-0005-0000-0000-0000DD100000}"/>
    <cellStyle name="Денежный 2 3 2 12" xfId="2968" xr:uid="{00000000-0005-0000-0000-0000DE100000}"/>
    <cellStyle name="Денежный 2 3 2 13" xfId="3391" xr:uid="{00000000-0005-0000-0000-0000DF100000}"/>
    <cellStyle name="Денежный 2 3 2 14" xfId="3385" xr:uid="{00000000-0005-0000-0000-0000E0100000}"/>
    <cellStyle name="Денежный 2 3 2 15" xfId="3878" xr:uid="{00000000-0005-0000-0000-0000E1100000}"/>
    <cellStyle name="Денежный 2 3 2 16" xfId="3846" xr:uid="{00000000-0005-0000-0000-0000E2100000}"/>
    <cellStyle name="Денежный 2 3 2 17" xfId="4085" xr:uid="{00000000-0005-0000-0000-0000E3100000}"/>
    <cellStyle name="Денежный 2 3 2 18" xfId="3791" xr:uid="{00000000-0005-0000-0000-0000E4100000}"/>
    <cellStyle name="Денежный 2 3 2 19" xfId="3970" xr:uid="{00000000-0005-0000-0000-0000E5100000}"/>
    <cellStyle name="Денежный 2 3 2 2" xfId="291" xr:uid="{00000000-0005-0000-0000-0000E6100000}"/>
    <cellStyle name="Денежный 2 3 2 2 10" xfId="3015" xr:uid="{00000000-0005-0000-0000-0000E7100000}"/>
    <cellStyle name="Денежный 2 3 2 2 11" xfId="2949" xr:uid="{00000000-0005-0000-0000-0000E8100000}"/>
    <cellStyle name="Денежный 2 3 2 2 12" xfId="3431" xr:uid="{00000000-0005-0000-0000-0000E9100000}"/>
    <cellStyle name="Денежный 2 3 2 2 13" xfId="3495" xr:uid="{00000000-0005-0000-0000-0000EA100000}"/>
    <cellStyle name="Денежный 2 3 2 2 14" xfId="3935" xr:uid="{00000000-0005-0000-0000-0000EB100000}"/>
    <cellStyle name="Денежный 2 3 2 2 15" xfId="3823" xr:uid="{00000000-0005-0000-0000-0000EC100000}"/>
    <cellStyle name="Денежный 2 3 2 2 16" xfId="3874" xr:uid="{00000000-0005-0000-0000-0000ED100000}"/>
    <cellStyle name="Денежный 2 3 2 2 17" xfId="3779" xr:uid="{00000000-0005-0000-0000-0000EE100000}"/>
    <cellStyle name="Денежный 2 3 2 2 18" xfId="4004" xr:uid="{00000000-0005-0000-0000-0000EF100000}"/>
    <cellStyle name="Денежный 2 3 2 2 19" xfId="4955" xr:uid="{00000000-0005-0000-0000-0000F0100000}"/>
    <cellStyle name="Денежный 2 3 2 2 2" xfId="572" xr:uid="{00000000-0005-0000-0000-0000F1100000}"/>
    <cellStyle name="Денежный 2 3 2 2 2 10" xfId="3095" xr:uid="{00000000-0005-0000-0000-0000F2100000}"/>
    <cellStyle name="Денежный 2 3 2 2 2 11" xfId="3223" xr:uid="{00000000-0005-0000-0000-0000F3100000}"/>
    <cellStyle name="Денежный 2 3 2 2 2 12" xfId="3511" xr:uid="{00000000-0005-0000-0000-0000F4100000}"/>
    <cellStyle name="Денежный 2 3 2 2 2 13" xfId="3639" xr:uid="{00000000-0005-0000-0000-0000F5100000}"/>
    <cellStyle name="Денежный 2 3 2 2 2 14" xfId="4101" xr:uid="{00000000-0005-0000-0000-0000F6100000}"/>
    <cellStyle name="Денежный 2 3 2 2 2 15" xfId="4266" xr:uid="{00000000-0005-0000-0000-0000F7100000}"/>
    <cellStyle name="Денежный 2 3 2 2 2 16" xfId="4411" xr:uid="{00000000-0005-0000-0000-0000F8100000}"/>
    <cellStyle name="Денежный 2 3 2 2 2 17" xfId="4550" xr:uid="{00000000-0005-0000-0000-0000F9100000}"/>
    <cellStyle name="Денежный 2 3 2 2 2 18" xfId="4679" xr:uid="{00000000-0005-0000-0000-0000FA100000}"/>
    <cellStyle name="Денежный 2 3 2 2 2 19" xfId="5097" xr:uid="{00000000-0005-0000-0000-0000FB100000}"/>
    <cellStyle name="Денежный 2 3 2 2 2 2" xfId="624" xr:uid="{00000000-0005-0000-0000-0000FC100000}"/>
    <cellStyle name="Денежный 2 3 2 2 2 2 10" xfId="3537" xr:uid="{00000000-0005-0000-0000-0000FD100000}"/>
    <cellStyle name="Денежный 2 3 2 2 2 2 11" xfId="3665" xr:uid="{00000000-0005-0000-0000-0000FE100000}"/>
    <cellStyle name="Денежный 2 3 2 2 2 2 12" xfId="4143" xr:uid="{00000000-0005-0000-0000-0000FF100000}"/>
    <cellStyle name="Денежный 2 3 2 2 2 2 13" xfId="4298" xr:uid="{00000000-0005-0000-0000-000000110000}"/>
    <cellStyle name="Денежный 2 3 2 2 2 2 14" xfId="4446" xr:uid="{00000000-0005-0000-0000-000001110000}"/>
    <cellStyle name="Денежный 2 3 2 2 2 2 15" xfId="4577" xr:uid="{00000000-0005-0000-0000-000002110000}"/>
    <cellStyle name="Денежный 2 3 2 2 2 2 16" xfId="4705" xr:uid="{00000000-0005-0000-0000-000003110000}"/>
    <cellStyle name="Денежный 2 3 2 2 2 2 17" xfId="5126" xr:uid="{00000000-0005-0000-0000-000004110000}"/>
    <cellStyle name="Денежный 2 3 2 2 2 2 18" xfId="5273" xr:uid="{00000000-0005-0000-0000-000005110000}"/>
    <cellStyle name="Денежный 2 3 2 2 2 2 19" xfId="5409" xr:uid="{00000000-0005-0000-0000-000006110000}"/>
    <cellStyle name="Денежный 2 3 2 2 2 2 2" xfId="849" xr:uid="{00000000-0005-0000-0000-000007110000}"/>
    <cellStyle name="Денежный 2 3 2 2 2 2 2 2" xfId="9513" xr:uid="{00000000-0005-0000-0000-000008110000}"/>
    <cellStyle name="Денежный 2 3 2 2 2 2 2 3" xfId="10746" xr:uid="{00000000-0005-0000-0000-000009110000}"/>
    <cellStyle name="Денежный 2 3 2 2 2 2 20" xfId="5537" xr:uid="{00000000-0005-0000-0000-00000A110000}"/>
    <cellStyle name="Денежный 2 3 2 2 2 2 21" xfId="5825" xr:uid="{00000000-0005-0000-0000-00000B110000}"/>
    <cellStyle name="Денежный 2 3 2 2 2 2 22" xfId="6293" xr:uid="{00000000-0005-0000-0000-00000C110000}"/>
    <cellStyle name="Денежный 2 3 2 2 2 2 23" xfId="6791" xr:uid="{00000000-0005-0000-0000-00000D110000}"/>
    <cellStyle name="Денежный 2 3 2 2 2 2 24" xfId="7289" xr:uid="{00000000-0005-0000-0000-00000E110000}"/>
    <cellStyle name="Денежный 2 3 2 2 2 2 25" xfId="8268" xr:uid="{00000000-0005-0000-0000-00000F110000}"/>
    <cellStyle name="Денежный 2 3 2 2 2 2 26" xfId="8589" xr:uid="{00000000-0005-0000-0000-000010110000}"/>
    <cellStyle name="Денежный 2 3 2 2 2 2 27" xfId="9205" xr:uid="{00000000-0005-0000-0000-000011110000}"/>
    <cellStyle name="Денежный 2 3 2 2 2 2 28" xfId="10532" xr:uid="{00000000-0005-0000-0000-000012110000}"/>
    <cellStyle name="Денежный 2 3 2 2 2 2 29" xfId="11534" xr:uid="{00000000-0005-0000-0000-000013110000}"/>
    <cellStyle name="Денежный 2 3 2 2 2 2 3" xfId="850" xr:uid="{00000000-0005-0000-0000-000014110000}"/>
    <cellStyle name="Денежный 2 3 2 2 2 2 3 2" xfId="9514" xr:uid="{00000000-0005-0000-0000-000015110000}"/>
    <cellStyle name="Денежный 2 3 2 2 2 2 3 3" xfId="10747" xr:uid="{00000000-0005-0000-0000-000016110000}"/>
    <cellStyle name="Денежный 2 3 2 2 2 2 4" xfId="1652" xr:uid="{00000000-0005-0000-0000-000017110000}"/>
    <cellStyle name="Денежный 2 3 2 2 2 2 4 2" xfId="2417" xr:uid="{00000000-0005-0000-0000-000018110000}"/>
    <cellStyle name="Денежный 2 3 2 2 2 2 4 3" xfId="12012" xr:uid="{00000000-0005-0000-0000-000019110000}"/>
    <cellStyle name="Денежный 2 3 2 2 2 2 5" xfId="2571" xr:uid="{00000000-0005-0000-0000-00001A110000}"/>
    <cellStyle name="Денежный 2 3 2 2 2 2 6" xfId="2705" xr:uid="{00000000-0005-0000-0000-00001B110000}"/>
    <cellStyle name="Денежный 2 3 2 2 2 2 7" xfId="2833" xr:uid="{00000000-0005-0000-0000-00001C110000}"/>
    <cellStyle name="Денежный 2 3 2 2 2 2 8" xfId="3121" xr:uid="{00000000-0005-0000-0000-00001D110000}"/>
    <cellStyle name="Денежный 2 3 2 2 2 2 9" xfId="3249" xr:uid="{00000000-0005-0000-0000-00001E110000}"/>
    <cellStyle name="Денежный 2 3 2 2 2 20" xfId="5241" xr:uid="{00000000-0005-0000-0000-00001F110000}"/>
    <cellStyle name="Денежный 2 3 2 2 2 21" xfId="5383" xr:uid="{00000000-0005-0000-0000-000020110000}"/>
    <cellStyle name="Денежный 2 3 2 2 2 22" xfId="5511" xr:uid="{00000000-0005-0000-0000-000021110000}"/>
    <cellStyle name="Денежный 2 3 2 2 2 23" xfId="5799" xr:uid="{00000000-0005-0000-0000-000022110000}"/>
    <cellStyle name="Денежный 2 3 2 2 2 24" xfId="6267" xr:uid="{00000000-0005-0000-0000-000023110000}"/>
    <cellStyle name="Денежный 2 3 2 2 2 25" xfId="6765" xr:uid="{00000000-0005-0000-0000-000024110000}"/>
    <cellStyle name="Денежный 2 3 2 2 2 26" xfId="7263" xr:uid="{00000000-0005-0000-0000-000025110000}"/>
    <cellStyle name="Денежный 2 3 2 2 2 27" xfId="8217" xr:uid="{00000000-0005-0000-0000-000026110000}"/>
    <cellStyle name="Денежный 2 3 2 2 2 28" xfId="7687" xr:uid="{00000000-0005-0000-0000-000027110000}"/>
    <cellStyle name="Денежный 2 3 2 2 2 29" xfId="9163" xr:uid="{00000000-0005-0000-0000-000028110000}"/>
    <cellStyle name="Денежный 2 3 2 2 2 3" xfId="704" xr:uid="{00000000-0005-0000-0000-000029110000}"/>
    <cellStyle name="Денежный 2 3 2 2 2 3 10" xfId="3602" xr:uid="{00000000-0005-0000-0000-00002A110000}"/>
    <cellStyle name="Денежный 2 3 2 2 2 3 11" xfId="3730" xr:uid="{00000000-0005-0000-0000-00002B110000}"/>
    <cellStyle name="Денежный 2 3 2 2 2 3 12" xfId="4217" xr:uid="{00000000-0005-0000-0000-00002C110000}"/>
    <cellStyle name="Денежный 2 3 2 2 2 3 13" xfId="4369" xr:uid="{00000000-0005-0000-0000-00002D110000}"/>
    <cellStyle name="Денежный 2 3 2 2 2 3 14" xfId="4512" xr:uid="{00000000-0005-0000-0000-00002E110000}"/>
    <cellStyle name="Денежный 2 3 2 2 2 3 15" xfId="4642" xr:uid="{00000000-0005-0000-0000-00002F110000}"/>
    <cellStyle name="Денежный 2 3 2 2 2 3 16" xfId="4770" xr:uid="{00000000-0005-0000-0000-000030110000}"/>
    <cellStyle name="Денежный 2 3 2 2 2 3 17" xfId="5194" xr:uid="{00000000-0005-0000-0000-000031110000}"/>
    <cellStyle name="Денежный 2 3 2 2 2 3 18" xfId="5344" xr:uid="{00000000-0005-0000-0000-000032110000}"/>
    <cellStyle name="Денежный 2 3 2 2 2 3 19" xfId="5474" xr:uid="{00000000-0005-0000-0000-000033110000}"/>
    <cellStyle name="Денежный 2 3 2 2 2 3 2" xfId="1729" xr:uid="{00000000-0005-0000-0000-000034110000}"/>
    <cellStyle name="Денежный 2 3 2 2 2 3 2 2" xfId="2158" xr:uid="{00000000-0005-0000-0000-000035110000}"/>
    <cellStyle name="Денежный 2 3 2 2 2 3 2 3" xfId="11884" xr:uid="{00000000-0005-0000-0000-000036110000}"/>
    <cellStyle name="Денежный 2 3 2 2 2 3 20" xfId="5602" xr:uid="{00000000-0005-0000-0000-000037110000}"/>
    <cellStyle name="Денежный 2 3 2 2 2 3 21" xfId="5890" xr:uid="{00000000-0005-0000-0000-000038110000}"/>
    <cellStyle name="Денежный 2 3 2 2 2 3 22" xfId="6358" xr:uid="{00000000-0005-0000-0000-000039110000}"/>
    <cellStyle name="Денежный 2 3 2 2 2 3 23" xfId="6856" xr:uid="{00000000-0005-0000-0000-00003A110000}"/>
    <cellStyle name="Денежный 2 3 2 2 2 3 24" xfId="7354" xr:uid="{00000000-0005-0000-0000-00003B110000}"/>
    <cellStyle name="Денежный 2 3 2 2 2 3 25" xfId="8348" xr:uid="{00000000-0005-0000-0000-00003C110000}"/>
    <cellStyle name="Денежный 2 3 2 2 2 3 26" xfId="8385" xr:uid="{00000000-0005-0000-0000-00003D110000}"/>
    <cellStyle name="Денежный 2 3 2 2 2 3 27" xfId="9374" xr:uid="{00000000-0005-0000-0000-00003E110000}"/>
    <cellStyle name="Денежный 2 3 2 2 2 3 28" xfId="10612" xr:uid="{00000000-0005-0000-0000-00003F110000}"/>
    <cellStyle name="Денежный 2 3 2 2 2 3 29" xfId="11611" xr:uid="{00000000-0005-0000-0000-000040110000}"/>
    <cellStyle name="Денежный 2 3 2 2 2 3 3" xfId="2283" xr:uid="{00000000-0005-0000-0000-000041110000}"/>
    <cellStyle name="Денежный 2 3 2 2 2 3 4" xfId="2490" xr:uid="{00000000-0005-0000-0000-000042110000}"/>
    <cellStyle name="Денежный 2 3 2 2 2 3 5" xfId="2640" xr:uid="{00000000-0005-0000-0000-000043110000}"/>
    <cellStyle name="Денежный 2 3 2 2 2 3 6" xfId="2770" xr:uid="{00000000-0005-0000-0000-000044110000}"/>
    <cellStyle name="Денежный 2 3 2 2 2 3 7" xfId="2898" xr:uid="{00000000-0005-0000-0000-000045110000}"/>
    <cellStyle name="Денежный 2 3 2 2 2 3 8" xfId="3186" xr:uid="{00000000-0005-0000-0000-000046110000}"/>
    <cellStyle name="Денежный 2 3 2 2 2 3 9" xfId="3314" xr:uid="{00000000-0005-0000-0000-000047110000}"/>
    <cellStyle name="Денежный 2 3 2 2 2 30" xfId="10480" xr:uid="{00000000-0005-0000-0000-000048110000}"/>
    <cellStyle name="Денежный 2 3 2 2 2 31" xfId="11508" xr:uid="{00000000-0005-0000-0000-000049110000}"/>
    <cellStyle name="Денежный 2 3 2 2 2 4" xfId="848" xr:uid="{00000000-0005-0000-0000-00004A110000}"/>
    <cellStyle name="Денежный 2 3 2 2 2 4 10" xfId="11800" xr:uid="{00000000-0005-0000-0000-00004B110000}"/>
    <cellStyle name="Денежный 2 3 2 2 2 4 2" xfId="2059" xr:uid="{00000000-0005-0000-0000-00004C110000}"/>
    <cellStyle name="Денежный 2 3 2 2 2 4 2 2" xfId="5988" xr:uid="{00000000-0005-0000-0000-00004D110000}"/>
    <cellStyle name="Денежный 2 3 2 2 2 4 2 3" xfId="12157" xr:uid="{00000000-0005-0000-0000-00004E110000}"/>
    <cellStyle name="Денежный 2 3 2 2 2 4 3" xfId="6455" xr:uid="{00000000-0005-0000-0000-00004F110000}"/>
    <cellStyle name="Денежный 2 3 2 2 2 4 4" xfId="6953" xr:uid="{00000000-0005-0000-0000-000050110000}"/>
    <cellStyle name="Денежный 2 3 2 2 2 4 5" xfId="7451" xr:uid="{00000000-0005-0000-0000-000051110000}"/>
    <cellStyle name="Денежный 2 3 2 2 2 4 6" xfId="8490" xr:uid="{00000000-0005-0000-0000-000052110000}"/>
    <cellStyle name="Денежный 2 3 2 2 2 4 7" xfId="8979" xr:uid="{00000000-0005-0000-0000-000053110000}"/>
    <cellStyle name="Денежный 2 3 2 2 2 4 8" xfId="9512" xr:uid="{00000000-0005-0000-0000-000054110000}"/>
    <cellStyle name="Денежный 2 3 2 2 2 4 9" xfId="10745" xr:uid="{00000000-0005-0000-0000-000055110000}"/>
    <cellStyle name="Денежный 2 3 2 2 2 5" xfId="1067" xr:uid="{00000000-0005-0000-0000-000056110000}"/>
    <cellStyle name="Денежный 2 3 2 2 2 5 10" xfId="11928" xr:uid="{00000000-0005-0000-0000-000057110000}"/>
    <cellStyle name="Денежный 2 3 2 2 2 5 2" xfId="2209" xr:uid="{00000000-0005-0000-0000-000058110000}"/>
    <cellStyle name="Денежный 2 3 2 2 2 5 2 2" xfId="6137" xr:uid="{00000000-0005-0000-0000-000059110000}"/>
    <cellStyle name="Денежный 2 3 2 2 2 5 2 3" xfId="12306" xr:uid="{00000000-0005-0000-0000-00005A110000}"/>
    <cellStyle name="Денежный 2 3 2 2 2 5 3" xfId="6603" xr:uid="{00000000-0005-0000-0000-00005B110000}"/>
    <cellStyle name="Денежный 2 3 2 2 2 5 4" xfId="7101" xr:uid="{00000000-0005-0000-0000-00005C110000}"/>
    <cellStyle name="Денежный 2 3 2 2 2 5 5" xfId="7599" xr:uid="{00000000-0005-0000-0000-00005D110000}"/>
    <cellStyle name="Денежный 2 3 2 2 2 5 6" xfId="8702" xr:uid="{00000000-0005-0000-0000-00005E110000}"/>
    <cellStyle name="Денежный 2 3 2 2 2 5 7" xfId="9198" xr:uid="{00000000-0005-0000-0000-00005F110000}"/>
    <cellStyle name="Денежный 2 3 2 2 2 5 8" xfId="9731" xr:uid="{00000000-0005-0000-0000-000060110000}"/>
    <cellStyle name="Денежный 2 3 2 2 2 5 9" xfId="10964" xr:uid="{00000000-0005-0000-0000-000061110000}"/>
    <cellStyle name="Денежный 2 3 2 2 2 6" xfId="1171" xr:uid="{00000000-0005-0000-0000-000062110000}"/>
    <cellStyle name="Денежный 2 3 2 2 2 6 10" xfId="11985" xr:uid="{00000000-0005-0000-0000-000063110000}"/>
    <cellStyle name="Денежный 2 3 2 2 2 6 2" xfId="2379" xr:uid="{00000000-0005-0000-0000-000064110000}"/>
    <cellStyle name="Денежный 2 3 2 2 2 6 2 2" xfId="6204" xr:uid="{00000000-0005-0000-0000-000065110000}"/>
    <cellStyle name="Денежный 2 3 2 2 2 6 2 3" xfId="12373" xr:uid="{00000000-0005-0000-0000-000066110000}"/>
    <cellStyle name="Денежный 2 3 2 2 2 6 3" xfId="6649" xr:uid="{00000000-0005-0000-0000-000067110000}"/>
    <cellStyle name="Денежный 2 3 2 2 2 6 4" xfId="7147" xr:uid="{00000000-0005-0000-0000-000068110000}"/>
    <cellStyle name="Денежный 2 3 2 2 2 6 5" xfId="7645" xr:uid="{00000000-0005-0000-0000-000069110000}"/>
    <cellStyle name="Денежный 2 3 2 2 2 6 6" xfId="8804" xr:uid="{00000000-0005-0000-0000-00006A110000}"/>
    <cellStyle name="Денежный 2 3 2 2 2 6 7" xfId="9288" xr:uid="{00000000-0005-0000-0000-00006B110000}"/>
    <cellStyle name="Денежный 2 3 2 2 2 6 8" xfId="9832" xr:uid="{00000000-0005-0000-0000-00006C110000}"/>
    <cellStyle name="Денежный 2 3 2 2 2 6 9" xfId="11062" xr:uid="{00000000-0005-0000-0000-00006D110000}"/>
    <cellStyle name="Денежный 2 3 2 2 2 7" xfId="1626" xr:uid="{00000000-0005-0000-0000-00006E110000}"/>
    <cellStyle name="Денежный 2 3 2 2 2 7 2" xfId="2539" xr:uid="{00000000-0005-0000-0000-00006F110000}"/>
    <cellStyle name="Денежный 2 3 2 2 2 7 3" xfId="12047" xr:uid="{00000000-0005-0000-0000-000070110000}"/>
    <cellStyle name="Денежный 2 3 2 2 2 8" xfId="2678" xr:uid="{00000000-0005-0000-0000-000071110000}"/>
    <cellStyle name="Денежный 2 3 2 2 2 9" xfId="2807" xr:uid="{00000000-0005-0000-0000-000072110000}"/>
    <cellStyle name="Денежный 2 3 2 2 20" xfId="4851" xr:uid="{00000000-0005-0000-0000-000073110000}"/>
    <cellStyle name="Денежный 2 3 2 2 21" xfId="5090" xr:uid="{00000000-0005-0000-0000-000074110000}"/>
    <cellStyle name="Денежный 2 3 2 2 22" xfId="4860" xr:uid="{00000000-0005-0000-0000-000075110000}"/>
    <cellStyle name="Денежный 2 3 2 2 23" xfId="5721" xr:uid="{00000000-0005-0000-0000-000076110000}"/>
    <cellStyle name="Денежный 2 3 2 2 24" xfId="5778" xr:uid="{00000000-0005-0000-0000-000077110000}"/>
    <cellStyle name="Денежный 2 3 2 2 25" xfId="6727" xr:uid="{00000000-0005-0000-0000-000078110000}"/>
    <cellStyle name="Денежный 2 3 2 2 26" xfId="7225" xr:uid="{00000000-0005-0000-0000-000079110000}"/>
    <cellStyle name="Денежный 2 3 2 2 27" xfId="7952" xr:uid="{00000000-0005-0000-0000-00007A110000}"/>
    <cellStyle name="Денежный 2 3 2 2 28" xfId="8168" xr:uid="{00000000-0005-0000-0000-00007B110000}"/>
    <cellStyle name="Денежный 2 3 2 2 29" xfId="7918" xr:uid="{00000000-0005-0000-0000-00007C110000}"/>
    <cellStyle name="Денежный 2 3 2 2 3" xfId="677" xr:uid="{00000000-0005-0000-0000-00007D110000}"/>
    <cellStyle name="Денежный 2 3 2 2 3 10" xfId="3576" xr:uid="{00000000-0005-0000-0000-00007E110000}"/>
    <cellStyle name="Денежный 2 3 2 2 3 11" xfId="3704" xr:uid="{00000000-0005-0000-0000-00007F110000}"/>
    <cellStyle name="Денежный 2 3 2 2 3 12" xfId="4191" xr:uid="{00000000-0005-0000-0000-000080110000}"/>
    <cellStyle name="Денежный 2 3 2 2 3 13" xfId="4343" xr:uid="{00000000-0005-0000-0000-000081110000}"/>
    <cellStyle name="Денежный 2 3 2 2 3 14" xfId="4486" xr:uid="{00000000-0005-0000-0000-000082110000}"/>
    <cellStyle name="Денежный 2 3 2 2 3 15" xfId="4616" xr:uid="{00000000-0005-0000-0000-000083110000}"/>
    <cellStyle name="Денежный 2 3 2 2 3 16" xfId="4744" xr:uid="{00000000-0005-0000-0000-000084110000}"/>
    <cellStyle name="Денежный 2 3 2 2 3 17" xfId="5168" xr:uid="{00000000-0005-0000-0000-000085110000}"/>
    <cellStyle name="Денежный 2 3 2 2 3 18" xfId="5318" xr:uid="{00000000-0005-0000-0000-000086110000}"/>
    <cellStyle name="Денежный 2 3 2 2 3 19" xfId="5448" xr:uid="{00000000-0005-0000-0000-000087110000}"/>
    <cellStyle name="Денежный 2 3 2 2 3 2" xfId="851" xr:uid="{00000000-0005-0000-0000-000088110000}"/>
    <cellStyle name="Денежный 2 3 2 2 3 2 10" xfId="11858" xr:uid="{00000000-0005-0000-0000-000089110000}"/>
    <cellStyle name="Денежный 2 3 2 2 3 2 2" xfId="2132" xr:uid="{00000000-0005-0000-0000-00008A110000}"/>
    <cellStyle name="Денежный 2 3 2 2 3 2 2 2" xfId="5989" xr:uid="{00000000-0005-0000-0000-00008B110000}"/>
    <cellStyle name="Денежный 2 3 2 2 3 2 2 3" xfId="12158" xr:uid="{00000000-0005-0000-0000-00008C110000}"/>
    <cellStyle name="Денежный 2 3 2 2 3 2 3" xfId="6456" xr:uid="{00000000-0005-0000-0000-00008D110000}"/>
    <cellStyle name="Денежный 2 3 2 2 3 2 4" xfId="6954" xr:uid="{00000000-0005-0000-0000-00008E110000}"/>
    <cellStyle name="Денежный 2 3 2 2 3 2 5" xfId="7452" xr:uid="{00000000-0005-0000-0000-00008F110000}"/>
    <cellStyle name="Денежный 2 3 2 2 3 2 6" xfId="8493" xr:uid="{00000000-0005-0000-0000-000090110000}"/>
    <cellStyle name="Денежный 2 3 2 2 3 2 7" xfId="8982" xr:uid="{00000000-0005-0000-0000-000091110000}"/>
    <cellStyle name="Денежный 2 3 2 2 3 2 8" xfId="9515" xr:uid="{00000000-0005-0000-0000-000092110000}"/>
    <cellStyle name="Денежный 2 3 2 2 3 2 9" xfId="10748" xr:uid="{00000000-0005-0000-0000-000093110000}"/>
    <cellStyle name="Денежный 2 3 2 2 3 20" xfId="5576" xr:uid="{00000000-0005-0000-0000-000094110000}"/>
    <cellStyle name="Денежный 2 3 2 2 3 21" xfId="5864" xr:uid="{00000000-0005-0000-0000-000095110000}"/>
    <cellStyle name="Денежный 2 3 2 2 3 22" xfId="6332" xr:uid="{00000000-0005-0000-0000-000096110000}"/>
    <cellStyle name="Денежный 2 3 2 2 3 23" xfId="6830" xr:uid="{00000000-0005-0000-0000-000097110000}"/>
    <cellStyle name="Денежный 2 3 2 2 3 24" xfId="7328" xr:uid="{00000000-0005-0000-0000-000098110000}"/>
    <cellStyle name="Денежный 2 3 2 2 3 25" xfId="8321" xr:uid="{00000000-0005-0000-0000-000099110000}"/>
    <cellStyle name="Денежный 2 3 2 2 3 26" xfId="8494" xr:uid="{00000000-0005-0000-0000-00009A110000}"/>
    <cellStyle name="Денежный 2 3 2 2 3 27" xfId="8692" xr:uid="{00000000-0005-0000-0000-00009B110000}"/>
    <cellStyle name="Денежный 2 3 2 2 3 28" xfId="10585" xr:uid="{00000000-0005-0000-0000-00009C110000}"/>
    <cellStyle name="Денежный 2 3 2 2 3 29" xfId="11584" xr:uid="{00000000-0005-0000-0000-00009D110000}"/>
    <cellStyle name="Денежный 2 3 2 2 3 3" xfId="1066" xr:uid="{00000000-0005-0000-0000-00009E110000}"/>
    <cellStyle name="Денежный 2 3 2 2 3 3 10" xfId="11948" xr:uid="{00000000-0005-0000-0000-00009F110000}"/>
    <cellStyle name="Денежный 2 3 2 2 3 3 2" xfId="2257" xr:uid="{00000000-0005-0000-0000-0000A0110000}"/>
    <cellStyle name="Денежный 2 3 2 2 3 3 2 2" xfId="6136" xr:uid="{00000000-0005-0000-0000-0000A1110000}"/>
    <cellStyle name="Денежный 2 3 2 2 3 3 2 3" xfId="12305" xr:uid="{00000000-0005-0000-0000-0000A2110000}"/>
    <cellStyle name="Денежный 2 3 2 2 3 3 3" xfId="6602" xr:uid="{00000000-0005-0000-0000-0000A3110000}"/>
    <cellStyle name="Денежный 2 3 2 2 3 3 4" xfId="7100" xr:uid="{00000000-0005-0000-0000-0000A4110000}"/>
    <cellStyle name="Денежный 2 3 2 2 3 3 5" xfId="7598" xr:uid="{00000000-0005-0000-0000-0000A5110000}"/>
    <cellStyle name="Денежный 2 3 2 2 3 3 6" xfId="8701" xr:uid="{00000000-0005-0000-0000-0000A6110000}"/>
    <cellStyle name="Денежный 2 3 2 2 3 3 7" xfId="9197" xr:uid="{00000000-0005-0000-0000-0000A7110000}"/>
    <cellStyle name="Денежный 2 3 2 2 3 3 8" xfId="9730" xr:uid="{00000000-0005-0000-0000-0000A8110000}"/>
    <cellStyle name="Денежный 2 3 2 2 3 3 9" xfId="10963" xr:uid="{00000000-0005-0000-0000-0000A9110000}"/>
    <cellStyle name="Денежный 2 3 2 2 3 4" xfId="1170" xr:uid="{00000000-0005-0000-0000-0000AA110000}"/>
    <cellStyle name="Денежный 2 3 2 2 3 4 10" xfId="12024" xr:uid="{00000000-0005-0000-0000-0000AB110000}"/>
    <cellStyle name="Денежный 2 3 2 2 3 4 2" xfId="2464" xr:uid="{00000000-0005-0000-0000-0000AC110000}"/>
    <cellStyle name="Денежный 2 3 2 2 3 4 2 2" xfId="6203" xr:uid="{00000000-0005-0000-0000-0000AD110000}"/>
    <cellStyle name="Денежный 2 3 2 2 3 4 2 3" xfId="12372" xr:uid="{00000000-0005-0000-0000-0000AE110000}"/>
    <cellStyle name="Денежный 2 3 2 2 3 4 3" xfId="6648" xr:uid="{00000000-0005-0000-0000-0000AF110000}"/>
    <cellStyle name="Денежный 2 3 2 2 3 4 4" xfId="7146" xr:uid="{00000000-0005-0000-0000-0000B0110000}"/>
    <cellStyle name="Денежный 2 3 2 2 3 4 5" xfId="7644" xr:uid="{00000000-0005-0000-0000-0000B1110000}"/>
    <cellStyle name="Денежный 2 3 2 2 3 4 6" xfId="8803" xr:uid="{00000000-0005-0000-0000-0000B2110000}"/>
    <cellStyle name="Денежный 2 3 2 2 3 4 7" xfId="9287" xr:uid="{00000000-0005-0000-0000-0000B3110000}"/>
    <cellStyle name="Денежный 2 3 2 2 3 4 8" xfId="9831" xr:uid="{00000000-0005-0000-0000-0000B4110000}"/>
    <cellStyle name="Денежный 2 3 2 2 3 4 9" xfId="11061" xr:uid="{00000000-0005-0000-0000-0000B5110000}"/>
    <cellStyle name="Денежный 2 3 2 2 3 5" xfId="1702" xr:uid="{00000000-0005-0000-0000-0000B6110000}"/>
    <cellStyle name="Денежный 2 3 2 2 3 5 2" xfId="2614" xr:uid="{00000000-0005-0000-0000-0000B7110000}"/>
    <cellStyle name="Денежный 2 3 2 2 3 5 3" xfId="12068" xr:uid="{00000000-0005-0000-0000-0000B8110000}"/>
    <cellStyle name="Денежный 2 3 2 2 3 6" xfId="2744" xr:uid="{00000000-0005-0000-0000-0000B9110000}"/>
    <cellStyle name="Денежный 2 3 2 2 3 7" xfId="2872" xr:uid="{00000000-0005-0000-0000-0000BA110000}"/>
    <cellStyle name="Денежный 2 3 2 2 3 8" xfId="3160" xr:uid="{00000000-0005-0000-0000-0000BB110000}"/>
    <cellStyle name="Денежный 2 3 2 2 3 9" xfId="3288" xr:uid="{00000000-0005-0000-0000-0000BC110000}"/>
    <cellStyle name="Денежный 2 3 2 2 30" xfId="10199" xr:uid="{00000000-0005-0000-0000-0000BD110000}"/>
    <cellStyle name="Денежный 2 3 2 2 31" xfId="11457" xr:uid="{00000000-0005-0000-0000-0000BE110000}"/>
    <cellStyle name="Денежный 2 3 2 2 4" xfId="852" xr:uid="{00000000-0005-0000-0000-0000BF110000}"/>
    <cellStyle name="Денежный 2 3 2 2 4 2" xfId="9516" xr:uid="{00000000-0005-0000-0000-0000C0110000}"/>
    <cellStyle name="Денежный 2 3 2 2 4 3" xfId="10749" xr:uid="{00000000-0005-0000-0000-0000C1110000}"/>
    <cellStyle name="Денежный 2 3 2 2 5" xfId="1575" xr:uid="{00000000-0005-0000-0000-0000C2110000}"/>
    <cellStyle name="Денежный 2 3 2 2 5 2" xfId="1948" xr:uid="{00000000-0005-0000-0000-0000C3110000}"/>
    <cellStyle name="Денежный 2 3 2 2 5 3" xfId="11746" xr:uid="{00000000-0005-0000-0000-0000C4110000}"/>
    <cellStyle name="Денежный 2 3 2 2 6" xfId="1769" xr:uid="{00000000-0005-0000-0000-0000C5110000}"/>
    <cellStyle name="Денежный 2 3 2 2 7" xfId="1779" xr:uid="{00000000-0005-0000-0000-0000C6110000}"/>
    <cellStyle name="Денежный 2 3 2 2 8" xfId="1755" xr:uid="{00000000-0005-0000-0000-0000C7110000}"/>
    <cellStyle name="Денежный 2 3 2 2 9" xfId="2197" xr:uid="{00000000-0005-0000-0000-0000C8110000}"/>
    <cellStyle name="Денежный 2 3 2 20" xfId="4911" xr:uid="{00000000-0005-0000-0000-0000C9110000}"/>
    <cellStyle name="Денежный 2 3 2 21" xfId="5069" xr:uid="{00000000-0005-0000-0000-0000CA110000}"/>
    <cellStyle name="Денежный 2 3 2 22" xfId="4881" xr:uid="{00000000-0005-0000-0000-0000CB110000}"/>
    <cellStyle name="Денежный 2 3 2 23" xfId="4936" xr:uid="{00000000-0005-0000-0000-0000CC110000}"/>
    <cellStyle name="Денежный 2 3 2 24" xfId="5680" xr:uid="{00000000-0005-0000-0000-0000CD110000}"/>
    <cellStyle name="Денежный 2 3 2 25" xfId="5795" xr:uid="{00000000-0005-0000-0000-0000CE110000}"/>
    <cellStyle name="Денежный 2 3 2 26" xfId="6687" xr:uid="{00000000-0005-0000-0000-0000CF110000}"/>
    <cellStyle name="Денежный 2 3 2 27" xfId="7185" xr:uid="{00000000-0005-0000-0000-0000D0110000}"/>
    <cellStyle name="Денежный 2 3 2 28" xfId="7886" xr:uid="{00000000-0005-0000-0000-0000D1110000}"/>
    <cellStyle name="Денежный 2 3 2 29" xfId="8193" xr:uid="{00000000-0005-0000-0000-0000D2110000}"/>
    <cellStyle name="Денежный 2 3 2 3" xfId="317" xr:uid="{00000000-0005-0000-0000-0000D3110000}"/>
    <cellStyle name="Денежный 2 3 2 3 10" xfId="3457" xr:uid="{00000000-0005-0000-0000-0000D4110000}"/>
    <cellStyle name="Денежный 2 3 2 3 11" xfId="3483" xr:uid="{00000000-0005-0000-0000-0000D5110000}"/>
    <cellStyle name="Денежный 2 3 2 3 12" xfId="3961" xr:uid="{00000000-0005-0000-0000-0000D6110000}"/>
    <cellStyle name="Денежный 2 3 2 3 13" xfId="4056" xr:uid="{00000000-0005-0000-0000-0000D7110000}"/>
    <cellStyle name="Денежный 2 3 2 3 14" xfId="4015" xr:uid="{00000000-0005-0000-0000-0000D8110000}"/>
    <cellStyle name="Денежный 2 3 2 3 15" xfId="4283" xr:uid="{00000000-0005-0000-0000-0000D9110000}"/>
    <cellStyle name="Денежный 2 3 2 3 16" xfId="4030" xr:uid="{00000000-0005-0000-0000-0000DA110000}"/>
    <cellStyle name="Денежный 2 3 2 3 17" xfId="4981" xr:uid="{00000000-0005-0000-0000-0000DB110000}"/>
    <cellStyle name="Денежный 2 3 2 3 18" xfId="4838" xr:uid="{00000000-0005-0000-0000-0000DC110000}"/>
    <cellStyle name="Денежный 2 3 2 3 19" xfId="4811" xr:uid="{00000000-0005-0000-0000-0000DD110000}"/>
    <cellStyle name="Денежный 2 3 2 3 2" xfId="1601" xr:uid="{00000000-0005-0000-0000-0000DE110000}"/>
    <cellStyle name="Денежный 2 3 2 3 2 2" xfId="1923" xr:uid="{00000000-0005-0000-0000-0000DF110000}"/>
    <cellStyle name="Денежный 2 3 2 3 2 3" xfId="11732" xr:uid="{00000000-0005-0000-0000-0000E0110000}"/>
    <cellStyle name="Денежный 2 3 2 3 20" xfId="5236" xr:uid="{00000000-0005-0000-0000-0000E1110000}"/>
    <cellStyle name="Денежный 2 3 2 3 21" xfId="5747" xr:uid="{00000000-0005-0000-0000-0000E2110000}"/>
    <cellStyle name="Денежный 2 3 2 3 22" xfId="5766" xr:uid="{00000000-0005-0000-0000-0000E3110000}"/>
    <cellStyle name="Денежный 2 3 2 3 23" xfId="6753" xr:uid="{00000000-0005-0000-0000-0000E4110000}"/>
    <cellStyle name="Денежный 2 3 2 3 24" xfId="7251" xr:uid="{00000000-0005-0000-0000-0000E5110000}"/>
    <cellStyle name="Денежный 2 3 2 3 25" xfId="7978" xr:uid="{00000000-0005-0000-0000-0000E6110000}"/>
    <cellStyle name="Денежный 2 3 2 3 26" xfId="8156" xr:uid="{00000000-0005-0000-0000-0000E7110000}"/>
    <cellStyle name="Денежный 2 3 2 3 27" xfId="7990" xr:uid="{00000000-0005-0000-0000-0000E8110000}"/>
    <cellStyle name="Денежный 2 3 2 3 28" xfId="10225" xr:uid="{00000000-0005-0000-0000-0000E9110000}"/>
    <cellStyle name="Денежный 2 3 2 3 29" xfId="11483" xr:uid="{00000000-0005-0000-0000-0000EA110000}"/>
    <cellStyle name="Денежный 2 3 2 3 3" xfId="1798" xr:uid="{00000000-0005-0000-0000-0000EB110000}"/>
    <cellStyle name="Денежный 2 3 2 3 4" xfId="1775" xr:uid="{00000000-0005-0000-0000-0000EC110000}"/>
    <cellStyle name="Денежный 2 3 2 3 5" xfId="1841" xr:uid="{00000000-0005-0000-0000-0000ED110000}"/>
    <cellStyle name="Денежный 2 3 2 3 6" xfId="2317" xr:uid="{00000000-0005-0000-0000-0000EE110000}"/>
    <cellStyle name="Денежный 2 3 2 3 7" xfId="2549" xr:uid="{00000000-0005-0000-0000-0000EF110000}"/>
    <cellStyle name="Денежный 2 3 2 3 8" xfId="3041" xr:uid="{00000000-0005-0000-0000-0000F0110000}"/>
    <cellStyle name="Денежный 2 3 2 3 9" xfId="3073" xr:uid="{00000000-0005-0000-0000-0000F1110000}"/>
    <cellStyle name="Денежный 2 3 2 30" xfId="7988" xr:uid="{00000000-0005-0000-0000-0000F2110000}"/>
    <cellStyle name="Денежный 2 3 2 31" xfId="10133" xr:uid="{00000000-0005-0000-0000-0000F3110000}"/>
    <cellStyle name="Денежный 2 3 2 32" xfId="11198" xr:uid="{00000000-0005-0000-0000-0000F4110000}"/>
    <cellStyle name="Денежный 2 3 2 4" xfId="651" xr:uid="{00000000-0005-0000-0000-0000F5110000}"/>
    <cellStyle name="Денежный 2 3 2 4 10" xfId="3561" xr:uid="{00000000-0005-0000-0000-0000F6110000}"/>
    <cellStyle name="Денежный 2 3 2 4 11" xfId="3689" xr:uid="{00000000-0005-0000-0000-0000F7110000}"/>
    <cellStyle name="Денежный 2 3 2 4 12" xfId="4169" xr:uid="{00000000-0005-0000-0000-0000F8110000}"/>
    <cellStyle name="Денежный 2 3 2 4 13" xfId="4324" xr:uid="{00000000-0005-0000-0000-0000F9110000}"/>
    <cellStyle name="Денежный 2 3 2 4 14" xfId="4470" xr:uid="{00000000-0005-0000-0000-0000FA110000}"/>
    <cellStyle name="Денежный 2 3 2 4 15" xfId="4601" xr:uid="{00000000-0005-0000-0000-0000FB110000}"/>
    <cellStyle name="Денежный 2 3 2 4 16" xfId="4729" xr:uid="{00000000-0005-0000-0000-0000FC110000}"/>
    <cellStyle name="Денежный 2 3 2 4 17" xfId="5151" xr:uid="{00000000-0005-0000-0000-0000FD110000}"/>
    <cellStyle name="Денежный 2 3 2 4 18" xfId="5298" xr:uid="{00000000-0005-0000-0000-0000FE110000}"/>
    <cellStyle name="Денежный 2 3 2 4 19" xfId="5433" xr:uid="{00000000-0005-0000-0000-0000FF110000}"/>
    <cellStyle name="Денежный 2 3 2 4 2" xfId="1676" xr:uid="{00000000-0005-0000-0000-000000120000}"/>
    <cellStyle name="Денежный 2 3 2 4 2 2" xfId="2108" xr:uid="{00000000-0005-0000-0000-000001120000}"/>
    <cellStyle name="Денежный 2 3 2 4 2 3" xfId="11840" xr:uid="{00000000-0005-0000-0000-000002120000}"/>
    <cellStyle name="Денежный 2 3 2 4 20" xfId="5561" xr:uid="{00000000-0005-0000-0000-000003120000}"/>
    <cellStyle name="Денежный 2 3 2 4 21" xfId="5849" xr:uid="{00000000-0005-0000-0000-000004120000}"/>
    <cellStyle name="Денежный 2 3 2 4 22" xfId="6317" xr:uid="{00000000-0005-0000-0000-000005120000}"/>
    <cellStyle name="Денежный 2 3 2 4 23" xfId="6815" xr:uid="{00000000-0005-0000-0000-000006120000}"/>
    <cellStyle name="Денежный 2 3 2 4 24" xfId="7313" xr:uid="{00000000-0005-0000-0000-000007120000}"/>
    <cellStyle name="Денежный 2 3 2 4 25" xfId="8295" xr:uid="{00000000-0005-0000-0000-000008120000}"/>
    <cellStyle name="Денежный 2 3 2 4 26" xfId="8675" xr:uid="{00000000-0005-0000-0000-000009120000}"/>
    <cellStyle name="Денежный 2 3 2 4 27" xfId="8938" xr:uid="{00000000-0005-0000-0000-00000A120000}"/>
    <cellStyle name="Денежный 2 3 2 4 28" xfId="10559" xr:uid="{00000000-0005-0000-0000-00000B120000}"/>
    <cellStyle name="Денежный 2 3 2 4 29" xfId="11558" xr:uid="{00000000-0005-0000-0000-00000C120000}"/>
    <cellStyle name="Денежный 2 3 2 4 3" xfId="2242" xr:uid="{00000000-0005-0000-0000-00000D120000}"/>
    <cellStyle name="Денежный 2 3 2 4 4" xfId="2442" xr:uid="{00000000-0005-0000-0000-00000E120000}"/>
    <cellStyle name="Денежный 2 3 2 4 5" xfId="2596" xr:uid="{00000000-0005-0000-0000-00000F120000}"/>
    <cellStyle name="Денежный 2 3 2 4 6" xfId="2729" xr:uid="{00000000-0005-0000-0000-000010120000}"/>
    <cellStyle name="Денежный 2 3 2 4 7" xfId="2857" xr:uid="{00000000-0005-0000-0000-000011120000}"/>
    <cellStyle name="Денежный 2 3 2 4 8" xfId="3145" xr:uid="{00000000-0005-0000-0000-000012120000}"/>
    <cellStyle name="Денежный 2 3 2 4 9" xfId="3273" xr:uid="{00000000-0005-0000-0000-000013120000}"/>
    <cellStyle name="Денежный 2 3 2 5" xfId="723" xr:uid="{00000000-0005-0000-0000-000014120000}"/>
    <cellStyle name="Денежный 2 3 2 5 10" xfId="3621" xr:uid="{00000000-0005-0000-0000-000015120000}"/>
    <cellStyle name="Денежный 2 3 2 5 11" xfId="3749" xr:uid="{00000000-0005-0000-0000-000016120000}"/>
    <cellStyle name="Денежный 2 3 2 5 12" xfId="4236" xr:uid="{00000000-0005-0000-0000-000017120000}"/>
    <cellStyle name="Денежный 2 3 2 5 13" xfId="4388" xr:uid="{00000000-0005-0000-0000-000018120000}"/>
    <cellStyle name="Денежный 2 3 2 5 14" xfId="4531" xr:uid="{00000000-0005-0000-0000-000019120000}"/>
    <cellStyle name="Денежный 2 3 2 5 15" xfId="4661" xr:uid="{00000000-0005-0000-0000-00001A120000}"/>
    <cellStyle name="Денежный 2 3 2 5 16" xfId="4789" xr:uid="{00000000-0005-0000-0000-00001B120000}"/>
    <cellStyle name="Денежный 2 3 2 5 17" xfId="5213" xr:uid="{00000000-0005-0000-0000-00001C120000}"/>
    <cellStyle name="Денежный 2 3 2 5 18" xfId="5363" xr:uid="{00000000-0005-0000-0000-00001D120000}"/>
    <cellStyle name="Денежный 2 3 2 5 19" xfId="5493" xr:uid="{00000000-0005-0000-0000-00001E120000}"/>
    <cellStyle name="Денежный 2 3 2 5 2" xfId="1865" xr:uid="{00000000-0005-0000-0000-00001F120000}"/>
    <cellStyle name="Денежный 2 3 2 5 2 2" xfId="2177" xr:uid="{00000000-0005-0000-0000-000020120000}"/>
    <cellStyle name="Денежный 2 3 2 5 2 3" xfId="11903" xr:uid="{00000000-0005-0000-0000-000021120000}"/>
    <cellStyle name="Денежный 2 3 2 5 20" xfId="5621" xr:uid="{00000000-0005-0000-0000-000022120000}"/>
    <cellStyle name="Денежный 2 3 2 5 21" xfId="5909" xr:uid="{00000000-0005-0000-0000-000023120000}"/>
    <cellStyle name="Денежный 2 3 2 5 22" xfId="6377" xr:uid="{00000000-0005-0000-0000-000024120000}"/>
    <cellStyle name="Денежный 2 3 2 5 23" xfId="6875" xr:uid="{00000000-0005-0000-0000-000025120000}"/>
    <cellStyle name="Денежный 2 3 2 5 24" xfId="7373" xr:uid="{00000000-0005-0000-0000-000026120000}"/>
    <cellStyle name="Денежный 2 3 2 5 25" xfId="8367" xr:uid="{00000000-0005-0000-0000-000027120000}"/>
    <cellStyle name="Денежный 2 3 2 5 26" xfId="8446" xr:uid="{00000000-0005-0000-0000-000028120000}"/>
    <cellStyle name="Денежный 2 3 2 5 27" xfId="9393" xr:uid="{00000000-0005-0000-0000-000029120000}"/>
    <cellStyle name="Денежный 2 3 2 5 28" xfId="10631" xr:uid="{00000000-0005-0000-0000-00002A120000}"/>
    <cellStyle name="Денежный 2 3 2 5 29" xfId="11680" xr:uid="{00000000-0005-0000-0000-00002B120000}"/>
    <cellStyle name="Денежный 2 3 2 5 3" xfId="2302" xr:uid="{00000000-0005-0000-0000-00002C120000}"/>
    <cellStyle name="Денежный 2 3 2 5 4" xfId="2509" xr:uid="{00000000-0005-0000-0000-00002D120000}"/>
    <cellStyle name="Денежный 2 3 2 5 5" xfId="2659" xr:uid="{00000000-0005-0000-0000-00002E120000}"/>
    <cellStyle name="Денежный 2 3 2 5 6" xfId="2789" xr:uid="{00000000-0005-0000-0000-00002F120000}"/>
    <cellStyle name="Денежный 2 3 2 5 7" xfId="2917" xr:uid="{00000000-0005-0000-0000-000030120000}"/>
    <cellStyle name="Денежный 2 3 2 5 8" xfId="3205" xr:uid="{00000000-0005-0000-0000-000031120000}"/>
    <cellStyle name="Денежный 2 3 2 5 9" xfId="3333" xr:uid="{00000000-0005-0000-0000-000032120000}"/>
    <cellStyle name="Денежный 2 3 2 6" xfId="847" xr:uid="{00000000-0005-0000-0000-000033120000}"/>
    <cellStyle name="Денежный 2 3 2 6 10" xfId="9511" xr:uid="{00000000-0005-0000-0000-000034120000}"/>
    <cellStyle name="Денежный 2 3 2 6 11" xfId="10744" xr:uid="{00000000-0005-0000-0000-000035120000}"/>
    <cellStyle name="Денежный 2 3 2 6 12" xfId="11787" xr:uid="{00000000-0005-0000-0000-000036120000}"/>
    <cellStyle name="Денежный 2 3 2 6 2" xfId="854" xr:uid="{00000000-0005-0000-0000-000037120000}"/>
    <cellStyle name="Денежный 2 3 2 6 2 10" xfId="12156" xr:uid="{00000000-0005-0000-0000-000038120000}"/>
    <cellStyle name="Денежный 2 3 2 6 2 2" xfId="5987" xr:uid="{00000000-0005-0000-0000-000039120000}"/>
    <cellStyle name="Денежный 2 3 2 6 2 2 2" xfId="5991" xr:uid="{00000000-0005-0000-0000-00003A120000}"/>
    <cellStyle name="Денежный 2 3 2 6 2 2 3" xfId="12160" xr:uid="{00000000-0005-0000-0000-00003B120000}"/>
    <cellStyle name="Денежный 2 3 2 6 2 3" xfId="6458" xr:uid="{00000000-0005-0000-0000-00003C120000}"/>
    <cellStyle name="Денежный 2 3 2 6 2 4" xfId="6956" xr:uid="{00000000-0005-0000-0000-00003D120000}"/>
    <cellStyle name="Денежный 2 3 2 6 2 5" xfId="7454" xr:uid="{00000000-0005-0000-0000-00003E120000}"/>
    <cellStyle name="Денежный 2 3 2 6 2 6" xfId="8496" xr:uid="{00000000-0005-0000-0000-00003F120000}"/>
    <cellStyle name="Денежный 2 3 2 6 2 7" xfId="8985" xr:uid="{00000000-0005-0000-0000-000040120000}"/>
    <cellStyle name="Денежный 2 3 2 6 2 8" xfId="9518" xr:uid="{00000000-0005-0000-0000-000041120000}"/>
    <cellStyle name="Денежный 2 3 2 6 2 9" xfId="10751" xr:uid="{00000000-0005-0000-0000-000042120000}"/>
    <cellStyle name="Денежный 2 3 2 6 3" xfId="1065" xr:uid="{00000000-0005-0000-0000-000043120000}"/>
    <cellStyle name="Денежный 2 3 2 6 3 2" xfId="9729" xr:uid="{00000000-0005-0000-0000-000044120000}"/>
    <cellStyle name="Денежный 2 3 2 6 3 3" xfId="10962" xr:uid="{00000000-0005-0000-0000-000045120000}"/>
    <cellStyle name="Денежный 2 3 2 6 4" xfId="1169" xr:uid="{00000000-0005-0000-0000-000046120000}"/>
    <cellStyle name="Денежный 2 3 2 6 4 2" xfId="9830" xr:uid="{00000000-0005-0000-0000-000047120000}"/>
    <cellStyle name="Денежный 2 3 2 6 4 3" xfId="11060" xr:uid="{00000000-0005-0000-0000-000048120000}"/>
    <cellStyle name="Денежный 2 3 2 6 5" xfId="2029" xr:uid="{00000000-0005-0000-0000-000049120000}"/>
    <cellStyle name="Денежный 2 3 2 6 5 2" xfId="6454" xr:uid="{00000000-0005-0000-0000-00004A120000}"/>
    <cellStyle name="Денежный 2 3 2 6 5 3" xfId="12444" xr:uid="{00000000-0005-0000-0000-00004B120000}"/>
    <cellStyle name="Денежный 2 3 2 6 6" xfId="6952" xr:uid="{00000000-0005-0000-0000-00004C120000}"/>
    <cellStyle name="Денежный 2 3 2 6 7" xfId="7450" xr:uid="{00000000-0005-0000-0000-00004D120000}"/>
    <cellStyle name="Денежный 2 3 2 6 8" xfId="8489" xr:uid="{00000000-0005-0000-0000-00004E120000}"/>
    <cellStyle name="Денежный 2 3 2 6 9" xfId="8978" xr:uid="{00000000-0005-0000-0000-00004F120000}"/>
    <cellStyle name="Денежный 2 3 2 7" xfId="1068" xr:uid="{00000000-0005-0000-0000-000050120000}"/>
    <cellStyle name="Денежный 2 3 2 7 10" xfId="11630" xr:uid="{00000000-0005-0000-0000-000051120000}"/>
    <cellStyle name="Денежный 2 3 2 7 2" xfId="1756" xr:uid="{00000000-0005-0000-0000-000052120000}"/>
    <cellStyle name="Денежный 2 3 2 7 2 2" xfId="6138" xr:uid="{00000000-0005-0000-0000-000053120000}"/>
    <cellStyle name="Денежный 2 3 2 7 2 3" xfId="12307" xr:uid="{00000000-0005-0000-0000-000054120000}"/>
    <cellStyle name="Денежный 2 3 2 7 3" xfId="6604" xr:uid="{00000000-0005-0000-0000-000055120000}"/>
    <cellStyle name="Денежный 2 3 2 7 4" xfId="7102" xr:uid="{00000000-0005-0000-0000-000056120000}"/>
    <cellStyle name="Денежный 2 3 2 7 5" xfId="7600" xr:uid="{00000000-0005-0000-0000-000057120000}"/>
    <cellStyle name="Денежный 2 3 2 7 6" xfId="8703" xr:uid="{00000000-0005-0000-0000-000058120000}"/>
    <cellStyle name="Денежный 2 3 2 7 7" xfId="9199" xr:uid="{00000000-0005-0000-0000-000059120000}"/>
    <cellStyle name="Денежный 2 3 2 7 8" xfId="9732" xr:uid="{00000000-0005-0000-0000-00005A120000}"/>
    <cellStyle name="Денежный 2 3 2 7 9" xfId="10965" xr:uid="{00000000-0005-0000-0000-00005B120000}"/>
    <cellStyle name="Денежный 2 3 2 8" xfId="1172" xr:uid="{00000000-0005-0000-0000-00005C120000}"/>
    <cellStyle name="Денежный 2 3 2 8 10" xfId="11979" xr:uid="{00000000-0005-0000-0000-00005D120000}"/>
    <cellStyle name="Денежный 2 3 2 8 2" xfId="2359" xr:uid="{00000000-0005-0000-0000-00005E120000}"/>
    <cellStyle name="Денежный 2 3 2 8 2 2" xfId="6205" xr:uid="{00000000-0005-0000-0000-00005F120000}"/>
    <cellStyle name="Денежный 2 3 2 8 2 3" xfId="12374" xr:uid="{00000000-0005-0000-0000-000060120000}"/>
    <cellStyle name="Денежный 2 3 2 8 3" xfId="6650" xr:uid="{00000000-0005-0000-0000-000061120000}"/>
    <cellStyle name="Денежный 2 3 2 8 4" xfId="7148" xr:uid="{00000000-0005-0000-0000-000062120000}"/>
    <cellStyle name="Денежный 2 3 2 8 5" xfId="7646" xr:uid="{00000000-0005-0000-0000-000063120000}"/>
    <cellStyle name="Денежный 2 3 2 8 6" xfId="8805" xr:uid="{00000000-0005-0000-0000-000064120000}"/>
    <cellStyle name="Денежный 2 3 2 8 7" xfId="9289" xr:uid="{00000000-0005-0000-0000-000065120000}"/>
    <cellStyle name="Денежный 2 3 2 8 8" xfId="9833" xr:uid="{00000000-0005-0000-0000-000066120000}"/>
    <cellStyle name="Денежный 2 3 2 8 9" xfId="11063" xr:uid="{00000000-0005-0000-0000-000067120000}"/>
    <cellStyle name="Денежный 2 3 2 9" xfId="1313" xr:uid="{00000000-0005-0000-0000-000068120000}"/>
    <cellStyle name="Денежный 2 3 2 9 2" xfId="2365" xr:uid="{00000000-0005-0000-0000-000069120000}"/>
    <cellStyle name="Денежный 2 3 2 9 3" xfId="11981" xr:uid="{00000000-0005-0000-0000-00006A120000}"/>
    <cellStyle name="Денежный 2 3 20" xfId="3876" xr:uid="{00000000-0005-0000-0000-00006B120000}"/>
    <cellStyle name="Денежный 2 3 21" xfId="3847" xr:uid="{00000000-0005-0000-0000-00006C120000}"/>
    <cellStyle name="Денежный 2 3 22" xfId="3858" xr:uid="{00000000-0005-0000-0000-00006D120000}"/>
    <cellStyle name="Денежный 2 3 23" xfId="4125" xr:uid="{00000000-0005-0000-0000-00006E120000}"/>
    <cellStyle name="Денежный 2 3 24" xfId="4261" xr:uid="{00000000-0005-0000-0000-00006F120000}"/>
    <cellStyle name="Денежный 2 3 25" xfId="4909" xr:uid="{00000000-0005-0000-0000-000070120000}"/>
    <cellStyle name="Денежный 2 3 26" xfId="5070" xr:uid="{00000000-0005-0000-0000-000071120000}"/>
    <cellStyle name="Денежный 2 3 27" xfId="5011" xr:uid="{00000000-0005-0000-0000-000072120000}"/>
    <cellStyle name="Денежный 2 3 28" xfId="5031" xr:uid="{00000000-0005-0000-0000-000073120000}"/>
    <cellStyle name="Денежный 2 3 29" xfId="5678" xr:uid="{00000000-0005-0000-0000-000074120000}"/>
    <cellStyle name="Денежный 2 3 3" xfId="232" xr:uid="{00000000-0005-0000-0000-000075120000}"/>
    <cellStyle name="Денежный 2 3 3 10" xfId="2527" xr:uid="{00000000-0005-0000-0000-000076120000}"/>
    <cellStyle name="Денежный 2 3 3 11" xfId="2978" xr:uid="{00000000-0005-0000-0000-000077120000}"/>
    <cellStyle name="Денежный 2 3 3 12" xfId="3066" xr:uid="{00000000-0005-0000-0000-000078120000}"/>
    <cellStyle name="Денежный 2 3 3 13" xfId="3395" xr:uid="{00000000-0005-0000-0000-000079120000}"/>
    <cellStyle name="Денежный 2 3 3 14" xfId="3473" xr:uid="{00000000-0005-0000-0000-00007A120000}"/>
    <cellStyle name="Денежный 2 3 3 15" xfId="3884" xr:uid="{00000000-0005-0000-0000-00007B120000}"/>
    <cellStyle name="Денежный 2 3 3 16" xfId="3996" xr:uid="{00000000-0005-0000-0000-00007C120000}"/>
    <cellStyle name="Денежный 2 3 3 17" xfId="3797" xr:uid="{00000000-0005-0000-0000-00007D120000}"/>
    <cellStyle name="Денежный 2 3 3 18" xfId="3796" xr:uid="{00000000-0005-0000-0000-00007E120000}"/>
    <cellStyle name="Денежный 2 3 3 19" xfId="4083" xr:uid="{00000000-0005-0000-0000-00007F120000}"/>
    <cellStyle name="Денежный 2 3 3 2" xfId="292" xr:uid="{00000000-0005-0000-0000-000080120000}"/>
    <cellStyle name="Денежный 2 3 3 2 10" xfId="3016" xr:uid="{00000000-0005-0000-0000-000081120000}"/>
    <cellStyle name="Денежный 2 3 3 2 11" xfId="3055" xr:uid="{00000000-0005-0000-0000-000082120000}"/>
    <cellStyle name="Денежный 2 3 3 2 12" xfId="3432" xr:uid="{00000000-0005-0000-0000-000083120000}"/>
    <cellStyle name="Денежный 2 3 3 2 13" xfId="3366" xr:uid="{00000000-0005-0000-0000-000084120000}"/>
    <cellStyle name="Денежный 2 3 3 2 14" xfId="3936" xr:uid="{00000000-0005-0000-0000-000085120000}"/>
    <cellStyle name="Денежный 2 3 3 2 15" xfId="3981" xr:uid="{00000000-0005-0000-0000-000086120000}"/>
    <cellStyle name="Денежный 2 3 3 2 16" xfId="4047" xr:uid="{00000000-0005-0000-0000-000087120000}"/>
    <cellStyle name="Денежный 2 3 3 2 17" xfId="4260" xr:uid="{00000000-0005-0000-0000-000088120000}"/>
    <cellStyle name="Денежный 2 3 3 2 18" xfId="3917" xr:uid="{00000000-0005-0000-0000-000089120000}"/>
    <cellStyle name="Денежный 2 3 3 2 19" xfId="4956" xr:uid="{00000000-0005-0000-0000-00008A120000}"/>
    <cellStyle name="Денежный 2 3 3 2 2" xfId="578" xr:uid="{00000000-0005-0000-0000-00008B120000}"/>
    <cellStyle name="Денежный 2 3 3 2 2 10" xfId="3098" xr:uid="{00000000-0005-0000-0000-00008C120000}"/>
    <cellStyle name="Денежный 2 3 3 2 2 11" xfId="3226" xr:uid="{00000000-0005-0000-0000-00008D120000}"/>
    <cellStyle name="Денежный 2 3 3 2 2 12" xfId="3514" xr:uid="{00000000-0005-0000-0000-00008E120000}"/>
    <cellStyle name="Денежный 2 3 3 2 2 13" xfId="3642" xr:uid="{00000000-0005-0000-0000-00008F120000}"/>
    <cellStyle name="Денежный 2 3 3 2 2 14" xfId="4107" xr:uid="{00000000-0005-0000-0000-000090120000}"/>
    <cellStyle name="Денежный 2 3 3 2 2 15" xfId="4270" xr:uid="{00000000-0005-0000-0000-000091120000}"/>
    <cellStyle name="Денежный 2 3 3 2 2 16" xfId="4415" xr:uid="{00000000-0005-0000-0000-000092120000}"/>
    <cellStyle name="Денежный 2 3 3 2 2 17" xfId="4553" xr:uid="{00000000-0005-0000-0000-000093120000}"/>
    <cellStyle name="Денежный 2 3 3 2 2 18" xfId="4682" xr:uid="{00000000-0005-0000-0000-000094120000}"/>
    <cellStyle name="Денежный 2 3 3 2 2 19" xfId="5100" xr:uid="{00000000-0005-0000-0000-000095120000}"/>
    <cellStyle name="Денежный 2 3 3 2 2 2" xfId="625" xr:uid="{00000000-0005-0000-0000-000096120000}"/>
    <cellStyle name="Денежный 2 3 3 2 2 2 10" xfId="3538" xr:uid="{00000000-0005-0000-0000-000097120000}"/>
    <cellStyle name="Денежный 2 3 3 2 2 2 11" xfId="3666" xr:uid="{00000000-0005-0000-0000-000098120000}"/>
    <cellStyle name="Денежный 2 3 3 2 2 2 12" xfId="4144" xr:uid="{00000000-0005-0000-0000-000099120000}"/>
    <cellStyle name="Денежный 2 3 3 2 2 2 13" xfId="4299" xr:uid="{00000000-0005-0000-0000-00009A120000}"/>
    <cellStyle name="Денежный 2 3 3 2 2 2 14" xfId="4447" xr:uid="{00000000-0005-0000-0000-00009B120000}"/>
    <cellStyle name="Денежный 2 3 3 2 2 2 15" xfId="4578" xr:uid="{00000000-0005-0000-0000-00009C120000}"/>
    <cellStyle name="Денежный 2 3 3 2 2 2 16" xfId="4706" xr:uid="{00000000-0005-0000-0000-00009D120000}"/>
    <cellStyle name="Денежный 2 3 3 2 2 2 17" xfId="5127" xr:uid="{00000000-0005-0000-0000-00009E120000}"/>
    <cellStyle name="Денежный 2 3 3 2 2 2 18" xfId="5274" xr:uid="{00000000-0005-0000-0000-00009F120000}"/>
    <cellStyle name="Денежный 2 3 3 2 2 2 19" xfId="5410" xr:uid="{00000000-0005-0000-0000-0000A0120000}"/>
    <cellStyle name="Денежный 2 3 3 2 2 2 2" xfId="857" xr:uid="{00000000-0005-0000-0000-0000A1120000}"/>
    <cellStyle name="Денежный 2 3 3 2 2 2 2 2" xfId="9521" xr:uid="{00000000-0005-0000-0000-0000A2120000}"/>
    <cellStyle name="Денежный 2 3 3 2 2 2 2 3" xfId="10754" xr:uid="{00000000-0005-0000-0000-0000A3120000}"/>
    <cellStyle name="Денежный 2 3 3 2 2 2 20" xfId="5538" xr:uid="{00000000-0005-0000-0000-0000A4120000}"/>
    <cellStyle name="Денежный 2 3 3 2 2 2 21" xfId="5826" xr:uid="{00000000-0005-0000-0000-0000A5120000}"/>
    <cellStyle name="Денежный 2 3 3 2 2 2 22" xfId="6294" xr:uid="{00000000-0005-0000-0000-0000A6120000}"/>
    <cellStyle name="Денежный 2 3 3 2 2 2 23" xfId="6792" xr:uid="{00000000-0005-0000-0000-0000A7120000}"/>
    <cellStyle name="Денежный 2 3 3 2 2 2 24" xfId="7290" xr:uid="{00000000-0005-0000-0000-0000A8120000}"/>
    <cellStyle name="Денежный 2 3 3 2 2 2 25" xfId="8269" xr:uid="{00000000-0005-0000-0000-0000A9120000}"/>
    <cellStyle name="Денежный 2 3 3 2 2 2 26" xfId="8588" xr:uid="{00000000-0005-0000-0000-0000AA120000}"/>
    <cellStyle name="Денежный 2 3 3 2 2 2 27" xfId="8972" xr:uid="{00000000-0005-0000-0000-0000AB120000}"/>
    <cellStyle name="Денежный 2 3 3 2 2 2 28" xfId="10533" xr:uid="{00000000-0005-0000-0000-0000AC120000}"/>
    <cellStyle name="Денежный 2 3 3 2 2 2 29" xfId="11535" xr:uid="{00000000-0005-0000-0000-0000AD120000}"/>
    <cellStyle name="Денежный 2 3 3 2 2 2 3" xfId="858" xr:uid="{00000000-0005-0000-0000-0000AE120000}"/>
    <cellStyle name="Денежный 2 3 3 2 2 2 3 2" xfId="9522" xr:uid="{00000000-0005-0000-0000-0000AF120000}"/>
    <cellStyle name="Денежный 2 3 3 2 2 2 3 3" xfId="10755" xr:uid="{00000000-0005-0000-0000-0000B0120000}"/>
    <cellStyle name="Денежный 2 3 3 2 2 2 4" xfId="1653" xr:uid="{00000000-0005-0000-0000-0000B1120000}"/>
    <cellStyle name="Денежный 2 3 3 2 2 2 4 2" xfId="2418" xr:uid="{00000000-0005-0000-0000-0000B2120000}"/>
    <cellStyle name="Денежный 2 3 3 2 2 2 4 3" xfId="12013" xr:uid="{00000000-0005-0000-0000-0000B3120000}"/>
    <cellStyle name="Денежный 2 3 3 2 2 2 5" xfId="2572" xr:uid="{00000000-0005-0000-0000-0000B4120000}"/>
    <cellStyle name="Денежный 2 3 3 2 2 2 6" xfId="2706" xr:uid="{00000000-0005-0000-0000-0000B5120000}"/>
    <cellStyle name="Денежный 2 3 3 2 2 2 7" xfId="2834" xr:uid="{00000000-0005-0000-0000-0000B6120000}"/>
    <cellStyle name="Денежный 2 3 3 2 2 2 8" xfId="3122" xr:uid="{00000000-0005-0000-0000-0000B7120000}"/>
    <cellStyle name="Денежный 2 3 3 2 2 2 9" xfId="3250" xr:uid="{00000000-0005-0000-0000-0000B8120000}"/>
    <cellStyle name="Денежный 2 3 3 2 2 20" xfId="5244" xr:uid="{00000000-0005-0000-0000-0000B9120000}"/>
    <cellStyle name="Денежный 2 3 3 2 2 21" xfId="5386" xr:uid="{00000000-0005-0000-0000-0000BA120000}"/>
    <cellStyle name="Денежный 2 3 3 2 2 22" xfId="5514" xr:uid="{00000000-0005-0000-0000-0000BB120000}"/>
    <cellStyle name="Денежный 2 3 3 2 2 23" xfId="5802" xr:uid="{00000000-0005-0000-0000-0000BC120000}"/>
    <cellStyle name="Денежный 2 3 3 2 2 24" xfId="6270" xr:uid="{00000000-0005-0000-0000-0000BD120000}"/>
    <cellStyle name="Денежный 2 3 3 2 2 25" xfId="6768" xr:uid="{00000000-0005-0000-0000-0000BE120000}"/>
    <cellStyle name="Денежный 2 3 3 2 2 26" xfId="7266" xr:uid="{00000000-0005-0000-0000-0000BF120000}"/>
    <cellStyle name="Денежный 2 3 3 2 2 27" xfId="8223" xr:uid="{00000000-0005-0000-0000-0000C0120000}"/>
    <cellStyle name="Денежный 2 3 3 2 2 28" xfId="7685" xr:uid="{00000000-0005-0000-0000-0000C1120000}"/>
    <cellStyle name="Денежный 2 3 3 2 2 29" xfId="9169" xr:uid="{00000000-0005-0000-0000-0000C2120000}"/>
    <cellStyle name="Денежный 2 3 3 2 2 3" xfId="705" xr:uid="{00000000-0005-0000-0000-0000C3120000}"/>
    <cellStyle name="Денежный 2 3 3 2 2 3 10" xfId="3603" xr:uid="{00000000-0005-0000-0000-0000C4120000}"/>
    <cellStyle name="Денежный 2 3 3 2 2 3 11" xfId="3731" xr:uid="{00000000-0005-0000-0000-0000C5120000}"/>
    <cellStyle name="Денежный 2 3 3 2 2 3 12" xfId="4218" xr:uid="{00000000-0005-0000-0000-0000C6120000}"/>
    <cellStyle name="Денежный 2 3 3 2 2 3 13" xfId="4370" xr:uid="{00000000-0005-0000-0000-0000C7120000}"/>
    <cellStyle name="Денежный 2 3 3 2 2 3 14" xfId="4513" xr:uid="{00000000-0005-0000-0000-0000C8120000}"/>
    <cellStyle name="Денежный 2 3 3 2 2 3 15" xfId="4643" xr:uid="{00000000-0005-0000-0000-0000C9120000}"/>
    <cellStyle name="Денежный 2 3 3 2 2 3 16" xfId="4771" xr:uid="{00000000-0005-0000-0000-0000CA120000}"/>
    <cellStyle name="Денежный 2 3 3 2 2 3 17" xfId="5195" xr:uid="{00000000-0005-0000-0000-0000CB120000}"/>
    <cellStyle name="Денежный 2 3 3 2 2 3 18" xfId="5345" xr:uid="{00000000-0005-0000-0000-0000CC120000}"/>
    <cellStyle name="Денежный 2 3 3 2 2 3 19" xfId="5475" xr:uid="{00000000-0005-0000-0000-0000CD120000}"/>
    <cellStyle name="Денежный 2 3 3 2 2 3 2" xfId="1730" xr:uid="{00000000-0005-0000-0000-0000CE120000}"/>
    <cellStyle name="Денежный 2 3 3 2 2 3 2 2" xfId="2159" xr:uid="{00000000-0005-0000-0000-0000CF120000}"/>
    <cellStyle name="Денежный 2 3 3 2 2 3 2 3" xfId="11885" xr:uid="{00000000-0005-0000-0000-0000D0120000}"/>
    <cellStyle name="Денежный 2 3 3 2 2 3 20" xfId="5603" xr:uid="{00000000-0005-0000-0000-0000D1120000}"/>
    <cellStyle name="Денежный 2 3 3 2 2 3 21" xfId="5891" xr:uid="{00000000-0005-0000-0000-0000D2120000}"/>
    <cellStyle name="Денежный 2 3 3 2 2 3 22" xfId="6359" xr:uid="{00000000-0005-0000-0000-0000D3120000}"/>
    <cellStyle name="Денежный 2 3 3 2 2 3 23" xfId="6857" xr:uid="{00000000-0005-0000-0000-0000D4120000}"/>
    <cellStyle name="Денежный 2 3 3 2 2 3 24" xfId="7355" xr:uid="{00000000-0005-0000-0000-0000D5120000}"/>
    <cellStyle name="Денежный 2 3 3 2 2 3 25" xfId="8349" xr:uid="{00000000-0005-0000-0000-0000D6120000}"/>
    <cellStyle name="Денежный 2 3 3 2 2 3 26" xfId="8815" xr:uid="{00000000-0005-0000-0000-0000D7120000}"/>
    <cellStyle name="Денежный 2 3 3 2 2 3 27" xfId="9375" xr:uid="{00000000-0005-0000-0000-0000D8120000}"/>
    <cellStyle name="Денежный 2 3 3 2 2 3 28" xfId="10613" xr:uid="{00000000-0005-0000-0000-0000D9120000}"/>
    <cellStyle name="Денежный 2 3 3 2 2 3 29" xfId="11612" xr:uid="{00000000-0005-0000-0000-0000DA120000}"/>
    <cellStyle name="Денежный 2 3 3 2 2 3 3" xfId="2284" xr:uid="{00000000-0005-0000-0000-0000DB120000}"/>
    <cellStyle name="Денежный 2 3 3 2 2 3 4" xfId="2491" xr:uid="{00000000-0005-0000-0000-0000DC120000}"/>
    <cellStyle name="Денежный 2 3 3 2 2 3 5" xfId="2641" xr:uid="{00000000-0005-0000-0000-0000DD120000}"/>
    <cellStyle name="Денежный 2 3 3 2 2 3 6" xfId="2771" xr:uid="{00000000-0005-0000-0000-0000DE120000}"/>
    <cellStyle name="Денежный 2 3 3 2 2 3 7" xfId="2899" xr:uid="{00000000-0005-0000-0000-0000DF120000}"/>
    <cellStyle name="Денежный 2 3 3 2 2 3 8" xfId="3187" xr:uid="{00000000-0005-0000-0000-0000E0120000}"/>
    <cellStyle name="Денежный 2 3 3 2 2 3 9" xfId="3315" xr:uid="{00000000-0005-0000-0000-0000E1120000}"/>
    <cellStyle name="Денежный 2 3 3 2 2 30" xfId="10486" xr:uid="{00000000-0005-0000-0000-0000E2120000}"/>
    <cellStyle name="Денежный 2 3 3 2 2 31" xfId="11511" xr:uid="{00000000-0005-0000-0000-0000E3120000}"/>
    <cellStyle name="Денежный 2 3 3 2 2 4" xfId="856" xr:uid="{00000000-0005-0000-0000-0000E4120000}"/>
    <cellStyle name="Денежный 2 3 3 2 2 4 10" xfId="11805" xr:uid="{00000000-0005-0000-0000-0000E5120000}"/>
    <cellStyle name="Денежный 2 3 3 2 2 4 2" xfId="2064" xr:uid="{00000000-0005-0000-0000-0000E6120000}"/>
    <cellStyle name="Денежный 2 3 3 2 2 4 2 2" xfId="5993" xr:uid="{00000000-0005-0000-0000-0000E7120000}"/>
    <cellStyle name="Денежный 2 3 3 2 2 4 2 3" xfId="12162" xr:uid="{00000000-0005-0000-0000-0000E8120000}"/>
    <cellStyle name="Денежный 2 3 3 2 2 4 3" xfId="6460" xr:uid="{00000000-0005-0000-0000-0000E9120000}"/>
    <cellStyle name="Денежный 2 3 3 2 2 4 4" xfId="6958" xr:uid="{00000000-0005-0000-0000-0000EA120000}"/>
    <cellStyle name="Денежный 2 3 3 2 2 4 5" xfId="7456" xr:uid="{00000000-0005-0000-0000-0000EB120000}"/>
    <cellStyle name="Денежный 2 3 3 2 2 4 6" xfId="8498" xr:uid="{00000000-0005-0000-0000-0000EC120000}"/>
    <cellStyle name="Денежный 2 3 3 2 2 4 7" xfId="8987" xr:uid="{00000000-0005-0000-0000-0000ED120000}"/>
    <cellStyle name="Денежный 2 3 3 2 2 4 8" xfId="9520" xr:uid="{00000000-0005-0000-0000-0000EE120000}"/>
    <cellStyle name="Денежный 2 3 3 2 2 4 9" xfId="10753" xr:uid="{00000000-0005-0000-0000-0000EF120000}"/>
    <cellStyle name="Денежный 2 3 3 2 2 5" xfId="1063" xr:uid="{00000000-0005-0000-0000-0000F0120000}"/>
    <cellStyle name="Денежный 2 3 3 2 2 5 10" xfId="11931" xr:uid="{00000000-0005-0000-0000-0000F1120000}"/>
    <cellStyle name="Денежный 2 3 3 2 2 5 2" xfId="2212" xr:uid="{00000000-0005-0000-0000-0000F2120000}"/>
    <cellStyle name="Денежный 2 3 3 2 2 5 2 2" xfId="6134" xr:uid="{00000000-0005-0000-0000-0000F3120000}"/>
    <cellStyle name="Денежный 2 3 3 2 2 5 2 3" xfId="12303" xr:uid="{00000000-0005-0000-0000-0000F4120000}"/>
    <cellStyle name="Денежный 2 3 3 2 2 5 3" xfId="6600" xr:uid="{00000000-0005-0000-0000-0000F5120000}"/>
    <cellStyle name="Денежный 2 3 3 2 2 5 4" xfId="7098" xr:uid="{00000000-0005-0000-0000-0000F6120000}"/>
    <cellStyle name="Денежный 2 3 3 2 2 5 5" xfId="7596" xr:uid="{00000000-0005-0000-0000-0000F7120000}"/>
    <cellStyle name="Денежный 2 3 3 2 2 5 6" xfId="8698" xr:uid="{00000000-0005-0000-0000-0000F8120000}"/>
    <cellStyle name="Денежный 2 3 3 2 2 5 7" xfId="9194" xr:uid="{00000000-0005-0000-0000-0000F9120000}"/>
    <cellStyle name="Денежный 2 3 3 2 2 5 8" xfId="9727" xr:uid="{00000000-0005-0000-0000-0000FA120000}"/>
    <cellStyle name="Денежный 2 3 3 2 2 5 9" xfId="10960" xr:uid="{00000000-0005-0000-0000-0000FB120000}"/>
    <cellStyle name="Денежный 2 3 3 2 2 6" xfId="1167" xr:uid="{00000000-0005-0000-0000-0000FC120000}"/>
    <cellStyle name="Денежный 2 3 3 2 2 6 10" xfId="11988" xr:uid="{00000000-0005-0000-0000-0000FD120000}"/>
    <cellStyle name="Денежный 2 3 3 2 2 6 2" xfId="2385" xr:uid="{00000000-0005-0000-0000-0000FE120000}"/>
    <cellStyle name="Денежный 2 3 3 2 2 6 2 2" xfId="6201" xr:uid="{00000000-0005-0000-0000-0000FF120000}"/>
    <cellStyle name="Денежный 2 3 3 2 2 6 2 3" xfId="12370" xr:uid="{00000000-0005-0000-0000-000000130000}"/>
    <cellStyle name="Денежный 2 3 3 2 2 6 3" xfId="6646" xr:uid="{00000000-0005-0000-0000-000001130000}"/>
    <cellStyle name="Денежный 2 3 3 2 2 6 4" xfId="7144" xr:uid="{00000000-0005-0000-0000-000002130000}"/>
    <cellStyle name="Денежный 2 3 3 2 2 6 5" xfId="7642" xr:uid="{00000000-0005-0000-0000-000003130000}"/>
    <cellStyle name="Денежный 2 3 3 2 2 6 6" xfId="8800" xr:uid="{00000000-0005-0000-0000-000004130000}"/>
    <cellStyle name="Денежный 2 3 3 2 2 6 7" xfId="9284" xr:uid="{00000000-0005-0000-0000-000005130000}"/>
    <cellStyle name="Денежный 2 3 3 2 2 6 8" xfId="9828" xr:uid="{00000000-0005-0000-0000-000006130000}"/>
    <cellStyle name="Денежный 2 3 3 2 2 6 9" xfId="11058" xr:uid="{00000000-0005-0000-0000-000007130000}"/>
    <cellStyle name="Денежный 2 3 3 2 2 7" xfId="1629" xr:uid="{00000000-0005-0000-0000-000008130000}"/>
    <cellStyle name="Денежный 2 3 3 2 2 7 2" xfId="2543" xr:uid="{00000000-0005-0000-0000-000009130000}"/>
    <cellStyle name="Денежный 2 3 3 2 2 7 3" xfId="12050" xr:uid="{00000000-0005-0000-0000-00000A130000}"/>
    <cellStyle name="Денежный 2 3 3 2 2 8" xfId="2681" xr:uid="{00000000-0005-0000-0000-00000B130000}"/>
    <cellStyle name="Денежный 2 3 3 2 2 9" xfId="2810" xr:uid="{00000000-0005-0000-0000-00000C130000}"/>
    <cellStyle name="Денежный 2 3 3 2 20" xfId="4997" xr:uid="{00000000-0005-0000-0000-00000D130000}"/>
    <cellStyle name="Денежный 2 3 3 2 21" xfId="4889" xr:uid="{00000000-0005-0000-0000-00000E130000}"/>
    <cellStyle name="Денежный 2 3 3 2 22" xfId="4905" xr:uid="{00000000-0005-0000-0000-00000F130000}"/>
    <cellStyle name="Денежный 2 3 3 2 23" xfId="5722" xr:uid="{00000000-0005-0000-0000-000010130000}"/>
    <cellStyle name="Денежный 2 3 3 2 24" xfId="5654" xr:uid="{00000000-0005-0000-0000-000011130000}"/>
    <cellStyle name="Денежный 2 3 3 2 25" xfId="6728" xr:uid="{00000000-0005-0000-0000-000012130000}"/>
    <cellStyle name="Денежный 2 3 3 2 26" xfId="7226" xr:uid="{00000000-0005-0000-0000-000013130000}"/>
    <cellStyle name="Денежный 2 3 3 2 27" xfId="7953" xr:uid="{00000000-0005-0000-0000-000014130000}"/>
    <cellStyle name="Денежный 2 3 3 2 28" xfId="7819" xr:uid="{00000000-0005-0000-0000-000015130000}"/>
    <cellStyle name="Денежный 2 3 3 2 29" xfId="7790" xr:uid="{00000000-0005-0000-0000-000016130000}"/>
    <cellStyle name="Денежный 2 3 3 2 3" xfId="680" xr:uid="{00000000-0005-0000-0000-000017130000}"/>
    <cellStyle name="Денежный 2 3 3 2 3 10" xfId="3579" xr:uid="{00000000-0005-0000-0000-000018130000}"/>
    <cellStyle name="Денежный 2 3 3 2 3 11" xfId="3707" xr:uid="{00000000-0005-0000-0000-000019130000}"/>
    <cellStyle name="Денежный 2 3 3 2 3 12" xfId="4194" xr:uid="{00000000-0005-0000-0000-00001A130000}"/>
    <cellStyle name="Денежный 2 3 3 2 3 13" xfId="4346" xr:uid="{00000000-0005-0000-0000-00001B130000}"/>
    <cellStyle name="Денежный 2 3 3 2 3 14" xfId="4489" xr:uid="{00000000-0005-0000-0000-00001C130000}"/>
    <cellStyle name="Денежный 2 3 3 2 3 15" xfId="4619" xr:uid="{00000000-0005-0000-0000-00001D130000}"/>
    <cellStyle name="Денежный 2 3 3 2 3 16" xfId="4747" xr:uid="{00000000-0005-0000-0000-00001E130000}"/>
    <cellStyle name="Денежный 2 3 3 2 3 17" xfId="5171" xr:uid="{00000000-0005-0000-0000-00001F130000}"/>
    <cellStyle name="Денежный 2 3 3 2 3 18" xfId="5321" xr:uid="{00000000-0005-0000-0000-000020130000}"/>
    <cellStyle name="Денежный 2 3 3 2 3 19" xfId="5451" xr:uid="{00000000-0005-0000-0000-000021130000}"/>
    <cellStyle name="Денежный 2 3 3 2 3 2" xfId="860" xr:uid="{00000000-0005-0000-0000-000022130000}"/>
    <cellStyle name="Денежный 2 3 3 2 3 2 10" xfId="11861" xr:uid="{00000000-0005-0000-0000-000023130000}"/>
    <cellStyle name="Денежный 2 3 3 2 3 2 2" xfId="2135" xr:uid="{00000000-0005-0000-0000-000024130000}"/>
    <cellStyle name="Денежный 2 3 3 2 3 2 2 2" xfId="5994" xr:uid="{00000000-0005-0000-0000-000025130000}"/>
    <cellStyle name="Денежный 2 3 3 2 3 2 2 3" xfId="12163" xr:uid="{00000000-0005-0000-0000-000026130000}"/>
    <cellStyle name="Денежный 2 3 3 2 3 2 3" xfId="6461" xr:uid="{00000000-0005-0000-0000-000027130000}"/>
    <cellStyle name="Денежный 2 3 3 2 3 2 4" xfId="6959" xr:uid="{00000000-0005-0000-0000-000028130000}"/>
    <cellStyle name="Денежный 2 3 3 2 3 2 5" xfId="7457" xr:uid="{00000000-0005-0000-0000-000029130000}"/>
    <cellStyle name="Денежный 2 3 3 2 3 2 6" xfId="8501" xr:uid="{00000000-0005-0000-0000-00002A130000}"/>
    <cellStyle name="Денежный 2 3 3 2 3 2 7" xfId="8991" xr:uid="{00000000-0005-0000-0000-00002B130000}"/>
    <cellStyle name="Денежный 2 3 3 2 3 2 8" xfId="9524" xr:uid="{00000000-0005-0000-0000-00002C130000}"/>
    <cellStyle name="Денежный 2 3 3 2 3 2 9" xfId="10757" xr:uid="{00000000-0005-0000-0000-00002D130000}"/>
    <cellStyle name="Денежный 2 3 3 2 3 20" xfId="5579" xr:uid="{00000000-0005-0000-0000-00002E130000}"/>
    <cellStyle name="Денежный 2 3 3 2 3 21" xfId="5867" xr:uid="{00000000-0005-0000-0000-00002F130000}"/>
    <cellStyle name="Денежный 2 3 3 2 3 22" xfId="6335" xr:uid="{00000000-0005-0000-0000-000030130000}"/>
    <cellStyle name="Денежный 2 3 3 2 3 23" xfId="6833" xr:uid="{00000000-0005-0000-0000-000031130000}"/>
    <cellStyle name="Денежный 2 3 3 2 3 24" xfId="7331" xr:uid="{00000000-0005-0000-0000-000032130000}"/>
    <cellStyle name="Денежный 2 3 3 2 3 25" xfId="8324" xr:uid="{00000000-0005-0000-0000-000033130000}"/>
    <cellStyle name="Денежный 2 3 3 2 3 26" xfId="8806" xr:uid="{00000000-0005-0000-0000-000034130000}"/>
    <cellStyle name="Денежный 2 3 3 2 3 27" xfId="9344" xr:uid="{00000000-0005-0000-0000-000035130000}"/>
    <cellStyle name="Денежный 2 3 3 2 3 28" xfId="10588" xr:uid="{00000000-0005-0000-0000-000036130000}"/>
    <cellStyle name="Денежный 2 3 3 2 3 29" xfId="11587" xr:uid="{00000000-0005-0000-0000-000037130000}"/>
    <cellStyle name="Денежный 2 3 3 2 3 3" xfId="1062" xr:uid="{00000000-0005-0000-0000-000038130000}"/>
    <cellStyle name="Денежный 2 3 3 2 3 3 10" xfId="11951" xr:uid="{00000000-0005-0000-0000-000039130000}"/>
    <cellStyle name="Денежный 2 3 3 2 3 3 2" xfId="2260" xr:uid="{00000000-0005-0000-0000-00003A130000}"/>
    <cellStyle name="Денежный 2 3 3 2 3 3 2 2" xfId="6133" xr:uid="{00000000-0005-0000-0000-00003B130000}"/>
    <cellStyle name="Денежный 2 3 3 2 3 3 2 3" xfId="12302" xr:uid="{00000000-0005-0000-0000-00003C130000}"/>
    <cellStyle name="Денежный 2 3 3 2 3 3 3" xfId="6599" xr:uid="{00000000-0005-0000-0000-00003D130000}"/>
    <cellStyle name="Денежный 2 3 3 2 3 3 4" xfId="7097" xr:uid="{00000000-0005-0000-0000-00003E130000}"/>
    <cellStyle name="Денежный 2 3 3 2 3 3 5" xfId="7595" xr:uid="{00000000-0005-0000-0000-00003F130000}"/>
    <cellStyle name="Денежный 2 3 3 2 3 3 6" xfId="8697" xr:uid="{00000000-0005-0000-0000-000040130000}"/>
    <cellStyle name="Денежный 2 3 3 2 3 3 7" xfId="9193" xr:uid="{00000000-0005-0000-0000-000041130000}"/>
    <cellStyle name="Денежный 2 3 3 2 3 3 8" xfId="9726" xr:uid="{00000000-0005-0000-0000-000042130000}"/>
    <cellStyle name="Денежный 2 3 3 2 3 3 9" xfId="10959" xr:uid="{00000000-0005-0000-0000-000043130000}"/>
    <cellStyle name="Денежный 2 3 3 2 3 4" xfId="1166" xr:uid="{00000000-0005-0000-0000-000044130000}"/>
    <cellStyle name="Денежный 2 3 3 2 3 4 10" xfId="12027" xr:uid="{00000000-0005-0000-0000-000045130000}"/>
    <cellStyle name="Денежный 2 3 3 2 3 4 2" xfId="2467" xr:uid="{00000000-0005-0000-0000-000046130000}"/>
    <cellStyle name="Денежный 2 3 3 2 3 4 2 2" xfId="6200" xr:uid="{00000000-0005-0000-0000-000047130000}"/>
    <cellStyle name="Денежный 2 3 3 2 3 4 2 3" xfId="12369" xr:uid="{00000000-0005-0000-0000-000048130000}"/>
    <cellStyle name="Денежный 2 3 3 2 3 4 3" xfId="6645" xr:uid="{00000000-0005-0000-0000-000049130000}"/>
    <cellStyle name="Денежный 2 3 3 2 3 4 4" xfId="7143" xr:uid="{00000000-0005-0000-0000-00004A130000}"/>
    <cellStyle name="Денежный 2 3 3 2 3 4 5" xfId="7641" xr:uid="{00000000-0005-0000-0000-00004B130000}"/>
    <cellStyle name="Денежный 2 3 3 2 3 4 6" xfId="8799" xr:uid="{00000000-0005-0000-0000-00004C130000}"/>
    <cellStyle name="Денежный 2 3 3 2 3 4 7" xfId="9283" xr:uid="{00000000-0005-0000-0000-00004D130000}"/>
    <cellStyle name="Денежный 2 3 3 2 3 4 8" xfId="9827" xr:uid="{00000000-0005-0000-0000-00004E130000}"/>
    <cellStyle name="Денежный 2 3 3 2 3 4 9" xfId="11057" xr:uid="{00000000-0005-0000-0000-00004F130000}"/>
    <cellStyle name="Денежный 2 3 3 2 3 5" xfId="1705" xr:uid="{00000000-0005-0000-0000-000050130000}"/>
    <cellStyle name="Денежный 2 3 3 2 3 5 2" xfId="2617" xr:uid="{00000000-0005-0000-0000-000051130000}"/>
    <cellStyle name="Денежный 2 3 3 2 3 5 3" xfId="12071" xr:uid="{00000000-0005-0000-0000-000052130000}"/>
    <cellStyle name="Денежный 2 3 3 2 3 6" xfId="2747" xr:uid="{00000000-0005-0000-0000-000053130000}"/>
    <cellStyle name="Денежный 2 3 3 2 3 7" xfId="2875" xr:uid="{00000000-0005-0000-0000-000054130000}"/>
    <cellStyle name="Денежный 2 3 3 2 3 8" xfId="3163" xr:uid="{00000000-0005-0000-0000-000055130000}"/>
    <cellStyle name="Денежный 2 3 3 2 3 9" xfId="3291" xr:uid="{00000000-0005-0000-0000-000056130000}"/>
    <cellStyle name="Денежный 2 3 3 2 30" xfId="10200" xr:uid="{00000000-0005-0000-0000-000057130000}"/>
    <cellStyle name="Денежный 2 3 3 2 31" xfId="11458" xr:uid="{00000000-0005-0000-0000-000058130000}"/>
    <cellStyle name="Денежный 2 3 3 2 4" xfId="861" xr:uid="{00000000-0005-0000-0000-000059130000}"/>
    <cellStyle name="Денежный 2 3 3 2 4 2" xfId="9525" xr:uid="{00000000-0005-0000-0000-00005A130000}"/>
    <cellStyle name="Денежный 2 3 3 2 4 3" xfId="10758" xr:uid="{00000000-0005-0000-0000-00005B130000}"/>
    <cellStyle name="Денежный 2 3 3 2 5" xfId="1576" xr:uid="{00000000-0005-0000-0000-00005C130000}"/>
    <cellStyle name="Денежный 2 3 3 2 5 2" xfId="1809" xr:uid="{00000000-0005-0000-0000-00005D130000}"/>
    <cellStyle name="Денежный 2 3 3 2 5 3" xfId="11650" xr:uid="{00000000-0005-0000-0000-00005E130000}"/>
    <cellStyle name="Денежный 2 3 3 2 6" xfId="1937" xr:uid="{00000000-0005-0000-0000-00005F130000}"/>
    <cellStyle name="Денежный 2 3 3 2 7" xfId="1745" xr:uid="{00000000-0005-0000-0000-000060130000}"/>
    <cellStyle name="Денежный 2 3 3 2 8" xfId="2335" xr:uid="{00000000-0005-0000-0000-000061130000}"/>
    <cellStyle name="Денежный 2 3 3 2 9" xfId="2671" xr:uid="{00000000-0005-0000-0000-000062130000}"/>
    <cellStyle name="Денежный 2 3 3 20" xfId="4915" xr:uid="{00000000-0005-0000-0000-000063130000}"/>
    <cellStyle name="Денежный 2 3 3 21" xfId="4872" xr:uid="{00000000-0005-0000-0000-000064130000}"/>
    <cellStyle name="Денежный 2 3 3 22" xfId="5092" xr:uid="{00000000-0005-0000-0000-000065130000}"/>
    <cellStyle name="Денежный 2 3 3 23" xfId="5233" xr:uid="{00000000-0005-0000-0000-000066130000}"/>
    <cellStyle name="Денежный 2 3 3 24" xfId="5684" xr:uid="{00000000-0005-0000-0000-000067130000}"/>
    <cellStyle name="Денежный 2 3 3 25" xfId="5673" xr:uid="{00000000-0005-0000-0000-000068130000}"/>
    <cellStyle name="Денежный 2 3 3 26" xfId="6691" xr:uid="{00000000-0005-0000-0000-000069130000}"/>
    <cellStyle name="Денежный 2 3 3 27" xfId="7189" xr:uid="{00000000-0005-0000-0000-00006A130000}"/>
    <cellStyle name="Денежный 2 3 3 28" xfId="7893" xr:uid="{00000000-0005-0000-0000-00006B130000}"/>
    <cellStyle name="Денежный 2 3 3 29" xfId="7845" xr:uid="{00000000-0005-0000-0000-00006C130000}"/>
    <cellStyle name="Денежный 2 3 3 3" xfId="316" xr:uid="{00000000-0005-0000-0000-00006D130000}"/>
    <cellStyle name="Денежный 2 3 3 3 10" xfId="3456" xr:uid="{00000000-0005-0000-0000-00006E130000}"/>
    <cellStyle name="Денежный 2 3 3 3 11" xfId="3354" xr:uid="{00000000-0005-0000-0000-00006F130000}"/>
    <cellStyle name="Денежный 2 3 3 3 12" xfId="3960" xr:uid="{00000000-0005-0000-0000-000070130000}"/>
    <cellStyle name="Денежный 2 3 3 3 13" xfId="3812" xr:uid="{00000000-0005-0000-0000-000071130000}"/>
    <cellStyle name="Денежный 2 3 3 3 14" xfId="3901" xr:uid="{00000000-0005-0000-0000-000072130000}"/>
    <cellStyle name="Денежный 2 3 3 3 15" xfId="3787" xr:uid="{00000000-0005-0000-0000-000073130000}"/>
    <cellStyle name="Денежный 2 3 3 3 16" xfId="3925" xr:uid="{00000000-0005-0000-0000-000074130000}"/>
    <cellStyle name="Денежный 2 3 3 3 17" xfId="4980" xr:uid="{00000000-0005-0000-0000-000075130000}"/>
    <cellStyle name="Денежный 2 3 3 3 18" xfId="5049" xr:uid="{00000000-0005-0000-0000-000076130000}"/>
    <cellStyle name="Денежный 2 3 3 3 19" xfId="5118" xr:uid="{00000000-0005-0000-0000-000077130000}"/>
    <cellStyle name="Денежный 2 3 3 3 2" xfId="1600" xr:uid="{00000000-0005-0000-0000-000078130000}"/>
    <cellStyle name="Денежный 2 3 3 3 2 2" xfId="1922" xr:uid="{00000000-0005-0000-0000-000079130000}"/>
    <cellStyle name="Денежный 2 3 3 3 2 3" xfId="11731" xr:uid="{00000000-0005-0000-0000-00007A130000}"/>
    <cellStyle name="Денежный 2 3 3 3 20" xfId="4815" xr:uid="{00000000-0005-0000-0000-00007B130000}"/>
    <cellStyle name="Денежный 2 3 3 3 21" xfId="5746" xr:uid="{00000000-0005-0000-0000-00007C130000}"/>
    <cellStyle name="Денежный 2 3 3 3 22" xfId="5642" xr:uid="{00000000-0005-0000-0000-00007D130000}"/>
    <cellStyle name="Денежный 2 3 3 3 23" xfId="6752" xr:uid="{00000000-0005-0000-0000-00007E130000}"/>
    <cellStyle name="Денежный 2 3 3 3 24" xfId="7250" xr:uid="{00000000-0005-0000-0000-00007F130000}"/>
    <cellStyle name="Денежный 2 3 3 3 25" xfId="7977" xr:uid="{00000000-0005-0000-0000-000080130000}"/>
    <cellStyle name="Денежный 2 3 3 3 26" xfId="7807" xr:uid="{00000000-0005-0000-0000-000081130000}"/>
    <cellStyle name="Денежный 2 3 3 3 27" xfId="8101" xr:uid="{00000000-0005-0000-0000-000082130000}"/>
    <cellStyle name="Денежный 2 3 3 3 28" xfId="10224" xr:uid="{00000000-0005-0000-0000-000083130000}"/>
    <cellStyle name="Денежный 2 3 3 3 29" xfId="11482" xr:uid="{00000000-0005-0000-0000-000084130000}"/>
    <cellStyle name="Денежный 2 3 3 3 3" xfId="2012" xr:uid="{00000000-0005-0000-0000-000085130000}"/>
    <cellStyle name="Денежный 2 3 3 3 4" xfId="1942" xr:uid="{00000000-0005-0000-0000-000086130000}"/>
    <cellStyle name="Денежный 2 3 3 3 5" xfId="2343" xr:uid="{00000000-0005-0000-0000-000087130000}"/>
    <cellStyle name="Денежный 2 3 3 3 6" xfId="1985" xr:uid="{00000000-0005-0000-0000-000088130000}"/>
    <cellStyle name="Денежный 2 3 3 3 7" xfId="1839" xr:uid="{00000000-0005-0000-0000-000089130000}"/>
    <cellStyle name="Денежный 2 3 3 3 8" xfId="3040" xr:uid="{00000000-0005-0000-0000-00008A130000}"/>
    <cellStyle name="Денежный 2 3 3 3 9" xfId="2938" xr:uid="{00000000-0005-0000-0000-00008B130000}"/>
    <cellStyle name="Денежный 2 3 3 30" xfId="7718" xr:uid="{00000000-0005-0000-0000-00008C130000}"/>
    <cellStyle name="Денежный 2 3 3 31" xfId="10140" xr:uid="{00000000-0005-0000-0000-00008D130000}"/>
    <cellStyle name="Денежный 2 3 3 32" xfId="11207" xr:uid="{00000000-0005-0000-0000-00008E130000}"/>
    <cellStyle name="Денежный 2 3 3 4" xfId="652" xr:uid="{00000000-0005-0000-0000-00008F130000}"/>
    <cellStyle name="Денежный 2 3 3 4 10" xfId="3562" xr:uid="{00000000-0005-0000-0000-000090130000}"/>
    <cellStyle name="Денежный 2 3 3 4 11" xfId="3690" xr:uid="{00000000-0005-0000-0000-000091130000}"/>
    <cellStyle name="Денежный 2 3 3 4 12" xfId="4170" xr:uid="{00000000-0005-0000-0000-000092130000}"/>
    <cellStyle name="Денежный 2 3 3 4 13" xfId="4325" xr:uid="{00000000-0005-0000-0000-000093130000}"/>
    <cellStyle name="Денежный 2 3 3 4 14" xfId="4471" xr:uid="{00000000-0005-0000-0000-000094130000}"/>
    <cellStyle name="Денежный 2 3 3 4 15" xfId="4602" xr:uid="{00000000-0005-0000-0000-000095130000}"/>
    <cellStyle name="Денежный 2 3 3 4 16" xfId="4730" xr:uid="{00000000-0005-0000-0000-000096130000}"/>
    <cellStyle name="Денежный 2 3 3 4 17" xfId="5152" xr:uid="{00000000-0005-0000-0000-000097130000}"/>
    <cellStyle name="Денежный 2 3 3 4 18" xfId="5299" xr:uid="{00000000-0005-0000-0000-000098130000}"/>
    <cellStyle name="Денежный 2 3 3 4 19" xfId="5434" xr:uid="{00000000-0005-0000-0000-000099130000}"/>
    <cellStyle name="Денежный 2 3 3 4 2" xfId="1677" xr:uid="{00000000-0005-0000-0000-00009A130000}"/>
    <cellStyle name="Денежный 2 3 3 4 2 2" xfId="2109" xr:uid="{00000000-0005-0000-0000-00009B130000}"/>
    <cellStyle name="Денежный 2 3 3 4 2 3" xfId="11841" xr:uid="{00000000-0005-0000-0000-00009C130000}"/>
    <cellStyle name="Денежный 2 3 3 4 20" xfId="5562" xr:uid="{00000000-0005-0000-0000-00009D130000}"/>
    <cellStyle name="Денежный 2 3 3 4 21" xfId="5850" xr:uid="{00000000-0005-0000-0000-00009E130000}"/>
    <cellStyle name="Денежный 2 3 3 4 22" xfId="6318" xr:uid="{00000000-0005-0000-0000-00009F130000}"/>
    <cellStyle name="Денежный 2 3 3 4 23" xfId="6816" xr:uid="{00000000-0005-0000-0000-0000A0130000}"/>
    <cellStyle name="Денежный 2 3 3 4 24" xfId="7314" xr:uid="{00000000-0005-0000-0000-0000A1130000}"/>
    <cellStyle name="Денежный 2 3 3 4 25" xfId="8296" xr:uid="{00000000-0005-0000-0000-0000A2130000}"/>
    <cellStyle name="Денежный 2 3 3 4 26" xfId="8420" xr:uid="{00000000-0005-0000-0000-0000A3130000}"/>
    <cellStyle name="Денежный 2 3 3 4 27" xfId="8935" xr:uid="{00000000-0005-0000-0000-0000A4130000}"/>
    <cellStyle name="Денежный 2 3 3 4 28" xfId="10560" xr:uid="{00000000-0005-0000-0000-0000A5130000}"/>
    <cellStyle name="Денежный 2 3 3 4 29" xfId="11559" xr:uid="{00000000-0005-0000-0000-0000A6130000}"/>
    <cellStyle name="Денежный 2 3 3 4 3" xfId="2243" xr:uid="{00000000-0005-0000-0000-0000A7130000}"/>
    <cellStyle name="Денежный 2 3 3 4 4" xfId="2443" xr:uid="{00000000-0005-0000-0000-0000A8130000}"/>
    <cellStyle name="Денежный 2 3 3 4 5" xfId="2597" xr:uid="{00000000-0005-0000-0000-0000A9130000}"/>
    <cellStyle name="Денежный 2 3 3 4 6" xfId="2730" xr:uid="{00000000-0005-0000-0000-0000AA130000}"/>
    <cellStyle name="Денежный 2 3 3 4 7" xfId="2858" xr:uid="{00000000-0005-0000-0000-0000AB130000}"/>
    <cellStyle name="Денежный 2 3 3 4 8" xfId="3146" xr:uid="{00000000-0005-0000-0000-0000AC130000}"/>
    <cellStyle name="Денежный 2 3 3 4 9" xfId="3274" xr:uid="{00000000-0005-0000-0000-0000AD130000}"/>
    <cellStyle name="Денежный 2 3 3 5" xfId="724" xr:uid="{00000000-0005-0000-0000-0000AE130000}"/>
    <cellStyle name="Денежный 2 3 3 5 10" xfId="3622" xr:uid="{00000000-0005-0000-0000-0000AF130000}"/>
    <cellStyle name="Денежный 2 3 3 5 11" xfId="3750" xr:uid="{00000000-0005-0000-0000-0000B0130000}"/>
    <cellStyle name="Денежный 2 3 3 5 12" xfId="4237" xr:uid="{00000000-0005-0000-0000-0000B1130000}"/>
    <cellStyle name="Денежный 2 3 3 5 13" xfId="4389" xr:uid="{00000000-0005-0000-0000-0000B2130000}"/>
    <cellStyle name="Денежный 2 3 3 5 14" xfId="4532" xr:uid="{00000000-0005-0000-0000-0000B3130000}"/>
    <cellStyle name="Денежный 2 3 3 5 15" xfId="4662" xr:uid="{00000000-0005-0000-0000-0000B4130000}"/>
    <cellStyle name="Денежный 2 3 3 5 16" xfId="4790" xr:uid="{00000000-0005-0000-0000-0000B5130000}"/>
    <cellStyle name="Денежный 2 3 3 5 17" xfId="5214" xr:uid="{00000000-0005-0000-0000-0000B6130000}"/>
    <cellStyle name="Денежный 2 3 3 5 18" xfId="5364" xr:uid="{00000000-0005-0000-0000-0000B7130000}"/>
    <cellStyle name="Денежный 2 3 3 5 19" xfId="5494" xr:uid="{00000000-0005-0000-0000-0000B8130000}"/>
    <cellStyle name="Денежный 2 3 3 5 2" xfId="1869" xr:uid="{00000000-0005-0000-0000-0000B9130000}"/>
    <cellStyle name="Денежный 2 3 3 5 2 2" xfId="2178" xr:uid="{00000000-0005-0000-0000-0000BA130000}"/>
    <cellStyle name="Денежный 2 3 3 5 2 3" xfId="11904" xr:uid="{00000000-0005-0000-0000-0000BB130000}"/>
    <cellStyle name="Денежный 2 3 3 5 20" xfId="5622" xr:uid="{00000000-0005-0000-0000-0000BC130000}"/>
    <cellStyle name="Денежный 2 3 3 5 21" xfId="5910" xr:uid="{00000000-0005-0000-0000-0000BD130000}"/>
    <cellStyle name="Денежный 2 3 3 5 22" xfId="6378" xr:uid="{00000000-0005-0000-0000-0000BE130000}"/>
    <cellStyle name="Денежный 2 3 3 5 23" xfId="6876" xr:uid="{00000000-0005-0000-0000-0000BF130000}"/>
    <cellStyle name="Денежный 2 3 3 5 24" xfId="7374" xr:uid="{00000000-0005-0000-0000-0000C0130000}"/>
    <cellStyle name="Денежный 2 3 3 5 25" xfId="8368" xr:uid="{00000000-0005-0000-0000-0000C1130000}"/>
    <cellStyle name="Денежный 2 3 3 5 26" xfId="8445" xr:uid="{00000000-0005-0000-0000-0000C2130000}"/>
    <cellStyle name="Денежный 2 3 3 5 27" xfId="9394" xr:uid="{00000000-0005-0000-0000-0000C3130000}"/>
    <cellStyle name="Денежный 2 3 3 5 28" xfId="10632" xr:uid="{00000000-0005-0000-0000-0000C4130000}"/>
    <cellStyle name="Денежный 2 3 3 5 29" xfId="11684" xr:uid="{00000000-0005-0000-0000-0000C5130000}"/>
    <cellStyle name="Денежный 2 3 3 5 3" xfId="2303" xr:uid="{00000000-0005-0000-0000-0000C6130000}"/>
    <cellStyle name="Денежный 2 3 3 5 4" xfId="2510" xr:uid="{00000000-0005-0000-0000-0000C7130000}"/>
    <cellStyle name="Денежный 2 3 3 5 5" xfId="2660" xr:uid="{00000000-0005-0000-0000-0000C8130000}"/>
    <cellStyle name="Денежный 2 3 3 5 6" xfId="2790" xr:uid="{00000000-0005-0000-0000-0000C9130000}"/>
    <cellStyle name="Денежный 2 3 3 5 7" xfId="2918" xr:uid="{00000000-0005-0000-0000-0000CA130000}"/>
    <cellStyle name="Денежный 2 3 3 5 8" xfId="3206" xr:uid="{00000000-0005-0000-0000-0000CB130000}"/>
    <cellStyle name="Денежный 2 3 3 5 9" xfId="3334" xr:uid="{00000000-0005-0000-0000-0000CC130000}"/>
    <cellStyle name="Денежный 2 3 3 6" xfId="855" xr:uid="{00000000-0005-0000-0000-0000CD130000}"/>
    <cellStyle name="Денежный 2 3 3 6 10" xfId="9519" xr:uid="{00000000-0005-0000-0000-0000CE130000}"/>
    <cellStyle name="Денежный 2 3 3 6 11" xfId="10752" xr:uid="{00000000-0005-0000-0000-0000CF130000}"/>
    <cellStyle name="Денежный 2 3 3 6 12" xfId="11664" xr:uid="{00000000-0005-0000-0000-0000D0130000}"/>
    <cellStyle name="Денежный 2 3 3 6 2" xfId="864" xr:uid="{00000000-0005-0000-0000-0000D1130000}"/>
    <cellStyle name="Денежный 2 3 3 6 2 10" xfId="12161" xr:uid="{00000000-0005-0000-0000-0000D2130000}"/>
    <cellStyle name="Денежный 2 3 3 6 2 2" xfId="5992" xr:uid="{00000000-0005-0000-0000-0000D3130000}"/>
    <cellStyle name="Денежный 2 3 3 6 2 2 2" xfId="5997" xr:uid="{00000000-0005-0000-0000-0000D4130000}"/>
    <cellStyle name="Денежный 2 3 3 6 2 2 3" xfId="12166" xr:uid="{00000000-0005-0000-0000-0000D5130000}"/>
    <cellStyle name="Денежный 2 3 3 6 2 3" xfId="6464" xr:uid="{00000000-0005-0000-0000-0000D6130000}"/>
    <cellStyle name="Денежный 2 3 3 6 2 4" xfId="6962" xr:uid="{00000000-0005-0000-0000-0000D7130000}"/>
    <cellStyle name="Денежный 2 3 3 6 2 5" xfId="7460" xr:uid="{00000000-0005-0000-0000-0000D8130000}"/>
    <cellStyle name="Денежный 2 3 3 6 2 6" xfId="8505" xr:uid="{00000000-0005-0000-0000-0000D9130000}"/>
    <cellStyle name="Денежный 2 3 3 6 2 7" xfId="8995" xr:uid="{00000000-0005-0000-0000-0000DA130000}"/>
    <cellStyle name="Денежный 2 3 3 6 2 8" xfId="9528" xr:uid="{00000000-0005-0000-0000-0000DB130000}"/>
    <cellStyle name="Денежный 2 3 3 6 2 9" xfId="10761" xr:uid="{00000000-0005-0000-0000-0000DC130000}"/>
    <cellStyle name="Денежный 2 3 3 6 3" xfId="1061" xr:uid="{00000000-0005-0000-0000-0000DD130000}"/>
    <cellStyle name="Денежный 2 3 3 6 3 2" xfId="9725" xr:uid="{00000000-0005-0000-0000-0000DE130000}"/>
    <cellStyle name="Денежный 2 3 3 6 3 3" xfId="10958" xr:uid="{00000000-0005-0000-0000-0000DF130000}"/>
    <cellStyle name="Денежный 2 3 3 6 4" xfId="1165" xr:uid="{00000000-0005-0000-0000-0000E0130000}"/>
    <cellStyle name="Денежный 2 3 3 6 4 2" xfId="9826" xr:uid="{00000000-0005-0000-0000-0000E1130000}"/>
    <cellStyle name="Денежный 2 3 3 6 4 3" xfId="11056" xr:uid="{00000000-0005-0000-0000-0000E2130000}"/>
    <cellStyle name="Денежный 2 3 3 6 5" xfId="1825" xr:uid="{00000000-0005-0000-0000-0000E3130000}"/>
    <cellStyle name="Денежный 2 3 3 6 5 2" xfId="6459" xr:uid="{00000000-0005-0000-0000-0000E4130000}"/>
    <cellStyle name="Денежный 2 3 3 6 5 3" xfId="12445" xr:uid="{00000000-0005-0000-0000-0000E5130000}"/>
    <cellStyle name="Денежный 2 3 3 6 6" xfId="6957" xr:uid="{00000000-0005-0000-0000-0000E6130000}"/>
    <cellStyle name="Денежный 2 3 3 6 7" xfId="7455" xr:uid="{00000000-0005-0000-0000-0000E7130000}"/>
    <cellStyle name="Денежный 2 3 3 6 8" xfId="8497" xr:uid="{00000000-0005-0000-0000-0000E8130000}"/>
    <cellStyle name="Денежный 2 3 3 6 9" xfId="8986" xr:uid="{00000000-0005-0000-0000-0000E9130000}"/>
    <cellStyle name="Денежный 2 3 3 7" xfId="1064" xr:uid="{00000000-0005-0000-0000-0000EA130000}"/>
    <cellStyle name="Денежный 2 3 3 7 10" xfId="11678" xr:uid="{00000000-0005-0000-0000-0000EB130000}"/>
    <cellStyle name="Денежный 2 3 3 7 2" xfId="1860" xr:uid="{00000000-0005-0000-0000-0000EC130000}"/>
    <cellStyle name="Денежный 2 3 3 7 2 2" xfId="6135" xr:uid="{00000000-0005-0000-0000-0000ED130000}"/>
    <cellStyle name="Денежный 2 3 3 7 2 3" xfId="12304" xr:uid="{00000000-0005-0000-0000-0000EE130000}"/>
    <cellStyle name="Денежный 2 3 3 7 3" xfId="6601" xr:uid="{00000000-0005-0000-0000-0000EF130000}"/>
    <cellStyle name="Денежный 2 3 3 7 4" xfId="7099" xr:uid="{00000000-0005-0000-0000-0000F0130000}"/>
    <cellStyle name="Денежный 2 3 3 7 5" xfId="7597" xr:uid="{00000000-0005-0000-0000-0000F1130000}"/>
    <cellStyle name="Денежный 2 3 3 7 6" xfId="8699" xr:uid="{00000000-0005-0000-0000-0000F2130000}"/>
    <cellStyle name="Денежный 2 3 3 7 7" xfId="9195" xr:uid="{00000000-0005-0000-0000-0000F3130000}"/>
    <cellStyle name="Денежный 2 3 3 7 8" xfId="9728" xr:uid="{00000000-0005-0000-0000-0000F4130000}"/>
    <cellStyle name="Денежный 2 3 3 7 9" xfId="10961" xr:uid="{00000000-0005-0000-0000-0000F5130000}"/>
    <cellStyle name="Денежный 2 3 3 8" xfId="1168" xr:uid="{00000000-0005-0000-0000-0000F6130000}"/>
    <cellStyle name="Денежный 2 3 3 8 10" xfId="11771" xr:uid="{00000000-0005-0000-0000-0000F7130000}"/>
    <cellStyle name="Денежный 2 3 3 8 2" xfId="2003" xr:uid="{00000000-0005-0000-0000-0000F8130000}"/>
    <cellStyle name="Денежный 2 3 3 8 2 2" xfId="6202" xr:uid="{00000000-0005-0000-0000-0000F9130000}"/>
    <cellStyle name="Денежный 2 3 3 8 2 3" xfId="12371" xr:uid="{00000000-0005-0000-0000-0000FA130000}"/>
    <cellStyle name="Денежный 2 3 3 8 3" xfId="6647" xr:uid="{00000000-0005-0000-0000-0000FB130000}"/>
    <cellStyle name="Денежный 2 3 3 8 4" xfId="7145" xr:uid="{00000000-0005-0000-0000-0000FC130000}"/>
    <cellStyle name="Денежный 2 3 3 8 5" xfId="7643" xr:uid="{00000000-0005-0000-0000-0000FD130000}"/>
    <cellStyle name="Денежный 2 3 3 8 6" xfId="8801" xr:uid="{00000000-0005-0000-0000-0000FE130000}"/>
    <cellStyle name="Денежный 2 3 3 8 7" xfId="9285" xr:uid="{00000000-0005-0000-0000-0000FF130000}"/>
    <cellStyle name="Денежный 2 3 3 8 8" xfId="9829" xr:uid="{00000000-0005-0000-0000-000000140000}"/>
    <cellStyle name="Денежный 2 3 3 8 9" xfId="11059" xr:uid="{00000000-0005-0000-0000-000001140000}"/>
    <cellStyle name="Денежный 2 3 3 9" xfId="1322" xr:uid="{00000000-0005-0000-0000-000002140000}"/>
    <cellStyle name="Денежный 2 3 3 9 2" xfId="1882" xr:uid="{00000000-0005-0000-0000-000003140000}"/>
    <cellStyle name="Денежный 2 3 3 9 3" xfId="11697" xr:uid="{00000000-0005-0000-0000-000004140000}"/>
    <cellStyle name="Денежный 2 3 30" xfId="5637" xr:uid="{00000000-0005-0000-0000-000005140000}"/>
    <cellStyle name="Денежный 2 3 31" xfId="6685" xr:uid="{00000000-0005-0000-0000-000006140000}"/>
    <cellStyle name="Денежный 2 3 32" xfId="7183" xr:uid="{00000000-0005-0000-0000-000007140000}"/>
    <cellStyle name="Денежный 2 3 33" xfId="7884" xr:uid="{00000000-0005-0000-0000-000008140000}"/>
    <cellStyle name="Денежный 2 3 34" xfId="8194" xr:uid="{00000000-0005-0000-0000-000009140000}"/>
    <cellStyle name="Денежный 2 3 35" xfId="8259" xr:uid="{00000000-0005-0000-0000-00000A140000}"/>
    <cellStyle name="Денежный 2 3 36" xfId="10131" xr:uid="{00000000-0005-0000-0000-00000B140000}"/>
    <cellStyle name="Денежный 2 3 37" xfId="11196" xr:uid="{00000000-0005-0000-0000-00000C140000}"/>
    <cellStyle name="Денежный 2 3 38" xfId="12792" xr:uid="{00000000-0005-0000-0000-00000D140000}"/>
    <cellStyle name="Денежный 2 3 38 2" xfId="12806" xr:uid="{00000000-0005-0000-0000-00000E140000}"/>
    <cellStyle name="Денежный 2 3 39" xfId="12816" xr:uid="{00000000-0005-0000-0000-00000F140000}"/>
    <cellStyle name="Денежный 2 3 4" xfId="235" xr:uid="{00000000-0005-0000-0000-000010140000}"/>
    <cellStyle name="Денежный 2 3 4 10" xfId="2037" xr:uid="{00000000-0005-0000-0000-000011140000}"/>
    <cellStyle name="Денежный 2 3 4 11" xfId="2981" xr:uid="{00000000-0005-0000-0000-000012140000}"/>
    <cellStyle name="Денежный 2 3 4 12" xfId="2965" xr:uid="{00000000-0005-0000-0000-000013140000}"/>
    <cellStyle name="Денежный 2 3 4 13" xfId="3398" xr:uid="{00000000-0005-0000-0000-000014140000}"/>
    <cellStyle name="Денежный 2 3 4 14" xfId="3382" xr:uid="{00000000-0005-0000-0000-000015140000}"/>
    <cellStyle name="Денежный 2 3 4 15" xfId="3887" xr:uid="{00000000-0005-0000-0000-000016140000}"/>
    <cellStyle name="Денежный 2 3 4 16" xfId="3842" xr:uid="{00000000-0005-0000-0000-000017140000}"/>
    <cellStyle name="Денежный 2 3 4 17" xfId="3861" xr:uid="{00000000-0005-0000-0000-000018140000}"/>
    <cellStyle name="Денежный 2 3 4 18" xfId="3790" xr:uid="{00000000-0005-0000-0000-000019140000}"/>
    <cellStyle name="Денежный 2 3 4 19" xfId="3973" xr:uid="{00000000-0005-0000-0000-00001A140000}"/>
    <cellStyle name="Денежный 2 3 4 2" xfId="293" xr:uid="{00000000-0005-0000-0000-00001B140000}"/>
    <cellStyle name="Денежный 2 3 4 2 10" xfId="3017" xr:uid="{00000000-0005-0000-0000-00001C140000}"/>
    <cellStyle name="Денежный 2 3 4 2 11" xfId="2948" xr:uid="{00000000-0005-0000-0000-00001D140000}"/>
    <cellStyle name="Денежный 2 3 4 2 12" xfId="3433" xr:uid="{00000000-0005-0000-0000-00001E140000}"/>
    <cellStyle name="Денежный 2 3 4 2 13" xfId="3494" xr:uid="{00000000-0005-0000-0000-00001F140000}"/>
    <cellStyle name="Денежный 2 3 4 2 14" xfId="3937" xr:uid="{00000000-0005-0000-0000-000020140000}"/>
    <cellStyle name="Денежный 2 3 4 2 15" xfId="3822" xr:uid="{00000000-0005-0000-0000-000021140000}"/>
    <cellStyle name="Денежный 2 3 4 2 16" xfId="4092" xr:uid="{00000000-0005-0000-0000-000022140000}"/>
    <cellStyle name="Денежный 2 3 4 2 17" xfId="4097" xr:uid="{00000000-0005-0000-0000-000023140000}"/>
    <cellStyle name="Денежный 2 3 4 2 18" xfId="4036" xr:uid="{00000000-0005-0000-0000-000024140000}"/>
    <cellStyle name="Денежный 2 3 4 2 19" xfId="4957" xr:uid="{00000000-0005-0000-0000-000025140000}"/>
    <cellStyle name="Денежный 2 3 4 2 2" xfId="581" xr:uid="{00000000-0005-0000-0000-000026140000}"/>
    <cellStyle name="Денежный 2 3 4 2 2 10" xfId="3101" xr:uid="{00000000-0005-0000-0000-000027140000}"/>
    <cellStyle name="Денежный 2 3 4 2 2 11" xfId="3229" xr:uid="{00000000-0005-0000-0000-000028140000}"/>
    <cellStyle name="Денежный 2 3 4 2 2 12" xfId="3517" xr:uid="{00000000-0005-0000-0000-000029140000}"/>
    <cellStyle name="Денежный 2 3 4 2 2 13" xfId="3645" xr:uid="{00000000-0005-0000-0000-00002A140000}"/>
    <cellStyle name="Денежный 2 3 4 2 2 14" xfId="4110" xr:uid="{00000000-0005-0000-0000-00002B140000}"/>
    <cellStyle name="Денежный 2 3 4 2 2 15" xfId="4273" xr:uid="{00000000-0005-0000-0000-00002C140000}"/>
    <cellStyle name="Денежный 2 3 4 2 2 16" xfId="4418" xr:uid="{00000000-0005-0000-0000-00002D140000}"/>
    <cellStyle name="Денежный 2 3 4 2 2 17" xfId="4556" xr:uid="{00000000-0005-0000-0000-00002E140000}"/>
    <cellStyle name="Денежный 2 3 4 2 2 18" xfId="4685" xr:uid="{00000000-0005-0000-0000-00002F140000}"/>
    <cellStyle name="Денежный 2 3 4 2 2 19" xfId="5103" xr:uid="{00000000-0005-0000-0000-000030140000}"/>
    <cellStyle name="Денежный 2 3 4 2 2 2" xfId="626" xr:uid="{00000000-0005-0000-0000-000031140000}"/>
    <cellStyle name="Денежный 2 3 4 2 2 2 10" xfId="3539" xr:uid="{00000000-0005-0000-0000-000032140000}"/>
    <cellStyle name="Денежный 2 3 4 2 2 2 11" xfId="3667" xr:uid="{00000000-0005-0000-0000-000033140000}"/>
    <cellStyle name="Денежный 2 3 4 2 2 2 12" xfId="4145" xr:uid="{00000000-0005-0000-0000-000034140000}"/>
    <cellStyle name="Денежный 2 3 4 2 2 2 13" xfId="4300" xr:uid="{00000000-0005-0000-0000-000035140000}"/>
    <cellStyle name="Денежный 2 3 4 2 2 2 14" xfId="4448" xr:uid="{00000000-0005-0000-0000-000036140000}"/>
    <cellStyle name="Денежный 2 3 4 2 2 2 15" xfId="4579" xr:uid="{00000000-0005-0000-0000-000037140000}"/>
    <cellStyle name="Денежный 2 3 4 2 2 2 16" xfId="4707" xr:uid="{00000000-0005-0000-0000-000038140000}"/>
    <cellStyle name="Денежный 2 3 4 2 2 2 17" xfId="5128" xr:uid="{00000000-0005-0000-0000-000039140000}"/>
    <cellStyle name="Денежный 2 3 4 2 2 2 18" xfId="5275" xr:uid="{00000000-0005-0000-0000-00003A140000}"/>
    <cellStyle name="Денежный 2 3 4 2 2 2 19" xfId="5411" xr:uid="{00000000-0005-0000-0000-00003B140000}"/>
    <cellStyle name="Денежный 2 3 4 2 2 2 2" xfId="867" xr:uid="{00000000-0005-0000-0000-00003C140000}"/>
    <cellStyle name="Денежный 2 3 4 2 2 2 2 2" xfId="9531" xr:uid="{00000000-0005-0000-0000-00003D140000}"/>
    <cellStyle name="Денежный 2 3 4 2 2 2 2 3" xfId="10764" xr:uid="{00000000-0005-0000-0000-00003E140000}"/>
    <cellStyle name="Денежный 2 3 4 2 2 2 20" xfId="5539" xr:uid="{00000000-0005-0000-0000-00003F140000}"/>
    <cellStyle name="Денежный 2 3 4 2 2 2 21" xfId="5827" xr:uid="{00000000-0005-0000-0000-000040140000}"/>
    <cellStyle name="Денежный 2 3 4 2 2 2 22" xfId="6295" xr:uid="{00000000-0005-0000-0000-000041140000}"/>
    <cellStyle name="Денежный 2 3 4 2 2 2 23" xfId="6793" xr:uid="{00000000-0005-0000-0000-000042140000}"/>
    <cellStyle name="Денежный 2 3 4 2 2 2 24" xfId="7291" xr:uid="{00000000-0005-0000-0000-000043140000}"/>
    <cellStyle name="Денежный 2 3 4 2 2 2 25" xfId="8270" xr:uid="{00000000-0005-0000-0000-000044140000}"/>
    <cellStyle name="Денежный 2 3 4 2 2 2 26" xfId="8517" xr:uid="{00000000-0005-0000-0000-000045140000}"/>
    <cellStyle name="Денежный 2 3 4 2 2 2 27" xfId="8261" xr:uid="{00000000-0005-0000-0000-000046140000}"/>
    <cellStyle name="Денежный 2 3 4 2 2 2 28" xfId="10534" xr:uid="{00000000-0005-0000-0000-000047140000}"/>
    <cellStyle name="Денежный 2 3 4 2 2 2 29" xfId="11536" xr:uid="{00000000-0005-0000-0000-000048140000}"/>
    <cellStyle name="Денежный 2 3 4 2 2 2 3" xfId="868" xr:uid="{00000000-0005-0000-0000-000049140000}"/>
    <cellStyle name="Денежный 2 3 4 2 2 2 3 2" xfId="9532" xr:uid="{00000000-0005-0000-0000-00004A140000}"/>
    <cellStyle name="Денежный 2 3 4 2 2 2 3 3" xfId="10765" xr:uid="{00000000-0005-0000-0000-00004B140000}"/>
    <cellStyle name="Денежный 2 3 4 2 2 2 4" xfId="1654" xr:uid="{00000000-0005-0000-0000-00004C140000}"/>
    <cellStyle name="Денежный 2 3 4 2 2 2 4 2" xfId="2419" xr:uid="{00000000-0005-0000-0000-00004D140000}"/>
    <cellStyle name="Денежный 2 3 4 2 2 2 4 3" xfId="12014" xr:uid="{00000000-0005-0000-0000-00004E140000}"/>
    <cellStyle name="Денежный 2 3 4 2 2 2 5" xfId="2573" xr:uid="{00000000-0005-0000-0000-00004F140000}"/>
    <cellStyle name="Денежный 2 3 4 2 2 2 6" xfId="2707" xr:uid="{00000000-0005-0000-0000-000050140000}"/>
    <cellStyle name="Денежный 2 3 4 2 2 2 7" xfId="2835" xr:uid="{00000000-0005-0000-0000-000051140000}"/>
    <cellStyle name="Денежный 2 3 4 2 2 2 8" xfId="3123" xr:uid="{00000000-0005-0000-0000-000052140000}"/>
    <cellStyle name="Денежный 2 3 4 2 2 2 9" xfId="3251" xr:uid="{00000000-0005-0000-0000-000053140000}"/>
    <cellStyle name="Денежный 2 3 4 2 2 20" xfId="5247" xr:uid="{00000000-0005-0000-0000-000054140000}"/>
    <cellStyle name="Денежный 2 3 4 2 2 21" xfId="5389" xr:uid="{00000000-0005-0000-0000-000055140000}"/>
    <cellStyle name="Денежный 2 3 4 2 2 22" xfId="5517" xr:uid="{00000000-0005-0000-0000-000056140000}"/>
    <cellStyle name="Денежный 2 3 4 2 2 23" xfId="5805" xr:uid="{00000000-0005-0000-0000-000057140000}"/>
    <cellStyle name="Денежный 2 3 4 2 2 24" xfId="6273" xr:uid="{00000000-0005-0000-0000-000058140000}"/>
    <cellStyle name="Денежный 2 3 4 2 2 25" xfId="6771" xr:uid="{00000000-0005-0000-0000-000059140000}"/>
    <cellStyle name="Денежный 2 3 4 2 2 26" xfId="7269" xr:uid="{00000000-0005-0000-0000-00005A140000}"/>
    <cellStyle name="Денежный 2 3 4 2 2 27" xfId="8226" xr:uid="{00000000-0005-0000-0000-00005B140000}"/>
    <cellStyle name="Денежный 2 3 4 2 2 28" xfId="8061" xr:uid="{00000000-0005-0000-0000-00005C140000}"/>
    <cellStyle name="Денежный 2 3 4 2 2 29" xfId="8908" xr:uid="{00000000-0005-0000-0000-00005D140000}"/>
    <cellStyle name="Денежный 2 3 4 2 2 3" xfId="706" xr:uid="{00000000-0005-0000-0000-00005E140000}"/>
    <cellStyle name="Денежный 2 3 4 2 2 3 10" xfId="3604" xr:uid="{00000000-0005-0000-0000-00005F140000}"/>
    <cellStyle name="Денежный 2 3 4 2 2 3 11" xfId="3732" xr:uid="{00000000-0005-0000-0000-000060140000}"/>
    <cellStyle name="Денежный 2 3 4 2 2 3 12" xfId="4219" xr:uid="{00000000-0005-0000-0000-000061140000}"/>
    <cellStyle name="Денежный 2 3 4 2 2 3 13" xfId="4371" xr:uid="{00000000-0005-0000-0000-000062140000}"/>
    <cellStyle name="Денежный 2 3 4 2 2 3 14" xfId="4514" xr:uid="{00000000-0005-0000-0000-000063140000}"/>
    <cellStyle name="Денежный 2 3 4 2 2 3 15" xfId="4644" xr:uid="{00000000-0005-0000-0000-000064140000}"/>
    <cellStyle name="Денежный 2 3 4 2 2 3 16" xfId="4772" xr:uid="{00000000-0005-0000-0000-000065140000}"/>
    <cellStyle name="Денежный 2 3 4 2 2 3 17" xfId="5196" xr:uid="{00000000-0005-0000-0000-000066140000}"/>
    <cellStyle name="Денежный 2 3 4 2 2 3 18" xfId="5346" xr:uid="{00000000-0005-0000-0000-000067140000}"/>
    <cellStyle name="Денежный 2 3 4 2 2 3 19" xfId="5476" xr:uid="{00000000-0005-0000-0000-000068140000}"/>
    <cellStyle name="Денежный 2 3 4 2 2 3 2" xfId="1731" xr:uid="{00000000-0005-0000-0000-000069140000}"/>
    <cellStyle name="Денежный 2 3 4 2 2 3 2 2" xfId="2160" xr:uid="{00000000-0005-0000-0000-00006A140000}"/>
    <cellStyle name="Денежный 2 3 4 2 2 3 2 3" xfId="11886" xr:uid="{00000000-0005-0000-0000-00006B140000}"/>
    <cellStyle name="Денежный 2 3 4 2 2 3 20" xfId="5604" xr:uid="{00000000-0005-0000-0000-00006C140000}"/>
    <cellStyle name="Денежный 2 3 4 2 2 3 21" xfId="5892" xr:uid="{00000000-0005-0000-0000-00006D140000}"/>
    <cellStyle name="Денежный 2 3 4 2 2 3 22" xfId="6360" xr:uid="{00000000-0005-0000-0000-00006E140000}"/>
    <cellStyle name="Денежный 2 3 4 2 2 3 23" xfId="6858" xr:uid="{00000000-0005-0000-0000-00006F140000}"/>
    <cellStyle name="Денежный 2 3 4 2 2 3 24" xfId="7356" xr:uid="{00000000-0005-0000-0000-000070140000}"/>
    <cellStyle name="Денежный 2 3 4 2 2 3 25" xfId="8350" xr:uid="{00000000-0005-0000-0000-000071140000}"/>
    <cellStyle name="Денежный 2 3 4 2 2 3 26" xfId="8713" xr:uid="{00000000-0005-0000-0000-000072140000}"/>
    <cellStyle name="Денежный 2 3 4 2 2 3 27" xfId="9376" xr:uid="{00000000-0005-0000-0000-000073140000}"/>
    <cellStyle name="Денежный 2 3 4 2 2 3 28" xfId="10614" xr:uid="{00000000-0005-0000-0000-000074140000}"/>
    <cellStyle name="Денежный 2 3 4 2 2 3 29" xfId="11613" xr:uid="{00000000-0005-0000-0000-000075140000}"/>
    <cellStyle name="Денежный 2 3 4 2 2 3 3" xfId="2285" xr:uid="{00000000-0005-0000-0000-000076140000}"/>
    <cellStyle name="Денежный 2 3 4 2 2 3 4" xfId="2492" xr:uid="{00000000-0005-0000-0000-000077140000}"/>
    <cellStyle name="Денежный 2 3 4 2 2 3 5" xfId="2642" xr:uid="{00000000-0005-0000-0000-000078140000}"/>
    <cellStyle name="Денежный 2 3 4 2 2 3 6" xfId="2772" xr:uid="{00000000-0005-0000-0000-000079140000}"/>
    <cellStyle name="Денежный 2 3 4 2 2 3 7" xfId="2900" xr:uid="{00000000-0005-0000-0000-00007A140000}"/>
    <cellStyle name="Денежный 2 3 4 2 2 3 8" xfId="3188" xr:uid="{00000000-0005-0000-0000-00007B140000}"/>
    <cellStyle name="Денежный 2 3 4 2 2 3 9" xfId="3316" xr:uid="{00000000-0005-0000-0000-00007C140000}"/>
    <cellStyle name="Денежный 2 3 4 2 2 30" xfId="10489" xr:uid="{00000000-0005-0000-0000-00007D140000}"/>
    <cellStyle name="Денежный 2 3 4 2 2 31" xfId="11514" xr:uid="{00000000-0005-0000-0000-00007E140000}"/>
    <cellStyle name="Денежный 2 3 4 2 2 4" xfId="866" xr:uid="{00000000-0005-0000-0000-00007F140000}"/>
    <cellStyle name="Денежный 2 3 4 2 2 4 10" xfId="11808" xr:uid="{00000000-0005-0000-0000-000080140000}"/>
    <cellStyle name="Денежный 2 3 4 2 2 4 2" xfId="2067" xr:uid="{00000000-0005-0000-0000-000081140000}"/>
    <cellStyle name="Денежный 2 3 4 2 2 4 2 2" xfId="5999" xr:uid="{00000000-0005-0000-0000-000082140000}"/>
    <cellStyle name="Денежный 2 3 4 2 2 4 2 3" xfId="12168" xr:uid="{00000000-0005-0000-0000-000083140000}"/>
    <cellStyle name="Денежный 2 3 4 2 2 4 3" xfId="6466" xr:uid="{00000000-0005-0000-0000-000084140000}"/>
    <cellStyle name="Денежный 2 3 4 2 2 4 4" xfId="6964" xr:uid="{00000000-0005-0000-0000-000085140000}"/>
    <cellStyle name="Денежный 2 3 4 2 2 4 5" xfId="7462" xr:uid="{00000000-0005-0000-0000-000086140000}"/>
    <cellStyle name="Денежный 2 3 4 2 2 4 6" xfId="8507" xr:uid="{00000000-0005-0000-0000-000087140000}"/>
    <cellStyle name="Денежный 2 3 4 2 2 4 7" xfId="8997" xr:uid="{00000000-0005-0000-0000-000088140000}"/>
    <cellStyle name="Денежный 2 3 4 2 2 4 8" xfId="9530" xr:uid="{00000000-0005-0000-0000-000089140000}"/>
    <cellStyle name="Денежный 2 3 4 2 2 4 9" xfId="10763" xr:uid="{00000000-0005-0000-0000-00008A140000}"/>
    <cellStyle name="Денежный 2 3 4 2 2 5" xfId="1059" xr:uid="{00000000-0005-0000-0000-00008B140000}"/>
    <cellStyle name="Денежный 2 3 4 2 2 5 10" xfId="11934" xr:uid="{00000000-0005-0000-0000-00008C140000}"/>
    <cellStyle name="Денежный 2 3 4 2 2 5 2" xfId="2215" xr:uid="{00000000-0005-0000-0000-00008D140000}"/>
    <cellStyle name="Денежный 2 3 4 2 2 5 2 2" xfId="6131" xr:uid="{00000000-0005-0000-0000-00008E140000}"/>
    <cellStyle name="Денежный 2 3 4 2 2 5 2 3" xfId="12300" xr:uid="{00000000-0005-0000-0000-00008F140000}"/>
    <cellStyle name="Денежный 2 3 4 2 2 5 3" xfId="6597" xr:uid="{00000000-0005-0000-0000-000090140000}"/>
    <cellStyle name="Денежный 2 3 4 2 2 5 4" xfId="7095" xr:uid="{00000000-0005-0000-0000-000091140000}"/>
    <cellStyle name="Денежный 2 3 4 2 2 5 5" xfId="7593" xr:uid="{00000000-0005-0000-0000-000092140000}"/>
    <cellStyle name="Денежный 2 3 4 2 2 5 6" xfId="8694" xr:uid="{00000000-0005-0000-0000-000093140000}"/>
    <cellStyle name="Денежный 2 3 4 2 2 5 7" xfId="9190" xr:uid="{00000000-0005-0000-0000-000094140000}"/>
    <cellStyle name="Денежный 2 3 4 2 2 5 8" xfId="9723" xr:uid="{00000000-0005-0000-0000-000095140000}"/>
    <cellStyle name="Денежный 2 3 4 2 2 5 9" xfId="10956" xr:uid="{00000000-0005-0000-0000-000096140000}"/>
    <cellStyle name="Денежный 2 3 4 2 2 6" xfId="1163" xr:uid="{00000000-0005-0000-0000-000097140000}"/>
    <cellStyle name="Денежный 2 3 4 2 2 6 10" xfId="11991" xr:uid="{00000000-0005-0000-0000-000098140000}"/>
    <cellStyle name="Денежный 2 3 4 2 2 6 2" xfId="2388" xr:uid="{00000000-0005-0000-0000-000099140000}"/>
    <cellStyle name="Денежный 2 3 4 2 2 6 2 2" xfId="6198" xr:uid="{00000000-0005-0000-0000-00009A140000}"/>
    <cellStyle name="Денежный 2 3 4 2 2 6 2 3" xfId="12367" xr:uid="{00000000-0005-0000-0000-00009B140000}"/>
    <cellStyle name="Денежный 2 3 4 2 2 6 3" xfId="6643" xr:uid="{00000000-0005-0000-0000-00009C140000}"/>
    <cellStyle name="Денежный 2 3 4 2 2 6 4" xfId="7141" xr:uid="{00000000-0005-0000-0000-00009D140000}"/>
    <cellStyle name="Денежный 2 3 4 2 2 6 5" xfId="7639" xr:uid="{00000000-0005-0000-0000-00009E140000}"/>
    <cellStyle name="Денежный 2 3 4 2 2 6 6" xfId="8796" xr:uid="{00000000-0005-0000-0000-00009F140000}"/>
    <cellStyle name="Денежный 2 3 4 2 2 6 7" xfId="9280" xr:uid="{00000000-0005-0000-0000-0000A0140000}"/>
    <cellStyle name="Денежный 2 3 4 2 2 6 8" xfId="9824" xr:uid="{00000000-0005-0000-0000-0000A1140000}"/>
    <cellStyle name="Денежный 2 3 4 2 2 6 9" xfId="11054" xr:uid="{00000000-0005-0000-0000-0000A2140000}"/>
    <cellStyle name="Денежный 2 3 4 2 2 7" xfId="1632" xr:uid="{00000000-0005-0000-0000-0000A3140000}"/>
    <cellStyle name="Денежный 2 3 4 2 2 7 2" xfId="2546" xr:uid="{00000000-0005-0000-0000-0000A4140000}"/>
    <cellStyle name="Денежный 2 3 4 2 2 7 3" xfId="12053" xr:uid="{00000000-0005-0000-0000-0000A5140000}"/>
    <cellStyle name="Денежный 2 3 4 2 2 8" xfId="2684" xr:uid="{00000000-0005-0000-0000-0000A6140000}"/>
    <cellStyle name="Денежный 2 3 4 2 2 9" xfId="2813" xr:uid="{00000000-0005-0000-0000-0000A7140000}"/>
    <cellStyle name="Денежный 2 3 4 2 20" xfId="4850" xr:uid="{00000000-0005-0000-0000-0000A8140000}"/>
    <cellStyle name="Денежный 2 3 4 2 21" xfId="4895" xr:uid="{00000000-0005-0000-0000-0000A9140000}"/>
    <cellStyle name="Денежный 2 3 4 2 22" xfId="5261" xr:uid="{00000000-0005-0000-0000-0000AA140000}"/>
    <cellStyle name="Денежный 2 3 4 2 23" xfId="5723" xr:uid="{00000000-0005-0000-0000-0000AB140000}"/>
    <cellStyle name="Денежный 2 3 4 2 24" xfId="5777" xr:uid="{00000000-0005-0000-0000-0000AC140000}"/>
    <cellStyle name="Денежный 2 3 4 2 25" xfId="6729" xr:uid="{00000000-0005-0000-0000-0000AD140000}"/>
    <cellStyle name="Денежный 2 3 4 2 26" xfId="7227" xr:uid="{00000000-0005-0000-0000-0000AE140000}"/>
    <cellStyle name="Денежный 2 3 4 2 27" xfId="7954" xr:uid="{00000000-0005-0000-0000-0000AF140000}"/>
    <cellStyle name="Денежный 2 3 4 2 28" xfId="8167" xr:uid="{00000000-0005-0000-0000-0000B0140000}"/>
    <cellStyle name="Денежный 2 3 4 2 29" xfId="8244" xr:uid="{00000000-0005-0000-0000-0000B1140000}"/>
    <cellStyle name="Денежный 2 3 4 2 3" xfId="683" xr:uid="{00000000-0005-0000-0000-0000B2140000}"/>
    <cellStyle name="Денежный 2 3 4 2 3 10" xfId="3582" xr:uid="{00000000-0005-0000-0000-0000B3140000}"/>
    <cellStyle name="Денежный 2 3 4 2 3 11" xfId="3710" xr:uid="{00000000-0005-0000-0000-0000B4140000}"/>
    <cellStyle name="Денежный 2 3 4 2 3 12" xfId="4197" xr:uid="{00000000-0005-0000-0000-0000B5140000}"/>
    <cellStyle name="Денежный 2 3 4 2 3 13" xfId="4349" xr:uid="{00000000-0005-0000-0000-0000B6140000}"/>
    <cellStyle name="Денежный 2 3 4 2 3 14" xfId="4492" xr:uid="{00000000-0005-0000-0000-0000B7140000}"/>
    <cellStyle name="Денежный 2 3 4 2 3 15" xfId="4622" xr:uid="{00000000-0005-0000-0000-0000B8140000}"/>
    <cellStyle name="Денежный 2 3 4 2 3 16" xfId="4750" xr:uid="{00000000-0005-0000-0000-0000B9140000}"/>
    <cellStyle name="Денежный 2 3 4 2 3 17" xfId="5174" xr:uid="{00000000-0005-0000-0000-0000BA140000}"/>
    <cellStyle name="Денежный 2 3 4 2 3 18" xfId="5324" xr:uid="{00000000-0005-0000-0000-0000BB140000}"/>
    <cellStyle name="Денежный 2 3 4 2 3 19" xfId="5454" xr:uid="{00000000-0005-0000-0000-0000BC140000}"/>
    <cellStyle name="Денежный 2 3 4 2 3 2" xfId="869" xr:uid="{00000000-0005-0000-0000-0000BD140000}"/>
    <cellStyle name="Денежный 2 3 4 2 3 2 10" xfId="11864" xr:uid="{00000000-0005-0000-0000-0000BE140000}"/>
    <cellStyle name="Денежный 2 3 4 2 3 2 2" xfId="2138" xr:uid="{00000000-0005-0000-0000-0000BF140000}"/>
    <cellStyle name="Денежный 2 3 4 2 3 2 2 2" xfId="6000" xr:uid="{00000000-0005-0000-0000-0000C0140000}"/>
    <cellStyle name="Денежный 2 3 4 2 3 2 2 3" xfId="12169" xr:uid="{00000000-0005-0000-0000-0000C1140000}"/>
    <cellStyle name="Денежный 2 3 4 2 3 2 3" xfId="6467" xr:uid="{00000000-0005-0000-0000-0000C2140000}"/>
    <cellStyle name="Денежный 2 3 4 2 3 2 4" xfId="6965" xr:uid="{00000000-0005-0000-0000-0000C3140000}"/>
    <cellStyle name="Денежный 2 3 4 2 3 2 5" xfId="7463" xr:uid="{00000000-0005-0000-0000-0000C4140000}"/>
    <cellStyle name="Денежный 2 3 4 2 3 2 6" xfId="8509" xr:uid="{00000000-0005-0000-0000-0000C5140000}"/>
    <cellStyle name="Денежный 2 3 4 2 3 2 7" xfId="9000" xr:uid="{00000000-0005-0000-0000-0000C6140000}"/>
    <cellStyle name="Денежный 2 3 4 2 3 2 8" xfId="9533" xr:uid="{00000000-0005-0000-0000-0000C7140000}"/>
    <cellStyle name="Денежный 2 3 4 2 3 2 9" xfId="10766" xr:uid="{00000000-0005-0000-0000-0000C8140000}"/>
    <cellStyle name="Денежный 2 3 4 2 3 20" xfId="5582" xr:uid="{00000000-0005-0000-0000-0000C9140000}"/>
    <cellStyle name="Денежный 2 3 4 2 3 21" xfId="5870" xr:uid="{00000000-0005-0000-0000-0000CA140000}"/>
    <cellStyle name="Денежный 2 3 4 2 3 22" xfId="6338" xr:uid="{00000000-0005-0000-0000-0000CB140000}"/>
    <cellStyle name="Денежный 2 3 4 2 3 23" xfId="6836" xr:uid="{00000000-0005-0000-0000-0000CC140000}"/>
    <cellStyle name="Денежный 2 3 4 2 3 24" xfId="7334" xr:uid="{00000000-0005-0000-0000-0000CD140000}"/>
    <cellStyle name="Денежный 2 3 4 2 3 25" xfId="8327" xr:uid="{00000000-0005-0000-0000-0000CE140000}"/>
    <cellStyle name="Денежный 2 3 4 2 3 26" xfId="8706" xr:uid="{00000000-0005-0000-0000-0000CF140000}"/>
    <cellStyle name="Денежный 2 3 4 2 3 27" xfId="8863" xr:uid="{00000000-0005-0000-0000-0000D0140000}"/>
    <cellStyle name="Денежный 2 3 4 2 3 28" xfId="10591" xr:uid="{00000000-0005-0000-0000-0000D1140000}"/>
    <cellStyle name="Денежный 2 3 4 2 3 29" xfId="11590" xr:uid="{00000000-0005-0000-0000-0000D2140000}"/>
    <cellStyle name="Денежный 2 3 4 2 3 3" xfId="1058" xr:uid="{00000000-0005-0000-0000-0000D3140000}"/>
    <cellStyle name="Денежный 2 3 4 2 3 3 10" xfId="11954" xr:uid="{00000000-0005-0000-0000-0000D4140000}"/>
    <cellStyle name="Денежный 2 3 4 2 3 3 2" xfId="2263" xr:uid="{00000000-0005-0000-0000-0000D5140000}"/>
    <cellStyle name="Денежный 2 3 4 2 3 3 2 2" xfId="6130" xr:uid="{00000000-0005-0000-0000-0000D6140000}"/>
    <cellStyle name="Денежный 2 3 4 2 3 3 2 3" xfId="12299" xr:uid="{00000000-0005-0000-0000-0000D7140000}"/>
    <cellStyle name="Денежный 2 3 4 2 3 3 3" xfId="6596" xr:uid="{00000000-0005-0000-0000-0000D8140000}"/>
    <cellStyle name="Денежный 2 3 4 2 3 3 4" xfId="7094" xr:uid="{00000000-0005-0000-0000-0000D9140000}"/>
    <cellStyle name="Денежный 2 3 4 2 3 3 5" xfId="7592" xr:uid="{00000000-0005-0000-0000-0000DA140000}"/>
    <cellStyle name="Денежный 2 3 4 2 3 3 6" xfId="8693" xr:uid="{00000000-0005-0000-0000-0000DB140000}"/>
    <cellStyle name="Денежный 2 3 4 2 3 3 7" xfId="9189" xr:uid="{00000000-0005-0000-0000-0000DC140000}"/>
    <cellStyle name="Денежный 2 3 4 2 3 3 8" xfId="9722" xr:uid="{00000000-0005-0000-0000-0000DD140000}"/>
    <cellStyle name="Денежный 2 3 4 2 3 3 9" xfId="10955" xr:uid="{00000000-0005-0000-0000-0000DE140000}"/>
    <cellStyle name="Денежный 2 3 4 2 3 4" xfId="1162" xr:uid="{00000000-0005-0000-0000-0000DF140000}"/>
    <cellStyle name="Денежный 2 3 4 2 3 4 10" xfId="12030" xr:uid="{00000000-0005-0000-0000-0000E0140000}"/>
    <cellStyle name="Денежный 2 3 4 2 3 4 2" xfId="2470" xr:uid="{00000000-0005-0000-0000-0000E1140000}"/>
    <cellStyle name="Денежный 2 3 4 2 3 4 2 2" xfId="6197" xr:uid="{00000000-0005-0000-0000-0000E2140000}"/>
    <cellStyle name="Денежный 2 3 4 2 3 4 2 3" xfId="12366" xr:uid="{00000000-0005-0000-0000-0000E3140000}"/>
    <cellStyle name="Денежный 2 3 4 2 3 4 3" xfId="6642" xr:uid="{00000000-0005-0000-0000-0000E4140000}"/>
    <cellStyle name="Денежный 2 3 4 2 3 4 4" xfId="7140" xr:uid="{00000000-0005-0000-0000-0000E5140000}"/>
    <cellStyle name="Денежный 2 3 4 2 3 4 5" xfId="7638" xr:uid="{00000000-0005-0000-0000-0000E6140000}"/>
    <cellStyle name="Денежный 2 3 4 2 3 4 6" xfId="8795" xr:uid="{00000000-0005-0000-0000-0000E7140000}"/>
    <cellStyle name="Денежный 2 3 4 2 3 4 7" xfId="9279" xr:uid="{00000000-0005-0000-0000-0000E8140000}"/>
    <cellStyle name="Денежный 2 3 4 2 3 4 8" xfId="9823" xr:uid="{00000000-0005-0000-0000-0000E9140000}"/>
    <cellStyle name="Денежный 2 3 4 2 3 4 9" xfId="11053" xr:uid="{00000000-0005-0000-0000-0000EA140000}"/>
    <cellStyle name="Денежный 2 3 4 2 3 5" xfId="1708" xr:uid="{00000000-0005-0000-0000-0000EB140000}"/>
    <cellStyle name="Денежный 2 3 4 2 3 5 2" xfId="2620" xr:uid="{00000000-0005-0000-0000-0000EC140000}"/>
    <cellStyle name="Денежный 2 3 4 2 3 5 3" xfId="12074" xr:uid="{00000000-0005-0000-0000-0000ED140000}"/>
    <cellStyle name="Денежный 2 3 4 2 3 6" xfId="2750" xr:uid="{00000000-0005-0000-0000-0000EE140000}"/>
    <cellStyle name="Денежный 2 3 4 2 3 7" xfId="2878" xr:uid="{00000000-0005-0000-0000-0000EF140000}"/>
    <cellStyle name="Денежный 2 3 4 2 3 8" xfId="3166" xr:uid="{00000000-0005-0000-0000-0000F0140000}"/>
    <cellStyle name="Денежный 2 3 4 2 3 9" xfId="3294" xr:uid="{00000000-0005-0000-0000-0000F1140000}"/>
    <cellStyle name="Денежный 2 3 4 2 30" xfId="10201" xr:uid="{00000000-0005-0000-0000-0000F2140000}"/>
    <cellStyle name="Денежный 2 3 4 2 31" xfId="11459" xr:uid="{00000000-0005-0000-0000-0000F3140000}"/>
    <cellStyle name="Денежный 2 3 4 2 4" xfId="870" xr:uid="{00000000-0005-0000-0000-0000F4140000}"/>
    <cellStyle name="Денежный 2 3 4 2 4 2" xfId="9534" xr:uid="{00000000-0005-0000-0000-0000F5140000}"/>
    <cellStyle name="Денежный 2 3 4 2 4 3" xfId="10767" xr:uid="{00000000-0005-0000-0000-0000F6140000}"/>
    <cellStyle name="Денежный 2 3 4 2 5" xfId="1577" xr:uid="{00000000-0005-0000-0000-0000F7140000}"/>
    <cellStyle name="Денежный 2 3 4 2 5 2" xfId="1947" xr:uid="{00000000-0005-0000-0000-0000F8140000}"/>
    <cellStyle name="Денежный 2 3 4 2 5 3" xfId="11745" xr:uid="{00000000-0005-0000-0000-0000F9140000}"/>
    <cellStyle name="Денежный 2 3 4 2 6" xfId="1991" xr:uid="{00000000-0005-0000-0000-0000FA140000}"/>
    <cellStyle name="Денежный 2 3 4 2 7" xfId="1858" xr:uid="{00000000-0005-0000-0000-0000FB140000}"/>
    <cellStyle name="Денежный 2 3 4 2 8" xfId="2370" xr:uid="{00000000-0005-0000-0000-0000FC140000}"/>
    <cellStyle name="Денежный 2 3 4 2 9" xfId="2375" xr:uid="{00000000-0005-0000-0000-0000FD140000}"/>
    <cellStyle name="Денежный 2 3 4 20" xfId="4918" xr:uid="{00000000-0005-0000-0000-0000FE140000}"/>
    <cellStyle name="Денежный 2 3 4 21" xfId="5066" xr:uid="{00000000-0005-0000-0000-0000FF140000}"/>
    <cellStyle name="Денежный 2 3 4 22" xfId="5077" xr:uid="{00000000-0005-0000-0000-000000150000}"/>
    <cellStyle name="Денежный 2 3 4 23" xfId="4814" xr:uid="{00000000-0005-0000-0000-000001150000}"/>
    <cellStyle name="Денежный 2 3 4 24" xfId="5687" xr:uid="{00000000-0005-0000-0000-000002150000}"/>
    <cellStyle name="Денежный 2 3 4 25" xfId="5792" xr:uid="{00000000-0005-0000-0000-000003150000}"/>
    <cellStyle name="Денежный 2 3 4 26" xfId="6694" xr:uid="{00000000-0005-0000-0000-000004150000}"/>
    <cellStyle name="Денежный 2 3 4 27" xfId="7192" xr:uid="{00000000-0005-0000-0000-000005150000}"/>
    <cellStyle name="Денежный 2 3 4 28" xfId="7896" xr:uid="{00000000-0005-0000-0000-000006150000}"/>
    <cellStyle name="Денежный 2 3 4 29" xfId="8034" xr:uid="{00000000-0005-0000-0000-000007150000}"/>
    <cellStyle name="Денежный 2 3 4 3" xfId="315" xr:uid="{00000000-0005-0000-0000-000008150000}"/>
    <cellStyle name="Денежный 2 3 4 3 10" xfId="3455" xr:uid="{00000000-0005-0000-0000-000009150000}"/>
    <cellStyle name="Денежный 2 3 4 3 11" xfId="3484" xr:uid="{00000000-0005-0000-0000-00000A150000}"/>
    <cellStyle name="Денежный 2 3 4 3 12" xfId="3959" xr:uid="{00000000-0005-0000-0000-00000B150000}"/>
    <cellStyle name="Денежный 2 3 4 3 13" xfId="3977" xr:uid="{00000000-0005-0000-0000-00000C150000}"/>
    <cellStyle name="Денежный 2 3 4 3 14" xfId="4049" xr:uid="{00000000-0005-0000-0000-00000D150000}"/>
    <cellStyle name="Денежный 2 3 4 3 15" xfId="3836" xr:uid="{00000000-0005-0000-0000-00000E150000}"/>
    <cellStyle name="Денежный 2 3 4 3 16" xfId="4077" xr:uid="{00000000-0005-0000-0000-00000F150000}"/>
    <cellStyle name="Денежный 2 3 4 3 17" xfId="4979" xr:uid="{00000000-0005-0000-0000-000010150000}"/>
    <cellStyle name="Денежный 2 3 4 3 18" xfId="4839" xr:uid="{00000000-0005-0000-0000-000011150000}"/>
    <cellStyle name="Денежный 2 3 4 3 19" xfId="5027" xr:uid="{00000000-0005-0000-0000-000012150000}"/>
    <cellStyle name="Денежный 2 3 4 3 2" xfId="1599" xr:uid="{00000000-0005-0000-0000-000013150000}"/>
    <cellStyle name="Денежный 2 3 4 3 2 2" xfId="1921" xr:uid="{00000000-0005-0000-0000-000014150000}"/>
    <cellStyle name="Денежный 2 3 4 3 2 3" xfId="11730" xr:uid="{00000000-0005-0000-0000-000015150000}"/>
    <cellStyle name="Денежный 2 3 4 3 20" xfId="4877" xr:uid="{00000000-0005-0000-0000-000016150000}"/>
    <cellStyle name="Денежный 2 3 4 3 21" xfId="5745" xr:uid="{00000000-0005-0000-0000-000017150000}"/>
    <cellStyle name="Денежный 2 3 4 3 22" xfId="5767" xr:uid="{00000000-0005-0000-0000-000018150000}"/>
    <cellStyle name="Денежный 2 3 4 3 23" xfId="6751" xr:uid="{00000000-0005-0000-0000-000019150000}"/>
    <cellStyle name="Денежный 2 3 4 3 24" xfId="7249" xr:uid="{00000000-0005-0000-0000-00001A150000}"/>
    <cellStyle name="Денежный 2 3 4 3 25" xfId="7976" xr:uid="{00000000-0005-0000-0000-00001B150000}"/>
    <cellStyle name="Денежный 2 3 4 3 26" xfId="8157" xr:uid="{00000000-0005-0000-0000-00001C150000}"/>
    <cellStyle name="Денежный 2 3 4 3 27" xfId="8040" xr:uid="{00000000-0005-0000-0000-00001D150000}"/>
    <cellStyle name="Денежный 2 3 4 3 28" xfId="10223" xr:uid="{00000000-0005-0000-0000-00001E150000}"/>
    <cellStyle name="Денежный 2 3 4 3 29" xfId="11481" xr:uid="{00000000-0005-0000-0000-00001F150000}"/>
    <cellStyle name="Денежный 2 3 4 3 3" xfId="1799" xr:uid="{00000000-0005-0000-0000-000020150000}"/>
    <cellStyle name="Денежный 2 3 4 3 4" xfId="1995" xr:uid="{00000000-0005-0000-0000-000021150000}"/>
    <cellStyle name="Денежный 2 3 4 3 5" xfId="2052" xr:uid="{00000000-0005-0000-0000-000022150000}"/>
    <cellStyle name="Денежный 2 3 4 3 6" xfId="2033" xr:uid="{00000000-0005-0000-0000-000023150000}"/>
    <cellStyle name="Денежный 2 3 4 3 7" xfId="2354" xr:uid="{00000000-0005-0000-0000-000024150000}"/>
    <cellStyle name="Денежный 2 3 4 3 8" xfId="3039" xr:uid="{00000000-0005-0000-0000-000025150000}"/>
    <cellStyle name="Денежный 2 3 4 3 9" xfId="3051" xr:uid="{00000000-0005-0000-0000-000026150000}"/>
    <cellStyle name="Денежный 2 3 4 30" xfId="8730" xr:uid="{00000000-0005-0000-0000-000027150000}"/>
    <cellStyle name="Денежный 2 3 4 31" xfId="10143" xr:uid="{00000000-0005-0000-0000-000028150000}"/>
    <cellStyle name="Денежный 2 3 4 32" xfId="11210" xr:uid="{00000000-0005-0000-0000-000029150000}"/>
    <cellStyle name="Денежный 2 3 4 4" xfId="653" xr:uid="{00000000-0005-0000-0000-00002A150000}"/>
    <cellStyle name="Денежный 2 3 4 4 10" xfId="3563" xr:uid="{00000000-0005-0000-0000-00002B150000}"/>
    <cellStyle name="Денежный 2 3 4 4 11" xfId="3691" xr:uid="{00000000-0005-0000-0000-00002C150000}"/>
    <cellStyle name="Денежный 2 3 4 4 12" xfId="4171" xr:uid="{00000000-0005-0000-0000-00002D150000}"/>
    <cellStyle name="Денежный 2 3 4 4 13" xfId="4326" xr:uid="{00000000-0005-0000-0000-00002E150000}"/>
    <cellStyle name="Денежный 2 3 4 4 14" xfId="4472" xr:uid="{00000000-0005-0000-0000-00002F150000}"/>
    <cellStyle name="Денежный 2 3 4 4 15" xfId="4603" xr:uid="{00000000-0005-0000-0000-000030150000}"/>
    <cellStyle name="Денежный 2 3 4 4 16" xfId="4731" xr:uid="{00000000-0005-0000-0000-000031150000}"/>
    <cellStyle name="Денежный 2 3 4 4 17" xfId="5153" xr:uid="{00000000-0005-0000-0000-000032150000}"/>
    <cellStyle name="Денежный 2 3 4 4 18" xfId="5300" xr:uid="{00000000-0005-0000-0000-000033150000}"/>
    <cellStyle name="Денежный 2 3 4 4 19" xfId="5435" xr:uid="{00000000-0005-0000-0000-000034150000}"/>
    <cellStyle name="Денежный 2 3 4 4 2" xfId="1678" xr:uid="{00000000-0005-0000-0000-000035150000}"/>
    <cellStyle name="Денежный 2 3 4 4 2 2" xfId="2110" xr:uid="{00000000-0005-0000-0000-000036150000}"/>
    <cellStyle name="Денежный 2 3 4 4 2 3" xfId="11842" xr:uid="{00000000-0005-0000-0000-000037150000}"/>
    <cellStyle name="Денежный 2 3 4 4 20" xfId="5563" xr:uid="{00000000-0005-0000-0000-000038150000}"/>
    <cellStyle name="Денежный 2 3 4 4 21" xfId="5851" xr:uid="{00000000-0005-0000-0000-000039150000}"/>
    <cellStyle name="Денежный 2 3 4 4 22" xfId="6319" xr:uid="{00000000-0005-0000-0000-00003A150000}"/>
    <cellStyle name="Денежный 2 3 4 4 23" xfId="6817" xr:uid="{00000000-0005-0000-0000-00003B150000}"/>
    <cellStyle name="Денежный 2 3 4 4 24" xfId="7315" xr:uid="{00000000-0005-0000-0000-00003C150000}"/>
    <cellStyle name="Денежный 2 3 4 4 25" xfId="8297" xr:uid="{00000000-0005-0000-0000-00003D150000}"/>
    <cellStyle name="Денежный 2 3 4 4 26" xfId="8677" xr:uid="{00000000-0005-0000-0000-00003E150000}"/>
    <cellStyle name="Денежный 2 3 4 4 27" xfId="8934" xr:uid="{00000000-0005-0000-0000-00003F150000}"/>
    <cellStyle name="Денежный 2 3 4 4 28" xfId="10561" xr:uid="{00000000-0005-0000-0000-000040150000}"/>
    <cellStyle name="Денежный 2 3 4 4 29" xfId="11560" xr:uid="{00000000-0005-0000-0000-000041150000}"/>
    <cellStyle name="Денежный 2 3 4 4 3" xfId="2244" xr:uid="{00000000-0005-0000-0000-000042150000}"/>
    <cellStyle name="Денежный 2 3 4 4 4" xfId="2444" xr:uid="{00000000-0005-0000-0000-000043150000}"/>
    <cellStyle name="Денежный 2 3 4 4 5" xfId="2598" xr:uid="{00000000-0005-0000-0000-000044150000}"/>
    <cellStyle name="Денежный 2 3 4 4 6" xfId="2731" xr:uid="{00000000-0005-0000-0000-000045150000}"/>
    <cellStyle name="Денежный 2 3 4 4 7" xfId="2859" xr:uid="{00000000-0005-0000-0000-000046150000}"/>
    <cellStyle name="Денежный 2 3 4 4 8" xfId="3147" xr:uid="{00000000-0005-0000-0000-000047150000}"/>
    <cellStyle name="Денежный 2 3 4 4 9" xfId="3275" xr:uid="{00000000-0005-0000-0000-000048150000}"/>
    <cellStyle name="Денежный 2 3 4 5" xfId="725" xr:uid="{00000000-0005-0000-0000-000049150000}"/>
    <cellStyle name="Денежный 2 3 4 5 10" xfId="3623" xr:uid="{00000000-0005-0000-0000-00004A150000}"/>
    <cellStyle name="Денежный 2 3 4 5 11" xfId="3751" xr:uid="{00000000-0005-0000-0000-00004B150000}"/>
    <cellStyle name="Денежный 2 3 4 5 12" xfId="4238" xr:uid="{00000000-0005-0000-0000-00004C150000}"/>
    <cellStyle name="Денежный 2 3 4 5 13" xfId="4390" xr:uid="{00000000-0005-0000-0000-00004D150000}"/>
    <cellStyle name="Денежный 2 3 4 5 14" xfId="4533" xr:uid="{00000000-0005-0000-0000-00004E150000}"/>
    <cellStyle name="Денежный 2 3 4 5 15" xfId="4663" xr:uid="{00000000-0005-0000-0000-00004F150000}"/>
    <cellStyle name="Денежный 2 3 4 5 16" xfId="4791" xr:uid="{00000000-0005-0000-0000-000050150000}"/>
    <cellStyle name="Денежный 2 3 4 5 17" xfId="5215" xr:uid="{00000000-0005-0000-0000-000051150000}"/>
    <cellStyle name="Денежный 2 3 4 5 18" xfId="5365" xr:uid="{00000000-0005-0000-0000-000052150000}"/>
    <cellStyle name="Денежный 2 3 4 5 19" xfId="5495" xr:uid="{00000000-0005-0000-0000-000053150000}"/>
    <cellStyle name="Денежный 2 3 4 5 2" xfId="1872" xr:uid="{00000000-0005-0000-0000-000054150000}"/>
    <cellStyle name="Денежный 2 3 4 5 2 2" xfId="2179" xr:uid="{00000000-0005-0000-0000-000055150000}"/>
    <cellStyle name="Денежный 2 3 4 5 2 3" xfId="11905" xr:uid="{00000000-0005-0000-0000-000056150000}"/>
    <cellStyle name="Денежный 2 3 4 5 20" xfId="5623" xr:uid="{00000000-0005-0000-0000-000057150000}"/>
    <cellStyle name="Денежный 2 3 4 5 21" xfId="5911" xr:uid="{00000000-0005-0000-0000-000058150000}"/>
    <cellStyle name="Денежный 2 3 4 5 22" xfId="6379" xr:uid="{00000000-0005-0000-0000-000059150000}"/>
    <cellStyle name="Денежный 2 3 4 5 23" xfId="6877" xr:uid="{00000000-0005-0000-0000-00005A150000}"/>
    <cellStyle name="Денежный 2 3 4 5 24" xfId="7375" xr:uid="{00000000-0005-0000-0000-00005B150000}"/>
    <cellStyle name="Денежный 2 3 4 5 25" xfId="8369" xr:uid="{00000000-0005-0000-0000-00005C150000}"/>
    <cellStyle name="Денежный 2 3 4 5 26" xfId="8839" xr:uid="{00000000-0005-0000-0000-00005D150000}"/>
    <cellStyle name="Денежный 2 3 4 5 27" xfId="9395" xr:uid="{00000000-0005-0000-0000-00005E150000}"/>
    <cellStyle name="Денежный 2 3 4 5 28" xfId="10633" xr:uid="{00000000-0005-0000-0000-00005F150000}"/>
    <cellStyle name="Денежный 2 3 4 5 29" xfId="11687" xr:uid="{00000000-0005-0000-0000-000060150000}"/>
    <cellStyle name="Денежный 2 3 4 5 3" xfId="2304" xr:uid="{00000000-0005-0000-0000-000061150000}"/>
    <cellStyle name="Денежный 2 3 4 5 4" xfId="2511" xr:uid="{00000000-0005-0000-0000-000062150000}"/>
    <cellStyle name="Денежный 2 3 4 5 5" xfId="2661" xr:uid="{00000000-0005-0000-0000-000063150000}"/>
    <cellStyle name="Денежный 2 3 4 5 6" xfId="2791" xr:uid="{00000000-0005-0000-0000-000064150000}"/>
    <cellStyle name="Денежный 2 3 4 5 7" xfId="2919" xr:uid="{00000000-0005-0000-0000-000065150000}"/>
    <cellStyle name="Денежный 2 3 4 5 8" xfId="3207" xr:uid="{00000000-0005-0000-0000-000066150000}"/>
    <cellStyle name="Денежный 2 3 4 5 9" xfId="3335" xr:uid="{00000000-0005-0000-0000-000067150000}"/>
    <cellStyle name="Денежный 2 3 4 6" xfId="865" xr:uid="{00000000-0005-0000-0000-000068150000}"/>
    <cellStyle name="Денежный 2 3 4 6 10" xfId="9529" xr:uid="{00000000-0005-0000-0000-000069150000}"/>
    <cellStyle name="Денежный 2 3 4 6 11" xfId="10762" xr:uid="{00000000-0005-0000-0000-00006A150000}"/>
    <cellStyle name="Денежный 2 3 4 6 12" xfId="11784" xr:uid="{00000000-0005-0000-0000-00006B150000}"/>
    <cellStyle name="Денежный 2 3 4 6 2" xfId="872" xr:uid="{00000000-0005-0000-0000-00006C150000}"/>
    <cellStyle name="Денежный 2 3 4 6 2 10" xfId="12167" xr:uid="{00000000-0005-0000-0000-00006D150000}"/>
    <cellStyle name="Денежный 2 3 4 6 2 2" xfId="5998" xr:uid="{00000000-0005-0000-0000-00006E150000}"/>
    <cellStyle name="Денежный 2 3 4 6 2 2 2" xfId="6002" xr:uid="{00000000-0005-0000-0000-00006F150000}"/>
    <cellStyle name="Денежный 2 3 4 6 2 2 3" xfId="12171" xr:uid="{00000000-0005-0000-0000-000070150000}"/>
    <cellStyle name="Денежный 2 3 4 6 2 3" xfId="6469" xr:uid="{00000000-0005-0000-0000-000071150000}"/>
    <cellStyle name="Денежный 2 3 4 6 2 4" xfId="6967" xr:uid="{00000000-0005-0000-0000-000072150000}"/>
    <cellStyle name="Денежный 2 3 4 6 2 5" xfId="7465" xr:uid="{00000000-0005-0000-0000-000073150000}"/>
    <cellStyle name="Денежный 2 3 4 6 2 6" xfId="8512" xr:uid="{00000000-0005-0000-0000-000074150000}"/>
    <cellStyle name="Денежный 2 3 4 6 2 7" xfId="9003" xr:uid="{00000000-0005-0000-0000-000075150000}"/>
    <cellStyle name="Денежный 2 3 4 6 2 8" xfId="9536" xr:uid="{00000000-0005-0000-0000-000076150000}"/>
    <cellStyle name="Денежный 2 3 4 6 2 9" xfId="10769" xr:uid="{00000000-0005-0000-0000-000077150000}"/>
    <cellStyle name="Денежный 2 3 4 6 3" xfId="1057" xr:uid="{00000000-0005-0000-0000-000078150000}"/>
    <cellStyle name="Денежный 2 3 4 6 3 2" xfId="9721" xr:uid="{00000000-0005-0000-0000-000079150000}"/>
    <cellStyle name="Денежный 2 3 4 6 3 3" xfId="10954" xr:uid="{00000000-0005-0000-0000-00007A150000}"/>
    <cellStyle name="Денежный 2 3 4 6 4" xfId="1161" xr:uid="{00000000-0005-0000-0000-00007B150000}"/>
    <cellStyle name="Денежный 2 3 4 6 4 2" xfId="9822" xr:uid="{00000000-0005-0000-0000-00007C150000}"/>
    <cellStyle name="Денежный 2 3 4 6 4 3" xfId="11052" xr:uid="{00000000-0005-0000-0000-00007D150000}"/>
    <cellStyle name="Денежный 2 3 4 6 5" xfId="2026" xr:uid="{00000000-0005-0000-0000-00007E150000}"/>
    <cellStyle name="Денежный 2 3 4 6 5 2" xfId="6465" xr:uid="{00000000-0005-0000-0000-00007F150000}"/>
    <cellStyle name="Денежный 2 3 4 6 5 3" xfId="12446" xr:uid="{00000000-0005-0000-0000-000080150000}"/>
    <cellStyle name="Денежный 2 3 4 6 6" xfId="6963" xr:uid="{00000000-0005-0000-0000-000081150000}"/>
    <cellStyle name="Денежный 2 3 4 6 7" xfId="7461" xr:uid="{00000000-0005-0000-0000-000082150000}"/>
    <cellStyle name="Денежный 2 3 4 6 8" xfId="8506" xr:uid="{00000000-0005-0000-0000-000083150000}"/>
    <cellStyle name="Денежный 2 3 4 6 9" xfId="8996" xr:uid="{00000000-0005-0000-0000-000084150000}"/>
    <cellStyle name="Денежный 2 3 4 7" xfId="1060" xr:uid="{00000000-0005-0000-0000-000085150000}"/>
    <cellStyle name="Денежный 2 3 4 7 10" xfId="11765" xr:uid="{00000000-0005-0000-0000-000086150000}"/>
    <cellStyle name="Денежный 2 3 4 7 2" xfId="1982" xr:uid="{00000000-0005-0000-0000-000087150000}"/>
    <cellStyle name="Денежный 2 3 4 7 2 2" xfId="6132" xr:uid="{00000000-0005-0000-0000-000088150000}"/>
    <cellStyle name="Денежный 2 3 4 7 2 3" xfId="12301" xr:uid="{00000000-0005-0000-0000-000089150000}"/>
    <cellStyle name="Денежный 2 3 4 7 3" xfId="6598" xr:uid="{00000000-0005-0000-0000-00008A150000}"/>
    <cellStyle name="Денежный 2 3 4 7 4" xfId="7096" xr:uid="{00000000-0005-0000-0000-00008B150000}"/>
    <cellStyle name="Денежный 2 3 4 7 5" xfId="7594" xr:uid="{00000000-0005-0000-0000-00008C150000}"/>
    <cellStyle name="Денежный 2 3 4 7 6" xfId="8695" xr:uid="{00000000-0005-0000-0000-00008D150000}"/>
    <cellStyle name="Денежный 2 3 4 7 7" xfId="9191" xr:uid="{00000000-0005-0000-0000-00008E150000}"/>
    <cellStyle name="Денежный 2 3 4 7 8" xfId="9724" xr:uid="{00000000-0005-0000-0000-00008F150000}"/>
    <cellStyle name="Денежный 2 3 4 7 9" xfId="10957" xr:uid="{00000000-0005-0000-0000-000090150000}"/>
    <cellStyle name="Денежный 2 3 4 8" xfId="1164" xr:uid="{00000000-0005-0000-0000-000091150000}"/>
    <cellStyle name="Денежный 2 3 4 8 10" xfId="11977" xr:uid="{00000000-0005-0000-0000-000092150000}"/>
    <cellStyle name="Денежный 2 3 4 8 2" xfId="2356" xr:uid="{00000000-0005-0000-0000-000093150000}"/>
    <cellStyle name="Денежный 2 3 4 8 2 2" xfId="6199" xr:uid="{00000000-0005-0000-0000-000094150000}"/>
    <cellStyle name="Денежный 2 3 4 8 2 3" xfId="12368" xr:uid="{00000000-0005-0000-0000-000095150000}"/>
    <cellStyle name="Денежный 2 3 4 8 3" xfId="6644" xr:uid="{00000000-0005-0000-0000-000096150000}"/>
    <cellStyle name="Денежный 2 3 4 8 4" xfId="7142" xr:uid="{00000000-0005-0000-0000-000097150000}"/>
    <cellStyle name="Денежный 2 3 4 8 5" xfId="7640" xr:uid="{00000000-0005-0000-0000-000098150000}"/>
    <cellStyle name="Денежный 2 3 4 8 6" xfId="8797" xr:uid="{00000000-0005-0000-0000-000099150000}"/>
    <cellStyle name="Денежный 2 3 4 8 7" xfId="9281" xr:uid="{00000000-0005-0000-0000-00009A150000}"/>
    <cellStyle name="Денежный 2 3 4 8 8" xfId="9825" xr:uid="{00000000-0005-0000-0000-00009B150000}"/>
    <cellStyle name="Денежный 2 3 4 8 9" xfId="11055" xr:uid="{00000000-0005-0000-0000-00009C150000}"/>
    <cellStyle name="Денежный 2 3 4 9" xfId="1325" xr:uid="{00000000-0005-0000-0000-00009D150000}"/>
    <cellStyle name="Денежный 2 3 4 9 2" xfId="1751" xr:uid="{00000000-0005-0000-0000-00009E150000}"/>
    <cellStyle name="Денежный 2 3 4 9 3" xfId="11628" xr:uid="{00000000-0005-0000-0000-00009F150000}"/>
    <cellStyle name="Денежный 2 3 40" xfId="12821" xr:uid="{00000000-0005-0000-0000-0000A0150000}"/>
    <cellStyle name="Денежный 2 3 5" xfId="246" xr:uid="{00000000-0005-0000-0000-0000A1150000}"/>
    <cellStyle name="Денежный 2 3 5 10" xfId="2364" xr:uid="{00000000-0005-0000-0000-0000A2150000}"/>
    <cellStyle name="Денежный 2 3 5 11" xfId="2986" xr:uid="{00000000-0005-0000-0000-0000A3150000}"/>
    <cellStyle name="Денежный 2 3 5 12" xfId="3084" xr:uid="{00000000-0005-0000-0000-0000A4150000}"/>
    <cellStyle name="Денежный 2 3 5 13" xfId="3403" xr:uid="{00000000-0005-0000-0000-0000A5150000}"/>
    <cellStyle name="Денежный 2 3 5 14" xfId="3466" xr:uid="{00000000-0005-0000-0000-0000A6150000}"/>
    <cellStyle name="Денежный 2 3 5 15" xfId="3895" xr:uid="{00000000-0005-0000-0000-0000A7150000}"/>
    <cellStyle name="Денежный 2 3 5 16" xfId="4068" xr:uid="{00000000-0005-0000-0000-0000A8150000}"/>
    <cellStyle name="Денежный 2 3 5 17" xfId="3768" xr:uid="{00000000-0005-0000-0000-0000A9150000}"/>
    <cellStyle name="Денежный 2 3 5 18" xfId="4082" xr:uid="{00000000-0005-0000-0000-0000AA150000}"/>
    <cellStyle name="Денежный 2 3 5 19" xfId="4543" xr:uid="{00000000-0005-0000-0000-0000AB150000}"/>
    <cellStyle name="Денежный 2 3 5 2" xfId="294" xr:uid="{00000000-0005-0000-0000-0000AC150000}"/>
    <cellStyle name="Денежный 2 3 5 2 10" xfId="3018" xr:uid="{00000000-0005-0000-0000-0000AD150000}"/>
    <cellStyle name="Денежный 2 3 5 2 11" xfId="3054" xr:uid="{00000000-0005-0000-0000-0000AE150000}"/>
    <cellStyle name="Денежный 2 3 5 2 12" xfId="3434" xr:uid="{00000000-0005-0000-0000-0000AF150000}"/>
    <cellStyle name="Денежный 2 3 5 2 13" xfId="3365" xr:uid="{00000000-0005-0000-0000-0000B0150000}"/>
    <cellStyle name="Денежный 2 3 5 2 14" xfId="3938" xr:uid="{00000000-0005-0000-0000-0000B1150000}"/>
    <cellStyle name="Денежный 2 3 5 2 15" xfId="3980" xr:uid="{00000000-0005-0000-0000-0000B2150000}"/>
    <cellStyle name="Денежный 2 3 5 2 16" xfId="3804" xr:uid="{00000000-0005-0000-0000-0000B3150000}"/>
    <cellStyle name="Денежный 2 3 5 2 17" xfId="4263" xr:uid="{00000000-0005-0000-0000-0000B4150000}"/>
    <cellStyle name="Денежный 2 3 5 2 18" xfId="3782" xr:uid="{00000000-0005-0000-0000-0000B5150000}"/>
    <cellStyle name="Денежный 2 3 5 2 19" xfId="4958" xr:uid="{00000000-0005-0000-0000-0000B6150000}"/>
    <cellStyle name="Денежный 2 3 5 2 2" xfId="590" xr:uid="{00000000-0005-0000-0000-0000B7150000}"/>
    <cellStyle name="Денежный 2 3 5 2 2 10" xfId="3104" xr:uid="{00000000-0005-0000-0000-0000B8150000}"/>
    <cellStyle name="Денежный 2 3 5 2 2 11" xfId="3232" xr:uid="{00000000-0005-0000-0000-0000B9150000}"/>
    <cellStyle name="Денежный 2 3 5 2 2 12" xfId="3520" xr:uid="{00000000-0005-0000-0000-0000BA150000}"/>
    <cellStyle name="Денежный 2 3 5 2 2 13" xfId="3648" xr:uid="{00000000-0005-0000-0000-0000BB150000}"/>
    <cellStyle name="Денежный 2 3 5 2 2 14" xfId="4117" xr:uid="{00000000-0005-0000-0000-0000BC150000}"/>
    <cellStyle name="Денежный 2 3 5 2 2 15" xfId="4278" xr:uid="{00000000-0005-0000-0000-0000BD150000}"/>
    <cellStyle name="Денежный 2 3 5 2 2 16" xfId="4423" xr:uid="{00000000-0005-0000-0000-0000BE150000}"/>
    <cellStyle name="Денежный 2 3 5 2 2 17" xfId="4560" xr:uid="{00000000-0005-0000-0000-0000BF150000}"/>
    <cellStyle name="Денежный 2 3 5 2 2 18" xfId="4688" xr:uid="{00000000-0005-0000-0000-0000C0150000}"/>
    <cellStyle name="Денежный 2 3 5 2 2 19" xfId="5106" xr:uid="{00000000-0005-0000-0000-0000C1150000}"/>
    <cellStyle name="Денежный 2 3 5 2 2 2" xfId="627" xr:uid="{00000000-0005-0000-0000-0000C2150000}"/>
    <cellStyle name="Денежный 2 3 5 2 2 2 10" xfId="3540" xr:uid="{00000000-0005-0000-0000-0000C3150000}"/>
    <cellStyle name="Денежный 2 3 5 2 2 2 11" xfId="3668" xr:uid="{00000000-0005-0000-0000-0000C4150000}"/>
    <cellStyle name="Денежный 2 3 5 2 2 2 12" xfId="4146" xr:uid="{00000000-0005-0000-0000-0000C5150000}"/>
    <cellStyle name="Денежный 2 3 5 2 2 2 13" xfId="4301" xr:uid="{00000000-0005-0000-0000-0000C6150000}"/>
    <cellStyle name="Денежный 2 3 5 2 2 2 14" xfId="4449" xr:uid="{00000000-0005-0000-0000-0000C7150000}"/>
    <cellStyle name="Денежный 2 3 5 2 2 2 15" xfId="4580" xr:uid="{00000000-0005-0000-0000-0000C8150000}"/>
    <cellStyle name="Денежный 2 3 5 2 2 2 16" xfId="4708" xr:uid="{00000000-0005-0000-0000-0000C9150000}"/>
    <cellStyle name="Денежный 2 3 5 2 2 2 17" xfId="5129" xr:uid="{00000000-0005-0000-0000-0000CA150000}"/>
    <cellStyle name="Денежный 2 3 5 2 2 2 18" xfId="5276" xr:uid="{00000000-0005-0000-0000-0000CB150000}"/>
    <cellStyle name="Денежный 2 3 5 2 2 2 19" xfId="5412" xr:uid="{00000000-0005-0000-0000-0000CC150000}"/>
    <cellStyle name="Денежный 2 3 5 2 2 2 2" xfId="875" xr:uid="{00000000-0005-0000-0000-0000CD150000}"/>
    <cellStyle name="Денежный 2 3 5 2 2 2 2 2" xfId="9539" xr:uid="{00000000-0005-0000-0000-0000CE150000}"/>
    <cellStyle name="Денежный 2 3 5 2 2 2 2 3" xfId="10772" xr:uid="{00000000-0005-0000-0000-0000CF150000}"/>
    <cellStyle name="Денежный 2 3 5 2 2 2 20" xfId="5540" xr:uid="{00000000-0005-0000-0000-0000D0150000}"/>
    <cellStyle name="Денежный 2 3 5 2 2 2 21" xfId="5828" xr:uid="{00000000-0005-0000-0000-0000D1150000}"/>
    <cellStyle name="Денежный 2 3 5 2 2 2 22" xfId="6296" xr:uid="{00000000-0005-0000-0000-0000D2150000}"/>
    <cellStyle name="Денежный 2 3 5 2 2 2 23" xfId="6794" xr:uid="{00000000-0005-0000-0000-0000D3150000}"/>
    <cellStyle name="Денежный 2 3 5 2 2 2 24" xfId="7292" xr:uid="{00000000-0005-0000-0000-0000D4150000}"/>
    <cellStyle name="Денежный 2 3 5 2 2 2 25" xfId="8271" xr:uid="{00000000-0005-0000-0000-0000D5150000}"/>
    <cellStyle name="Денежный 2 3 5 2 2 2 26" xfId="8652" xr:uid="{00000000-0005-0000-0000-0000D6150000}"/>
    <cellStyle name="Денежный 2 3 5 2 2 2 27" xfId="9297" xr:uid="{00000000-0005-0000-0000-0000D7150000}"/>
    <cellStyle name="Денежный 2 3 5 2 2 2 28" xfId="10535" xr:uid="{00000000-0005-0000-0000-0000D8150000}"/>
    <cellStyle name="Денежный 2 3 5 2 2 2 29" xfId="11537" xr:uid="{00000000-0005-0000-0000-0000D9150000}"/>
    <cellStyle name="Денежный 2 3 5 2 2 2 3" xfId="876" xr:uid="{00000000-0005-0000-0000-0000DA150000}"/>
    <cellStyle name="Денежный 2 3 5 2 2 2 3 2" xfId="9540" xr:uid="{00000000-0005-0000-0000-0000DB150000}"/>
    <cellStyle name="Денежный 2 3 5 2 2 2 3 3" xfId="10773" xr:uid="{00000000-0005-0000-0000-0000DC150000}"/>
    <cellStyle name="Денежный 2 3 5 2 2 2 4" xfId="1655" xr:uid="{00000000-0005-0000-0000-0000DD150000}"/>
    <cellStyle name="Денежный 2 3 5 2 2 2 4 2" xfId="2420" xr:uid="{00000000-0005-0000-0000-0000DE150000}"/>
    <cellStyle name="Денежный 2 3 5 2 2 2 4 3" xfId="12015" xr:uid="{00000000-0005-0000-0000-0000DF150000}"/>
    <cellStyle name="Денежный 2 3 5 2 2 2 5" xfId="2574" xr:uid="{00000000-0005-0000-0000-0000E0150000}"/>
    <cellStyle name="Денежный 2 3 5 2 2 2 6" xfId="2708" xr:uid="{00000000-0005-0000-0000-0000E1150000}"/>
    <cellStyle name="Денежный 2 3 5 2 2 2 7" xfId="2836" xr:uid="{00000000-0005-0000-0000-0000E2150000}"/>
    <cellStyle name="Денежный 2 3 5 2 2 2 8" xfId="3124" xr:uid="{00000000-0005-0000-0000-0000E3150000}"/>
    <cellStyle name="Денежный 2 3 5 2 2 2 9" xfId="3252" xr:uid="{00000000-0005-0000-0000-0000E4150000}"/>
    <cellStyle name="Денежный 2 3 5 2 2 20" xfId="5251" xr:uid="{00000000-0005-0000-0000-0000E5150000}"/>
    <cellStyle name="Денежный 2 3 5 2 2 21" xfId="5392" xr:uid="{00000000-0005-0000-0000-0000E6150000}"/>
    <cellStyle name="Денежный 2 3 5 2 2 22" xfId="5520" xr:uid="{00000000-0005-0000-0000-0000E7150000}"/>
    <cellStyle name="Денежный 2 3 5 2 2 23" xfId="5808" xr:uid="{00000000-0005-0000-0000-0000E8150000}"/>
    <cellStyle name="Денежный 2 3 5 2 2 24" xfId="6276" xr:uid="{00000000-0005-0000-0000-0000E9150000}"/>
    <cellStyle name="Денежный 2 3 5 2 2 25" xfId="6774" xr:uid="{00000000-0005-0000-0000-0000EA150000}"/>
    <cellStyle name="Денежный 2 3 5 2 2 26" xfId="7272" xr:uid="{00000000-0005-0000-0000-0000EB150000}"/>
    <cellStyle name="Денежный 2 3 5 2 2 27" xfId="8235" xr:uid="{00000000-0005-0000-0000-0000EC150000}"/>
    <cellStyle name="Денежный 2 3 5 2 2 28" xfId="7866" xr:uid="{00000000-0005-0000-0000-0000ED150000}"/>
    <cellStyle name="Денежный 2 3 5 2 2 29" xfId="9184" xr:uid="{00000000-0005-0000-0000-0000EE150000}"/>
    <cellStyle name="Денежный 2 3 5 2 2 3" xfId="707" xr:uid="{00000000-0005-0000-0000-0000EF150000}"/>
    <cellStyle name="Денежный 2 3 5 2 2 3 10" xfId="3605" xr:uid="{00000000-0005-0000-0000-0000F0150000}"/>
    <cellStyle name="Денежный 2 3 5 2 2 3 11" xfId="3733" xr:uid="{00000000-0005-0000-0000-0000F1150000}"/>
    <cellStyle name="Денежный 2 3 5 2 2 3 12" xfId="4220" xr:uid="{00000000-0005-0000-0000-0000F2150000}"/>
    <cellStyle name="Денежный 2 3 5 2 2 3 13" xfId="4372" xr:uid="{00000000-0005-0000-0000-0000F3150000}"/>
    <cellStyle name="Денежный 2 3 5 2 2 3 14" xfId="4515" xr:uid="{00000000-0005-0000-0000-0000F4150000}"/>
    <cellStyle name="Денежный 2 3 5 2 2 3 15" xfId="4645" xr:uid="{00000000-0005-0000-0000-0000F5150000}"/>
    <cellStyle name="Денежный 2 3 5 2 2 3 16" xfId="4773" xr:uid="{00000000-0005-0000-0000-0000F6150000}"/>
    <cellStyle name="Денежный 2 3 5 2 2 3 17" xfId="5197" xr:uid="{00000000-0005-0000-0000-0000F7150000}"/>
    <cellStyle name="Денежный 2 3 5 2 2 3 18" xfId="5347" xr:uid="{00000000-0005-0000-0000-0000F8150000}"/>
    <cellStyle name="Денежный 2 3 5 2 2 3 19" xfId="5477" xr:uid="{00000000-0005-0000-0000-0000F9150000}"/>
    <cellStyle name="Денежный 2 3 5 2 2 3 2" xfId="1732" xr:uid="{00000000-0005-0000-0000-0000FA150000}"/>
    <cellStyle name="Денежный 2 3 5 2 2 3 2 2" xfId="2161" xr:uid="{00000000-0005-0000-0000-0000FB150000}"/>
    <cellStyle name="Денежный 2 3 5 2 2 3 2 3" xfId="11887" xr:uid="{00000000-0005-0000-0000-0000FC150000}"/>
    <cellStyle name="Денежный 2 3 5 2 2 3 20" xfId="5605" xr:uid="{00000000-0005-0000-0000-0000FD150000}"/>
    <cellStyle name="Денежный 2 3 5 2 2 3 21" xfId="5893" xr:uid="{00000000-0005-0000-0000-0000FE150000}"/>
    <cellStyle name="Денежный 2 3 5 2 2 3 22" xfId="6361" xr:uid="{00000000-0005-0000-0000-0000FF150000}"/>
    <cellStyle name="Денежный 2 3 5 2 2 3 23" xfId="6859" xr:uid="{00000000-0005-0000-0000-000000160000}"/>
    <cellStyle name="Денежный 2 3 5 2 2 3 24" xfId="7357" xr:uid="{00000000-0005-0000-0000-000001160000}"/>
    <cellStyle name="Денежный 2 3 5 2 2 3 25" xfId="8351" xr:uid="{00000000-0005-0000-0000-000002160000}"/>
    <cellStyle name="Денежный 2 3 5 2 2 3 26" xfId="8476" xr:uid="{00000000-0005-0000-0000-000003160000}"/>
    <cellStyle name="Денежный 2 3 5 2 2 3 27" xfId="9377" xr:uid="{00000000-0005-0000-0000-000004160000}"/>
    <cellStyle name="Денежный 2 3 5 2 2 3 28" xfId="10615" xr:uid="{00000000-0005-0000-0000-000005160000}"/>
    <cellStyle name="Денежный 2 3 5 2 2 3 29" xfId="11614" xr:uid="{00000000-0005-0000-0000-000006160000}"/>
    <cellStyle name="Денежный 2 3 5 2 2 3 3" xfId="2286" xr:uid="{00000000-0005-0000-0000-000007160000}"/>
    <cellStyle name="Денежный 2 3 5 2 2 3 4" xfId="2493" xr:uid="{00000000-0005-0000-0000-000008160000}"/>
    <cellStyle name="Денежный 2 3 5 2 2 3 5" xfId="2643" xr:uid="{00000000-0005-0000-0000-000009160000}"/>
    <cellStyle name="Денежный 2 3 5 2 2 3 6" xfId="2773" xr:uid="{00000000-0005-0000-0000-00000A160000}"/>
    <cellStyle name="Денежный 2 3 5 2 2 3 7" xfId="2901" xr:uid="{00000000-0005-0000-0000-00000B160000}"/>
    <cellStyle name="Денежный 2 3 5 2 2 3 8" xfId="3189" xr:uid="{00000000-0005-0000-0000-00000C160000}"/>
    <cellStyle name="Денежный 2 3 5 2 2 3 9" xfId="3317" xr:uid="{00000000-0005-0000-0000-00000D160000}"/>
    <cellStyle name="Денежный 2 3 5 2 2 30" xfId="10498" xr:uid="{00000000-0005-0000-0000-00000E160000}"/>
    <cellStyle name="Денежный 2 3 5 2 2 31" xfId="11517" xr:uid="{00000000-0005-0000-0000-00000F160000}"/>
    <cellStyle name="Денежный 2 3 5 2 2 4" xfId="874" xr:uid="{00000000-0005-0000-0000-000010160000}"/>
    <cellStyle name="Денежный 2 3 5 2 2 4 10" xfId="11814" xr:uid="{00000000-0005-0000-0000-000011160000}"/>
    <cellStyle name="Денежный 2 3 5 2 2 4 2" xfId="2073" xr:uid="{00000000-0005-0000-0000-000012160000}"/>
    <cellStyle name="Денежный 2 3 5 2 2 4 2 2" xfId="6004" xr:uid="{00000000-0005-0000-0000-000013160000}"/>
    <cellStyle name="Денежный 2 3 5 2 2 4 2 3" xfId="12173" xr:uid="{00000000-0005-0000-0000-000014160000}"/>
    <cellStyle name="Денежный 2 3 5 2 2 4 3" xfId="6471" xr:uid="{00000000-0005-0000-0000-000015160000}"/>
    <cellStyle name="Денежный 2 3 5 2 2 4 4" xfId="6969" xr:uid="{00000000-0005-0000-0000-000016160000}"/>
    <cellStyle name="Денежный 2 3 5 2 2 4 5" xfId="7467" xr:uid="{00000000-0005-0000-0000-000017160000}"/>
    <cellStyle name="Денежный 2 3 5 2 2 4 6" xfId="8514" xr:uid="{00000000-0005-0000-0000-000018160000}"/>
    <cellStyle name="Денежный 2 3 5 2 2 4 7" xfId="9005" xr:uid="{00000000-0005-0000-0000-000019160000}"/>
    <cellStyle name="Денежный 2 3 5 2 2 4 8" xfId="9538" xr:uid="{00000000-0005-0000-0000-00001A160000}"/>
    <cellStyle name="Денежный 2 3 5 2 2 4 9" xfId="10771" xr:uid="{00000000-0005-0000-0000-00001B160000}"/>
    <cellStyle name="Денежный 2 3 5 2 2 5" xfId="1055" xr:uid="{00000000-0005-0000-0000-00001C160000}"/>
    <cellStyle name="Денежный 2 3 5 2 2 5 10" xfId="11937" xr:uid="{00000000-0005-0000-0000-00001D160000}"/>
    <cellStyle name="Денежный 2 3 5 2 2 5 2" xfId="2218" xr:uid="{00000000-0005-0000-0000-00001E160000}"/>
    <cellStyle name="Денежный 2 3 5 2 2 5 2 2" xfId="6128" xr:uid="{00000000-0005-0000-0000-00001F160000}"/>
    <cellStyle name="Денежный 2 3 5 2 2 5 2 3" xfId="12297" xr:uid="{00000000-0005-0000-0000-000020160000}"/>
    <cellStyle name="Денежный 2 3 5 2 2 5 3" xfId="6594" xr:uid="{00000000-0005-0000-0000-000021160000}"/>
    <cellStyle name="Денежный 2 3 5 2 2 5 4" xfId="7092" xr:uid="{00000000-0005-0000-0000-000022160000}"/>
    <cellStyle name="Денежный 2 3 5 2 2 5 5" xfId="7590" xr:uid="{00000000-0005-0000-0000-000023160000}"/>
    <cellStyle name="Денежный 2 3 5 2 2 5 6" xfId="8690" xr:uid="{00000000-0005-0000-0000-000024160000}"/>
    <cellStyle name="Денежный 2 3 5 2 2 5 7" xfId="9186" xr:uid="{00000000-0005-0000-0000-000025160000}"/>
    <cellStyle name="Денежный 2 3 5 2 2 5 8" xfId="9719" xr:uid="{00000000-0005-0000-0000-000026160000}"/>
    <cellStyle name="Денежный 2 3 5 2 2 5 9" xfId="10952" xr:uid="{00000000-0005-0000-0000-000027160000}"/>
    <cellStyle name="Денежный 2 3 5 2 2 6" xfId="1159" xr:uid="{00000000-0005-0000-0000-000028160000}"/>
    <cellStyle name="Денежный 2 3 5 2 2 6 10" xfId="11994" xr:uid="{00000000-0005-0000-0000-000029160000}"/>
    <cellStyle name="Денежный 2 3 5 2 2 6 2" xfId="2395" xr:uid="{00000000-0005-0000-0000-00002A160000}"/>
    <cellStyle name="Денежный 2 3 5 2 2 6 2 2" xfId="6195" xr:uid="{00000000-0005-0000-0000-00002B160000}"/>
    <cellStyle name="Денежный 2 3 5 2 2 6 2 3" xfId="12364" xr:uid="{00000000-0005-0000-0000-00002C160000}"/>
    <cellStyle name="Денежный 2 3 5 2 2 6 3" xfId="6640" xr:uid="{00000000-0005-0000-0000-00002D160000}"/>
    <cellStyle name="Денежный 2 3 5 2 2 6 4" xfId="7138" xr:uid="{00000000-0005-0000-0000-00002E160000}"/>
    <cellStyle name="Денежный 2 3 5 2 2 6 5" xfId="7636" xr:uid="{00000000-0005-0000-0000-00002F160000}"/>
    <cellStyle name="Денежный 2 3 5 2 2 6 6" xfId="8793" xr:uid="{00000000-0005-0000-0000-000030160000}"/>
    <cellStyle name="Денежный 2 3 5 2 2 6 7" xfId="9276" xr:uid="{00000000-0005-0000-0000-000031160000}"/>
    <cellStyle name="Денежный 2 3 5 2 2 6 8" xfId="9820" xr:uid="{00000000-0005-0000-0000-000032160000}"/>
    <cellStyle name="Денежный 2 3 5 2 2 6 9" xfId="11050" xr:uid="{00000000-0005-0000-0000-000033160000}"/>
    <cellStyle name="Денежный 2 3 5 2 2 7" xfId="1635" xr:uid="{00000000-0005-0000-0000-000034160000}"/>
    <cellStyle name="Денежный 2 3 5 2 2 7 2" xfId="2551" xr:uid="{00000000-0005-0000-0000-000035160000}"/>
    <cellStyle name="Денежный 2 3 5 2 2 7 3" xfId="12056" xr:uid="{00000000-0005-0000-0000-000036160000}"/>
    <cellStyle name="Денежный 2 3 5 2 2 8" xfId="2687" xr:uid="{00000000-0005-0000-0000-000037160000}"/>
    <cellStyle name="Денежный 2 3 5 2 2 9" xfId="2816" xr:uid="{00000000-0005-0000-0000-000038160000}"/>
    <cellStyle name="Денежный 2 3 5 2 20" xfId="5059" xr:uid="{00000000-0005-0000-0000-000039160000}"/>
    <cellStyle name="Денежный 2 3 5 2 21" xfId="5085" xr:uid="{00000000-0005-0000-0000-00003A160000}"/>
    <cellStyle name="Денежный 2 3 5 2 22" xfId="5035" xr:uid="{00000000-0005-0000-0000-00003B160000}"/>
    <cellStyle name="Денежный 2 3 5 2 23" xfId="5724" xr:uid="{00000000-0005-0000-0000-00003C160000}"/>
    <cellStyle name="Денежный 2 3 5 2 24" xfId="5653" xr:uid="{00000000-0005-0000-0000-00003D160000}"/>
    <cellStyle name="Денежный 2 3 5 2 25" xfId="6730" xr:uid="{00000000-0005-0000-0000-00003E160000}"/>
    <cellStyle name="Денежный 2 3 5 2 26" xfId="7228" xr:uid="{00000000-0005-0000-0000-00003F160000}"/>
    <cellStyle name="Денежный 2 3 5 2 27" xfId="7955" xr:uid="{00000000-0005-0000-0000-000040160000}"/>
    <cellStyle name="Денежный 2 3 5 2 28" xfId="7818" xr:uid="{00000000-0005-0000-0000-000041160000}"/>
    <cellStyle name="Денежный 2 3 5 2 29" xfId="8019" xr:uid="{00000000-0005-0000-0000-000042160000}"/>
    <cellStyle name="Денежный 2 3 5 2 3" xfId="686" xr:uid="{00000000-0005-0000-0000-000043160000}"/>
    <cellStyle name="Денежный 2 3 5 2 3 10" xfId="3585" xr:uid="{00000000-0005-0000-0000-000044160000}"/>
    <cellStyle name="Денежный 2 3 5 2 3 11" xfId="3713" xr:uid="{00000000-0005-0000-0000-000045160000}"/>
    <cellStyle name="Денежный 2 3 5 2 3 12" xfId="4200" xr:uid="{00000000-0005-0000-0000-000046160000}"/>
    <cellStyle name="Денежный 2 3 5 2 3 13" xfId="4352" xr:uid="{00000000-0005-0000-0000-000047160000}"/>
    <cellStyle name="Денежный 2 3 5 2 3 14" xfId="4495" xr:uid="{00000000-0005-0000-0000-000048160000}"/>
    <cellStyle name="Денежный 2 3 5 2 3 15" xfId="4625" xr:uid="{00000000-0005-0000-0000-000049160000}"/>
    <cellStyle name="Денежный 2 3 5 2 3 16" xfId="4753" xr:uid="{00000000-0005-0000-0000-00004A160000}"/>
    <cellStyle name="Денежный 2 3 5 2 3 17" xfId="5177" xr:uid="{00000000-0005-0000-0000-00004B160000}"/>
    <cellStyle name="Денежный 2 3 5 2 3 18" xfId="5327" xr:uid="{00000000-0005-0000-0000-00004C160000}"/>
    <cellStyle name="Денежный 2 3 5 2 3 19" xfId="5457" xr:uid="{00000000-0005-0000-0000-00004D160000}"/>
    <cellStyle name="Денежный 2 3 5 2 3 2" xfId="878" xr:uid="{00000000-0005-0000-0000-00004E160000}"/>
    <cellStyle name="Денежный 2 3 5 2 3 2 10" xfId="11867" xr:uid="{00000000-0005-0000-0000-00004F160000}"/>
    <cellStyle name="Денежный 2 3 5 2 3 2 2" xfId="2141" xr:uid="{00000000-0005-0000-0000-000050160000}"/>
    <cellStyle name="Денежный 2 3 5 2 3 2 2 2" xfId="6005" xr:uid="{00000000-0005-0000-0000-000051160000}"/>
    <cellStyle name="Денежный 2 3 5 2 3 2 2 3" xfId="12174" xr:uid="{00000000-0005-0000-0000-000052160000}"/>
    <cellStyle name="Денежный 2 3 5 2 3 2 3" xfId="6472" xr:uid="{00000000-0005-0000-0000-000053160000}"/>
    <cellStyle name="Денежный 2 3 5 2 3 2 4" xfId="6970" xr:uid="{00000000-0005-0000-0000-000054160000}"/>
    <cellStyle name="Денежный 2 3 5 2 3 2 5" xfId="7468" xr:uid="{00000000-0005-0000-0000-000055160000}"/>
    <cellStyle name="Денежный 2 3 5 2 3 2 6" xfId="8518" xr:uid="{00000000-0005-0000-0000-000056160000}"/>
    <cellStyle name="Денежный 2 3 5 2 3 2 7" xfId="9009" xr:uid="{00000000-0005-0000-0000-000057160000}"/>
    <cellStyle name="Денежный 2 3 5 2 3 2 8" xfId="9542" xr:uid="{00000000-0005-0000-0000-000058160000}"/>
    <cellStyle name="Денежный 2 3 5 2 3 2 9" xfId="10775" xr:uid="{00000000-0005-0000-0000-000059160000}"/>
    <cellStyle name="Денежный 2 3 5 2 3 20" xfId="5585" xr:uid="{00000000-0005-0000-0000-00005A160000}"/>
    <cellStyle name="Денежный 2 3 5 2 3 21" xfId="5873" xr:uid="{00000000-0005-0000-0000-00005B160000}"/>
    <cellStyle name="Денежный 2 3 5 2 3 22" xfId="6341" xr:uid="{00000000-0005-0000-0000-00005C160000}"/>
    <cellStyle name="Денежный 2 3 5 2 3 23" xfId="6839" xr:uid="{00000000-0005-0000-0000-00005D160000}"/>
    <cellStyle name="Денежный 2 3 5 2 3 24" xfId="7337" xr:uid="{00000000-0005-0000-0000-00005E160000}"/>
    <cellStyle name="Денежный 2 3 5 2 3 25" xfId="8330" xr:uid="{00000000-0005-0000-0000-00005F160000}"/>
    <cellStyle name="Денежный 2 3 5 2 3 26" xfId="8809" xr:uid="{00000000-0005-0000-0000-000060160000}"/>
    <cellStyle name="Денежный 2 3 5 2 3 27" xfId="9264" xr:uid="{00000000-0005-0000-0000-000061160000}"/>
    <cellStyle name="Денежный 2 3 5 2 3 28" xfId="10594" xr:uid="{00000000-0005-0000-0000-000062160000}"/>
    <cellStyle name="Денежный 2 3 5 2 3 29" xfId="11593" xr:uid="{00000000-0005-0000-0000-000063160000}"/>
    <cellStyle name="Денежный 2 3 5 2 3 3" xfId="1054" xr:uid="{00000000-0005-0000-0000-000064160000}"/>
    <cellStyle name="Денежный 2 3 5 2 3 3 10" xfId="11957" xr:uid="{00000000-0005-0000-0000-000065160000}"/>
    <cellStyle name="Денежный 2 3 5 2 3 3 2" xfId="2266" xr:uid="{00000000-0005-0000-0000-000066160000}"/>
    <cellStyle name="Денежный 2 3 5 2 3 3 2 2" xfId="6127" xr:uid="{00000000-0005-0000-0000-000067160000}"/>
    <cellStyle name="Денежный 2 3 5 2 3 3 2 3" xfId="12296" xr:uid="{00000000-0005-0000-0000-000068160000}"/>
    <cellStyle name="Денежный 2 3 5 2 3 3 3" xfId="6593" xr:uid="{00000000-0005-0000-0000-000069160000}"/>
    <cellStyle name="Денежный 2 3 5 2 3 3 4" xfId="7091" xr:uid="{00000000-0005-0000-0000-00006A160000}"/>
    <cellStyle name="Денежный 2 3 5 2 3 3 5" xfId="7589" xr:uid="{00000000-0005-0000-0000-00006B160000}"/>
    <cellStyle name="Денежный 2 3 5 2 3 3 6" xfId="8689" xr:uid="{00000000-0005-0000-0000-00006C160000}"/>
    <cellStyle name="Денежный 2 3 5 2 3 3 7" xfId="9185" xr:uid="{00000000-0005-0000-0000-00006D160000}"/>
    <cellStyle name="Денежный 2 3 5 2 3 3 8" xfId="9718" xr:uid="{00000000-0005-0000-0000-00006E160000}"/>
    <cellStyle name="Денежный 2 3 5 2 3 3 9" xfId="10951" xr:uid="{00000000-0005-0000-0000-00006F160000}"/>
    <cellStyle name="Денежный 2 3 5 2 3 4" xfId="1158" xr:uid="{00000000-0005-0000-0000-000070160000}"/>
    <cellStyle name="Денежный 2 3 5 2 3 4 10" xfId="12033" xr:uid="{00000000-0005-0000-0000-000071160000}"/>
    <cellStyle name="Денежный 2 3 5 2 3 4 2" xfId="2473" xr:uid="{00000000-0005-0000-0000-000072160000}"/>
    <cellStyle name="Денежный 2 3 5 2 3 4 2 2" xfId="6194" xr:uid="{00000000-0005-0000-0000-000073160000}"/>
    <cellStyle name="Денежный 2 3 5 2 3 4 2 3" xfId="12363" xr:uid="{00000000-0005-0000-0000-000074160000}"/>
    <cellStyle name="Денежный 2 3 5 2 3 4 3" xfId="6639" xr:uid="{00000000-0005-0000-0000-000075160000}"/>
    <cellStyle name="Денежный 2 3 5 2 3 4 4" xfId="7137" xr:uid="{00000000-0005-0000-0000-000076160000}"/>
    <cellStyle name="Денежный 2 3 5 2 3 4 5" xfId="7635" xr:uid="{00000000-0005-0000-0000-000077160000}"/>
    <cellStyle name="Денежный 2 3 5 2 3 4 6" xfId="8792" xr:uid="{00000000-0005-0000-0000-000078160000}"/>
    <cellStyle name="Денежный 2 3 5 2 3 4 7" xfId="9275" xr:uid="{00000000-0005-0000-0000-000079160000}"/>
    <cellStyle name="Денежный 2 3 5 2 3 4 8" xfId="9819" xr:uid="{00000000-0005-0000-0000-00007A160000}"/>
    <cellStyle name="Денежный 2 3 5 2 3 4 9" xfId="11049" xr:uid="{00000000-0005-0000-0000-00007B160000}"/>
    <cellStyle name="Денежный 2 3 5 2 3 5" xfId="1711" xr:uid="{00000000-0005-0000-0000-00007C160000}"/>
    <cellStyle name="Денежный 2 3 5 2 3 5 2" xfId="2623" xr:uid="{00000000-0005-0000-0000-00007D160000}"/>
    <cellStyle name="Денежный 2 3 5 2 3 5 3" xfId="12077" xr:uid="{00000000-0005-0000-0000-00007E160000}"/>
    <cellStyle name="Денежный 2 3 5 2 3 6" xfId="2753" xr:uid="{00000000-0005-0000-0000-00007F160000}"/>
    <cellStyle name="Денежный 2 3 5 2 3 7" xfId="2881" xr:uid="{00000000-0005-0000-0000-000080160000}"/>
    <cellStyle name="Денежный 2 3 5 2 3 8" xfId="3169" xr:uid="{00000000-0005-0000-0000-000081160000}"/>
    <cellStyle name="Денежный 2 3 5 2 3 9" xfId="3297" xr:uid="{00000000-0005-0000-0000-000082160000}"/>
    <cellStyle name="Денежный 2 3 5 2 30" xfId="10202" xr:uid="{00000000-0005-0000-0000-000083160000}"/>
    <cellStyle name="Денежный 2 3 5 2 31" xfId="11460" xr:uid="{00000000-0005-0000-0000-000084160000}"/>
    <cellStyle name="Денежный 2 3 5 2 4" xfId="879" xr:uid="{00000000-0005-0000-0000-000085160000}"/>
    <cellStyle name="Денежный 2 3 5 2 4 2" xfId="9543" xr:uid="{00000000-0005-0000-0000-000086160000}"/>
    <cellStyle name="Денежный 2 3 5 2 4 3" xfId="10776" xr:uid="{00000000-0005-0000-0000-000087160000}"/>
    <cellStyle name="Денежный 2 3 5 2 5" xfId="1578" xr:uid="{00000000-0005-0000-0000-000088160000}"/>
    <cellStyle name="Денежный 2 3 5 2 5 2" xfId="1744" xr:uid="{00000000-0005-0000-0000-000089160000}"/>
    <cellStyle name="Денежный 2 3 5 2 5 3" xfId="11623" xr:uid="{00000000-0005-0000-0000-00008A160000}"/>
    <cellStyle name="Денежный 2 3 5 2 6" xfId="1967" xr:uid="{00000000-0005-0000-0000-00008B160000}"/>
    <cellStyle name="Денежный 2 3 5 2 7" xfId="2043" xr:uid="{00000000-0005-0000-0000-00008C160000}"/>
    <cellStyle name="Денежный 2 3 5 2 8" xfId="2053" xr:uid="{00000000-0005-0000-0000-00008D160000}"/>
    <cellStyle name="Денежный 2 3 5 2 9" xfId="2361" xr:uid="{00000000-0005-0000-0000-00008E160000}"/>
    <cellStyle name="Денежный 2 3 5 20" xfId="4924" xr:uid="{00000000-0005-0000-0000-00008F160000}"/>
    <cellStyle name="Денежный 2 3 5 21" xfId="4867" xr:uid="{00000000-0005-0000-0000-000090160000}"/>
    <cellStyle name="Денежный 2 3 5 22" xfId="4899" xr:uid="{00000000-0005-0000-0000-000091160000}"/>
    <cellStyle name="Денежный 2 3 5 23" xfId="4994" xr:uid="{00000000-0005-0000-0000-000092160000}"/>
    <cellStyle name="Денежный 2 3 5 24" xfId="5693" xr:uid="{00000000-0005-0000-0000-000093160000}"/>
    <cellStyle name="Денежный 2 3 5 25" xfId="5669" xr:uid="{00000000-0005-0000-0000-000094160000}"/>
    <cellStyle name="Денежный 2 3 5 26" xfId="6699" xr:uid="{00000000-0005-0000-0000-000095160000}"/>
    <cellStyle name="Денежный 2 3 5 27" xfId="7197" xr:uid="{00000000-0005-0000-0000-000096160000}"/>
    <cellStyle name="Денежный 2 3 5 28" xfId="7907" xr:uid="{00000000-0005-0000-0000-000097160000}"/>
    <cellStyle name="Денежный 2 3 5 29" xfId="7839" xr:uid="{00000000-0005-0000-0000-000098160000}"/>
    <cellStyle name="Денежный 2 3 5 3" xfId="314" xr:uid="{00000000-0005-0000-0000-000099160000}"/>
    <cellStyle name="Денежный 2 3 5 3 10" xfId="3454" xr:uid="{00000000-0005-0000-0000-00009A160000}"/>
    <cellStyle name="Денежный 2 3 5 3 11" xfId="3355" xr:uid="{00000000-0005-0000-0000-00009B160000}"/>
    <cellStyle name="Денежный 2 3 5 3 12" xfId="3958" xr:uid="{00000000-0005-0000-0000-00009C160000}"/>
    <cellStyle name="Денежный 2 3 5 3 13" xfId="3813" xr:uid="{00000000-0005-0000-0000-00009D160000}"/>
    <cellStyle name="Денежный 2 3 5 3 14" xfId="4114" xr:uid="{00000000-0005-0000-0000-00009E160000}"/>
    <cellStyle name="Денежный 2 3 5 3 15" xfId="3778" xr:uid="{00000000-0005-0000-0000-00009F160000}"/>
    <cellStyle name="Денежный 2 3 5 3 16" xfId="4133" xr:uid="{00000000-0005-0000-0000-0000A0160000}"/>
    <cellStyle name="Денежный 2 3 5 3 17" xfId="4978" xr:uid="{00000000-0005-0000-0000-0000A1160000}"/>
    <cellStyle name="Денежный 2 3 5 3 18" xfId="4996" xr:uid="{00000000-0005-0000-0000-0000A2160000}"/>
    <cellStyle name="Денежный 2 3 5 3 19" xfId="4945" xr:uid="{00000000-0005-0000-0000-0000A3160000}"/>
    <cellStyle name="Денежный 2 3 5 3 2" xfId="1598" xr:uid="{00000000-0005-0000-0000-0000A4160000}"/>
    <cellStyle name="Денежный 2 3 5 3 2 2" xfId="1920" xr:uid="{00000000-0005-0000-0000-0000A5160000}"/>
    <cellStyle name="Денежный 2 3 5 3 2 3" xfId="11729" xr:uid="{00000000-0005-0000-0000-0000A6160000}"/>
    <cellStyle name="Денежный 2 3 5 3 20" xfId="5016" xr:uid="{00000000-0005-0000-0000-0000A7160000}"/>
    <cellStyle name="Денежный 2 3 5 3 21" xfId="5744" xr:uid="{00000000-0005-0000-0000-0000A8160000}"/>
    <cellStyle name="Денежный 2 3 5 3 22" xfId="5643" xr:uid="{00000000-0005-0000-0000-0000A9160000}"/>
    <cellStyle name="Денежный 2 3 5 3 23" xfId="6750" xr:uid="{00000000-0005-0000-0000-0000AA160000}"/>
    <cellStyle name="Денежный 2 3 5 3 24" xfId="7248" xr:uid="{00000000-0005-0000-0000-0000AB160000}"/>
    <cellStyle name="Денежный 2 3 5 3 25" xfId="7975" xr:uid="{00000000-0005-0000-0000-0000AC160000}"/>
    <cellStyle name="Денежный 2 3 5 3 26" xfId="7808" xr:uid="{00000000-0005-0000-0000-0000AD160000}"/>
    <cellStyle name="Денежный 2 3 5 3 27" xfId="8020" xr:uid="{00000000-0005-0000-0000-0000AE160000}"/>
    <cellStyle name="Денежный 2 3 5 3 28" xfId="10222" xr:uid="{00000000-0005-0000-0000-0000AF160000}"/>
    <cellStyle name="Денежный 2 3 5 3 29" xfId="11480" xr:uid="{00000000-0005-0000-0000-0000B0160000}"/>
    <cellStyle name="Денежный 2 3 5 3 3" xfId="2013" xr:uid="{00000000-0005-0000-0000-0000B1160000}"/>
    <cellStyle name="Денежный 2 3 5 3 4" xfId="1972" xr:uid="{00000000-0005-0000-0000-0000B2160000}"/>
    <cellStyle name="Денежный 2 3 5 3 5" xfId="1778" xr:uid="{00000000-0005-0000-0000-0000B3160000}"/>
    <cellStyle name="Денежный 2 3 5 3 6" xfId="2392" xr:uid="{00000000-0005-0000-0000-0000B4160000}"/>
    <cellStyle name="Денежный 2 3 5 3 7" xfId="2034" xr:uid="{00000000-0005-0000-0000-0000B5160000}"/>
    <cellStyle name="Денежный 2 3 5 3 8" xfId="3038" xr:uid="{00000000-0005-0000-0000-0000B6160000}"/>
    <cellStyle name="Денежный 2 3 5 3 9" xfId="2939" xr:uid="{00000000-0005-0000-0000-0000B7160000}"/>
    <cellStyle name="Денежный 2 3 5 30" xfId="8096" xr:uid="{00000000-0005-0000-0000-0000B8160000}"/>
    <cellStyle name="Денежный 2 3 5 31" xfId="10154" xr:uid="{00000000-0005-0000-0000-0000B9160000}"/>
    <cellStyle name="Денежный 2 3 5 32" xfId="11222" xr:uid="{00000000-0005-0000-0000-0000BA160000}"/>
    <cellStyle name="Денежный 2 3 5 4" xfId="654" xr:uid="{00000000-0005-0000-0000-0000BB160000}"/>
    <cellStyle name="Денежный 2 3 5 4 10" xfId="3564" xr:uid="{00000000-0005-0000-0000-0000BC160000}"/>
    <cellStyle name="Денежный 2 3 5 4 11" xfId="3692" xr:uid="{00000000-0005-0000-0000-0000BD160000}"/>
    <cellStyle name="Денежный 2 3 5 4 12" xfId="4172" xr:uid="{00000000-0005-0000-0000-0000BE160000}"/>
    <cellStyle name="Денежный 2 3 5 4 13" xfId="4327" xr:uid="{00000000-0005-0000-0000-0000BF160000}"/>
    <cellStyle name="Денежный 2 3 5 4 14" xfId="4473" xr:uid="{00000000-0005-0000-0000-0000C0160000}"/>
    <cellStyle name="Денежный 2 3 5 4 15" xfId="4604" xr:uid="{00000000-0005-0000-0000-0000C1160000}"/>
    <cellStyle name="Денежный 2 3 5 4 16" xfId="4732" xr:uid="{00000000-0005-0000-0000-0000C2160000}"/>
    <cellStyle name="Денежный 2 3 5 4 17" xfId="5154" xr:uid="{00000000-0005-0000-0000-0000C3160000}"/>
    <cellStyle name="Денежный 2 3 5 4 18" xfId="5301" xr:uid="{00000000-0005-0000-0000-0000C4160000}"/>
    <cellStyle name="Денежный 2 3 5 4 19" xfId="5436" xr:uid="{00000000-0005-0000-0000-0000C5160000}"/>
    <cellStyle name="Денежный 2 3 5 4 2" xfId="1679" xr:uid="{00000000-0005-0000-0000-0000C6160000}"/>
    <cellStyle name="Денежный 2 3 5 4 2 2" xfId="2111" xr:uid="{00000000-0005-0000-0000-0000C7160000}"/>
    <cellStyle name="Денежный 2 3 5 4 2 3" xfId="11843" xr:uid="{00000000-0005-0000-0000-0000C8160000}"/>
    <cellStyle name="Денежный 2 3 5 4 20" xfId="5564" xr:uid="{00000000-0005-0000-0000-0000C9160000}"/>
    <cellStyle name="Денежный 2 3 5 4 21" xfId="5852" xr:uid="{00000000-0005-0000-0000-0000CA160000}"/>
    <cellStyle name="Денежный 2 3 5 4 22" xfId="6320" xr:uid="{00000000-0005-0000-0000-0000CB160000}"/>
    <cellStyle name="Денежный 2 3 5 4 23" xfId="6818" xr:uid="{00000000-0005-0000-0000-0000CC160000}"/>
    <cellStyle name="Денежный 2 3 5 4 24" xfId="7316" xr:uid="{00000000-0005-0000-0000-0000CD160000}"/>
    <cellStyle name="Денежный 2 3 5 4 25" xfId="8298" xr:uid="{00000000-0005-0000-0000-0000CE160000}"/>
    <cellStyle name="Денежный 2 3 5 4 26" xfId="8535" xr:uid="{00000000-0005-0000-0000-0000CF160000}"/>
    <cellStyle name="Денежный 2 3 5 4 27" xfId="9323" xr:uid="{00000000-0005-0000-0000-0000D0160000}"/>
    <cellStyle name="Денежный 2 3 5 4 28" xfId="10562" xr:uid="{00000000-0005-0000-0000-0000D1160000}"/>
    <cellStyle name="Денежный 2 3 5 4 29" xfId="11561" xr:uid="{00000000-0005-0000-0000-0000D2160000}"/>
    <cellStyle name="Денежный 2 3 5 4 3" xfId="2245" xr:uid="{00000000-0005-0000-0000-0000D3160000}"/>
    <cellStyle name="Денежный 2 3 5 4 4" xfId="2445" xr:uid="{00000000-0005-0000-0000-0000D4160000}"/>
    <cellStyle name="Денежный 2 3 5 4 5" xfId="2599" xr:uid="{00000000-0005-0000-0000-0000D5160000}"/>
    <cellStyle name="Денежный 2 3 5 4 6" xfId="2732" xr:uid="{00000000-0005-0000-0000-0000D6160000}"/>
    <cellStyle name="Денежный 2 3 5 4 7" xfId="2860" xr:uid="{00000000-0005-0000-0000-0000D7160000}"/>
    <cellStyle name="Денежный 2 3 5 4 8" xfId="3148" xr:uid="{00000000-0005-0000-0000-0000D8160000}"/>
    <cellStyle name="Денежный 2 3 5 4 9" xfId="3276" xr:uid="{00000000-0005-0000-0000-0000D9160000}"/>
    <cellStyle name="Денежный 2 3 5 5" xfId="726" xr:uid="{00000000-0005-0000-0000-0000DA160000}"/>
    <cellStyle name="Денежный 2 3 5 5 10" xfId="3624" xr:uid="{00000000-0005-0000-0000-0000DB160000}"/>
    <cellStyle name="Денежный 2 3 5 5 11" xfId="3752" xr:uid="{00000000-0005-0000-0000-0000DC160000}"/>
    <cellStyle name="Денежный 2 3 5 5 12" xfId="4239" xr:uid="{00000000-0005-0000-0000-0000DD160000}"/>
    <cellStyle name="Денежный 2 3 5 5 13" xfId="4391" xr:uid="{00000000-0005-0000-0000-0000DE160000}"/>
    <cellStyle name="Денежный 2 3 5 5 14" xfId="4534" xr:uid="{00000000-0005-0000-0000-0000DF160000}"/>
    <cellStyle name="Денежный 2 3 5 5 15" xfId="4664" xr:uid="{00000000-0005-0000-0000-0000E0160000}"/>
    <cellStyle name="Денежный 2 3 5 5 16" xfId="4792" xr:uid="{00000000-0005-0000-0000-0000E1160000}"/>
    <cellStyle name="Денежный 2 3 5 5 17" xfId="5216" xr:uid="{00000000-0005-0000-0000-0000E2160000}"/>
    <cellStyle name="Денежный 2 3 5 5 18" xfId="5366" xr:uid="{00000000-0005-0000-0000-0000E3160000}"/>
    <cellStyle name="Денежный 2 3 5 5 19" xfId="5496" xr:uid="{00000000-0005-0000-0000-0000E4160000}"/>
    <cellStyle name="Денежный 2 3 5 5 2" xfId="1879" xr:uid="{00000000-0005-0000-0000-0000E5160000}"/>
    <cellStyle name="Денежный 2 3 5 5 2 2" xfId="2180" xr:uid="{00000000-0005-0000-0000-0000E6160000}"/>
    <cellStyle name="Денежный 2 3 5 5 2 3" xfId="11906" xr:uid="{00000000-0005-0000-0000-0000E7160000}"/>
    <cellStyle name="Денежный 2 3 5 5 20" xfId="5624" xr:uid="{00000000-0005-0000-0000-0000E8160000}"/>
    <cellStyle name="Денежный 2 3 5 5 21" xfId="5912" xr:uid="{00000000-0005-0000-0000-0000E9160000}"/>
    <cellStyle name="Денежный 2 3 5 5 22" xfId="6380" xr:uid="{00000000-0005-0000-0000-0000EA160000}"/>
    <cellStyle name="Денежный 2 3 5 5 23" xfId="6878" xr:uid="{00000000-0005-0000-0000-0000EB160000}"/>
    <cellStyle name="Денежный 2 3 5 5 24" xfId="7376" xr:uid="{00000000-0005-0000-0000-0000EC160000}"/>
    <cellStyle name="Денежный 2 3 5 5 25" xfId="8370" xr:uid="{00000000-0005-0000-0000-0000ED160000}"/>
    <cellStyle name="Денежный 2 3 5 5 26" xfId="8743" xr:uid="{00000000-0005-0000-0000-0000EE160000}"/>
    <cellStyle name="Денежный 2 3 5 5 27" xfId="9396" xr:uid="{00000000-0005-0000-0000-0000EF160000}"/>
    <cellStyle name="Денежный 2 3 5 5 28" xfId="10634" xr:uid="{00000000-0005-0000-0000-0000F0160000}"/>
    <cellStyle name="Денежный 2 3 5 5 29" xfId="11694" xr:uid="{00000000-0005-0000-0000-0000F1160000}"/>
    <cellStyle name="Денежный 2 3 5 5 3" xfId="2305" xr:uid="{00000000-0005-0000-0000-0000F2160000}"/>
    <cellStyle name="Денежный 2 3 5 5 4" xfId="2512" xr:uid="{00000000-0005-0000-0000-0000F3160000}"/>
    <cellStyle name="Денежный 2 3 5 5 5" xfId="2662" xr:uid="{00000000-0005-0000-0000-0000F4160000}"/>
    <cellStyle name="Денежный 2 3 5 5 6" xfId="2792" xr:uid="{00000000-0005-0000-0000-0000F5160000}"/>
    <cellStyle name="Денежный 2 3 5 5 7" xfId="2920" xr:uid="{00000000-0005-0000-0000-0000F6160000}"/>
    <cellStyle name="Денежный 2 3 5 5 8" xfId="3208" xr:uid="{00000000-0005-0000-0000-0000F7160000}"/>
    <cellStyle name="Денежный 2 3 5 5 9" xfId="3336" xr:uid="{00000000-0005-0000-0000-0000F8160000}"/>
    <cellStyle name="Денежный 2 3 5 6" xfId="873" xr:uid="{00000000-0005-0000-0000-0000F9160000}"/>
    <cellStyle name="Денежный 2 3 5 6 10" xfId="9537" xr:uid="{00000000-0005-0000-0000-0000FA160000}"/>
    <cellStyle name="Денежный 2 3 5 6 11" xfId="10770" xr:uid="{00000000-0005-0000-0000-0000FB160000}"/>
    <cellStyle name="Денежный 2 3 5 6 12" xfId="11661" xr:uid="{00000000-0005-0000-0000-0000FC160000}"/>
    <cellStyle name="Денежный 2 3 5 6 2" xfId="882" xr:uid="{00000000-0005-0000-0000-0000FD160000}"/>
    <cellStyle name="Денежный 2 3 5 6 2 10" xfId="12172" xr:uid="{00000000-0005-0000-0000-0000FE160000}"/>
    <cellStyle name="Денежный 2 3 5 6 2 2" xfId="6003" xr:uid="{00000000-0005-0000-0000-0000FF160000}"/>
    <cellStyle name="Денежный 2 3 5 6 2 2 2" xfId="6008" xr:uid="{00000000-0005-0000-0000-000000170000}"/>
    <cellStyle name="Денежный 2 3 5 6 2 2 3" xfId="12177" xr:uid="{00000000-0005-0000-0000-000001170000}"/>
    <cellStyle name="Денежный 2 3 5 6 2 3" xfId="6475" xr:uid="{00000000-0005-0000-0000-000002170000}"/>
    <cellStyle name="Денежный 2 3 5 6 2 4" xfId="6973" xr:uid="{00000000-0005-0000-0000-000003170000}"/>
    <cellStyle name="Денежный 2 3 5 6 2 5" xfId="7471" xr:uid="{00000000-0005-0000-0000-000004170000}"/>
    <cellStyle name="Денежный 2 3 5 6 2 6" xfId="8522" xr:uid="{00000000-0005-0000-0000-000005170000}"/>
    <cellStyle name="Денежный 2 3 5 6 2 7" xfId="9013" xr:uid="{00000000-0005-0000-0000-000006170000}"/>
    <cellStyle name="Денежный 2 3 5 6 2 8" xfId="9546" xr:uid="{00000000-0005-0000-0000-000007170000}"/>
    <cellStyle name="Денежный 2 3 5 6 2 9" xfId="10779" xr:uid="{00000000-0005-0000-0000-000008170000}"/>
    <cellStyle name="Денежный 2 3 5 6 3" xfId="1053" xr:uid="{00000000-0005-0000-0000-000009170000}"/>
    <cellStyle name="Денежный 2 3 5 6 3 2" xfId="9717" xr:uid="{00000000-0005-0000-0000-00000A170000}"/>
    <cellStyle name="Денежный 2 3 5 6 3 3" xfId="10950" xr:uid="{00000000-0005-0000-0000-00000B170000}"/>
    <cellStyle name="Денежный 2 3 5 6 4" xfId="1157" xr:uid="{00000000-0005-0000-0000-00000C170000}"/>
    <cellStyle name="Денежный 2 3 5 6 4 2" xfId="9818" xr:uid="{00000000-0005-0000-0000-00000D170000}"/>
    <cellStyle name="Денежный 2 3 5 6 4 3" xfId="11048" xr:uid="{00000000-0005-0000-0000-00000E170000}"/>
    <cellStyle name="Денежный 2 3 5 6 5" xfId="1822" xr:uid="{00000000-0005-0000-0000-00000F170000}"/>
    <cellStyle name="Денежный 2 3 5 6 5 2" xfId="6470" xr:uid="{00000000-0005-0000-0000-000010170000}"/>
    <cellStyle name="Денежный 2 3 5 6 5 3" xfId="12447" xr:uid="{00000000-0005-0000-0000-000011170000}"/>
    <cellStyle name="Денежный 2 3 5 6 6" xfId="6968" xr:uid="{00000000-0005-0000-0000-000012170000}"/>
    <cellStyle name="Денежный 2 3 5 6 7" xfId="7466" xr:uid="{00000000-0005-0000-0000-000013170000}"/>
    <cellStyle name="Денежный 2 3 5 6 8" xfId="8513" xr:uid="{00000000-0005-0000-0000-000014170000}"/>
    <cellStyle name="Денежный 2 3 5 6 9" xfId="9004" xr:uid="{00000000-0005-0000-0000-000015170000}"/>
    <cellStyle name="Денежный 2 3 5 7" xfId="1056" xr:uid="{00000000-0005-0000-0000-000016170000}"/>
    <cellStyle name="Денежный 2 3 5 7 10" xfId="11690" xr:uid="{00000000-0005-0000-0000-000017170000}"/>
    <cellStyle name="Денежный 2 3 5 7 2" xfId="1875" xr:uid="{00000000-0005-0000-0000-000018170000}"/>
    <cellStyle name="Денежный 2 3 5 7 2 2" xfId="6129" xr:uid="{00000000-0005-0000-0000-000019170000}"/>
    <cellStyle name="Денежный 2 3 5 7 2 3" xfId="12298" xr:uid="{00000000-0005-0000-0000-00001A170000}"/>
    <cellStyle name="Денежный 2 3 5 7 3" xfId="6595" xr:uid="{00000000-0005-0000-0000-00001B170000}"/>
    <cellStyle name="Денежный 2 3 5 7 4" xfId="7093" xr:uid="{00000000-0005-0000-0000-00001C170000}"/>
    <cellStyle name="Денежный 2 3 5 7 5" xfId="7591" xr:uid="{00000000-0005-0000-0000-00001D170000}"/>
    <cellStyle name="Денежный 2 3 5 7 6" xfId="8691" xr:uid="{00000000-0005-0000-0000-00001E170000}"/>
    <cellStyle name="Денежный 2 3 5 7 7" xfId="9187" xr:uid="{00000000-0005-0000-0000-00001F170000}"/>
    <cellStyle name="Денежный 2 3 5 7 8" xfId="9720" xr:uid="{00000000-0005-0000-0000-000020170000}"/>
    <cellStyle name="Денежный 2 3 5 7 9" xfId="10953" xr:uid="{00000000-0005-0000-0000-000021170000}"/>
    <cellStyle name="Денежный 2 3 5 8" xfId="1160" xr:uid="{00000000-0005-0000-0000-000022170000}"/>
    <cellStyle name="Денежный 2 3 5 8 10" xfId="11793" xr:uid="{00000000-0005-0000-0000-000023170000}"/>
    <cellStyle name="Денежный 2 3 5 8 2" xfId="2047" xr:uid="{00000000-0005-0000-0000-000024170000}"/>
    <cellStyle name="Денежный 2 3 5 8 2 2" xfId="6196" xr:uid="{00000000-0005-0000-0000-000025170000}"/>
    <cellStyle name="Денежный 2 3 5 8 2 3" xfId="12365" xr:uid="{00000000-0005-0000-0000-000026170000}"/>
    <cellStyle name="Денежный 2 3 5 8 3" xfId="6641" xr:uid="{00000000-0005-0000-0000-000027170000}"/>
    <cellStyle name="Денежный 2 3 5 8 4" xfId="7139" xr:uid="{00000000-0005-0000-0000-000028170000}"/>
    <cellStyle name="Денежный 2 3 5 8 5" xfId="7637" xr:uid="{00000000-0005-0000-0000-000029170000}"/>
    <cellStyle name="Денежный 2 3 5 8 6" xfId="8794" xr:uid="{00000000-0005-0000-0000-00002A170000}"/>
    <cellStyle name="Денежный 2 3 5 8 7" xfId="9277" xr:uid="{00000000-0005-0000-0000-00002B170000}"/>
    <cellStyle name="Денежный 2 3 5 8 8" xfId="9821" xr:uid="{00000000-0005-0000-0000-00002C170000}"/>
    <cellStyle name="Денежный 2 3 5 8 9" xfId="11051" xr:uid="{00000000-0005-0000-0000-00002D170000}"/>
    <cellStyle name="Денежный 2 3 5 9" xfId="1337" xr:uid="{00000000-0005-0000-0000-00002E170000}"/>
    <cellStyle name="Денежный 2 3 5 9 2" xfId="1833" xr:uid="{00000000-0005-0000-0000-00002F170000}"/>
    <cellStyle name="Денежный 2 3 5 9 3" xfId="11669" xr:uid="{00000000-0005-0000-0000-000030170000}"/>
    <cellStyle name="Денежный 2 3 6" xfId="250" xr:uid="{00000000-0005-0000-0000-000031170000}"/>
    <cellStyle name="Денежный 2 3 6 10" xfId="2005" xr:uid="{00000000-0005-0000-0000-000032170000}"/>
    <cellStyle name="Денежный 2 3 6 11" xfId="2989" xr:uid="{00000000-0005-0000-0000-000033170000}"/>
    <cellStyle name="Денежный 2 3 6 12" xfId="3082" xr:uid="{00000000-0005-0000-0000-000034170000}"/>
    <cellStyle name="Денежный 2 3 6 13" xfId="3406" xr:uid="{00000000-0005-0000-0000-000035170000}"/>
    <cellStyle name="Денежный 2 3 6 14" xfId="3379" xr:uid="{00000000-0005-0000-0000-000036170000}"/>
    <cellStyle name="Денежный 2 3 6 15" xfId="3898" xr:uid="{00000000-0005-0000-0000-000037170000}"/>
    <cellStyle name="Денежный 2 3 6 16" xfId="4066" xr:uid="{00000000-0005-0000-0000-000038170000}"/>
    <cellStyle name="Денежный 2 3 6 17" xfId="3769" xr:uid="{00000000-0005-0000-0000-000039170000}"/>
    <cellStyle name="Денежный 2 3 6 18" xfId="3853" xr:uid="{00000000-0005-0000-0000-00003A170000}"/>
    <cellStyle name="Денежный 2 3 6 19" xfId="4406" xr:uid="{00000000-0005-0000-0000-00003B170000}"/>
    <cellStyle name="Денежный 2 3 6 2" xfId="295" xr:uid="{00000000-0005-0000-0000-00003C170000}"/>
    <cellStyle name="Денежный 2 3 6 2 10" xfId="3019" xr:uid="{00000000-0005-0000-0000-00003D170000}"/>
    <cellStyle name="Денежный 2 3 6 2 11" xfId="2947" xr:uid="{00000000-0005-0000-0000-00003E170000}"/>
    <cellStyle name="Денежный 2 3 6 2 12" xfId="3435" xr:uid="{00000000-0005-0000-0000-00003F170000}"/>
    <cellStyle name="Денежный 2 3 6 2 13" xfId="3493" xr:uid="{00000000-0005-0000-0000-000040170000}"/>
    <cellStyle name="Денежный 2 3 6 2 14" xfId="3939" xr:uid="{00000000-0005-0000-0000-000041170000}"/>
    <cellStyle name="Денежный 2 3 6 2 15" xfId="3821" xr:uid="{00000000-0005-0000-0000-000042170000}"/>
    <cellStyle name="Денежный 2 3 6 2 16" xfId="4096" xr:uid="{00000000-0005-0000-0000-000043170000}"/>
    <cellStyle name="Денежный 2 3 6 2 17" xfId="4022" xr:uid="{00000000-0005-0000-0000-000044170000}"/>
    <cellStyle name="Денежный 2 3 6 2 18" xfId="4029" xr:uid="{00000000-0005-0000-0000-000045170000}"/>
    <cellStyle name="Денежный 2 3 6 2 19" xfId="4959" xr:uid="{00000000-0005-0000-0000-000046170000}"/>
    <cellStyle name="Денежный 2 3 6 2 2" xfId="594" xr:uid="{00000000-0005-0000-0000-000047170000}"/>
    <cellStyle name="Денежный 2 3 6 2 2 10" xfId="3107" xr:uid="{00000000-0005-0000-0000-000048170000}"/>
    <cellStyle name="Денежный 2 3 6 2 2 11" xfId="3235" xr:uid="{00000000-0005-0000-0000-000049170000}"/>
    <cellStyle name="Денежный 2 3 6 2 2 12" xfId="3523" xr:uid="{00000000-0005-0000-0000-00004A170000}"/>
    <cellStyle name="Денежный 2 3 6 2 2 13" xfId="3651" xr:uid="{00000000-0005-0000-0000-00004B170000}"/>
    <cellStyle name="Денежный 2 3 6 2 2 14" xfId="4120" xr:uid="{00000000-0005-0000-0000-00004C170000}"/>
    <cellStyle name="Денежный 2 3 6 2 2 15" xfId="4281" xr:uid="{00000000-0005-0000-0000-00004D170000}"/>
    <cellStyle name="Денежный 2 3 6 2 2 16" xfId="4426" xr:uid="{00000000-0005-0000-0000-00004E170000}"/>
    <cellStyle name="Денежный 2 3 6 2 2 17" xfId="4563" xr:uid="{00000000-0005-0000-0000-00004F170000}"/>
    <cellStyle name="Денежный 2 3 6 2 2 18" xfId="4691" xr:uid="{00000000-0005-0000-0000-000050170000}"/>
    <cellStyle name="Денежный 2 3 6 2 2 19" xfId="5109" xr:uid="{00000000-0005-0000-0000-000051170000}"/>
    <cellStyle name="Денежный 2 3 6 2 2 2" xfId="628" xr:uid="{00000000-0005-0000-0000-000052170000}"/>
    <cellStyle name="Денежный 2 3 6 2 2 2 10" xfId="3541" xr:uid="{00000000-0005-0000-0000-000053170000}"/>
    <cellStyle name="Денежный 2 3 6 2 2 2 11" xfId="3669" xr:uid="{00000000-0005-0000-0000-000054170000}"/>
    <cellStyle name="Денежный 2 3 6 2 2 2 12" xfId="4147" xr:uid="{00000000-0005-0000-0000-000055170000}"/>
    <cellStyle name="Денежный 2 3 6 2 2 2 13" xfId="4302" xr:uid="{00000000-0005-0000-0000-000056170000}"/>
    <cellStyle name="Денежный 2 3 6 2 2 2 14" xfId="4450" xr:uid="{00000000-0005-0000-0000-000057170000}"/>
    <cellStyle name="Денежный 2 3 6 2 2 2 15" xfId="4581" xr:uid="{00000000-0005-0000-0000-000058170000}"/>
    <cellStyle name="Денежный 2 3 6 2 2 2 16" xfId="4709" xr:uid="{00000000-0005-0000-0000-000059170000}"/>
    <cellStyle name="Денежный 2 3 6 2 2 2 17" xfId="5130" xr:uid="{00000000-0005-0000-0000-00005A170000}"/>
    <cellStyle name="Денежный 2 3 6 2 2 2 18" xfId="5277" xr:uid="{00000000-0005-0000-0000-00005B170000}"/>
    <cellStyle name="Денежный 2 3 6 2 2 2 19" xfId="5413" xr:uid="{00000000-0005-0000-0000-00005C170000}"/>
    <cellStyle name="Денежный 2 3 6 2 2 2 2" xfId="885" xr:uid="{00000000-0005-0000-0000-00005D170000}"/>
    <cellStyle name="Денежный 2 3 6 2 2 2 2 2" xfId="9549" xr:uid="{00000000-0005-0000-0000-00005E170000}"/>
    <cellStyle name="Денежный 2 3 6 2 2 2 2 3" xfId="10782" xr:uid="{00000000-0005-0000-0000-00005F170000}"/>
    <cellStyle name="Денежный 2 3 6 2 2 2 20" xfId="5541" xr:uid="{00000000-0005-0000-0000-000060170000}"/>
    <cellStyle name="Денежный 2 3 6 2 2 2 21" xfId="5829" xr:uid="{00000000-0005-0000-0000-000061170000}"/>
    <cellStyle name="Денежный 2 3 6 2 2 2 22" xfId="6297" xr:uid="{00000000-0005-0000-0000-000062170000}"/>
    <cellStyle name="Денежный 2 3 6 2 2 2 23" xfId="6795" xr:uid="{00000000-0005-0000-0000-000063170000}"/>
    <cellStyle name="Денежный 2 3 6 2 2 2 24" xfId="7293" xr:uid="{00000000-0005-0000-0000-000064170000}"/>
    <cellStyle name="Денежный 2 3 6 2 2 2 25" xfId="8272" xr:uid="{00000000-0005-0000-0000-000065170000}"/>
    <cellStyle name="Денежный 2 3 6 2 2 2 26" xfId="8581" xr:uid="{00000000-0005-0000-0000-000066170000}"/>
    <cellStyle name="Денежный 2 3 6 2 2 2 27" xfId="9207" xr:uid="{00000000-0005-0000-0000-000067170000}"/>
    <cellStyle name="Денежный 2 3 6 2 2 2 28" xfId="10536" xr:uid="{00000000-0005-0000-0000-000068170000}"/>
    <cellStyle name="Денежный 2 3 6 2 2 2 29" xfId="11538" xr:uid="{00000000-0005-0000-0000-000069170000}"/>
    <cellStyle name="Денежный 2 3 6 2 2 2 3" xfId="886" xr:uid="{00000000-0005-0000-0000-00006A170000}"/>
    <cellStyle name="Денежный 2 3 6 2 2 2 3 2" xfId="9550" xr:uid="{00000000-0005-0000-0000-00006B170000}"/>
    <cellStyle name="Денежный 2 3 6 2 2 2 3 3" xfId="10783" xr:uid="{00000000-0005-0000-0000-00006C170000}"/>
    <cellStyle name="Денежный 2 3 6 2 2 2 4" xfId="1656" xr:uid="{00000000-0005-0000-0000-00006D170000}"/>
    <cellStyle name="Денежный 2 3 6 2 2 2 4 2" xfId="2421" xr:uid="{00000000-0005-0000-0000-00006E170000}"/>
    <cellStyle name="Денежный 2 3 6 2 2 2 4 3" xfId="12016" xr:uid="{00000000-0005-0000-0000-00006F170000}"/>
    <cellStyle name="Денежный 2 3 6 2 2 2 5" xfId="2575" xr:uid="{00000000-0005-0000-0000-000070170000}"/>
    <cellStyle name="Денежный 2 3 6 2 2 2 6" xfId="2709" xr:uid="{00000000-0005-0000-0000-000071170000}"/>
    <cellStyle name="Денежный 2 3 6 2 2 2 7" xfId="2837" xr:uid="{00000000-0005-0000-0000-000072170000}"/>
    <cellStyle name="Денежный 2 3 6 2 2 2 8" xfId="3125" xr:uid="{00000000-0005-0000-0000-000073170000}"/>
    <cellStyle name="Денежный 2 3 6 2 2 2 9" xfId="3253" xr:uid="{00000000-0005-0000-0000-000074170000}"/>
    <cellStyle name="Денежный 2 3 6 2 2 20" xfId="5254" xr:uid="{00000000-0005-0000-0000-000075170000}"/>
    <cellStyle name="Денежный 2 3 6 2 2 21" xfId="5395" xr:uid="{00000000-0005-0000-0000-000076170000}"/>
    <cellStyle name="Денежный 2 3 6 2 2 22" xfId="5523" xr:uid="{00000000-0005-0000-0000-000077170000}"/>
    <cellStyle name="Денежный 2 3 6 2 2 23" xfId="5811" xr:uid="{00000000-0005-0000-0000-000078170000}"/>
    <cellStyle name="Денежный 2 3 6 2 2 24" xfId="6279" xr:uid="{00000000-0005-0000-0000-000079170000}"/>
    <cellStyle name="Денежный 2 3 6 2 2 25" xfId="6777" xr:uid="{00000000-0005-0000-0000-00007A170000}"/>
    <cellStyle name="Денежный 2 3 6 2 2 26" xfId="7275" xr:uid="{00000000-0005-0000-0000-00007B170000}"/>
    <cellStyle name="Денежный 2 3 6 2 2 27" xfId="8239" xr:uid="{00000000-0005-0000-0000-00007C170000}"/>
    <cellStyle name="Денежный 2 3 6 2 2 28" xfId="8207" xr:uid="{00000000-0005-0000-0000-00007D170000}"/>
    <cellStyle name="Денежный 2 3 6 2 2 29" xfId="9278" xr:uid="{00000000-0005-0000-0000-00007E170000}"/>
    <cellStyle name="Денежный 2 3 6 2 2 3" xfId="708" xr:uid="{00000000-0005-0000-0000-00007F170000}"/>
    <cellStyle name="Денежный 2 3 6 2 2 3 10" xfId="3606" xr:uid="{00000000-0005-0000-0000-000080170000}"/>
    <cellStyle name="Денежный 2 3 6 2 2 3 11" xfId="3734" xr:uid="{00000000-0005-0000-0000-000081170000}"/>
    <cellStyle name="Денежный 2 3 6 2 2 3 12" xfId="4221" xr:uid="{00000000-0005-0000-0000-000082170000}"/>
    <cellStyle name="Денежный 2 3 6 2 2 3 13" xfId="4373" xr:uid="{00000000-0005-0000-0000-000083170000}"/>
    <cellStyle name="Денежный 2 3 6 2 2 3 14" xfId="4516" xr:uid="{00000000-0005-0000-0000-000084170000}"/>
    <cellStyle name="Денежный 2 3 6 2 2 3 15" xfId="4646" xr:uid="{00000000-0005-0000-0000-000085170000}"/>
    <cellStyle name="Денежный 2 3 6 2 2 3 16" xfId="4774" xr:uid="{00000000-0005-0000-0000-000086170000}"/>
    <cellStyle name="Денежный 2 3 6 2 2 3 17" xfId="5198" xr:uid="{00000000-0005-0000-0000-000087170000}"/>
    <cellStyle name="Денежный 2 3 6 2 2 3 18" xfId="5348" xr:uid="{00000000-0005-0000-0000-000088170000}"/>
    <cellStyle name="Денежный 2 3 6 2 2 3 19" xfId="5478" xr:uid="{00000000-0005-0000-0000-000089170000}"/>
    <cellStyle name="Денежный 2 3 6 2 2 3 2" xfId="1733" xr:uid="{00000000-0005-0000-0000-00008A170000}"/>
    <cellStyle name="Денежный 2 3 6 2 2 3 2 2" xfId="2162" xr:uid="{00000000-0005-0000-0000-00008B170000}"/>
    <cellStyle name="Денежный 2 3 6 2 2 3 2 3" xfId="11888" xr:uid="{00000000-0005-0000-0000-00008C170000}"/>
    <cellStyle name="Денежный 2 3 6 2 2 3 20" xfId="5606" xr:uid="{00000000-0005-0000-0000-00008D170000}"/>
    <cellStyle name="Денежный 2 3 6 2 2 3 21" xfId="5894" xr:uid="{00000000-0005-0000-0000-00008E170000}"/>
    <cellStyle name="Денежный 2 3 6 2 2 3 22" xfId="6362" xr:uid="{00000000-0005-0000-0000-00008F170000}"/>
    <cellStyle name="Денежный 2 3 6 2 2 3 23" xfId="6860" xr:uid="{00000000-0005-0000-0000-000090170000}"/>
    <cellStyle name="Денежный 2 3 6 2 2 3 24" xfId="7358" xr:uid="{00000000-0005-0000-0000-000091170000}"/>
    <cellStyle name="Денежный 2 3 6 2 2 3 25" xfId="8352" xr:uid="{00000000-0005-0000-0000-000092170000}"/>
    <cellStyle name="Денежный 2 3 6 2 2 3 26" xfId="8473" xr:uid="{00000000-0005-0000-0000-000093170000}"/>
    <cellStyle name="Денежный 2 3 6 2 2 3 27" xfId="9378" xr:uid="{00000000-0005-0000-0000-000094170000}"/>
    <cellStyle name="Денежный 2 3 6 2 2 3 28" xfId="10616" xr:uid="{00000000-0005-0000-0000-000095170000}"/>
    <cellStyle name="Денежный 2 3 6 2 2 3 29" xfId="11615" xr:uid="{00000000-0005-0000-0000-000096170000}"/>
    <cellStyle name="Денежный 2 3 6 2 2 3 3" xfId="2287" xr:uid="{00000000-0005-0000-0000-000097170000}"/>
    <cellStyle name="Денежный 2 3 6 2 2 3 4" xfId="2494" xr:uid="{00000000-0005-0000-0000-000098170000}"/>
    <cellStyle name="Денежный 2 3 6 2 2 3 5" xfId="2644" xr:uid="{00000000-0005-0000-0000-000099170000}"/>
    <cellStyle name="Денежный 2 3 6 2 2 3 6" xfId="2774" xr:uid="{00000000-0005-0000-0000-00009A170000}"/>
    <cellStyle name="Денежный 2 3 6 2 2 3 7" xfId="2902" xr:uid="{00000000-0005-0000-0000-00009B170000}"/>
    <cellStyle name="Денежный 2 3 6 2 2 3 8" xfId="3190" xr:uid="{00000000-0005-0000-0000-00009C170000}"/>
    <cellStyle name="Денежный 2 3 6 2 2 3 9" xfId="3318" xr:uid="{00000000-0005-0000-0000-00009D170000}"/>
    <cellStyle name="Денежный 2 3 6 2 2 30" xfId="10502" xr:uid="{00000000-0005-0000-0000-00009E170000}"/>
    <cellStyle name="Денежный 2 3 6 2 2 31" xfId="11520" xr:uid="{00000000-0005-0000-0000-00009F170000}"/>
    <cellStyle name="Денежный 2 3 6 2 2 4" xfId="884" xr:uid="{00000000-0005-0000-0000-0000A0170000}"/>
    <cellStyle name="Денежный 2 3 6 2 2 4 10" xfId="11817" xr:uid="{00000000-0005-0000-0000-0000A1170000}"/>
    <cellStyle name="Денежный 2 3 6 2 2 4 2" xfId="2076" xr:uid="{00000000-0005-0000-0000-0000A2170000}"/>
    <cellStyle name="Денежный 2 3 6 2 2 4 2 2" xfId="6010" xr:uid="{00000000-0005-0000-0000-0000A3170000}"/>
    <cellStyle name="Денежный 2 3 6 2 2 4 2 3" xfId="12179" xr:uid="{00000000-0005-0000-0000-0000A4170000}"/>
    <cellStyle name="Денежный 2 3 6 2 2 4 3" xfId="6477" xr:uid="{00000000-0005-0000-0000-0000A5170000}"/>
    <cellStyle name="Денежный 2 3 6 2 2 4 4" xfId="6975" xr:uid="{00000000-0005-0000-0000-0000A6170000}"/>
    <cellStyle name="Денежный 2 3 6 2 2 4 5" xfId="7473" xr:uid="{00000000-0005-0000-0000-0000A7170000}"/>
    <cellStyle name="Денежный 2 3 6 2 2 4 6" xfId="8524" xr:uid="{00000000-0005-0000-0000-0000A8170000}"/>
    <cellStyle name="Денежный 2 3 6 2 2 4 7" xfId="9015" xr:uid="{00000000-0005-0000-0000-0000A9170000}"/>
    <cellStyle name="Денежный 2 3 6 2 2 4 8" xfId="9548" xr:uid="{00000000-0005-0000-0000-0000AA170000}"/>
    <cellStyle name="Денежный 2 3 6 2 2 4 9" xfId="10781" xr:uid="{00000000-0005-0000-0000-0000AB170000}"/>
    <cellStyle name="Денежный 2 3 6 2 2 5" xfId="1051" xr:uid="{00000000-0005-0000-0000-0000AC170000}"/>
    <cellStyle name="Денежный 2 3 6 2 2 5 10" xfId="11940" xr:uid="{00000000-0005-0000-0000-0000AD170000}"/>
    <cellStyle name="Денежный 2 3 6 2 2 5 2" xfId="2221" xr:uid="{00000000-0005-0000-0000-0000AE170000}"/>
    <cellStyle name="Денежный 2 3 6 2 2 5 2 2" xfId="6125" xr:uid="{00000000-0005-0000-0000-0000AF170000}"/>
    <cellStyle name="Денежный 2 3 6 2 2 5 2 3" xfId="12294" xr:uid="{00000000-0005-0000-0000-0000B0170000}"/>
    <cellStyle name="Денежный 2 3 6 2 2 5 3" xfId="6591" xr:uid="{00000000-0005-0000-0000-0000B1170000}"/>
    <cellStyle name="Денежный 2 3 6 2 2 5 4" xfId="7089" xr:uid="{00000000-0005-0000-0000-0000B2170000}"/>
    <cellStyle name="Денежный 2 3 6 2 2 5 5" xfId="7587" xr:uid="{00000000-0005-0000-0000-0000B3170000}"/>
    <cellStyle name="Денежный 2 3 6 2 2 5 6" xfId="8686" xr:uid="{00000000-0005-0000-0000-0000B4170000}"/>
    <cellStyle name="Денежный 2 3 6 2 2 5 7" xfId="9182" xr:uid="{00000000-0005-0000-0000-0000B5170000}"/>
    <cellStyle name="Денежный 2 3 6 2 2 5 8" xfId="9715" xr:uid="{00000000-0005-0000-0000-0000B6170000}"/>
    <cellStyle name="Денежный 2 3 6 2 2 5 9" xfId="10948" xr:uid="{00000000-0005-0000-0000-0000B7170000}"/>
    <cellStyle name="Денежный 2 3 6 2 2 6" xfId="1155" xr:uid="{00000000-0005-0000-0000-0000B8170000}"/>
    <cellStyle name="Денежный 2 3 6 2 2 6 10" xfId="11997" xr:uid="{00000000-0005-0000-0000-0000B9170000}"/>
    <cellStyle name="Денежный 2 3 6 2 2 6 2" xfId="2398" xr:uid="{00000000-0005-0000-0000-0000BA170000}"/>
    <cellStyle name="Денежный 2 3 6 2 2 6 2 2" xfId="6192" xr:uid="{00000000-0005-0000-0000-0000BB170000}"/>
    <cellStyle name="Денежный 2 3 6 2 2 6 2 3" xfId="12361" xr:uid="{00000000-0005-0000-0000-0000BC170000}"/>
    <cellStyle name="Денежный 2 3 6 2 2 6 3" xfId="6637" xr:uid="{00000000-0005-0000-0000-0000BD170000}"/>
    <cellStyle name="Денежный 2 3 6 2 2 6 4" xfId="7135" xr:uid="{00000000-0005-0000-0000-0000BE170000}"/>
    <cellStyle name="Денежный 2 3 6 2 2 6 5" xfId="7633" xr:uid="{00000000-0005-0000-0000-0000BF170000}"/>
    <cellStyle name="Денежный 2 3 6 2 2 6 6" xfId="8789" xr:uid="{00000000-0005-0000-0000-0000C0170000}"/>
    <cellStyle name="Денежный 2 3 6 2 2 6 7" xfId="9272" xr:uid="{00000000-0005-0000-0000-0000C1170000}"/>
    <cellStyle name="Денежный 2 3 6 2 2 6 8" xfId="9816" xr:uid="{00000000-0005-0000-0000-0000C2170000}"/>
    <cellStyle name="Денежный 2 3 6 2 2 6 9" xfId="11046" xr:uid="{00000000-0005-0000-0000-0000C3170000}"/>
    <cellStyle name="Денежный 2 3 6 2 2 7" xfId="1638" xr:uid="{00000000-0005-0000-0000-0000C4170000}"/>
    <cellStyle name="Денежный 2 3 6 2 2 7 2" xfId="2554" xr:uid="{00000000-0005-0000-0000-0000C5170000}"/>
    <cellStyle name="Денежный 2 3 6 2 2 7 3" xfId="12059" xr:uid="{00000000-0005-0000-0000-0000C6170000}"/>
    <cellStyle name="Денежный 2 3 6 2 2 8" xfId="2690" xr:uid="{00000000-0005-0000-0000-0000C7170000}"/>
    <cellStyle name="Денежный 2 3 6 2 2 9" xfId="2819" xr:uid="{00000000-0005-0000-0000-0000C8170000}"/>
    <cellStyle name="Денежный 2 3 6 2 20" xfId="4849" xr:uid="{00000000-0005-0000-0000-0000C9170000}"/>
    <cellStyle name="Денежный 2 3 6 2 21" xfId="5091" xr:uid="{00000000-0005-0000-0000-0000CA170000}"/>
    <cellStyle name="Денежный 2 3 6 2 22" xfId="4999" xr:uid="{00000000-0005-0000-0000-0000CB170000}"/>
    <cellStyle name="Денежный 2 3 6 2 23" xfId="5725" xr:uid="{00000000-0005-0000-0000-0000CC170000}"/>
    <cellStyle name="Денежный 2 3 6 2 24" xfId="5776" xr:uid="{00000000-0005-0000-0000-0000CD170000}"/>
    <cellStyle name="Денежный 2 3 6 2 25" xfId="6731" xr:uid="{00000000-0005-0000-0000-0000CE170000}"/>
    <cellStyle name="Денежный 2 3 6 2 26" xfId="7229" xr:uid="{00000000-0005-0000-0000-0000CF170000}"/>
    <cellStyle name="Денежный 2 3 6 2 27" xfId="7956" xr:uid="{00000000-0005-0000-0000-0000D0170000}"/>
    <cellStyle name="Денежный 2 3 6 2 28" xfId="8166" xr:uid="{00000000-0005-0000-0000-0000D1170000}"/>
    <cellStyle name="Денежный 2 3 6 2 29" xfId="7926" xr:uid="{00000000-0005-0000-0000-0000D2170000}"/>
    <cellStyle name="Денежный 2 3 6 2 3" xfId="690" xr:uid="{00000000-0005-0000-0000-0000D3170000}"/>
    <cellStyle name="Денежный 2 3 6 2 3 10" xfId="3588" xr:uid="{00000000-0005-0000-0000-0000D4170000}"/>
    <cellStyle name="Денежный 2 3 6 2 3 11" xfId="3716" xr:uid="{00000000-0005-0000-0000-0000D5170000}"/>
    <cellStyle name="Денежный 2 3 6 2 3 12" xfId="4203" xr:uid="{00000000-0005-0000-0000-0000D6170000}"/>
    <cellStyle name="Денежный 2 3 6 2 3 13" xfId="4355" xr:uid="{00000000-0005-0000-0000-0000D7170000}"/>
    <cellStyle name="Денежный 2 3 6 2 3 14" xfId="4498" xr:uid="{00000000-0005-0000-0000-0000D8170000}"/>
    <cellStyle name="Денежный 2 3 6 2 3 15" xfId="4628" xr:uid="{00000000-0005-0000-0000-0000D9170000}"/>
    <cellStyle name="Денежный 2 3 6 2 3 16" xfId="4756" xr:uid="{00000000-0005-0000-0000-0000DA170000}"/>
    <cellStyle name="Денежный 2 3 6 2 3 17" xfId="5180" xr:uid="{00000000-0005-0000-0000-0000DB170000}"/>
    <cellStyle name="Денежный 2 3 6 2 3 18" xfId="5330" xr:uid="{00000000-0005-0000-0000-0000DC170000}"/>
    <cellStyle name="Денежный 2 3 6 2 3 19" xfId="5460" xr:uid="{00000000-0005-0000-0000-0000DD170000}"/>
    <cellStyle name="Денежный 2 3 6 2 3 2" xfId="887" xr:uid="{00000000-0005-0000-0000-0000DE170000}"/>
    <cellStyle name="Денежный 2 3 6 2 3 2 10" xfId="11870" xr:uid="{00000000-0005-0000-0000-0000DF170000}"/>
    <cellStyle name="Денежный 2 3 6 2 3 2 2" xfId="2144" xr:uid="{00000000-0005-0000-0000-0000E0170000}"/>
    <cellStyle name="Денежный 2 3 6 2 3 2 2 2" xfId="6011" xr:uid="{00000000-0005-0000-0000-0000E1170000}"/>
    <cellStyle name="Денежный 2 3 6 2 3 2 2 3" xfId="12180" xr:uid="{00000000-0005-0000-0000-0000E2170000}"/>
    <cellStyle name="Денежный 2 3 6 2 3 2 3" xfId="6478" xr:uid="{00000000-0005-0000-0000-0000E3170000}"/>
    <cellStyle name="Денежный 2 3 6 2 3 2 4" xfId="6976" xr:uid="{00000000-0005-0000-0000-0000E4170000}"/>
    <cellStyle name="Денежный 2 3 6 2 3 2 5" xfId="7474" xr:uid="{00000000-0005-0000-0000-0000E5170000}"/>
    <cellStyle name="Денежный 2 3 6 2 3 2 6" xfId="8527" xr:uid="{00000000-0005-0000-0000-0000E6170000}"/>
    <cellStyle name="Денежный 2 3 6 2 3 2 7" xfId="9018" xr:uid="{00000000-0005-0000-0000-0000E7170000}"/>
    <cellStyle name="Денежный 2 3 6 2 3 2 8" xfId="9551" xr:uid="{00000000-0005-0000-0000-0000E8170000}"/>
    <cellStyle name="Денежный 2 3 6 2 3 2 9" xfId="10784" xr:uid="{00000000-0005-0000-0000-0000E9170000}"/>
    <cellStyle name="Денежный 2 3 6 2 3 20" xfId="5588" xr:uid="{00000000-0005-0000-0000-0000EA170000}"/>
    <cellStyle name="Денежный 2 3 6 2 3 21" xfId="5876" xr:uid="{00000000-0005-0000-0000-0000EB170000}"/>
    <cellStyle name="Денежный 2 3 6 2 3 22" xfId="6344" xr:uid="{00000000-0005-0000-0000-0000EC170000}"/>
    <cellStyle name="Денежный 2 3 6 2 3 23" xfId="6842" xr:uid="{00000000-0005-0000-0000-0000ED170000}"/>
    <cellStyle name="Денежный 2 3 6 2 3 24" xfId="7340" xr:uid="{00000000-0005-0000-0000-0000EE170000}"/>
    <cellStyle name="Денежный 2 3 6 2 3 25" xfId="8334" xr:uid="{00000000-0005-0000-0000-0000EF170000}"/>
    <cellStyle name="Денежный 2 3 6 2 3 26" xfId="8810" xr:uid="{00000000-0005-0000-0000-0000F0170000}"/>
    <cellStyle name="Денежный 2 3 6 2 3 27" xfId="9268" xr:uid="{00000000-0005-0000-0000-0000F1170000}"/>
    <cellStyle name="Денежный 2 3 6 2 3 28" xfId="10598" xr:uid="{00000000-0005-0000-0000-0000F2170000}"/>
    <cellStyle name="Денежный 2 3 6 2 3 29" xfId="11597" xr:uid="{00000000-0005-0000-0000-0000F3170000}"/>
    <cellStyle name="Денежный 2 3 6 2 3 3" xfId="1050" xr:uid="{00000000-0005-0000-0000-0000F4170000}"/>
    <cellStyle name="Денежный 2 3 6 2 3 3 10" xfId="11960" xr:uid="{00000000-0005-0000-0000-0000F5170000}"/>
    <cellStyle name="Денежный 2 3 6 2 3 3 2" xfId="2269" xr:uid="{00000000-0005-0000-0000-0000F6170000}"/>
    <cellStyle name="Денежный 2 3 6 2 3 3 2 2" xfId="6124" xr:uid="{00000000-0005-0000-0000-0000F7170000}"/>
    <cellStyle name="Денежный 2 3 6 2 3 3 2 3" xfId="12293" xr:uid="{00000000-0005-0000-0000-0000F8170000}"/>
    <cellStyle name="Денежный 2 3 6 2 3 3 3" xfId="6590" xr:uid="{00000000-0005-0000-0000-0000F9170000}"/>
    <cellStyle name="Денежный 2 3 6 2 3 3 4" xfId="7088" xr:uid="{00000000-0005-0000-0000-0000FA170000}"/>
    <cellStyle name="Денежный 2 3 6 2 3 3 5" xfId="7586" xr:uid="{00000000-0005-0000-0000-0000FB170000}"/>
    <cellStyle name="Денежный 2 3 6 2 3 3 6" xfId="8685" xr:uid="{00000000-0005-0000-0000-0000FC170000}"/>
    <cellStyle name="Денежный 2 3 6 2 3 3 7" xfId="9181" xr:uid="{00000000-0005-0000-0000-0000FD170000}"/>
    <cellStyle name="Денежный 2 3 6 2 3 3 8" xfId="9714" xr:uid="{00000000-0005-0000-0000-0000FE170000}"/>
    <cellStyle name="Денежный 2 3 6 2 3 3 9" xfId="10947" xr:uid="{00000000-0005-0000-0000-0000FF170000}"/>
    <cellStyle name="Денежный 2 3 6 2 3 4" xfId="1154" xr:uid="{00000000-0005-0000-0000-000000180000}"/>
    <cellStyle name="Денежный 2 3 6 2 3 4 10" xfId="12036" xr:uid="{00000000-0005-0000-0000-000001180000}"/>
    <cellStyle name="Денежный 2 3 6 2 3 4 2" xfId="2476" xr:uid="{00000000-0005-0000-0000-000002180000}"/>
    <cellStyle name="Денежный 2 3 6 2 3 4 2 2" xfId="6191" xr:uid="{00000000-0005-0000-0000-000003180000}"/>
    <cellStyle name="Денежный 2 3 6 2 3 4 2 3" xfId="12360" xr:uid="{00000000-0005-0000-0000-000004180000}"/>
    <cellStyle name="Денежный 2 3 6 2 3 4 3" xfId="6636" xr:uid="{00000000-0005-0000-0000-000005180000}"/>
    <cellStyle name="Денежный 2 3 6 2 3 4 4" xfId="7134" xr:uid="{00000000-0005-0000-0000-000006180000}"/>
    <cellStyle name="Денежный 2 3 6 2 3 4 5" xfId="7632" xr:uid="{00000000-0005-0000-0000-000007180000}"/>
    <cellStyle name="Денежный 2 3 6 2 3 4 6" xfId="8788" xr:uid="{00000000-0005-0000-0000-000008180000}"/>
    <cellStyle name="Денежный 2 3 6 2 3 4 7" xfId="9271" xr:uid="{00000000-0005-0000-0000-000009180000}"/>
    <cellStyle name="Денежный 2 3 6 2 3 4 8" xfId="9815" xr:uid="{00000000-0005-0000-0000-00000A180000}"/>
    <cellStyle name="Денежный 2 3 6 2 3 4 9" xfId="11045" xr:uid="{00000000-0005-0000-0000-00000B180000}"/>
    <cellStyle name="Денежный 2 3 6 2 3 5" xfId="1715" xr:uid="{00000000-0005-0000-0000-00000C180000}"/>
    <cellStyle name="Денежный 2 3 6 2 3 5 2" xfId="2626" xr:uid="{00000000-0005-0000-0000-00000D180000}"/>
    <cellStyle name="Денежный 2 3 6 2 3 5 3" xfId="12080" xr:uid="{00000000-0005-0000-0000-00000E180000}"/>
    <cellStyle name="Денежный 2 3 6 2 3 6" xfId="2756" xr:uid="{00000000-0005-0000-0000-00000F180000}"/>
    <cellStyle name="Денежный 2 3 6 2 3 7" xfId="2884" xr:uid="{00000000-0005-0000-0000-000010180000}"/>
    <cellStyle name="Денежный 2 3 6 2 3 8" xfId="3172" xr:uid="{00000000-0005-0000-0000-000011180000}"/>
    <cellStyle name="Денежный 2 3 6 2 3 9" xfId="3300" xr:uid="{00000000-0005-0000-0000-000012180000}"/>
    <cellStyle name="Денежный 2 3 6 2 30" xfId="10203" xr:uid="{00000000-0005-0000-0000-000013180000}"/>
    <cellStyle name="Денежный 2 3 6 2 31" xfId="11461" xr:uid="{00000000-0005-0000-0000-000014180000}"/>
    <cellStyle name="Денежный 2 3 6 2 4" xfId="888" xr:uid="{00000000-0005-0000-0000-000015180000}"/>
    <cellStyle name="Денежный 2 3 6 2 4 2" xfId="9552" xr:uid="{00000000-0005-0000-0000-000016180000}"/>
    <cellStyle name="Денежный 2 3 6 2 4 3" xfId="10785" xr:uid="{00000000-0005-0000-0000-000017180000}"/>
    <cellStyle name="Денежный 2 3 6 2 5" xfId="1579" xr:uid="{00000000-0005-0000-0000-000018180000}"/>
    <cellStyle name="Денежный 2 3 6 2 5 2" xfId="1943" xr:uid="{00000000-0005-0000-0000-000019180000}"/>
    <cellStyle name="Денежный 2 3 6 2 5 3" xfId="11742" xr:uid="{00000000-0005-0000-0000-00001A180000}"/>
    <cellStyle name="Денежный 2 3 6 2 6" xfId="1770" xr:uid="{00000000-0005-0000-0000-00001B180000}"/>
    <cellStyle name="Денежный 2 3 6 2 7" xfId="1999" xr:uid="{00000000-0005-0000-0000-00001C180000}"/>
    <cellStyle name="Денежный 2 3 6 2 8" xfId="2374" xr:uid="{00000000-0005-0000-0000-00001D180000}"/>
    <cellStyle name="Денежный 2 3 6 2 9" xfId="2321" xr:uid="{00000000-0005-0000-0000-00001E180000}"/>
    <cellStyle name="Денежный 2 3 6 20" xfId="4927" xr:uid="{00000000-0005-0000-0000-00001F180000}"/>
    <cellStyle name="Денежный 2 3 6 21" xfId="4865" xr:uid="{00000000-0005-0000-0000-000020180000}"/>
    <cellStyle name="Денежный 2 3 6 22" xfId="5038" xr:uid="{00000000-0005-0000-0000-000021180000}"/>
    <cellStyle name="Денежный 2 3 6 23" xfId="4822" xr:uid="{00000000-0005-0000-0000-000022180000}"/>
    <cellStyle name="Денежный 2 3 6 24" xfId="5696" xr:uid="{00000000-0005-0000-0000-000023180000}"/>
    <cellStyle name="Денежный 2 3 6 25" xfId="5667" xr:uid="{00000000-0005-0000-0000-000024180000}"/>
    <cellStyle name="Денежный 2 3 6 26" xfId="6702" xr:uid="{00000000-0005-0000-0000-000025180000}"/>
    <cellStyle name="Денежный 2 3 6 27" xfId="7200" xr:uid="{00000000-0005-0000-0000-000026180000}"/>
    <cellStyle name="Денежный 2 3 6 28" xfId="7911" xr:uid="{00000000-0005-0000-0000-000027180000}"/>
    <cellStyle name="Денежный 2 3 6 29" xfId="7837" xr:uid="{00000000-0005-0000-0000-000028180000}"/>
    <cellStyle name="Денежный 2 3 6 3" xfId="313" xr:uid="{00000000-0005-0000-0000-000029180000}"/>
    <cellStyle name="Денежный 2 3 6 3 10" xfId="3453" xr:uid="{00000000-0005-0000-0000-00002A180000}"/>
    <cellStyle name="Денежный 2 3 6 3 11" xfId="3485" xr:uid="{00000000-0005-0000-0000-00002B180000}"/>
    <cellStyle name="Денежный 2 3 6 3 12" xfId="3957" xr:uid="{00000000-0005-0000-0000-00002C180000}"/>
    <cellStyle name="Денежный 2 3 6 3 13" xfId="4057" xr:uid="{00000000-0005-0000-0000-00002D180000}"/>
    <cellStyle name="Денежный 2 3 6 3 14" xfId="3773" xr:uid="{00000000-0005-0000-0000-00002E180000}"/>
    <cellStyle name="Денежный 2 3 6 3 15" xfId="4276" xr:uid="{00000000-0005-0000-0000-00002F180000}"/>
    <cellStyle name="Денежный 2 3 6 3 16" xfId="4005" xr:uid="{00000000-0005-0000-0000-000030180000}"/>
    <cellStyle name="Денежный 2 3 6 3 17" xfId="4977" xr:uid="{00000000-0005-0000-0000-000031180000}"/>
    <cellStyle name="Денежный 2 3 6 3 18" xfId="4840" xr:uid="{00000000-0005-0000-0000-000032180000}"/>
    <cellStyle name="Денежный 2 3 6 3 19" xfId="4810" xr:uid="{00000000-0005-0000-0000-000033180000}"/>
    <cellStyle name="Денежный 2 3 6 3 2" xfId="1597" xr:uid="{00000000-0005-0000-0000-000034180000}"/>
    <cellStyle name="Денежный 2 3 6 3 2 2" xfId="1919" xr:uid="{00000000-0005-0000-0000-000035180000}"/>
    <cellStyle name="Денежный 2 3 6 3 2 3" xfId="11728" xr:uid="{00000000-0005-0000-0000-000036180000}"/>
    <cellStyle name="Денежный 2 3 6 3 20" xfId="5376" xr:uid="{00000000-0005-0000-0000-000037180000}"/>
    <cellStyle name="Денежный 2 3 6 3 21" xfId="5743" xr:uid="{00000000-0005-0000-0000-000038180000}"/>
    <cellStyle name="Денежный 2 3 6 3 22" xfId="5768" xr:uid="{00000000-0005-0000-0000-000039180000}"/>
    <cellStyle name="Денежный 2 3 6 3 23" xfId="6749" xr:uid="{00000000-0005-0000-0000-00003A180000}"/>
    <cellStyle name="Денежный 2 3 6 3 24" xfId="7247" xr:uid="{00000000-0005-0000-0000-00003B180000}"/>
    <cellStyle name="Денежный 2 3 6 3 25" xfId="7974" xr:uid="{00000000-0005-0000-0000-00003C180000}"/>
    <cellStyle name="Денежный 2 3 6 3 26" xfId="8158" xr:uid="{00000000-0005-0000-0000-00003D180000}"/>
    <cellStyle name="Денежный 2 3 6 3 27" xfId="7989" xr:uid="{00000000-0005-0000-0000-00003E180000}"/>
    <cellStyle name="Денежный 2 3 6 3 28" xfId="10221" xr:uid="{00000000-0005-0000-0000-00003F180000}"/>
    <cellStyle name="Денежный 2 3 6 3 29" xfId="11479" xr:uid="{00000000-0005-0000-0000-000040180000}"/>
    <cellStyle name="Денежный 2 3 6 3 3" xfId="1800" xr:uid="{00000000-0005-0000-0000-000041180000}"/>
    <cellStyle name="Денежный 2 3 6 3 4" xfId="1774" xr:uid="{00000000-0005-0000-0000-000042180000}"/>
    <cellStyle name="Денежный 2 3 6 3 5" xfId="2041" xr:uid="{00000000-0005-0000-0000-000043180000}"/>
    <cellStyle name="Денежный 2 3 6 3 6" xfId="1838" xr:uid="{00000000-0005-0000-0000-000044180000}"/>
    <cellStyle name="Денежный 2 3 6 3 7" xfId="2548" xr:uid="{00000000-0005-0000-0000-000045180000}"/>
    <cellStyle name="Денежный 2 3 6 3 8" xfId="3037" xr:uid="{00000000-0005-0000-0000-000046180000}"/>
    <cellStyle name="Денежный 2 3 6 3 9" xfId="3074" xr:uid="{00000000-0005-0000-0000-000047180000}"/>
    <cellStyle name="Денежный 2 3 6 30" xfId="8097" xr:uid="{00000000-0005-0000-0000-000048180000}"/>
    <cellStyle name="Денежный 2 3 6 31" xfId="10158" xr:uid="{00000000-0005-0000-0000-000049180000}"/>
    <cellStyle name="Денежный 2 3 6 32" xfId="11226" xr:uid="{00000000-0005-0000-0000-00004A180000}"/>
    <cellStyle name="Денежный 2 3 6 4" xfId="655" xr:uid="{00000000-0005-0000-0000-00004B180000}"/>
    <cellStyle name="Денежный 2 3 6 4 10" xfId="3565" xr:uid="{00000000-0005-0000-0000-00004C180000}"/>
    <cellStyle name="Денежный 2 3 6 4 11" xfId="3693" xr:uid="{00000000-0005-0000-0000-00004D180000}"/>
    <cellStyle name="Денежный 2 3 6 4 12" xfId="4173" xr:uid="{00000000-0005-0000-0000-00004E180000}"/>
    <cellStyle name="Денежный 2 3 6 4 13" xfId="4328" xr:uid="{00000000-0005-0000-0000-00004F180000}"/>
    <cellStyle name="Денежный 2 3 6 4 14" xfId="4474" xr:uid="{00000000-0005-0000-0000-000050180000}"/>
    <cellStyle name="Денежный 2 3 6 4 15" xfId="4605" xr:uid="{00000000-0005-0000-0000-000051180000}"/>
    <cellStyle name="Денежный 2 3 6 4 16" xfId="4733" xr:uid="{00000000-0005-0000-0000-000052180000}"/>
    <cellStyle name="Денежный 2 3 6 4 17" xfId="5155" xr:uid="{00000000-0005-0000-0000-000053180000}"/>
    <cellStyle name="Денежный 2 3 6 4 18" xfId="5302" xr:uid="{00000000-0005-0000-0000-000054180000}"/>
    <cellStyle name="Денежный 2 3 6 4 19" xfId="5437" xr:uid="{00000000-0005-0000-0000-000055180000}"/>
    <cellStyle name="Денежный 2 3 6 4 2" xfId="1680" xr:uid="{00000000-0005-0000-0000-000056180000}"/>
    <cellStyle name="Денежный 2 3 6 4 2 2" xfId="2112" xr:uid="{00000000-0005-0000-0000-000057180000}"/>
    <cellStyle name="Денежный 2 3 6 4 2 3" xfId="11844" xr:uid="{00000000-0005-0000-0000-000058180000}"/>
    <cellStyle name="Денежный 2 3 6 4 20" xfId="5565" xr:uid="{00000000-0005-0000-0000-000059180000}"/>
    <cellStyle name="Денежный 2 3 6 4 21" xfId="5853" xr:uid="{00000000-0005-0000-0000-00005A180000}"/>
    <cellStyle name="Денежный 2 3 6 4 22" xfId="6321" xr:uid="{00000000-0005-0000-0000-00005B180000}"/>
    <cellStyle name="Денежный 2 3 6 4 23" xfId="6819" xr:uid="{00000000-0005-0000-0000-00005C180000}"/>
    <cellStyle name="Денежный 2 3 6 4 24" xfId="7317" xr:uid="{00000000-0005-0000-0000-00005D180000}"/>
    <cellStyle name="Денежный 2 3 6 4 25" xfId="8299" xr:uid="{00000000-0005-0000-0000-00005E180000}"/>
    <cellStyle name="Денежный 2 3 6 4 26" xfId="8400" xr:uid="{00000000-0005-0000-0000-00005F180000}"/>
    <cellStyle name="Денежный 2 3 6 4 27" xfId="9239" xr:uid="{00000000-0005-0000-0000-000060180000}"/>
    <cellStyle name="Денежный 2 3 6 4 28" xfId="10563" xr:uid="{00000000-0005-0000-0000-000061180000}"/>
    <cellStyle name="Денежный 2 3 6 4 29" xfId="11562" xr:uid="{00000000-0005-0000-0000-000062180000}"/>
    <cellStyle name="Денежный 2 3 6 4 3" xfId="2246" xr:uid="{00000000-0005-0000-0000-000063180000}"/>
    <cellStyle name="Денежный 2 3 6 4 4" xfId="2446" xr:uid="{00000000-0005-0000-0000-000064180000}"/>
    <cellStyle name="Денежный 2 3 6 4 5" xfId="2600" xr:uid="{00000000-0005-0000-0000-000065180000}"/>
    <cellStyle name="Денежный 2 3 6 4 6" xfId="2733" xr:uid="{00000000-0005-0000-0000-000066180000}"/>
    <cellStyle name="Денежный 2 3 6 4 7" xfId="2861" xr:uid="{00000000-0005-0000-0000-000067180000}"/>
    <cellStyle name="Денежный 2 3 6 4 8" xfId="3149" xr:uid="{00000000-0005-0000-0000-000068180000}"/>
    <cellStyle name="Денежный 2 3 6 4 9" xfId="3277" xr:uid="{00000000-0005-0000-0000-000069180000}"/>
    <cellStyle name="Денежный 2 3 6 5" xfId="727" xr:uid="{00000000-0005-0000-0000-00006A180000}"/>
    <cellStyle name="Денежный 2 3 6 5 10" xfId="3625" xr:uid="{00000000-0005-0000-0000-00006B180000}"/>
    <cellStyle name="Денежный 2 3 6 5 11" xfId="3753" xr:uid="{00000000-0005-0000-0000-00006C180000}"/>
    <cellStyle name="Денежный 2 3 6 5 12" xfId="4240" xr:uid="{00000000-0005-0000-0000-00006D180000}"/>
    <cellStyle name="Денежный 2 3 6 5 13" xfId="4392" xr:uid="{00000000-0005-0000-0000-00006E180000}"/>
    <cellStyle name="Денежный 2 3 6 5 14" xfId="4535" xr:uid="{00000000-0005-0000-0000-00006F180000}"/>
    <cellStyle name="Денежный 2 3 6 5 15" xfId="4665" xr:uid="{00000000-0005-0000-0000-000070180000}"/>
    <cellStyle name="Денежный 2 3 6 5 16" xfId="4793" xr:uid="{00000000-0005-0000-0000-000071180000}"/>
    <cellStyle name="Денежный 2 3 6 5 17" xfId="5217" xr:uid="{00000000-0005-0000-0000-000072180000}"/>
    <cellStyle name="Денежный 2 3 6 5 18" xfId="5367" xr:uid="{00000000-0005-0000-0000-000073180000}"/>
    <cellStyle name="Денежный 2 3 6 5 19" xfId="5497" xr:uid="{00000000-0005-0000-0000-000074180000}"/>
    <cellStyle name="Денежный 2 3 6 5 2" xfId="1883" xr:uid="{00000000-0005-0000-0000-000075180000}"/>
    <cellStyle name="Денежный 2 3 6 5 2 2" xfId="2181" xr:uid="{00000000-0005-0000-0000-000076180000}"/>
    <cellStyle name="Денежный 2 3 6 5 2 3" xfId="11907" xr:uid="{00000000-0005-0000-0000-000077180000}"/>
    <cellStyle name="Денежный 2 3 6 5 20" xfId="5625" xr:uid="{00000000-0005-0000-0000-000078180000}"/>
    <cellStyle name="Денежный 2 3 6 5 21" xfId="5913" xr:uid="{00000000-0005-0000-0000-000079180000}"/>
    <cellStyle name="Денежный 2 3 6 5 22" xfId="6381" xr:uid="{00000000-0005-0000-0000-00007A180000}"/>
    <cellStyle name="Денежный 2 3 6 5 23" xfId="6879" xr:uid="{00000000-0005-0000-0000-00007B180000}"/>
    <cellStyle name="Денежный 2 3 6 5 24" xfId="7377" xr:uid="{00000000-0005-0000-0000-00007C180000}"/>
    <cellStyle name="Денежный 2 3 6 5 25" xfId="8371" xr:uid="{00000000-0005-0000-0000-00007D180000}"/>
    <cellStyle name="Денежный 2 3 6 5 26" xfId="8439" xr:uid="{00000000-0005-0000-0000-00007E180000}"/>
    <cellStyle name="Денежный 2 3 6 5 27" xfId="9397" xr:uid="{00000000-0005-0000-0000-00007F180000}"/>
    <cellStyle name="Денежный 2 3 6 5 28" xfId="10635" xr:uid="{00000000-0005-0000-0000-000080180000}"/>
    <cellStyle name="Денежный 2 3 6 5 29" xfId="11698" xr:uid="{00000000-0005-0000-0000-000081180000}"/>
    <cellStyle name="Денежный 2 3 6 5 3" xfId="2306" xr:uid="{00000000-0005-0000-0000-000082180000}"/>
    <cellStyle name="Денежный 2 3 6 5 4" xfId="2513" xr:uid="{00000000-0005-0000-0000-000083180000}"/>
    <cellStyle name="Денежный 2 3 6 5 5" xfId="2663" xr:uid="{00000000-0005-0000-0000-000084180000}"/>
    <cellStyle name="Денежный 2 3 6 5 6" xfId="2793" xr:uid="{00000000-0005-0000-0000-000085180000}"/>
    <cellStyle name="Денежный 2 3 6 5 7" xfId="2921" xr:uid="{00000000-0005-0000-0000-000086180000}"/>
    <cellStyle name="Денежный 2 3 6 5 8" xfId="3209" xr:uid="{00000000-0005-0000-0000-000087180000}"/>
    <cellStyle name="Денежный 2 3 6 5 9" xfId="3337" xr:uid="{00000000-0005-0000-0000-000088180000}"/>
    <cellStyle name="Денежный 2 3 6 6" xfId="883" xr:uid="{00000000-0005-0000-0000-000089180000}"/>
    <cellStyle name="Денежный 2 3 6 6 10" xfId="9547" xr:uid="{00000000-0005-0000-0000-00008A180000}"/>
    <cellStyle name="Денежный 2 3 6 6 11" xfId="10780" xr:uid="{00000000-0005-0000-0000-00008B180000}"/>
    <cellStyle name="Денежный 2 3 6 6 12" xfId="11659" xr:uid="{00000000-0005-0000-0000-00008C180000}"/>
    <cellStyle name="Денежный 2 3 6 6 2" xfId="890" xr:uid="{00000000-0005-0000-0000-00008D180000}"/>
    <cellStyle name="Денежный 2 3 6 6 2 10" xfId="12178" xr:uid="{00000000-0005-0000-0000-00008E180000}"/>
    <cellStyle name="Денежный 2 3 6 6 2 2" xfId="6009" xr:uid="{00000000-0005-0000-0000-00008F180000}"/>
    <cellStyle name="Денежный 2 3 6 6 2 2 2" xfId="6013" xr:uid="{00000000-0005-0000-0000-000090180000}"/>
    <cellStyle name="Денежный 2 3 6 6 2 2 3" xfId="12182" xr:uid="{00000000-0005-0000-0000-000091180000}"/>
    <cellStyle name="Денежный 2 3 6 6 2 3" xfId="6480" xr:uid="{00000000-0005-0000-0000-000092180000}"/>
    <cellStyle name="Денежный 2 3 6 6 2 4" xfId="6978" xr:uid="{00000000-0005-0000-0000-000093180000}"/>
    <cellStyle name="Денежный 2 3 6 6 2 5" xfId="7476" xr:uid="{00000000-0005-0000-0000-000094180000}"/>
    <cellStyle name="Денежный 2 3 6 6 2 6" xfId="8530" xr:uid="{00000000-0005-0000-0000-000095180000}"/>
    <cellStyle name="Денежный 2 3 6 6 2 7" xfId="9021" xr:uid="{00000000-0005-0000-0000-000096180000}"/>
    <cellStyle name="Денежный 2 3 6 6 2 8" xfId="9554" xr:uid="{00000000-0005-0000-0000-000097180000}"/>
    <cellStyle name="Денежный 2 3 6 6 2 9" xfId="10787" xr:uid="{00000000-0005-0000-0000-000098180000}"/>
    <cellStyle name="Денежный 2 3 6 6 3" xfId="1049" xr:uid="{00000000-0005-0000-0000-000099180000}"/>
    <cellStyle name="Денежный 2 3 6 6 3 2" xfId="9713" xr:uid="{00000000-0005-0000-0000-00009A180000}"/>
    <cellStyle name="Денежный 2 3 6 6 3 3" xfId="10946" xr:uid="{00000000-0005-0000-0000-00009B180000}"/>
    <cellStyle name="Денежный 2 3 6 6 4" xfId="757" xr:uid="{00000000-0005-0000-0000-00009C180000}"/>
    <cellStyle name="Денежный 2 3 6 6 4 2" xfId="9424" xr:uid="{00000000-0005-0000-0000-00009D180000}"/>
    <cellStyle name="Денежный 2 3 6 6 4 3" xfId="10660" xr:uid="{00000000-0005-0000-0000-00009E180000}"/>
    <cellStyle name="Денежный 2 3 6 6 5" xfId="1820" xr:uid="{00000000-0005-0000-0000-00009F180000}"/>
    <cellStyle name="Денежный 2 3 6 6 5 2" xfId="6476" xr:uid="{00000000-0005-0000-0000-0000A0180000}"/>
    <cellStyle name="Денежный 2 3 6 6 5 3" xfId="12448" xr:uid="{00000000-0005-0000-0000-0000A1180000}"/>
    <cellStyle name="Денежный 2 3 6 6 6" xfId="6974" xr:uid="{00000000-0005-0000-0000-0000A2180000}"/>
    <cellStyle name="Денежный 2 3 6 6 7" xfId="7472" xr:uid="{00000000-0005-0000-0000-0000A3180000}"/>
    <cellStyle name="Денежный 2 3 6 6 8" xfId="8523" xr:uid="{00000000-0005-0000-0000-0000A4180000}"/>
    <cellStyle name="Денежный 2 3 6 6 9" xfId="9014" xr:uid="{00000000-0005-0000-0000-0000A5180000}"/>
    <cellStyle name="Денежный 2 3 6 7" xfId="1052" xr:uid="{00000000-0005-0000-0000-0000A6180000}"/>
    <cellStyle name="Денежный 2 3 6 7 10" xfId="11691" xr:uid="{00000000-0005-0000-0000-0000A7180000}"/>
    <cellStyle name="Денежный 2 3 6 7 2" xfId="1876" xr:uid="{00000000-0005-0000-0000-0000A8180000}"/>
    <cellStyle name="Денежный 2 3 6 7 2 2" xfId="6126" xr:uid="{00000000-0005-0000-0000-0000A9180000}"/>
    <cellStyle name="Денежный 2 3 6 7 2 3" xfId="12295" xr:uid="{00000000-0005-0000-0000-0000AA180000}"/>
    <cellStyle name="Денежный 2 3 6 7 3" xfId="6592" xr:uid="{00000000-0005-0000-0000-0000AB180000}"/>
    <cellStyle name="Денежный 2 3 6 7 4" xfId="7090" xr:uid="{00000000-0005-0000-0000-0000AC180000}"/>
    <cellStyle name="Денежный 2 3 6 7 5" xfId="7588" xr:uid="{00000000-0005-0000-0000-0000AD180000}"/>
    <cellStyle name="Денежный 2 3 6 7 6" xfId="8687" xr:uid="{00000000-0005-0000-0000-0000AE180000}"/>
    <cellStyle name="Денежный 2 3 6 7 7" xfId="9183" xr:uid="{00000000-0005-0000-0000-0000AF180000}"/>
    <cellStyle name="Денежный 2 3 6 7 8" xfId="9716" xr:uid="{00000000-0005-0000-0000-0000B0180000}"/>
    <cellStyle name="Денежный 2 3 6 7 9" xfId="10949" xr:uid="{00000000-0005-0000-0000-0000B1180000}"/>
    <cellStyle name="Денежный 2 3 6 8" xfId="1156" xr:uid="{00000000-0005-0000-0000-0000B2180000}"/>
    <cellStyle name="Денежный 2 3 6 8 10" xfId="11672" xr:uid="{00000000-0005-0000-0000-0000B3180000}"/>
    <cellStyle name="Денежный 2 3 6 8 2" xfId="1849" xr:uid="{00000000-0005-0000-0000-0000B4180000}"/>
    <cellStyle name="Денежный 2 3 6 8 2 2" xfId="6193" xr:uid="{00000000-0005-0000-0000-0000B5180000}"/>
    <cellStyle name="Денежный 2 3 6 8 2 3" xfId="12362" xr:uid="{00000000-0005-0000-0000-0000B6180000}"/>
    <cellStyle name="Денежный 2 3 6 8 3" xfId="6638" xr:uid="{00000000-0005-0000-0000-0000B7180000}"/>
    <cellStyle name="Денежный 2 3 6 8 4" xfId="7136" xr:uid="{00000000-0005-0000-0000-0000B8180000}"/>
    <cellStyle name="Денежный 2 3 6 8 5" xfId="7634" xr:uid="{00000000-0005-0000-0000-0000B9180000}"/>
    <cellStyle name="Денежный 2 3 6 8 6" xfId="8790" xr:uid="{00000000-0005-0000-0000-0000BA180000}"/>
    <cellStyle name="Денежный 2 3 6 8 7" xfId="9273" xr:uid="{00000000-0005-0000-0000-0000BB180000}"/>
    <cellStyle name="Денежный 2 3 6 8 8" xfId="9817" xr:uid="{00000000-0005-0000-0000-0000BC180000}"/>
    <cellStyle name="Денежный 2 3 6 8 9" xfId="11047" xr:uid="{00000000-0005-0000-0000-0000BD180000}"/>
    <cellStyle name="Денежный 2 3 6 9" xfId="1341" xr:uid="{00000000-0005-0000-0000-0000BE180000}"/>
    <cellStyle name="Денежный 2 3 6 9 2" xfId="2201" xr:uid="{00000000-0005-0000-0000-0000BF180000}"/>
    <cellStyle name="Денежный 2 3 6 9 3" xfId="11921" xr:uid="{00000000-0005-0000-0000-0000C0180000}"/>
    <cellStyle name="Денежный 2 3 7" xfId="262" xr:uid="{00000000-0005-0000-0000-0000C1180000}"/>
    <cellStyle name="Денежный 2 3 7 10" xfId="2995" xr:uid="{00000000-0005-0000-0000-0000C2180000}"/>
    <cellStyle name="Денежный 2 3 7 11" xfId="3065" xr:uid="{00000000-0005-0000-0000-0000C3180000}"/>
    <cellStyle name="Денежный 2 3 7 12" xfId="3412" xr:uid="{00000000-0005-0000-0000-0000C4180000}"/>
    <cellStyle name="Денежный 2 3 7 13" xfId="3376" xr:uid="{00000000-0005-0000-0000-0000C5180000}"/>
    <cellStyle name="Денежный 2 3 7 14" xfId="3908" xr:uid="{00000000-0005-0000-0000-0000C6180000}"/>
    <cellStyle name="Денежный 2 3 7 15" xfId="3995" xr:uid="{00000000-0005-0000-0000-0000C7180000}"/>
    <cellStyle name="Денежный 2 3 7 16" xfId="3798" xr:uid="{00000000-0005-0000-0000-0000C8180000}"/>
    <cellStyle name="Денежный 2 3 7 17" xfId="4081" xr:uid="{00000000-0005-0000-0000-0000C9180000}"/>
    <cellStyle name="Денежный 2 3 7 18" xfId="3862" xr:uid="{00000000-0005-0000-0000-0000CA180000}"/>
    <cellStyle name="Денежный 2 3 7 19" xfId="4934" xr:uid="{00000000-0005-0000-0000-0000CB180000}"/>
    <cellStyle name="Денежный 2 3 7 2" xfId="570" xr:uid="{00000000-0005-0000-0000-0000CC180000}"/>
    <cellStyle name="Денежный 2 3 7 2 10" xfId="3093" xr:uid="{00000000-0005-0000-0000-0000CD180000}"/>
    <cellStyle name="Денежный 2 3 7 2 11" xfId="3221" xr:uid="{00000000-0005-0000-0000-0000CE180000}"/>
    <cellStyle name="Денежный 2 3 7 2 12" xfId="3509" xr:uid="{00000000-0005-0000-0000-0000CF180000}"/>
    <cellStyle name="Денежный 2 3 7 2 13" xfId="3637" xr:uid="{00000000-0005-0000-0000-0000D0180000}"/>
    <cellStyle name="Денежный 2 3 7 2 14" xfId="4099" xr:uid="{00000000-0005-0000-0000-0000D1180000}"/>
    <cellStyle name="Денежный 2 3 7 2 15" xfId="4264" xr:uid="{00000000-0005-0000-0000-0000D2180000}"/>
    <cellStyle name="Денежный 2 3 7 2 16" xfId="4409" xr:uid="{00000000-0005-0000-0000-0000D3180000}"/>
    <cellStyle name="Денежный 2 3 7 2 17" xfId="4548" xr:uid="{00000000-0005-0000-0000-0000D4180000}"/>
    <cellStyle name="Денежный 2 3 7 2 18" xfId="4677" xr:uid="{00000000-0005-0000-0000-0000D5180000}"/>
    <cellStyle name="Денежный 2 3 7 2 19" xfId="5095" xr:uid="{00000000-0005-0000-0000-0000D6180000}"/>
    <cellStyle name="Денежный 2 3 7 2 2" xfId="603" xr:uid="{00000000-0005-0000-0000-0000D7180000}"/>
    <cellStyle name="Денежный 2 3 7 2 2 10" xfId="3526" xr:uid="{00000000-0005-0000-0000-0000D8180000}"/>
    <cellStyle name="Денежный 2 3 7 2 2 11" xfId="3654" xr:uid="{00000000-0005-0000-0000-0000D9180000}"/>
    <cellStyle name="Денежный 2 3 7 2 2 12" xfId="4127" xr:uid="{00000000-0005-0000-0000-0000DA180000}"/>
    <cellStyle name="Денежный 2 3 7 2 2 13" xfId="4286" xr:uid="{00000000-0005-0000-0000-0000DB180000}"/>
    <cellStyle name="Денежный 2 3 7 2 2 14" xfId="4430" xr:uid="{00000000-0005-0000-0000-0000DC180000}"/>
    <cellStyle name="Денежный 2 3 7 2 2 15" xfId="4566" xr:uid="{00000000-0005-0000-0000-0000DD180000}"/>
    <cellStyle name="Денежный 2 3 7 2 2 16" xfId="4694" xr:uid="{00000000-0005-0000-0000-0000DE180000}"/>
    <cellStyle name="Денежный 2 3 7 2 2 17" xfId="5113" xr:uid="{00000000-0005-0000-0000-0000DF180000}"/>
    <cellStyle name="Денежный 2 3 7 2 2 18" xfId="5259" xr:uid="{00000000-0005-0000-0000-0000E0180000}"/>
    <cellStyle name="Денежный 2 3 7 2 2 19" xfId="5398" xr:uid="{00000000-0005-0000-0000-0000E1180000}"/>
    <cellStyle name="Денежный 2 3 7 2 2 2" xfId="892" xr:uid="{00000000-0005-0000-0000-0000E2180000}"/>
    <cellStyle name="Денежный 2 3 7 2 2 2 10" xfId="11821" xr:uid="{00000000-0005-0000-0000-0000E3180000}"/>
    <cellStyle name="Денежный 2 3 7 2 2 2 2" xfId="2082" xr:uid="{00000000-0005-0000-0000-0000E4180000}"/>
    <cellStyle name="Денежный 2 3 7 2 2 2 2 2" xfId="6015" xr:uid="{00000000-0005-0000-0000-0000E5180000}"/>
    <cellStyle name="Денежный 2 3 7 2 2 2 2 3" xfId="12184" xr:uid="{00000000-0005-0000-0000-0000E6180000}"/>
    <cellStyle name="Денежный 2 3 7 2 2 2 3" xfId="6482" xr:uid="{00000000-0005-0000-0000-0000E7180000}"/>
    <cellStyle name="Денежный 2 3 7 2 2 2 4" xfId="6980" xr:uid="{00000000-0005-0000-0000-0000E8180000}"/>
    <cellStyle name="Денежный 2 3 7 2 2 2 5" xfId="7478" xr:uid="{00000000-0005-0000-0000-0000E9180000}"/>
    <cellStyle name="Денежный 2 3 7 2 2 2 6" xfId="8532" xr:uid="{00000000-0005-0000-0000-0000EA180000}"/>
    <cellStyle name="Денежный 2 3 7 2 2 2 7" xfId="9023" xr:uid="{00000000-0005-0000-0000-0000EB180000}"/>
    <cellStyle name="Денежный 2 3 7 2 2 2 8" xfId="9556" xr:uid="{00000000-0005-0000-0000-0000EC180000}"/>
    <cellStyle name="Денежный 2 3 7 2 2 2 9" xfId="10789" xr:uid="{00000000-0005-0000-0000-0000ED180000}"/>
    <cellStyle name="Денежный 2 3 7 2 2 20" xfId="5526" xr:uid="{00000000-0005-0000-0000-0000EE180000}"/>
    <cellStyle name="Денежный 2 3 7 2 2 21" xfId="5814" xr:uid="{00000000-0005-0000-0000-0000EF180000}"/>
    <cellStyle name="Денежный 2 3 7 2 2 22" xfId="6282" xr:uid="{00000000-0005-0000-0000-0000F0180000}"/>
    <cellStyle name="Денежный 2 3 7 2 2 23" xfId="6780" xr:uid="{00000000-0005-0000-0000-0000F1180000}"/>
    <cellStyle name="Денежный 2 3 7 2 2 24" xfId="7278" xr:uid="{00000000-0005-0000-0000-0000F2180000}"/>
    <cellStyle name="Денежный 2 3 7 2 2 25" xfId="8247" xr:uid="{00000000-0005-0000-0000-0000F3180000}"/>
    <cellStyle name="Денежный 2 3 7 2 2 26" xfId="8631" xr:uid="{00000000-0005-0000-0000-0000F4180000}"/>
    <cellStyle name="Денежный 2 3 7 2 2 27" xfId="8988" xr:uid="{00000000-0005-0000-0000-0000F5180000}"/>
    <cellStyle name="Денежный 2 3 7 2 2 28" xfId="10511" xr:uid="{00000000-0005-0000-0000-0000F6180000}"/>
    <cellStyle name="Денежный 2 3 7 2 2 29" xfId="11523" xr:uid="{00000000-0005-0000-0000-0000F7180000}"/>
    <cellStyle name="Денежный 2 3 7 2 2 3" xfId="893" xr:uid="{00000000-0005-0000-0000-0000F8180000}"/>
    <cellStyle name="Денежный 2 3 7 2 2 3 10" xfId="11943" xr:uid="{00000000-0005-0000-0000-0000F9180000}"/>
    <cellStyle name="Денежный 2 3 7 2 2 3 2" xfId="2224" xr:uid="{00000000-0005-0000-0000-0000FA180000}"/>
    <cellStyle name="Денежный 2 3 7 2 2 3 2 2" xfId="6016" xr:uid="{00000000-0005-0000-0000-0000FB180000}"/>
    <cellStyle name="Денежный 2 3 7 2 2 3 2 3" xfId="12185" xr:uid="{00000000-0005-0000-0000-0000FC180000}"/>
    <cellStyle name="Денежный 2 3 7 2 2 3 3" xfId="6483" xr:uid="{00000000-0005-0000-0000-0000FD180000}"/>
    <cellStyle name="Денежный 2 3 7 2 2 3 4" xfId="6981" xr:uid="{00000000-0005-0000-0000-0000FE180000}"/>
    <cellStyle name="Денежный 2 3 7 2 2 3 5" xfId="7479" xr:uid="{00000000-0005-0000-0000-0000FF180000}"/>
    <cellStyle name="Денежный 2 3 7 2 2 3 6" xfId="8533" xr:uid="{00000000-0005-0000-0000-000000190000}"/>
    <cellStyle name="Денежный 2 3 7 2 2 3 7" xfId="9024" xr:uid="{00000000-0005-0000-0000-000001190000}"/>
    <cellStyle name="Денежный 2 3 7 2 2 3 8" xfId="9557" xr:uid="{00000000-0005-0000-0000-000002190000}"/>
    <cellStyle name="Денежный 2 3 7 2 2 3 9" xfId="10790" xr:uid="{00000000-0005-0000-0000-000003190000}"/>
    <cellStyle name="Денежный 2 3 7 2 2 4" xfId="1047" xr:uid="{00000000-0005-0000-0000-000004190000}"/>
    <cellStyle name="Денежный 2 3 7 2 2 4 10" xfId="12000" xr:uid="{00000000-0005-0000-0000-000005190000}"/>
    <cellStyle name="Денежный 2 3 7 2 2 4 2" xfId="2405" xr:uid="{00000000-0005-0000-0000-000006190000}"/>
    <cellStyle name="Денежный 2 3 7 2 2 4 2 2" xfId="6122" xr:uid="{00000000-0005-0000-0000-000007190000}"/>
    <cellStyle name="Денежный 2 3 7 2 2 4 2 3" xfId="12291" xr:uid="{00000000-0005-0000-0000-000008190000}"/>
    <cellStyle name="Денежный 2 3 7 2 2 4 3" xfId="6588" xr:uid="{00000000-0005-0000-0000-000009190000}"/>
    <cellStyle name="Денежный 2 3 7 2 2 4 4" xfId="7086" xr:uid="{00000000-0005-0000-0000-00000A190000}"/>
    <cellStyle name="Денежный 2 3 7 2 2 4 5" xfId="7584" xr:uid="{00000000-0005-0000-0000-00000B190000}"/>
    <cellStyle name="Денежный 2 3 7 2 2 4 6" xfId="8682" xr:uid="{00000000-0005-0000-0000-00000C190000}"/>
    <cellStyle name="Денежный 2 3 7 2 2 4 7" xfId="9178" xr:uid="{00000000-0005-0000-0000-00000D190000}"/>
    <cellStyle name="Денежный 2 3 7 2 2 4 8" xfId="9711" xr:uid="{00000000-0005-0000-0000-00000E190000}"/>
    <cellStyle name="Денежный 2 3 7 2 2 4 9" xfId="10944" xr:uid="{00000000-0005-0000-0000-00000F190000}"/>
    <cellStyle name="Денежный 2 3 7 2 2 5" xfId="759" xr:uid="{00000000-0005-0000-0000-000010190000}"/>
    <cellStyle name="Денежный 2 3 7 2 2 5 10" xfId="12062" xr:uid="{00000000-0005-0000-0000-000011190000}"/>
    <cellStyle name="Денежный 2 3 7 2 2 5 2" xfId="2559" xr:uid="{00000000-0005-0000-0000-000012190000}"/>
    <cellStyle name="Денежный 2 3 7 2 2 5 2 2" xfId="5932" xr:uid="{00000000-0005-0000-0000-000013190000}"/>
    <cellStyle name="Денежный 2 3 7 2 2 5 2 3" xfId="12101" xr:uid="{00000000-0005-0000-0000-000014190000}"/>
    <cellStyle name="Денежный 2 3 7 2 2 5 3" xfId="6400" xr:uid="{00000000-0005-0000-0000-000015190000}"/>
    <cellStyle name="Денежный 2 3 7 2 2 5 4" xfId="6898" xr:uid="{00000000-0005-0000-0000-000016190000}"/>
    <cellStyle name="Денежный 2 3 7 2 2 5 5" xfId="7396" xr:uid="{00000000-0005-0000-0000-000017190000}"/>
    <cellStyle name="Денежный 2 3 7 2 2 5 6" xfId="8402" xr:uid="{00000000-0005-0000-0000-000018190000}"/>
    <cellStyle name="Денежный 2 3 7 2 2 5 7" xfId="8392" xr:uid="{00000000-0005-0000-0000-000019190000}"/>
    <cellStyle name="Денежный 2 3 7 2 2 5 8" xfId="9426" xr:uid="{00000000-0005-0000-0000-00001A190000}"/>
    <cellStyle name="Денежный 2 3 7 2 2 5 9" xfId="10662" xr:uid="{00000000-0005-0000-0000-00001B190000}"/>
    <cellStyle name="Денежный 2 3 7 2 2 6" xfId="1641" xr:uid="{00000000-0005-0000-0000-00001C190000}"/>
    <cellStyle name="Денежный 2 3 7 2 2 6 2" xfId="2693" xr:uid="{00000000-0005-0000-0000-00001D190000}"/>
    <cellStyle name="Денежный 2 3 7 2 2 6 3" xfId="12091" xr:uid="{00000000-0005-0000-0000-00001E190000}"/>
    <cellStyle name="Денежный 2 3 7 2 2 7" xfId="2822" xr:uid="{00000000-0005-0000-0000-00001F190000}"/>
    <cellStyle name="Денежный 2 3 7 2 2 8" xfId="3110" xr:uid="{00000000-0005-0000-0000-000020190000}"/>
    <cellStyle name="Денежный 2 3 7 2 2 9" xfId="3238" xr:uid="{00000000-0005-0000-0000-000021190000}"/>
    <cellStyle name="Денежный 2 3 7 2 20" xfId="5239" xr:uid="{00000000-0005-0000-0000-000022190000}"/>
    <cellStyle name="Денежный 2 3 7 2 21" xfId="5381" xr:uid="{00000000-0005-0000-0000-000023190000}"/>
    <cellStyle name="Денежный 2 3 7 2 22" xfId="5509" xr:uid="{00000000-0005-0000-0000-000024190000}"/>
    <cellStyle name="Денежный 2 3 7 2 23" xfId="5797" xr:uid="{00000000-0005-0000-0000-000025190000}"/>
    <cellStyle name="Денежный 2 3 7 2 24" xfId="6265" xr:uid="{00000000-0005-0000-0000-000026190000}"/>
    <cellStyle name="Денежный 2 3 7 2 25" xfId="6763" xr:uid="{00000000-0005-0000-0000-000027190000}"/>
    <cellStyle name="Денежный 2 3 7 2 26" xfId="7261" xr:uid="{00000000-0005-0000-0000-000028190000}"/>
    <cellStyle name="Денежный 2 3 7 2 27" xfId="8215" xr:uid="{00000000-0005-0000-0000-000029190000}"/>
    <cellStyle name="Денежный 2 3 7 2 28" xfId="7688" xr:uid="{00000000-0005-0000-0000-00002A190000}"/>
    <cellStyle name="Денежный 2 3 7 2 29" xfId="9047" xr:uid="{00000000-0005-0000-0000-00002B190000}"/>
    <cellStyle name="Денежный 2 3 7 2 3" xfId="693" xr:uid="{00000000-0005-0000-0000-00002C190000}"/>
    <cellStyle name="Денежный 2 3 7 2 3 10" xfId="3591" xr:uid="{00000000-0005-0000-0000-00002D190000}"/>
    <cellStyle name="Денежный 2 3 7 2 3 11" xfId="3719" xr:uid="{00000000-0005-0000-0000-00002E190000}"/>
    <cellStyle name="Денежный 2 3 7 2 3 12" xfId="4206" xr:uid="{00000000-0005-0000-0000-00002F190000}"/>
    <cellStyle name="Денежный 2 3 7 2 3 13" xfId="4358" xr:uid="{00000000-0005-0000-0000-000030190000}"/>
    <cellStyle name="Денежный 2 3 7 2 3 14" xfId="4501" xr:uid="{00000000-0005-0000-0000-000031190000}"/>
    <cellStyle name="Денежный 2 3 7 2 3 15" xfId="4631" xr:uid="{00000000-0005-0000-0000-000032190000}"/>
    <cellStyle name="Денежный 2 3 7 2 3 16" xfId="4759" xr:uid="{00000000-0005-0000-0000-000033190000}"/>
    <cellStyle name="Денежный 2 3 7 2 3 17" xfId="5183" xr:uid="{00000000-0005-0000-0000-000034190000}"/>
    <cellStyle name="Денежный 2 3 7 2 3 18" xfId="5333" xr:uid="{00000000-0005-0000-0000-000035190000}"/>
    <cellStyle name="Денежный 2 3 7 2 3 19" xfId="5463" xr:uid="{00000000-0005-0000-0000-000036190000}"/>
    <cellStyle name="Денежный 2 3 7 2 3 2" xfId="894" xr:uid="{00000000-0005-0000-0000-000037190000}"/>
    <cellStyle name="Денежный 2 3 7 2 3 2 10" xfId="11873" xr:uid="{00000000-0005-0000-0000-000038190000}"/>
    <cellStyle name="Денежный 2 3 7 2 3 2 2" xfId="2147" xr:uid="{00000000-0005-0000-0000-000039190000}"/>
    <cellStyle name="Денежный 2 3 7 2 3 2 2 2" xfId="6017" xr:uid="{00000000-0005-0000-0000-00003A190000}"/>
    <cellStyle name="Денежный 2 3 7 2 3 2 2 3" xfId="12186" xr:uid="{00000000-0005-0000-0000-00003B190000}"/>
    <cellStyle name="Денежный 2 3 7 2 3 2 3" xfId="6484" xr:uid="{00000000-0005-0000-0000-00003C190000}"/>
    <cellStyle name="Денежный 2 3 7 2 3 2 4" xfId="6982" xr:uid="{00000000-0005-0000-0000-00003D190000}"/>
    <cellStyle name="Денежный 2 3 7 2 3 2 5" xfId="7480" xr:uid="{00000000-0005-0000-0000-00003E190000}"/>
    <cellStyle name="Денежный 2 3 7 2 3 2 6" xfId="8534" xr:uid="{00000000-0005-0000-0000-00003F190000}"/>
    <cellStyle name="Денежный 2 3 7 2 3 2 7" xfId="9025" xr:uid="{00000000-0005-0000-0000-000040190000}"/>
    <cellStyle name="Денежный 2 3 7 2 3 2 8" xfId="9558" xr:uid="{00000000-0005-0000-0000-000041190000}"/>
    <cellStyle name="Денежный 2 3 7 2 3 2 9" xfId="10791" xr:uid="{00000000-0005-0000-0000-000042190000}"/>
    <cellStyle name="Денежный 2 3 7 2 3 20" xfId="5591" xr:uid="{00000000-0005-0000-0000-000043190000}"/>
    <cellStyle name="Денежный 2 3 7 2 3 21" xfId="5879" xr:uid="{00000000-0005-0000-0000-000044190000}"/>
    <cellStyle name="Денежный 2 3 7 2 3 22" xfId="6347" xr:uid="{00000000-0005-0000-0000-000045190000}"/>
    <cellStyle name="Денежный 2 3 7 2 3 23" xfId="6845" xr:uid="{00000000-0005-0000-0000-000046190000}"/>
    <cellStyle name="Денежный 2 3 7 2 3 24" xfId="7343" xr:uid="{00000000-0005-0000-0000-000047190000}"/>
    <cellStyle name="Денежный 2 3 7 2 3 25" xfId="8337" xr:uid="{00000000-0005-0000-0000-000048190000}"/>
    <cellStyle name="Денежный 2 3 7 2 3 26" xfId="8388" xr:uid="{00000000-0005-0000-0000-000049190000}"/>
    <cellStyle name="Денежный 2 3 7 2 3 27" xfId="9363" xr:uid="{00000000-0005-0000-0000-00004A190000}"/>
    <cellStyle name="Денежный 2 3 7 2 3 28" xfId="10601" xr:uid="{00000000-0005-0000-0000-00004B190000}"/>
    <cellStyle name="Денежный 2 3 7 2 3 29" xfId="11600" xr:uid="{00000000-0005-0000-0000-00004C190000}"/>
    <cellStyle name="Денежный 2 3 7 2 3 3" xfId="1046" xr:uid="{00000000-0005-0000-0000-00004D190000}"/>
    <cellStyle name="Денежный 2 3 7 2 3 3 10" xfId="11963" xr:uid="{00000000-0005-0000-0000-00004E190000}"/>
    <cellStyle name="Денежный 2 3 7 2 3 3 2" xfId="2272" xr:uid="{00000000-0005-0000-0000-00004F190000}"/>
    <cellStyle name="Денежный 2 3 7 2 3 3 2 2" xfId="6121" xr:uid="{00000000-0005-0000-0000-000050190000}"/>
    <cellStyle name="Денежный 2 3 7 2 3 3 2 3" xfId="12290" xr:uid="{00000000-0005-0000-0000-000051190000}"/>
    <cellStyle name="Денежный 2 3 7 2 3 3 3" xfId="6587" xr:uid="{00000000-0005-0000-0000-000052190000}"/>
    <cellStyle name="Денежный 2 3 7 2 3 3 4" xfId="7085" xr:uid="{00000000-0005-0000-0000-000053190000}"/>
    <cellStyle name="Денежный 2 3 7 2 3 3 5" xfId="7583" xr:uid="{00000000-0005-0000-0000-000054190000}"/>
    <cellStyle name="Денежный 2 3 7 2 3 3 6" xfId="8681" xr:uid="{00000000-0005-0000-0000-000055190000}"/>
    <cellStyle name="Денежный 2 3 7 2 3 3 7" xfId="9177" xr:uid="{00000000-0005-0000-0000-000056190000}"/>
    <cellStyle name="Денежный 2 3 7 2 3 3 8" xfId="9710" xr:uid="{00000000-0005-0000-0000-000057190000}"/>
    <cellStyle name="Денежный 2 3 7 2 3 3 9" xfId="10943" xr:uid="{00000000-0005-0000-0000-000058190000}"/>
    <cellStyle name="Денежный 2 3 7 2 3 4" xfId="764" xr:uid="{00000000-0005-0000-0000-000059190000}"/>
    <cellStyle name="Денежный 2 3 7 2 3 4 10" xfId="12039" xr:uid="{00000000-0005-0000-0000-00005A190000}"/>
    <cellStyle name="Денежный 2 3 7 2 3 4 2" xfId="2479" xr:uid="{00000000-0005-0000-0000-00005B190000}"/>
    <cellStyle name="Денежный 2 3 7 2 3 4 2 2" xfId="5937" xr:uid="{00000000-0005-0000-0000-00005C190000}"/>
    <cellStyle name="Денежный 2 3 7 2 3 4 2 3" xfId="12106" xr:uid="{00000000-0005-0000-0000-00005D190000}"/>
    <cellStyle name="Денежный 2 3 7 2 3 4 3" xfId="6405" xr:uid="{00000000-0005-0000-0000-00005E190000}"/>
    <cellStyle name="Денежный 2 3 7 2 3 4 4" xfId="6903" xr:uid="{00000000-0005-0000-0000-00005F190000}"/>
    <cellStyle name="Денежный 2 3 7 2 3 4 5" xfId="7401" xr:uid="{00000000-0005-0000-0000-000060190000}"/>
    <cellStyle name="Денежный 2 3 7 2 3 4 6" xfId="8407" xr:uid="{00000000-0005-0000-0000-000061190000}"/>
    <cellStyle name="Денежный 2 3 7 2 3 4 7" xfId="8895" xr:uid="{00000000-0005-0000-0000-000062190000}"/>
    <cellStyle name="Денежный 2 3 7 2 3 4 8" xfId="9431" xr:uid="{00000000-0005-0000-0000-000063190000}"/>
    <cellStyle name="Денежный 2 3 7 2 3 4 9" xfId="10667" xr:uid="{00000000-0005-0000-0000-000064190000}"/>
    <cellStyle name="Денежный 2 3 7 2 3 5" xfId="1718" xr:uid="{00000000-0005-0000-0000-000065190000}"/>
    <cellStyle name="Денежный 2 3 7 2 3 5 2" xfId="2629" xr:uid="{00000000-0005-0000-0000-000066190000}"/>
    <cellStyle name="Денежный 2 3 7 2 3 5 3" xfId="12083" xr:uid="{00000000-0005-0000-0000-000067190000}"/>
    <cellStyle name="Денежный 2 3 7 2 3 6" xfId="2759" xr:uid="{00000000-0005-0000-0000-000068190000}"/>
    <cellStyle name="Денежный 2 3 7 2 3 7" xfId="2887" xr:uid="{00000000-0005-0000-0000-000069190000}"/>
    <cellStyle name="Денежный 2 3 7 2 3 8" xfId="3175" xr:uid="{00000000-0005-0000-0000-00006A190000}"/>
    <cellStyle name="Денежный 2 3 7 2 3 9" xfId="3303" xr:uid="{00000000-0005-0000-0000-00006B190000}"/>
    <cellStyle name="Денежный 2 3 7 2 30" xfId="10478" xr:uid="{00000000-0005-0000-0000-00006C190000}"/>
    <cellStyle name="Денежный 2 3 7 2 31" xfId="11506" xr:uid="{00000000-0005-0000-0000-00006D190000}"/>
    <cellStyle name="Денежный 2 3 7 2 4" xfId="895" xr:uid="{00000000-0005-0000-0000-00006E190000}"/>
    <cellStyle name="Денежный 2 3 7 2 4 2" xfId="9559" xr:uid="{00000000-0005-0000-0000-00006F190000}"/>
    <cellStyle name="Денежный 2 3 7 2 4 3" xfId="10792" xr:uid="{00000000-0005-0000-0000-000070190000}"/>
    <cellStyle name="Денежный 2 3 7 2 5" xfId="1624" xr:uid="{00000000-0005-0000-0000-000071190000}"/>
    <cellStyle name="Денежный 2 3 7 2 5 2" xfId="2207" xr:uid="{00000000-0005-0000-0000-000072190000}"/>
    <cellStyle name="Денежный 2 3 7 2 5 3" xfId="11926" xr:uid="{00000000-0005-0000-0000-000073190000}"/>
    <cellStyle name="Денежный 2 3 7 2 6" xfId="2377" xr:uid="{00000000-0005-0000-0000-000074190000}"/>
    <cellStyle name="Денежный 2 3 7 2 7" xfId="2537" xr:uid="{00000000-0005-0000-0000-000075190000}"/>
    <cellStyle name="Денежный 2 3 7 2 8" xfId="2676" xr:uid="{00000000-0005-0000-0000-000076190000}"/>
    <cellStyle name="Денежный 2 3 7 2 9" xfId="2805" xr:uid="{00000000-0005-0000-0000-000077190000}"/>
    <cellStyle name="Денежный 2 3 7 20" xfId="4861" xr:uid="{00000000-0005-0000-0000-000078190000}"/>
    <cellStyle name="Денежный 2 3 7 21" xfId="5039" xr:uid="{00000000-0005-0000-0000-000079190000}"/>
    <cellStyle name="Денежный 2 3 7 22" xfId="5020" xr:uid="{00000000-0005-0000-0000-00007A190000}"/>
    <cellStyle name="Денежный 2 3 7 23" xfId="5702" xr:uid="{00000000-0005-0000-0000-00007B190000}"/>
    <cellStyle name="Денежный 2 3 7 24" xfId="5664" xr:uid="{00000000-0005-0000-0000-00007C190000}"/>
    <cellStyle name="Денежный 2 3 7 25" xfId="6708" xr:uid="{00000000-0005-0000-0000-00007D190000}"/>
    <cellStyle name="Денежный 2 3 7 26" xfId="7206" xr:uid="{00000000-0005-0000-0000-00007E190000}"/>
    <cellStyle name="Денежный 2 3 7 27" xfId="7923" xr:uid="{00000000-0005-0000-0000-00007F190000}"/>
    <cellStyle name="Денежный 2 3 7 28" xfId="7832" xr:uid="{00000000-0005-0000-0000-000080190000}"/>
    <cellStyle name="Денежный 2 3 7 29" xfId="8011" xr:uid="{00000000-0005-0000-0000-000081190000}"/>
    <cellStyle name="Денежный 2 3 7 3" xfId="675" xr:uid="{00000000-0005-0000-0000-000082190000}"/>
    <cellStyle name="Денежный 2 3 7 3 10" xfId="3574" xr:uid="{00000000-0005-0000-0000-000083190000}"/>
    <cellStyle name="Денежный 2 3 7 3 11" xfId="3702" xr:uid="{00000000-0005-0000-0000-000084190000}"/>
    <cellStyle name="Денежный 2 3 7 3 12" xfId="4189" xr:uid="{00000000-0005-0000-0000-000085190000}"/>
    <cellStyle name="Денежный 2 3 7 3 13" xfId="4341" xr:uid="{00000000-0005-0000-0000-000086190000}"/>
    <cellStyle name="Денежный 2 3 7 3 14" xfId="4484" xr:uid="{00000000-0005-0000-0000-000087190000}"/>
    <cellStyle name="Денежный 2 3 7 3 15" xfId="4614" xr:uid="{00000000-0005-0000-0000-000088190000}"/>
    <cellStyle name="Денежный 2 3 7 3 16" xfId="4742" xr:uid="{00000000-0005-0000-0000-000089190000}"/>
    <cellStyle name="Денежный 2 3 7 3 17" xfId="5166" xr:uid="{00000000-0005-0000-0000-00008A190000}"/>
    <cellStyle name="Денежный 2 3 7 3 18" xfId="5316" xr:uid="{00000000-0005-0000-0000-00008B190000}"/>
    <cellStyle name="Денежный 2 3 7 3 19" xfId="5446" xr:uid="{00000000-0005-0000-0000-00008C190000}"/>
    <cellStyle name="Денежный 2 3 7 3 2" xfId="1700" xr:uid="{00000000-0005-0000-0000-00008D190000}"/>
    <cellStyle name="Денежный 2 3 7 3 2 2" xfId="2130" xr:uid="{00000000-0005-0000-0000-00008E190000}"/>
    <cellStyle name="Денежный 2 3 7 3 2 3" xfId="11856" xr:uid="{00000000-0005-0000-0000-00008F190000}"/>
    <cellStyle name="Денежный 2 3 7 3 20" xfId="5574" xr:uid="{00000000-0005-0000-0000-000090190000}"/>
    <cellStyle name="Денежный 2 3 7 3 21" xfId="5862" xr:uid="{00000000-0005-0000-0000-000091190000}"/>
    <cellStyle name="Денежный 2 3 7 3 22" xfId="6330" xr:uid="{00000000-0005-0000-0000-000092190000}"/>
    <cellStyle name="Денежный 2 3 7 3 23" xfId="6828" xr:uid="{00000000-0005-0000-0000-000093190000}"/>
    <cellStyle name="Денежный 2 3 7 3 24" xfId="7326" xr:uid="{00000000-0005-0000-0000-000094190000}"/>
    <cellStyle name="Денежный 2 3 7 3 25" xfId="8319" xr:uid="{00000000-0005-0000-0000-000095190000}"/>
    <cellStyle name="Денежный 2 3 7 3 26" xfId="8802" xr:uid="{00000000-0005-0000-0000-000096190000}"/>
    <cellStyle name="Денежный 2 3 7 3 27" xfId="9343" xr:uid="{00000000-0005-0000-0000-000097190000}"/>
    <cellStyle name="Денежный 2 3 7 3 28" xfId="10583" xr:uid="{00000000-0005-0000-0000-000098190000}"/>
    <cellStyle name="Денежный 2 3 7 3 29" xfId="11582" xr:uid="{00000000-0005-0000-0000-000099190000}"/>
    <cellStyle name="Денежный 2 3 7 3 3" xfId="2255" xr:uid="{00000000-0005-0000-0000-00009A190000}"/>
    <cellStyle name="Денежный 2 3 7 3 4" xfId="2462" xr:uid="{00000000-0005-0000-0000-00009B190000}"/>
    <cellStyle name="Денежный 2 3 7 3 5" xfId="2612" xr:uid="{00000000-0005-0000-0000-00009C190000}"/>
    <cellStyle name="Денежный 2 3 7 3 6" xfId="2742" xr:uid="{00000000-0005-0000-0000-00009D190000}"/>
    <cellStyle name="Денежный 2 3 7 3 7" xfId="2870" xr:uid="{00000000-0005-0000-0000-00009E190000}"/>
    <cellStyle name="Денежный 2 3 7 3 8" xfId="3158" xr:uid="{00000000-0005-0000-0000-00009F190000}"/>
    <cellStyle name="Денежный 2 3 7 3 9" xfId="3286" xr:uid="{00000000-0005-0000-0000-0000A0190000}"/>
    <cellStyle name="Денежный 2 3 7 30" xfId="10170" xr:uid="{00000000-0005-0000-0000-0000A1190000}"/>
    <cellStyle name="Денежный 2 3 7 31" xfId="11239" xr:uid="{00000000-0005-0000-0000-0000A2190000}"/>
    <cellStyle name="Денежный 2 3 7 4" xfId="891" xr:uid="{00000000-0005-0000-0000-0000A3190000}"/>
    <cellStyle name="Денежный 2 3 7 4 10" xfId="11704" xr:uid="{00000000-0005-0000-0000-0000A4190000}"/>
    <cellStyle name="Денежный 2 3 7 4 2" xfId="1891" xr:uid="{00000000-0005-0000-0000-0000A5190000}"/>
    <cellStyle name="Денежный 2 3 7 4 2 2" xfId="6014" xr:uid="{00000000-0005-0000-0000-0000A6190000}"/>
    <cellStyle name="Денежный 2 3 7 4 2 3" xfId="12183" xr:uid="{00000000-0005-0000-0000-0000A7190000}"/>
    <cellStyle name="Денежный 2 3 7 4 3" xfId="6481" xr:uid="{00000000-0005-0000-0000-0000A8190000}"/>
    <cellStyle name="Денежный 2 3 7 4 4" xfId="6979" xr:uid="{00000000-0005-0000-0000-0000A9190000}"/>
    <cellStyle name="Денежный 2 3 7 4 5" xfId="7477" xr:uid="{00000000-0005-0000-0000-0000AA190000}"/>
    <cellStyle name="Денежный 2 3 7 4 6" xfId="8531" xr:uid="{00000000-0005-0000-0000-0000AB190000}"/>
    <cellStyle name="Денежный 2 3 7 4 7" xfId="9022" xr:uid="{00000000-0005-0000-0000-0000AC190000}"/>
    <cellStyle name="Денежный 2 3 7 4 8" xfId="9555" xr:uid="{00000000-0005-0000-0000-0000AD190000}"/>
    <cellStyle name="Денежный 2 3 7 4 9" xfId="10788" xr:uid="{00000000-0005-0000-0000-0000AE190000}"/>
    <cellStyle name="Денежный 2 3 7 5" xfId="1048" xr:uid="{00000000-0005-0000-0000-0000AF190000}"/>
    <cellStyle name="Денежный 2 3 7 5 10" xfId="11658" xr:uid="{00000000-0005-0000-0000-0000B0190000}"/>
    <cellStyle name="Денежный 2 3 7 5 2" xfId="1819" xr:uid="{00000000-0005-0000-0000-0000B1190000}"/>
    <cellStyle name="Денежный 2 3 7 5 2 2" xfId="6123" xr:uid="{00000000-0005-0000-0000-0000B2190000}"/>
    <cellStyle name="Денежный 2 3 7 5 2 3" xfId="12292" xr:uid="{00000000-0005-0000-0000-0000B3190000}"/>
    <cellStyle name="Денежный 2 3 7 5 3" xfId="6589" xr:uid="{00000000-0005-0000-0000-0000B4190000}"/>
    <cellStyle name="Денежный 2 3 7 5 4" xfId="7087" xr:uid="{00000000-0005-0000-0000-0000B5190000}"/>
    <cellStyle name="Денежный 2 3 7 5 5" xfId="7585" xr:uid="{00000000-0005-0000-0000-0000B6190000}"/>
    <cellStyle name="Денежный 2 3 7 5 6" xfId="8683" xr:uid="{00000000-0005-0000-0000-0000B7190000}"/>
    <cellStyle name="Денежный 2 3 7 5 7" xfId="9179" xr:uid="{00000000-0005-0000-0000-0000B8190000}"/>
    <cellStyle name="Денежный 2 3 7 5 8" xfId="9712" xr:uid="{00000000-0005-0000-0000-0000B9190000}"/>
    <cellStyle name="Денежный 2 3 7 5 9" xfId="10945" xr:uid="{00000000-0005-0000-0000-0000BA190000}"/>
    <cellStyle name="Денежный 2 3 7 6" xfId="758" xr:uid="{00000000-0005-0000-0000-0000BB190000}"/>
    <cellStyle name="Денежный 2 3 7 6 10" xfId="11706" xr:uid="{00000000-0005-0000-0000-0000BC190000}"/>
    <cellStyle name="Денежный 2 3 7 6 2" xfId="1894" xr:uid="{00000000-0005-0000-0000-0000BD190000}"/>
    <cellStyle name="Денежный 2 3 7 6 2 2" xfId="5931" xr:uid="{00000000-0005-0000-0000-0000BE190000}"/>
    <cellStyle name="Денежный 2 3 7 6 2 3" xfId="12100" xr:uid="{00000000-0005-0000-0000-0000BF190000}"/>
    <cellStyle name="Денежный 2 3 7 6 3" xfId="6399" xr:uid="{00000000-0005-0000-0000-0000C0190000}"/>
    <cellStyle name="Денежный 2 3 7 6 4" xfId="6897" xr:uid="{00000000-0005-0000-0000-0000C1190000}"/>
    <cellStyle name="Денежный 2 3 7 6 5" xfId="7395" xr:uid="{00000000-0005-0000-0000-0000C2190000}"/>
    <cellStyle name="Денежный 2 3 7 6 6" xfId="8401" xr:uid="{00000000-0005-0000-0000-0000C3190000}"/>
    <cellStyle name="Денежный 2 3 7 6 7" xfId="8059" xr:uid="{00000000-0005-0000-0000-0000C4190000}"/>
    <cellStyle name="Денежный 2 3 7 6 8" xfId="9425" xr:uid="{00000000-0005-0000-0000-0000C5190000}"/>
    <cellStyle name="Денежный 2 3 7 6 9" xfId="10661" xr:uid="{00000000-0005-0000-0000-0000C6190000}"/>
    <cellStyle name="Денежный 2 3 7 7" xfId="1354" xr:uid="{00000000-0005-0000-0000-0000C7190000}"/>
    <cellStyle name="Денежный 2 3 7 7 2" xfId="2046" xr:uid="{00000000-0005-0000-0000-0000C8190000}"/>
    <cellStyle name="Денежный 2 3 7 7 3" xfId="11792" xr:uid="{00000000-0005-0000-0000-0000C9190000}"/>
    <cellStyle name="Денежный 2 3 7 8" xfId="2092" xr:uid="{00000000-0005-0000-0000-0000CA190000}"/>
    <cellStyle name="Денежный 2 3 7 9" xfId="2363" xr:uid="{00000000-0005-0000-0000-0000CB190000}"/>
    <cellStyle name="Денежный 2 3 8" xfId="269" xr:uid="{00000000-0005-0000-0000-0000CC190000}"/>
    <cellStyle name="Денежный 2 3 8 10" xfId="3416" xr:uid="{00000000-0005-0000-0000-0000CD190000}"/>
    <cellStyle name="Денежный 2 3 8 11" xfId="3501" xr:uid="{00000000-0005-0000-0000-0000CE190000}"/>
    <cellStyle name="Денежный 2 3 8 12" xfId="3915" xr:uid="{00000000-0005-0000-0000-0000CF190000}"/>
    <cellStyle name="Денежный 2 3 8 13" xfId="3831" xr:uid="{00000000-0005-0000-0000-0000D0190000}"/>
    <cellStyle name="Денежный 2 3 8 14" xfId="4090" xr:uid="{00000000-0005-0000-0000-0000D1190000}"/>
    <cellStyle name="Денежный 2 3 8 15" xfId="4113" xr:uid="{00000000-0005-0000-0000-0000D2190000}"/>
    <cellStyle name="Денежный 2 3 8 16" xfId="4028" xr:uid="{00000000-0005-0000-0000-0000D3190000}"/>
    <cellStyle name="Денежный 2 3 8 17" xfId="4939" xr:uid="{00000000-0005-0000-0000-0000D4190000}"/>
    <cellStyle name="Денежный 2 3 8 18" xfId="5000" xr:uid="{00000000-0005-0000-0000-0000D5190000}"/>
    <cellStyle name="Денежный 2 3 8 19" xfId="4886" xr:uid="{00000000-0005-0000-0000-0000D6190000}"/>
    <cellStyle name="Денежный 2 3 8 2" xfId="897" xr:uid="{00000000-0005-0000-0000-0000D7190000}"/>
    <cellStyle name="Денежный 2 3 8 2 10" xfId="11710" xr:uid="{00000000-0005-0000-0000-0000D8190000}"/>
    <cellStyle name="Денежный 2 3 8 2 2" xfId="1898" xr:uid="{00000000-0005-0000-0000-0000D9190000}"/>
    <cellStyle name="Денежный 2 3 8 2 2 2" xfId="6018" xr:uid="{00000000-0005-0000-0000-0000DA190000}"/>
    <cellStyle name="Денежный 2 3 8 2 2 3" xfId="12187" xr:uid="{00000000-0005-0000-0000-0000DB190000}"/>
    <cellStyle name="Денежный 2 3 8 2 3" xfId="6485" xr:uid="{00000000-0005-0000-0000-0000DC190000}"/>
    <cellStyle name="Денежный 2 3 8 2 4" xfId="6983" xr:uid="{00000000-0005-0000-0000-0000DD190000}"/>
    <cellStyle name="Денежный 2 3 8 2 5" xfId="7481" xr:uid="{00000000-0005-0000-0000-0000DE190000}"/>
    <cellStyle name="Денежный 2 3 8 2 6" xfId="8537" xr:uid="{00000000-0005-0000-0000-0000DF190000}"/>
    <cellStyle name="Денежный 2 3 8 2 7" xfId="9028" xr:uid="{00000000-0005-0000-0000-0000E0190000}"/>
    <cellStyle name="Денежный 2 3 8 2 8" xfId="9561" xr:uid="{00000000-0005-0000-0000-0000E1190000}"/>
    <cellStyle name="Денежный 2 3 8 2 9" xfId="10794" xr:uid="{00000000-0005-0000-0000-0000E2190000}"/>
    <cellStyle name="Денежный 2 3 8 20" xfId="5311" xr:uid="{00000000-0005-0000-0000-0000E3190000}"/>
    <cellStyle name="Денежный 2 3 8 21" xfId="5706" xr:uid="{00000000-0005-0000-0000-0000E4190000}"/>
    <cellStyle name="Денежный 2 3 8 22" xfId="5784" xr:uid="{00000000-0005-0000-0000-0000E5190000}"/>
    <cellStyle name="Денежный 2 3 8 23" xfId="6712" xr:uid="{00000000-0005-0000-0000-0000E6190000}"/>
    <cellStyle name="Денежный 2 3 8 24" xfId="7210" xr:uid="{00000000-0005-0000-0000-0000E7190000}"/>
    <cellStyle name="Денежный 2 3 8 25" xfId="7930" xr:uid="{00000000-0005-0000-0000-0000E8190000}"/>
    <cellStyle name="Денежный 2 3 8 26" xfId="8177" xr:uid="{00000000-0005-0000-0000-0000E9190000}"/>
    <cellStyle name="Денежный 2 3 8 27" xfId="8835" xr:uid="{00000000-0005-0000-0000-0000EA190000}"/>
    <cellStyle name="Денежный 2 3 8 28" xfId="10177" xr:uid="{00000000-0005-0000-0000-0000EB190000}"/>
    <cellStyle name="Денежный 2 3 8 29" xfId="11246" xr:uid="{00000000-0005-0000-0000-0000EC190000}"/>
    <cellStyle name="Денежный 2 3 8 3" xfId="1045" xr:uid="{00000000-0005-0000-0000-0000ED190000}"/>
    <cellStyle name="Денежный 2 3 8 3 10" xfId="11752" xr:uid="{00000000-0005-0000-0000-0000EE190000}"/>
    <cellStyle name="Денежный 2 3 8 3 2" xfId="1956" xr:uid="{00000000-0005-0000-0000-0000EF190000}"/>
    <cellStyle name="Денежный 2 3 8 3 2 2" xfId="6120" xr:uid="{00000000-0005-0000-0000-0000F0190000}"/>
    <cellStyle name="Денежный 2 3 8 3 2 3" xfId="12289" xr:uid="{00000000-0005-0000-0000-0000F1190000}"/>
    <cellStyle name="Денежный 2 3 8 3 3" xfId="6586" xr:uid="{00000000-0005-0000-0000-0000F2190000}"/>
    <cellStyle name="Денежный 2 3 8 3 4" xfId="7084" xr:uid="{00000000-0005-0000-0000-0000F3190000}"/>
    <cellStyle name="Денежный 2 3 8 3 5" xfId="7582" xr:uid="{00000000-0005-0000-0000-0000F4190000}"/>
    <cellStyle name="Денежный 2 3 8 3 6" xfId="8680" xr:uid="{00000000-0005-0000-0000-0000F5190000}"/>
    <cellStyle name="Денежный 2 3 8 3 7" xfId="9176" xr:uid="{00000000-0005-0000-0000-0000F6190000}"/>
    <cellStyle name="Денежный 2 3 8 3 8" xfId="9709" xr:uid="{00000000-0005-0000-0000-0000F7190000}"/>
    <cellStyle name="Денежный 2 3 8 3 9" xfId="10942" xr:uid="{00000000-0005-0000-0000-0000F8190000}"/>
    <cellStyle name="Денежный 2 3 8 4" xfId="769" xr:uid="{00000000-0005-0000-0000-0000F9190000}"/>
    <cellStyle name="Денежный 2 3 8 4 10" xfId="11635" xr:uid="{00000000-0005-0000-0000-0000FA190000}"/>
    <cellStyle name="Денежный 2 3 8 4 2" xfId="1764" xr:uid="{00000000-0005-0000-0000-0000FB190000}"/>
    <cellStyle name="Денежный 2 3 8 4 2 2" xfId="5941" xr:uid="{00000000-0005-0000-0000-0000FC190000}"/>
    <cellStyle name="Денежный 2 3 8 4 2 3" xfId="12110" xr:uid="{00000000-0005-0000-0000-0000FD190000}"/>
    <cellStyle name="Денежный 2 3 8 4 3" xfId="6409" xr:uid="{00000000-0005-0000-0000-0000FE190000}"/>
    <cellStyle name="Денежный 2 3 8 4 4" xfId="6907" xr:uid="{00000000-0005-0000-0000-0000FF190000}"/>
    <cellStyle name="Денежный 2 3 8 4 5" xfId="7405" xr:uid="{00000000-0005-0000-0000-0000001A0000}"/>
    <cellStyle name="Денежный 2 3 8 4 6" xfId="8412" xr:uid="{00000000-0005-0000-0000-0000011A0000}"/>
    <cellStyle name="Денежный 2 3 8 4 7" xfId="8900" xr:uid="{00000000-0005-0000-0000-0000021A0000}"/>
    <cellStyle name="Денежный 2 3 8 4 8" xfId="9436" xr:uid="{00000000-0005-0000-0000-0000031A0000}"/>
    <cellStyle name="Денежный 2 3 8 4 9" xfId="10671" xr:uid="{00000000-0005-0000-0000-0000041A0000}"/>
    <cellStyle name="Денежный 2 3 8 5" xfId="1361" xr:uid="{00000000-0005-0000-0000-0000051A0000}"/>
    <cellStyle name="Денежный 2 3 8 5 2" xfId="2121" xr:uid="{00000000-0005-0000-0000-0000061A0000}"/>
    <cellStyle name="Денежный 2 3 8 5 3" xfId="11853" xr:uid="{00000000-0005-0000-0000-0000071A0000}"/>
    <cellStyle name="Денежный 2 3 8 6" xfId="2369" xr:uid="{00000000-0005-0000-0000-0000081A0000}"/>
    <cellStyle name="Денежный 2 3 8 7" xfId="2391" xr:uid="{00000000-0005-0000-0000-0000091A0000}"/>
    <cellStyle name="Денежный 2 3 8 8" xfId="2999" xr:uid="{00000000-0005-0000-0000-00000A1A0000}"/>
    <cellStyle name="Денежный 2 3 8 9" xfId="2956" xr:uid="{00000000-0005-0000-0000-00000B1A0000}"/>
    <cellStyle name="Денежный 2 3 9" xfId="276" xr:uid="{00000000-0005-0000-0000-00000C1A0000}"/>
    <cellStyle name="Денежный 2 3 9 10" xfId="3420" xr:uid="{00000000-0005-0000-0000-00000D1A0000}"/>
    <cellStyle name="Денежный 2 3 9 11" xfId="3372" xr:uid="{00000000-0005-0000-0000-00000E1A0000}"/>
    <cellStyle name="Денежный 2 3 9 12" xfId="3922" xr:uid="{00000000-0005-0000-0000-00000F1A0000}"/>
    <cellStyle name="Денежный 2 3 9 13" xfId="3989" xr:uid="{00000000-0005-0000-0000-0000101A0000}"/>
    <cellStyle name="Денежный 2 3 9 14" xfId="4044" xr:uid="{00000000-0005-0000-0000-0000111A0000}"/>
    <cellStyle name="Денежный 2 3 9 15" xfId="3988" xr:uid="{00000000-0005-0000-0000-0000121A0000}"/>
    <cellStyle name="Денежный 2 3 9 16" xfId="4428" xr:uid="{00000000-0005-0000-0000-0000131A0000}"/>
    <cellStyle name="Денежный 2 3 9 17" xfId="4943" xr:uid="{00000000-0005-0000-0000-0000141A0000}"/>
    <cellStyle name="Денежный 2 3 9 18" xfId="4807" xr:uid="{00000000-0005-0000-0000-0000151A0000}"/>
    <cellStyle name="Денежный 2 3 9 19" xfId="4827" xr:uid="{00000000-0005-0000-0000-0000161A0000}"/>
    <cellStyle name="Денежный 2 3 9 2" xfId="898" xr:uid="{00000000-0005-0000-0000-0000171A0000}"/>
    <cellStyle name="Денежный 2 3 9 2 10" xfId="11715" xr:uid="{00000000-0005-0000-0000-0000181A0000}"/>
    <cellStyle name="Денежный 2 3 9 2 2" xfId="1903" xr:uid="{00000000-0005-0000-0000-0000191A0000}"/>
    <cellStyle name="Денежный 2 3 9 2 2 2" xfId="6019" xr:uid="{00000000-0005-0000-0000-00001A1A0000}"/>
    <cellStyle name="Денежный 2 3 9 2 2 3" xfId="12188" xr:uid="{00000000-0005-0000-0000-00001B1A0000}"/>
    <cellStyle name="Денежный 2 3 9 2 3" xfId="6486" xr:uid="{00000000-0005-0000-0000-00001C1A0000}"/>
    <cellStyle name="Денежный 2 3 9 2 4" xfId="6984" xr:uid="{00000000-0005-0000-0000-00001D1A0000}"/>
    <cellStyle name="Денежный 2 3 9 2 5" xfId="7482" xr:uid="{00000000-0005-0000-0000-00001E1A0000}"/>
    <cellStyle name="Денежный 2 3 9 2 6" xfId="8538" xr:uid="{00000000-0005-0000-0000-00001F1A0000}"/>
    <cellStyle name="Денежный 2 3 9 2 7" xfId="9029" xr:uid="{00000000-0005-0000-0000-0000201A0000}"/>
    <cellStyle name="Денежный 2 3 9 2 8" xfId="9562" xr:uid="{00000000-0005-0000-0000-0000211A0000}"/>
    <cellStyle name="Денежный 2 3 9 2 9" xfId="10795" xr:uid="{00000000-0005-0000-0000-0000221A0000}"/>
    <cellStyle name="Денежный 2 3 9 20" xfId="4819" xr:uid="{00000000-0005-0000-0000-0000231A0000}"/>
    <cellStyle name="Денежный 2 3 9 21" xfId="5710" xr:uid="{00000000-0005-0000-0000-0000241A0000}"/>
    <cellStyle name="Денежный 2 3 9 22" xfId="5660" xr:uid="{00000000-0005-0000-0000-0000251A0000}"/>
    <cellStyle name="Денежный 2 3 9 23" xfId="6716" xr:uid="{00000000-0005-0000-0000-0000261A0000}"/>
    <cellStyle name="Денежный 2 3 9 24" xfId="7214" xr:uid="{00000000-0005-0000-0000-0000271A0000}"/>
    <cellStyle name="Денежный 2 3 9 25" xfId="7937" xr:uid="{00000000-0005-0000-0000-0000281A0000}"/>
    <cellStyle name="Денежный 2 3 9 26" xfId="7826" xr:uid="{00000000-0005-0000-0000-0000291A0000}"/>
    <cellStyle name="Денежный 2 3 9 27" xfId="7786" xr:uid="{00000000-0005-0000-0000-00002A1A0000}"/>
    <cellStyle name="Денежный 2 3 9 28" xfId="10184" xr:uid="{00000000-0005-0000-0000-00002B1A0000}"/>
    <cellStyle name="Денежный 2 3 9 29" xfId="11253" xr:uid="{00000000-0005-0000-0000-00002C1A0000}"/>
    <cellStyle name="Денежный 2 3 9 3" xfId="1044" xr:uid="{00000000-0005-0000-0000-00002D1A0000}"/>
    <cellStyle name="Денежный 2 3 9 3 10" xfId="11654" xr:uid="{00000000-0005-0000-0000-00002E1A0000}"/>
    <cellStyle name="Денежный 2 3 9 3 2" xfId="1815" xr:uid="{00000000-0005-0000-0000-00002F1A0000}"/>
    <cellStyle name="Денежный 2 3 9 3 2 2" xfId="6119" xr:uid="{00000000-0005-0000-0000-0000301A0000}"/>
    <cellStyle name="Денежный 2 3 9 3 2 3" xfId="12288" xr:uid="{00000000-0005-0000-0000-0000311A0000}"/>
    <cellStyle name="Денежный 2 3 9 3 3" xfId="6585" xr:uid="{00000000-0005-0000-0000-0000321A0000}"/>
    <cellStyle name="Денежный 2 3 9 3 4" xfId="7083" xr:uid="{00000000-0005-0000-0000-0000331A0000}"/>
    <cellStyle name="Денежный 2 3 9 3 5" xfId="7581" xr:uid="{00000000-0005-0000-0000-0000341A0000}"/>
    <cellStyle name="Денежный 2 3 9 3 6" xfId="8679" xr:uid="{00000000-0005-0000-0000-0000351A0000}"/>
    <cellStyle name="Денежный 2 3 9 3 7" xfId="9175" xr:uid="{00000000-0005-0000-0000-0000361A0000}"/>
    <cellStyle name="Денежный 2 3 9 3 8" xfId="9708" xr:uid="{00000000-0005-0000-0000-0000371A0000}"/>
    <cellStyle name="Денежный 2 3 9 3 9" xfId="10941" xr:uid="{00000000-0005-0000-0000-0000381A0000}"/>
    <cellStyle name="Денежный 2 3 9 4" xfId="773" xr:uid="{00000000-0005-0000-0000-0000391A0000}"/>
    <cellStyle name="Денежный 2 3 9 4 10" xfId="11739" xr:uid="{00000000-0005-0000-0000-00003A1A0000}"/>
    <cellStyle name="Денежный 2 3 9 4 2" xfId="1934" xr:uid="{00000000-0005-0000-0000-00003B1A0000}"/>
    <cellStyle name="Денежный 2 3 9 4 2 2" xfId="5944" xr:uid="{00000000-0005-0000-0000-00003C1A0000}"/>
    <cellStyle name="Денежный 2 3 9 4 2 3" xfId="12113" xr:uid="{00000000-0005-0000-0000-00003D1A0000}"/>
    <cellStyle name="Денежный 2 3 9 4 3" xfId="6412" xr:uid="{00000000-0005-0000-0000-00003E1A0000}"/>
    <cellStyle name="Денежный 2 3 9 4 4" xfId="6910" xr:uid="{00000000-0005-0000-0000-00003F1A0000}"/>
    <cellStyle name="Денежный 2 3 9 4 5" xfId="7408" xr:uid="{00000000-0005-0000-0000-0000401A0000}"/>
    <cellStyle name="Денежный 2 3 9 4 6" xfId="8416" xr:uid="{00000000-0005-0000-0000-0000411A0000}"/>
    <cellStyle name="Денежный 2 3 9 4 7" xfId="8904" xr:uid="{00000000-0005-0000-0000-0000421A0000}"/>
    <cellStyle name="Денежный 2 3 9 4 8" xfId="9440" xr:uid="{00000000-0005-0000-0000-0000431A0000}"/>
    <cellStyle name="Денежный 2 3 9 4 9" xfId="10675" xr:uid="{00000000-0005-0000-0000-0000441A0000}"/>
    <cellStyle name="Денежный 2 3 9 5" xfId="1368" xr:uid="{00000000-0005-0000-0000-0000451A0000}"/>
    <cellStyle name="Денежный 2 3 9 5 2" xfId="1747" xr:uid="{00000000-0005-0000-0000-0000461A0000}"/>
    <cellStyle name="Денежный 2 3 9 5 3" xfId="11624" xr:uid="{00000000-0005-0000-0000-0000471A0000}"/>
    <cellStyle name="Денежный 2 3 9 6" xfId="2332" xr:uid="{00000000-0005-0000-0000-0000481A0000}"/>
    <cellStyle name="Денежный 2 3 9 7" xfId="2533" xr:uid="{00000000-0005-0000-0000-0000491A0000}"/>
    <cellStyle name="Денежный 2 3 9 8" xfId="3004" xr:uid="{00000000-0005-0000-0000-00004A1A0000}"/>
    <cellStyle name="Денежный 2 3 9 9" xfId="3061" xr:uid="{00000000-0005-0000-0000-00004B1A0000}"/>
    <cellStyle name="Денежный 2 30" xfId="2932" xr:uid="{00000000-0005-0000-0000-00004C1A0000}"/>
    <cellStyle name="Денежный 2 31" xfId="3001" xr:uid="{00000000-0005-0000-0000-00004D1A0000}"/>
    <cellStyle name="Денежный 2 32" xfId="3348" xr:uid="{00000000-0005-0000-0000-00004E1A0000}"/>
    <cellStyle name="Денежный 2 33" xfId="3478" xr:uid="{00000000-0005-0000-0000-00004F1A0000}"/>
    <cellStyle name="Денежный 2 34" xfId="3764" xr:uid="{00000000-0005-0000-0000-0000501A0000}"/>
    <cellStyle name="Денежный 2 35" xfId="3919" xr:uid="{00000000-0005-0000-0000-0000511A0000}"/>
    <cellStyle name="Денежный 2 36" xfId="3830" xr:uid="{00000000-0005-0000-0000-0000521A0000}"/>
    <cellStyle name="Денежный 2 37" xfId="4433" xr:uid="{00000000-0005-0000-0000-0000531A0000}"/>
    <cellStyle name="Денежный 2 38" xfId="4558" xr:uid="{00000000-0005-0000-0000-0000541A0000}"/>
    <cellStyle name="Денежный 2 39" xfId="4805" xr:uid="{00000000-0005-0000-0000-0000551A0000}"/>
    <cellStyle name="Денежный 2 4" xfId="226" xr:uid="{00000000-0005-0000-0000-0000561A0000}"/>
    <cellStyle name="Денежный 2 4 10" xfId="899" xr:uid="{00000000-0005-0000-0000-0000571A0000}"/>
    <cellStyle name="Денежный 2 4 10 10" xfId="9563" xr:uid="{00000000-0005-0000-0000-0000581A0000}"/>
    <cellStyle name="Денежный 2 4 10 11" xfId="10796" xr:uid="{00000000-0005-0000-0000-0000591A0000}"/>
    <cellStyle name="Денежный 2 4 10 12" xfId="11666" xr:uid="{00000000-0005-0000-0000-00005A1A0000}"/>
    <cellStyle name="Денежный 2 4 10 2" xfId="900" xr:uid="{00000000-0005-0000-0000-00005B1A0000}"/>
    <cellStyle name="Денежный 2 4 10 2 10" xfId="12189" xr:uid="{00000000-0005-0000-0000-00005C1A0000}"/>
    <cellStyle name="Денежный 2 4 10 2 2" xfId="6020" xr:uid="{00000000-0005-0000-0000-00005D1A0000}"/>
    <cellStyle name="Денежный 2 4 10 2 2 2" xfId="6021" xr:uid="{00000000-0005-0000-0000-00005E1A0000}"/>
    <cellStyle name="Денежный 2 4 10 2 2 3" xfId="12190" xr:uid="{00000000-0005-0000-0000-00005F1A0000}"/>
    <cellStyle name="Денежный 2 4 10 2 3" xfId="6488" xr:uid="{00000000-0005-0000-0000-0000601A0000}"/>
    <cellStyle name="Денежный 2 4 10 2 4" xfId="6986" xr:uid="{00000000-0005-0000-0000-0000611A0000}"/>
    <cellStyle name="Денежный 2 4 10 2 5" xfId="7484" xr:uid="{00000000-0005-0000-0000-0000621A0000}"/>
    <cellStyle name="Денежный 2 4 10 2 6" xfId="8540" xr:uid="{00000000-0005-0000-0000-0000631A0000}"/>
    <cellStyle name="Денежный 2 4 10 2 7" xfId="9031" xr:uid="{00000000-0005-0000-0000-0000641A0000}"/>
    <cellStyle name="Денежный 2 4 10 2 8" xfId="9564" xr:uid="{00000000-0005-0000-0000-0000651A0000}"/>
    <cellStyle name="Денежный 2 4 10 2 9" xfId="10797" xr:uid="{00000000-0005-0000-0000-0000661A0000}"/>
    <cellStyle name="Денежный 2 4 10 3" xfId="1042" xr:uid="{00000000-0005-0000-0000-0000671A0000}"/>
    <cellStyle name="Денежный 2 4 10 3 2" xfId="9706" xr:uid="{00000000-0005-0000-0000-0000681A0000}"/>
    <cellStyle name="Денежный 2 4 10 3 3" xfId="10939" xr:uid="{00000000-0005-0000-0000-0000691A0000}"/>
    <cellStyle name="Денежный 2 4 10 4" xfId="777" xr:uid="{00000000-0005-0000-0000-00006A1A0000}"/>
    <cellStyle name="Денежный 2 4 10 4 2" xfId="9444" xr:uid="{00000000-0005-0000-0000-00006B1A0000}"/>
    <cellStyle name="Денежный 2 4 10 4 3" xfId="10679" xr:uid="{00000000-0005-0000-0000-00006C1A0000}"/>
    <cellStyle name="Денежный 2 4 10 5" xfId="1827" xr:uid="{00000000-0005-0000-0000-00006D1A0000}"/>
    <cellStyle name="Денежный 2 4 10 5 2" xfId="6487" xr:uid="{00000000-0005-0000-0000-00006E1A0000}"/>
    <cellStyle name="Денежный 2 4 10 5 3" xfId="12449" xr:uid="{00000000-0005-0000-0000-00006F1A0000}"/>
    <cellStyle name="Денежный 2 4 10 6" xfId="6985" xr:uid="{00000000-0005-0000-0000-0000701A0000}"/>
    <cellStyle name="Денежный 2 4 10 7" xfId="7483" xr:uid="{00000000-0005-0000-0000-0000711A0000}"/>
    <cellStyle name="Денежный 2 4 10 8" xfId="8539" xr:uid="{00000000-0005-0000-0000-0000721A0000}"/>
    <cellStyle name="Денежный 2 4 10 9" xfId="9030" xr:uid="{00000000-0005-0000-0000-0000731A0000}"/>
    <cellStyle name="Денежный 2 4 11" xfId="1043" xr:uid="{00000000-0005-0000-0000-0000741A0000}"/>
    <cellStyle name="Денежный 2 4 11 10" xfId="11832" xr:uid="{00000000-0005-0000-0000-0000751A0000}"/>
    <cellStyle name="Денежный 2 4 11 2" xfId="2098" xr:uid="{00000000-0005-0000-0000-0000761A0000}"/>
    <cellStyle name="Денежный 2 4 11 2 2" xfId="6118" xr:uid="{00000000-0005-0000-0000-0000771A0000}"/>
    <cellStyle name="Денежный 2 4 11 2 3" xfId="12287" xr:uid="{00000000-0005-0000-0000-0000781A0000}"/>
    <cellStyle name="Денежный 2 4 11 3" xfId="6584" xr:uid="{00000000-0005-0000-0000-0000791A0000}"/>
    <cellStyle name="Денежный 2 4 11 4" xfId="7082" xr:uid="{00000000-0005-0000-0000-00007A1A0000}"/>
    <cellStyle name="Денежный 2 4 11 5" xfId="7580" xr:uid="{00000000-0005-0000-0000-00007B1A0000}"/>
    <cellStyle name="Денежный 2 4 11 6" xfId="8678" xr:uid="{00000000-0005-0000-0000-00007C1A0000}"/>
    <cellStyle name="Денежный 2 4 11 7" xfId="9174" xr:uid="{00000000-0005-0000-0000-00007D1A0000}"/>
    <cellStyle name="Денежный 2 4 11 8" xfId="9707" xr:uid="{00000000-0005-0000-0000-00007E1A0000}"/>
    <cellStyle name="Денежный 2 4 11 9" xfId="10940" xr:uid="{00000000-0005-0000-0000-00007F1A0000}"/>
    <cellStyle name="Денежный 2 4 12" xfId="774" xr:uid="{00000000-0005-0000-0000-0000801A0000}"/>
    <cellStyle name="Денежный 2 4 12 10" xfId="11674" xr:uid="{00000000-0005-0000-0000-0000811A0000}"/>
    <cellStyle name="Денежный 2 4 12 2" xfId="1851" xr:uid="{00000000-0005-0000-0000-0000821A0000}"/>
    <cellStyle name="Денежный 2 4 12 2 2" xfId="5945" xr:uid="{00000000-0005-0000-0000-0000831A0000}"/>
    <cellStyle name="Денежный 2 4 12 2 3" xfId="12114" xr:uid="{00000000-0005-0000-0000-0000841A0000}"/>
    <cellStyle name="Денежный 2 4 12 3" xfId="6413" xr:uid="{00000000-0005-0000-0000-0000851A0000}"/>
    <cellStyle name="Денежный 2 4 12 4" xfId="6911" xr:uid="{00000000-0005-0000-0000-0000861A0000}"/>
    <cellStyle name="Денежный 2 4 12 5" xfId="7409" xr:uid="{00000000-0005-0000-0000-0000871A0000}"/>
    <cellStyle name="Денежный 2 4 12 6" xfId="8417" xr:uid="{00000000-0005-0000-0000-0000881A0000}"/>
    <cellStyle name="Денежный 2 4 12 7" xfId="8905" xr:uid="{00000000-0005-0000-0000-0000891A0000}"/>
    <cellStyle name="Денежный 2 4 12 8" xfId="9441" xr:uid="{00000000-0005-0000-0000-00008A1A0000}"/>
    <cellStyle name="Денежный 2 4 12 9" xfId="10676" xr:uid="{00000000-0005-0000-0000-00008B1A0000}"/>
    <cellStyle name="Денежный 2 4 13" xfId="1314" xr:uid="{00000000-0005-0000-0000-00008C1A0000}"/>
    <cellStyle name="Денежный 2 4 13 2" xfId="1900" xr:uid="{00000000-0005-0000-0000-00008D1A0000}"/>
    <cellStyle name="Денежный 2 4 13 3" xfId="11712" xr:uid="{00000000-0005-0000-0000-00008E1A0000}"/>
    <cellStyle name="Денежный 2 4 14" xfId="2090" xr:uid="{00000000-0005-0000-0000-00008F1A0000}"/>
    <cellStyle name="Денежный 2 4 15" xfId="2975" xr:uid="{00000000-0005-0000-0000-0000901A0000}"/>
    <cellStyle name="Денежный 2 4 16" xfId="3089" xr:uid="{00000000-0005-0000-0000-0000911A0000}"/>
    <cellStyle name="Денежный 2 4 17" xfId="3392" xr:uid="{00000000-0005-0000-0000-0000921A0000}"/>
    <cellStyle name="Денежный 2 4 18" xfId="3475" xr:uid="{00000000-0005-0000-0000-0000931A0000}"/>
    <cellStyle name="Денежный 2 4 19" xfId="3879" xr:uid="{00000000-0005-0000-0000-0000941A0000}"/>
    <cellStyle name="Денежный 2 4 2" xfId="296" xr:uid="{00000000-0005-0000-0000-0000951A0000}"/>
    <cellStyle name="Денежный 2 4 2 10" xfId="3053" xr:uid="{00000000-0005-0000-0000-0000961A0000}"/>
    <cellStyle name="Денежный 2 4 2 11" xfId="3436" xr:uid="{00000000-0005-0000-0000-0000971A0000}"/>
    <cellStyle name="Денежный 2 4 2 12" xfId="3364" xr:uid="{00000000-0005-0000-0000-0000981A0000}"/>
    <cellStyle name="Денежный 2 4 2 13" xfId="3940" xr:uid="{00000000-0005-0000-0000-0000991A0000}"/>
    <cellStyle name="Денежный 2 4 2 14" xfId="3979" xr:uid="{00000000-0005-0000-0000-00009A1A0000}"/>
    <cellStyle name="Денежный 2 4 2 15" xfId="4048" xr:uid="{00000000-0005-0000-0000-00009B1A0000}"/>
    <cellStyle name="Денежный 2 4 2 16" xfId="4340" xr:uid="{00000000-0005-0000-0000-00009C1A0000}"/>
    <cellStyle name="Денежный 2 4 2 17" xfId="4018" xr:uid="{00000000-0005-0000-0000-00009D1A0000}"/>
    <cellStyle name="Денежный 2 4 2 18" xfId="4960" xr:uid="{00000000-0005-0000-0000-00009E1A0000}"/>
    <cellStyle name="Денежный 2 4 2 19" xfId="5058" xr:uid="{00000000-0005-0000-0000-00009F1A0000}"/>
    <cellStyle name="Денежный 2 4 2 2" xfId="629" xr:uid="{00000000-0005-0000-0000-0000A01A0000}"/>
    <cellStyle name="Денежный 2 4 2 2 10" xfId="3542" xr:uid="{00000000-0005-0000-0000-0000A11A0000}"/>
    <cellStyle name="Денежный 2 4 2 2 11" xfId="3670" xr:uid="{00000000-0005-0000-0000-0000A21A0000}"/>
    <cellStyle name="Денежный 2 4 2 2 12" xfId="4148" xr:uid="{00000000-0005-0000-0000-0000A31A0000}"/>
    <cellStyle name="Денежный 2 4 2 2 13" xfId="4303" xr:uid="{00000000-0005-0000-0000-0000A41A0000}"/>
    <cellStyle name="Денежный 2 4 2 2 14" xfId="4451" xr:uid="{00000000-0005-0000-0000-0000A51A0000}"/>
    <cellStyle name="Денежный 2 4 2 2 15" xfId="4582" xr:uid="{00000000-0005-0000-0000-0000A61A0000}"/>
    <cellStyle name="Денежный 2 4 2 2 16" xfId="4710" xr:uid="{00000000-0005-0000-0000-0000A71A0000}"/>
    <cellStyle name="Денежный 2 4 2 2 17" xfId="5131" xr:uid="{00000000-0005-0000-0000-0000A81A0000}"/>
    <cellStyle name="Денежный 2 4 2 2 18" xfId="5278" xr:uid="{00000000-0005-0000-0000-0000A91A0000}"/>
    <cellStyle name="Денежный 2 4 2 2 19" xfId="5414" xr:uid="{00000000-0005-0000-0000-0000AA1A0000}"/>
    <cellStyle name="Денежный 2 4 2 2 2" xfId="1657" xr:uid="{00000000-0005-0000-0000-0000AB1A0000}"/>
    <cellStyle name="Денежный 2 4 2 2 2 2" xfId="2093" xr:uid="{00000000-0005-0000-0000-0000AC1A0000}"/>
    <cellStyle name="Денежный 2 4 2 2 2 3" xfId="11827" xr:uid="{00000000-0005-0000-0000-0000AD1A0000}"/>
    <cellStyle name="Денежный 2 4 2 2 20" xfId="5542" xr:uid="{00000000-0005-0000-0000-0000AE1A0000}"/>
    <cellStyle name="Денежный 2 4 2 2 21" xfId="5830" xr:uid="{00000000-0005-0000-0000-0000AF1A0000}"/>
    <cellStyle name="Денежный 2 4 2 2 22" xfId="6298" xr:uid="{00000000-0005-0000-0000-0000B01A0000}"/>
    <cellStyle name="Денежный 2 4 2 2 23" xfId="6796" xr:uid="{00000000-0005-0000-0000-0000B11A0000}"/>
    <cellStyle name="Денежный 2 4 2 2 24" xfId="7294" xr:uid="{00000000-0005-0000-0000-0000B21A0000}"/>
    <cellStyle name="Денежный 2 4 2 2 25" xfId="8273" xr:uid="{00000000-0005-0000-0000-0000B31A0000}"/>
    <cellStyle name="Денежный 2 4 2 2 26" xfId="8579" xr:uid="{00000000-0005-0000-0000-0000B41A0000}"/>
    <cellStyle name="Денежный 2 4 2 2 27" xfId="9296" xr:uid="{00000000-0005-0000-0000-0000B51A0000}"/>
    <cellStyle name="Денежный 2 4 2 2 28" xfId="10537" xr:uid="{00000000-0005-0000-0000-0000B61A0000}"/>
    <cellStyle name="Денежный 2 4 2 2 29" xfId="11539" xr:uid="{00000000-0005-0000-0000-0000B71A0000}"/>
    <cellStyle name="Денежный 2 4 2 2 3" xfId="2229" xr:uid="{00000000-0005-0000-0000-0000B81A0000}"/>
    <cellStyle name="Денежный 2 4 2 2 4" xfId="2422" xr:uid="{00000000-0005-0000-0000-0000B91A0000}"/>
    <cellStyle name="Денежный 2 4 2 2 5" xfId="2576" xr:uid="{00000000-0005-0000-0000-0000BA1A0000}"/>
    <cellStyle name="Денежный 2 4 2 2 6" xfId="2710" xr:uid="{00000000-0005-0000-0000-0000BB1A0000}"/>
    <cellStyle name="Денежный 2 4 2 2 7" xfId="2838" xr:uid="{00000000-0005-0000-0000-0000BC1A0000}"/>
    <cellStyle name="Денежный 2 4 2 2 8" xfId="3126" xr:uid="{00000000-0005-0000-0000-0000BD1A0000}"/>
    <cellStyle name="Денежный 2 4 2 2 9" xfId="3254" xr:uid="{00000000-0005-0000-0000-0000BE1A0000}"/>
    <cellStyle name="Денежный 2 4 2 20" xfId="4890" xr:uid="{00000000-0005-0000-0000-0000BF1A0000}"/>
    <cellStyle name="Денежный 2 4 2 21" xfId="5164" xr:uid="{00000000-0005-0000-0000-0000C01A0000}"/>
    <cellStyle name="Денежный 2 4 2 22" xfId="5726" xr:uid="{00000000-0005-0000-0000-0000C11A0000}"/>
    <cellStyle name="Денежный 2 4 2 23" xfId="5652" xr:uid="{00000000-0005-0000-0000-0000C21A0000}"/>
    <cellStyle name="Денежный 2 4 2 24" xfId="6732" xr:uid="{00000000-0005-0000-0000-0000C31A0000}"/>
    <cellStyle name="Денежный 2 4 2 25" xfId="7230" xr:uid="{00000000-0005-0000-0000-0000C41A0000}"/>
    <cellStyle name="Денежный 2 4 2 26" xfId="7957" xr:uid="{00000000-0005-0000-0000-0000C51A0000}"/>
    <cellStyle name="Денежный 2 4 2 27" xfId="7817" xr:uid="{00000000-0005-0000-0000-0000C61A0000}"/>
    <cellStyle name="Денежный 2 4 2 28" xfId="7791" xr:uid="{00000000-0005-0000-0000-0000C71A0000}"/>
    <cellStyle name="Денежный 2 4 2 29" xfId="10204" xr:uid="{00000000-0005-0000-0000-0000C81A0000}"/>
    <cellStyle name="Денежный 2 4 2 3" xfId="901" xr:uid="{00000000-0005-0000-0000-0000C91A0000}"/>
    <cellStyle name="Денежный 2 4 2 3 10" xfId="9565" xr:uid="{00000000-0005-0000-0000-0000CA1A0000}"/>
    <cellStyle name="Денежный 2 4 2 3 11" xfId="10798" xr:uid="{00000000-0005-0000-0000-0000CB1A0000}"/>
    <cellStyle name="Денежный 2 4 2 3 12" xfId="11718" xr:uid="{00000000-0005-0000-0000-0000CC1A0000}"/>
    <cellStyle name="Денежный 2 4 2 3 2" xfId="903" xr:uid="{00000000-0005-0000-0000-0000CD1A0000}"/>
    <cellStyle name="Денежный 2 4 2 3 2 10" xfId="12191" xr:uid="{00000000-0005-0000-0000-0000CE1A0000}"/>
    <cellStyle name="Денежный 2 4 2 3 2 2" xfId="6022" xr:uid="{00000000-0005-0000-0000-0000CF1A0000}"/>
    <cellStyle name="Денежный 2 4 2 3 2 2 2" xfId="6024" xr:uid="{00000000-0005-0000-0000-0000D01A0000}"/>
    <cellStyle name="Денежный 2 4 2 3 2 2 3" xfId="12193" xr:uid="{00000000-0005-0000-0000-0000D11A0000}"/>
    <cellStyle name="Денежный 2 4 2 3 2 3" xfId="6491" xr:uid="{00000000-0005-0000-0000-0000D21A0000}"/>
    <cellStyle name="Денежный 2 4 2 3 2 4" xfId="6989" xr:uid="{00000000-0005-0000-0000-0000D31A0000}"/>
    <cellStyle name="Денежный 2 4 2 3 2 5" xfId="7487" xr:uid="{00000000-0005-0000-0000-0000D41A0000}"/>
    <cellStyle name="Денежный 2 4 2 3 2 6" xfId="8543" xr:uid="{00000000-0005-0000-0000-0000D51A0000}"/>
    <cellStyle name="Денежный 2 4 2 3 2 7" xfId="9034" xr:uid="{00000000-0005-0000-0000-0000D61A0000}"/>
    <cellStyle name="Денежный 2 4 2 3 2 8" xfId="9567" xr:uid="{00000000-0005-0000-0000-0000D71A0000}"/>
    <cellStyle name="Денежный 2 4 2 3 2 9" xfId="10800" xr:uid="{00000000-0005-0000-0000-0000D81A0000}"/>
    <cellStyle name="Денежный 2 4 2 3 3" xfId="1040" xr:uid="{00000000-0005-0000-0000-0000D91A0000}"/>
    <cellStyle name="Денежный 2 4 2 3 3 2" xfId="9704" xr:uid="{00000000-0005-0000-0000-0000DA1A0000}"/>
    <cellStyle name="Денежный 2 4 2 3 3 3" xfId="10937" xr:uid="{00000000-0005-0000-0000-0000DB1A0000}"/>
    <cellStyle name="Денежный 2 4 2 3 4" xfId="782" xr:uid="{00000000-0005-0000-0000-0000DC1A0000}"/>
    <cellStyle name="Денежный 2 4 2 3 4 2" xfId="9449" xr:uid="{00000000-0005-0000-0000-0000DD1A0000}"/>
    <cellStyle name="Денежный 2 4 2 3 4 3" xfId="10684" xr:uid="{00000000-0005-0000-0000-0000DE1A0000}"/>
    <cellStyle name="Денежный 2 4 2 3 5" xfId="1909" xr:uid="{00000000-0005-0000-0000-0000DF1A0000}"/>
    <cellStyle name="Денежный 2 4 2 3 5 2" xfId="6489" xr:uid="{00000000-0005-0000-0000-0000E01A0000}"/>
    <cellStyle name="Денежный 2 4 2 3 5 3" xfId="12450" xr:uid="{00000000-0005-0000-0000-0000E11A0000}"/>
    <cellStyle name="Денежный 2 4 2 3 6" xfId="6987" xr:uid="{00000000-0005-0000-0000-0000E21A0000}"/>
    <cellStyle name="Денежный 2 4 2 3 7" xfId="7485" xr:uid="{00000000-0005-0000-0000-0000E31A0000}"/>
    <cellStyle name="Денежный 2 4 2 3 8" xfId="8541" xr:uid="{00000000-0005-0000-0000-0000E41A0000}"/>
    <cellStyle name="Денежный 2 4 2 3 9" xfId="9032" xr:uid="{00000000-0005-0000-0000-0000E51A0000}"/>
    <cellStyle name="Денежный 2 4 2 30" xfId="11462" xr:uid="{00000000-0005-0000-0000-0000E61A0000}"/>
    <cellStyle name="Денежный 2 4 2 4" xfId="1041" xr:uid="{00000000-0005-0000-0000-0000E71A0000}"/>
    <cellStyle name="Денежный 2 4 2 4 10" xfId="11779" xr:uid="{00000000-0005-0000-0000-0000E81A0000}"/>
    <cellStyle name="Денежный 2 4 2 4 2" xfId="2021" xr:uid="{00000000-0005-0000-0000-0000E91A0000}"/>
    <cellStyle name="Денежный 2 4 2 4 2 2" xfId="6117" xr:uid="{00000000-0005-0000-0000-0000EA1A0000}"/>
    <cellStyle name="Денежный 2 4 2 4 2 3" xfId="12286" xr:uid="{00000000-0005-0000-0000-0000EB1A0000}"/>
    <cellStyle name="Денежный 2 4 2 4 3" xfId="6583" xr:uid="{00000000-0005-0000-0000-0000EC1A0000}"/>
    <cellStyle name="Денежный 2 4 2 4 4" xfId="7081" xr:uid="{00000000-0005-0000-0000-0000ED1A0000}"/>
    <cellStyle name="Денежный 2 4 2 4 5" xfId="7579" xr:uid="{00000000-0005-0000-0000-0000EE1A0000}"/>
    <cellStyle name="Денежный 2 4 2 4 6" xfId="8676" xr:uid="{00000000-0005-0000-0000-0000EF1A0000}"/>
    <cellStyle name="Денежный 2 4 2 4 7" xfId="9172" xr:uid="{00000000-0005-0000-0000-0000F01A0000}"/>
    <cellStyle name="Денежный 2 4 2 4 8" xfId="9705" xr:uid="{00000000-0005-0000-0000-0000F11A0000}"/>
    <cellStyle name="Денежный 2 4 2 4 9" xfId="10938" xr:uid="{00000000-0005-0000-0000-0000F21A0000}"/>
    <cellStyle name="Денежный 2 4 2 5" xfId="779" xr:uid="{00000000-0005-0000-0000-0000F31A0000}"/>
    <cellStyle name="Денежный 2 4 2 5 10" xfId="11740" xr:uid="{00000000-0005-0000-0000-0000F41A0000}"/>
    <cellStyle name="Денежный 2 4 2 5 2" xfId="1938" xr:uid="{00000000-0005-0000-0000-0000F51A0000}"/>
    <cellStyle name="Денежный 2 4 2 5 2 2" xfId="5948" xr:uid="{00000000-0005-0000-0000-0000F61A0000}"/>
    <cellStyle name="Денежный 2 4 2 5 2 3" xfId="12117" xr:uid="{00000000-0005-0000-0000-0000F71A0000}"/>
    <cellStyle name="Денежный 2 4 2 5 3" xfId="6416" xr:uid="{00000000-0005-0000-0000-0000F81A0000}"/>
    <cellStyle name="Денежный 2 4 2 5 4" xfId="6914" xr:uid="{00000000-0005-0000-0000-0000F91A0000}"/>
    <cellStyle name="Денежный 2 4 2 5 5" xfId="7412" xr:uid="{00000000-0005-0000-0000-0000FA1A0000}"/>
    <cellStyle name="Денежный 2 4 2 5 6" xfId="8422" xr:uid="{00000000-0005-0000-0000-0000FB1A0000}"/>
    <cellStyle name="Денежный 2 4 2 5 7" xfId="8910" xr:uid="{00000000-0005-0000-0000-0000FC1A0000}"/>
    <cellStyle name="Денежный 2 4 2 5 8" xfId="9446" xr:uid="{00000000-0005-0000-0000-0000FD1A0000}"/>
    <cellStyle name="Денежный 2 4 2 5 9" xfId="10681" xr:uid="{00000000-0005-0000-0000-0000FE1A0000}"/>
    <cellStyle name="Денежный 2 4 2 6" xfId="1580" xr:uid="{00000000-0005-0000-0000-0000FF1A0000}"/>
    <cellStyle name="Денежный 2 4 2 6 2" xfId="1944" xr:uid="{00000000-0005-0000-0000-0000001B0000}"/>
    <cellStyle name="Денежный 2 4 2 6 3" xfId="11743" xr:uid="{00000000-0005-0000-0000-0000011B0000}"/>
    <cellStyle name="Денежный 2 4 2 7" xfId="2336" xr:uid="{00000000-0005-0000-0000-0000021B0000}"/>
    <cellStyle name="Денежный 2 4 2 8" xfId="2534" xr:uid="{00000000-0005-0000-0000-0000031B0000}"/>
    <cellStyle name="Денежный 2 4 2 9" xfId="3020" xr:uid="{00000000-0005-0000-0000-0000041B0000}"/>
    <cellStyle name="Денежный 2 4 20" xfId="4074" xr:uid="{00000000-0005-0000-0000-0000051B0000}"/>
    <cellStyle name="Денежный 2 4 21" xfId="4007" xr:uid="{00000000-0005-0000-0000-0000061B0000}"/>
    <cellStyle name="Денежный 2 4 22" xfId="3855" xr:uid="{00000000-0005-0000-0000-0000071B0000}"/>
    <cellStyle name="Денежный 2 4 23" xfId="4432" xr:uid="{00000000-0005-0000-0000-0000081B0000}"/>
    <cellStyle name="Денежный 2 4 24" xfId="4912" xr:uid="{00000000-0005-0000-0000-0000091B0000}"/>
    <cellStyle name="Денежный 2 4 25" xfId="4875" xr:uid="{00000000-0005-0000-0000-00000A1B0000}"/>
    <cellStyle name="Денежный 2 4 26" xfId="5228" xr:uid="{00000000-0005-0000-0000-00000B1B0000}"/>
    <cellStyle name="Денежный 2 4 27" xfId="5074" xr:uid="{00000000-0005-0000-0000-00000C1B0000}"/>
    <cellStyle name="Денежный 2 4 28" xfId="5681" xr:uid="{00000000-0005-0000-0000-00000D1B0000}"/>
    <cellStyle name="Денежный 2 4 29" xfId="5675" xr:uid="{00000000-0005-0000-0000-00000E1B0000}"/>
    <cellStyle name="Денежный 2 4 3" xfId="297" xr:uid="{00000000-0005-0000-0000-00000F1B0000}"/>
    <cellStyle name="Денежный 2 4 3 10" xfId="2946" xr:uid="{00000000-0005-0000-0000-0000101B0000}"/>
    <cellStyle name="Денежный 2 4 3 11" xfId="3437" xr:uid="{00000000-0005-0000-0000-0000111B0000}"/>
    <cellStyle name="Денежный 2 4 3 12" xfId="3492" xr:uid="{00000000-0005-0000-0000-0000121B0000}"/>
    <cellStyle name="Денежный 2 4 3 13" xfId="3941" xr:uid="{00000000-0005-0000-0000-0000131B0000}"/>
    <cellStyle name="Денежный 2 4 3 14" xfId="3820" xr:uid="{00000000-0005-0000-0000-0000141B0000}"/>
    <cellStyle name="Денежный 2 4 3 15" xfId="4186" xr:uid="{00000000-0005-0000-0000-0000151B0000}"/>
    <cellStyle name="Денежный 2 4 3 16" xfId="4094" xr:uid="{00000000-0005-0000-0000-0000161B0000}"/>
    <cellStyle name="Денежный 2 4 3 17" xfId="4076" xr:uid="{00000000-0005-0000-0000-0000171B0000}"/>
    <cellStyle name="Денежный 2 4 3 18" xfId="4961" xr:uid="{00000000-0005-0000-0000-0000181B0000}"/>
    <cellStyle name="Денежный 2 4 3 19" xfId="4848" xr:uid="{00000000-0005-0000-0000-0000191B0000}"/>
    <cellStyle name="Денежный 2 4 3 2" xfId="630" xr:uid="{00000000-0005-0000-0000-00001A1B0000}"/>
    <cellStyle name="Денежный 2 4 3 2 10" xfId="3543" xr:uid="{00000000-0005-0000-0000-00001B1B0000}"/>
    <cellStyle name="Денежный 2 4 3 2 11" xfId="3671" xr:uid="{00000000-0005-0000-0000-00001C1B0000}"/>
    <cellStyle name="Денежный 2 4 3 2 12" xfId="4149" xr:uid="{00000000-0005-0000-0000-00001D1B0000}"/>
    <cellStyle name="Денежный 2 4 3 2 13" xfId="4304" xr:uid="{00000000-0005-0000-0000-00001E1B0000}"/>
    <cellStyle name="Денежный 2 4 3 2 14" xfId="4452" xr:uid="{00000000-0005-0000-0000-00001F1B0000}"/>
    <cellStyle name="Денежный 2 4 3 2 15" xfId="4583" xr:uid="{00000000-0005-0000-0000-0000201B0000}"/>
    <cellStyle name="Денежный 2 4 3 2 16" xfId="4711" xr:uid="{00000000-0005-0000-0000-0000211B0000}"/>
    <cellStyle name="Денежный 2 4 3 2 17" xfId="5132" xr:uid="{00000000-0005-0000-0000-0000221B0000}"/>
    <cellStyle name="Денежный 2 4 3 2 18" xfId="5279" xr:uid="{00000000-0005-0000-0000-0000231B0000}"/>
    <cellStyle name="Денежный 2 4 3 2 19" xfId="5415" xr:uid="{00000000-0005-0000-0000-0000241B0000}"/>
    <cellStyle name="Денежный 2 4 3 2 2" xfId="1658" xr:uid="{00000000-0005-0000-0000-0000251B0000}"/>
    <cellStyle name="Денежный 2 4 3 2 2 2" xfId="2094" xr:uid="{00000000-0005-0000-0000-0000261B0000}"/>
    <cellStyle name="Денежный 2 4 3 2 2 3" xfId="11828" xr:uid="{00000000-0005-0000-0000-0000271B0000}"/>
    <cellStyle name="Денежный 2 4 3 2 20" xfId="5543" xr:uid="{00000000-0005-0000-0000-0000281B0000}"/>
    <cellStyle name="Денежный 2 4 3 2 21" xfId="5831" xr:uid="{00000000-0005-0000-0000-0000291B0000}"/>
    <cellStyle name="Денежный 2 4 3 2 22" xfId="6299" xr:uid="{00000000-0005-0000-0000-00002A1B0000}"/>
    <cellStyle name="Денежный 2 4 3 2 23" xfId="6797" xr:uid="{00000000-0005-0000-0000-00002B1B0000}"/>
    <cellStyle name="Денежный 2 4 3 2 24" xfId="7295" xr:uid="{00000000-0005-0000-0000-00002C1B0000}"/>
    <cellStyle name="Денежный 2 4 3 2 25" xfId="8274" xr:uid="{00000000-0005-0000-0000-00002D1B0000}"/>
    <cellStyle name="Денежный 2 4 3 2 26" xfId="8578" xr:uid="{00000000-0005-0000-0000-00002E1B0000}"/>
    <cellStyle name="Денежный 2 4 3 2 27" xfId="9206" xr:uid="{00000000-0005-0000-0000-00002F1B0000}"/>
    <cellStyle name="Денежный 2 4 3 2 28" xfId="10538" xr:uid="{00000000-0005-0000-0000-0000301B0000}"/>
    <cellStyle name="Денежный 2 4 3 2 29" xfId="11540" xr:uid="{00000000-0005-0000-0000-0000311B0000}"/>
    <cellStyle name="Денежный 2 4 3 2 3" xfId="2230" xr:uid="{00000000-0005-0000-0000-0000321B0000}"/>
    <cellStyle name="Денежный 2 4 3 2 4" xfId="2423" xr:uid="{00000000-0005-0000-0000-0000331B0000}"/>
    <cellStyle name="Денежный 2 4 3 2 5" xfId="2577" xr:uid="{00000000-0005-0000-0000-0000341B0000}"/>
    <cellStyle name="Денежный 2 4 3 2 6" xfId="2711" xr:uid="{00000000-0005-0000-0000-0000351B0000}"/>
    <cellStyle name="Денежный 2 4 3 2 7" xfId="2839" xr:uid="{00000000-0005-0000-0000-0000361B0000}"/>
    <cellStyle name="Денежный 2 4 3 2 8" xfId="3127" xr:uid="{00000000-0005-0000-0000-0000371B0000}"/>
    <cellStyle name="Денежный 2 4 3 2 9" xfId="3255" xr:uid="{00000000-0005-0000-0000-0000381B0000}"/>
    <cellStyle name="Денежный 2 4 3 20" xfId="4806" xr:uid="{00000000-0005-0000-0000-0000391B0000}"/>
    <cellStyle name="Денежный 2 4 3 21" xfId="5264" xr:uid="{00000000-0005-0000-0000-00003A1B0000}"/>
    <cellStyle name="Денежный 2 4 3 22" xfId="5727" xr:uid="{00000000-0005-0000-0000-00003B1B0000}"/>
    <cellStyle name="Денежный 2 4 3 23" xfId="5775" xr:uid="{00000000-0005-0000-0000-00003C1B0000}"/>
    <cellStyle name="Денежный 2 4 3 24" xfId="6733" xr:uid="{00000000-0005-0000-0000-00003D1B0000}"/>
    <cellStyle name="Денежный 2 4 3 25" xfId="7231" xr:uid="{00000000-0005-0000-0000-00003E1B0000}"/>
    <cellStyle name="Денежный 2 4 3 26" xfId="7958" xr:uid="{00000000-0005-0000-0000-00003F1B0000}"/>
    <cellStyle name="Денежный 2 4 3 27" xfId="8165" xr:uid="{00000000-0005-0000-0000-0000401B0000}"/>
    <cellStyle name="Денежный 2 4 3 28" xfId="8893" xr:uid="{00000000-0005-0000-0000-0000411B0000}"/>
    <cellStyle name="Денежный 2 4 3 29" xfId="10205" xr:uid="{00000000-0005-0000-0000-0000421B0000}"/>
    <cellStyle name="Денежный 2 4 3 3" xfId="904" xr:uid="{00000000-0005-0000-0000-0000431B0000}"/>
    <cellStyle name="Денежный 2 4 3 3 10" xfId="9568" xr:uid="{00000000-0005-0000-0000-0000441B0000}"/>
    <cellStyle name="Денежный 2 4 3 3 11" xfId="10801" xr:uid="{00000000-0005-0000-0000-0000451B0000}"/>
    <cellStyle name="Денежный 2 4 3 3 12" xfId="11719" xr:uid="{00000000-0005-0000-0000-0000461B0000}"/>
    <cellStyle name="Денежный 2 4 3 3 2" xfId="905" xr:uid="{00000000-0005-0000-0000-0000471B0000}"/>
    <cellStyle name="Денежный 2 4 3 3 2 10" xfId="12194" xr:uid="{00000000-0005-0000-0000-0000481B0000}"/>
    <cellStyle name="Денежный 2 4 3 3 2 2" xfId="6025" xr:uid="{00000000-0005-0000-0000-0000491B0000}"/>
    <cellStyle name="Денежный 2 4 3 3 2 2 2" xfId="6026" xr:uid="{00000000-0005-0000-0000-00004A1B0000}"/>
    <cellStyle name="Денежный 2 4 3 3 2 2 3" xfId="12195" xr:uid="{00000000-0005-0000-0000-00004B1B0000}"/>
    <cellStyle name="Денежный 2 4 3 3 2 3" xfId="6493" xr:uid="{00000000-0005-0000-0000-00004C1B0000}"/>
    <cellStyle name="Денежный 2 4 3 3 2 4" xfId="6991" xr:uid="{00000000-0005-0000-0000-00004D1B0000}"/>
    <cellStyle name="Денежный 2 4 3 3 2 5" xfId="7489" xr:uid="{00000000-0005-0000-0000-00004E1B0000}"/>
    <cellStyle name="Денежный 2 4 3 3 2 6" xfId="8545" xr:uid="{00000000-0005-0000-0000-00004F1B0000}"/>
    <cellStyle name="Денежный 2 4 3 3 2 7" xfId="9036" xr:uid="{00000000-0005-0000-0000-0000501B0000}"/>
    <cellStyle name="Денежный 2 4 3 3 2 8" xfId="9569" xr:uid="{00000000-0005-0000-0000-0000511B0000}"/>
    <cellStyle name="Денежный 2 4 3 3 2 9" xfId="10802" xr:uid="{00000000-0005-0000-0000-0000521B0000}"/>
    <cellStyle name="Денежный 2 4 3 3 3" xfId="1038" xr:uid="{00000000-0005-0000-0000-0000531B0000}"/>
    <cellStyle name="Денежный 2 4 3 3 3 2" xfId="9702" xr:uid="{00000000-0005-0000-0000-0000541B0000}"/>
    <cellStyle name="Денежный 2 4 3 3 3 3" xfId="10935" xr:uid="{00000000-0005-0000-0000-0000551B0000}"/>
    <cellStyle name="Денежный 2 4 3 3 4" xfId="786" xr:uid="{00000000-0005-0000-0000-0000561B0000}"/>
    <cellStyle name="Денежный 2 4 3 3 4 2" xfId="9453" xr:uid="{00000000-0005-0000-0000-0000571B0000}"/>
    <cellStyle name="Денежный 2 4 3 3 4 3" xfId="10688" xr:uid="{00000000-0005-0000-0000-0000581B0000}"/>
    <cellStyle name="Денежный 2 4 3 3 5" xfId="1910" xr:uid="{00000000-0005-0000-0000-0000591B0000}"/>
    <cellStyle name="Денежный 2 4 3 3 5 2" xfId="6492" xr:uid="{00000000-0005-0000-0000-00005A1B0000}"/>
    <cellStyle name="Денежный 2 4 3 3 5 3" xfId="12451" xr:uid="{00000000-0005-0000-0000-00005B1B0000}"/>
    <cellStyle name="Денежный 2 4 3 3 6" xfId="6990" xr:uid="{00000000-0005-0000-0000-00005C1B0000}"/>
    <cellStyle name="Денежный 2 4 3 3 7" xfId="7488" xr:uid="{00000000-0005-0000-0000-00005D1B0000}"/>
    <cellStyle name="Денежный 2 4 3 3 8" xfId="8544" xr:uid="{00000000-0005-0000-0000-00005E1B0000}"/>
    <cellStyle name="Денежный 2 4 3 3 9" xfId="9035" xr:uid="{00000000-0005-0000-0000-00005F1B0000}"/>
    <cellStyle name="Денежный 2 4 3 30" xfId="11463" xr:uid="{00000000-0005-0000-0000-0000601B0000}"/>
    <cellStyle name="Денежный 2 4 3 4" xfId="1039" xr:uid="{00000000-0005-0000-0000-0000611B0000}"/>
    <cellStyle name="Денежный 2 4 3 4 10" xfId="11649" xr:uid="{00000000-0005-0000-0000-0000621B0000}"/>
    <cellStyle name="Денежный 2 4 3 4 2" xfId="1808" xr:uid="{00000000-0005-0000-0000-0000631B0000}"/>
    <cellStyle name="Денежный 2 4 3 4 2 2" xfId="6116" xr:uid="{00000000-0005-0000-0000-0000641B0000}"/>
    <cellStyle name="Денежный 2 4 3 4 2 3" xfId="12285" xr:uid="{00000000-0005-0000-0000-0000651B0000}"/>
    <cellStyle name="Денежный 2 4 3 4 3" xfId="6582" xr:uid="{00000000-0005-0000-0000-0000661B0000}"/>
    <cellStyle name="Денежный 2 4 3 4 4" xfId="7080" xr:uid="{00000000-0005-0000-0000-0000671B0000}"/>
    <cellStyle name="Денежный 2 4 3 4 5" xfId="7578" xr:uid="{00000000-0005-0000-0000-0000681B0000}"/>
    <cellStyle name="Денежный 2 4 3 4 6" xfId="8674" xr:uid="{00000000-0005-0000-0000-0000691B0000}"/>
    <cellStyle name="Денежный 2 4 3 4 7" xfId="9170" xr:uid="{00000000-0005-0000-0000-00006A1B0000}"/>
    <cellStyle name="Денежный 2 4 3 4 8" xfId="9703" xr:uid="{00000000-0005-0000-0000-00006B1B0000}"/>
    <cellStyle name="Денежный 2 4 3 4 9" xfId="10936" xr:uid="{00000000-0005-0000-0000-00006C1B0000}"/>
    <cellStyle name="Денежный 2 4 3 5" xfId="785" xr:uid="{00000000-0005-0000-0000-00006D1B0000}"/>
    <cellStyle name="Денежный 2 4 3 5 10" xfId="11744" xr:uid="{00000000-0005-0000-0000-00006E1B0000}"/>
    <cellStyle name="Денежный 2 4 3 5 2" xfId="1945" xr:uid="{00000000-0005-0000-0000-00006F1B0000}"/>
    <cellStyle name="Денежный 2 4 3 5 2 2" xfId="5950" xr:uid="{00000000-0005-0000-0000-0000701B0000}"/>
    <cellStyle name="Денежный 2 4 3 5 2 3" xfId="12119" xr:uid="{00000000-0005-0000-0000-0000711B0000}"/>
    <cellStyle name="Денежный 2 4 3 5 3" xfId="6418" xr:uid="{00000000-0005-0000-0000-0000721B0000}"/>
    <cellStyle name="Денежный 2 4 3 5 4" xfId="6916" xr:uid="{00000000-0005-0000-0000-0000731B0000}"/>
    <cellStyle name="Денежный 2 4 3 5 5" xfId="7414" xr:uid="{00000000-0005-0000-0000-0000741B0000}"/>
    <cellStyle name="Денежный 2 4 3 5 6" xfId="8428" xr:uid="{00000000-0005-0000-0000-0000751B0000}"/>
    <cellStyle name="Денежный 2 4 3 5 7" xfId="8916" xr:uid="{00000000-0005-0000-0000-0000761B0000}"/>
    <cellStyle name="Денежный 2 4 3 5 8" xfId="9452" xr:uid="{00000000-0005-0000-0000-0000771B0000}"/>
    <cellStyle name="Денежный 2 4 3 5 9" xfId="10687" xr:uid="{00000000-0005-0000-0000-0000781B0000}"/>
    <cellStyle name="Денежный 2 4 3 6" xfId="1581" xr:uid="{00000000-0005-0000-0000-0000791B0000}"/>
    <cellStyle name="Денежный 2 4 3 6 2" xfId="1975" xr:uid="{00000000-0005-0000-0000-00007A1B0000}"/>
    <cellStyle name="Денежный 2 4 3 6 3" xfId="11760" xr:uid="{00000000-0005-0000-0000-00007B1B0000}"/>
    <cellStyle name="Денежный 2 4 3 7" xfId="2403" xr:uid="{00000000-0005-0000-0000-00007C1B0000}"/>
    <cellStyle name="Денежный 2 4 3 8" xfId="2372" xr:uid="{00000000-0005-0000-0000-00007D1B0000}"/>
    <cellStyle name="Денежный 2 4 3 9" xfId="3021" xr:uid="{00000000-0005-0000-0000-00007E1B0000}"/>
    <cellStyle name="Денежный 2 4 30" xfId="6688" xr:uid="{00000000-0005-0000-0000-00007F1B0000}"/>
    <cellStyle name="Денежный 2 4 31" xfId="7186" xr:uid="{00000000-0005-0000-0000-0000801B0000}"/>
    <cellStyle name="Денежный 2 4 32" xfId="7887" xr:uid="{00000000-0005-0000-0000-0000811B0000}"/>
    <cellStyle name="Денежный 2 4 33" xfId="7848" xr:uid="{00000000-0005-0000-0000-0000821B0000}"/>
    <cellStyle name="Денежный 2 4 34" xfId="7717" xr:uid="{00000000-0005-0000-0000-0000831B0000}"/>
    <cellStyle name="Денежный 2 4 35" xfId="10134" xr:uid="{00000000-0005-0000-0000-0000841B0000}"/>
    <cellStyle name="Денежный 2 4 36" xfId="11199" xr:uid="{00000000-0005-0000-0000-0000851B0000}"/>
    <cellStyle name="Денежный 2 4 37" xfId="12793" xr:uid="{00000000-0005-0000-0000-0000861B0000}"/>
    <cellStyle name="Денежный 2 4 37 2" xfId="12807" xr:uid="{00000000-0005-0000-0000-0000871B0000}"/>
    <cellStyle name="Денежный 2 4 38" xfId="12817" xr:uid="{00000000-0005-0000-0000-0000881B0000}"/>
    <cellStyle name="Денежный 2 4 39" xfId="12827" xr:uid="{00000000-0005-0000-0000-0000891B0000}"/>
    <cellStyle name="Денежный 2 4 4" xfId="298" xr:uid="{00000000-0005-0000-0000-00008A1B0000}"/>
    <cellStyle name="Денежный 2 4 4 10" xfId="3052" xr:uid="{00000000-0005-0000-0000-00008B1B0000}"/>
    <cellStyle name="Денежный 2 4 4 11" xfId="3438" xr:uid="{00000000-0005-0000-0000-00008C1B0000}"/>
    <cellStyle name="Денежный 2 4 4 12" xfId="3363" xr:uid="{00000000-0005-0000-0000-00008D1B0000}"/>
    <cellStyle name="Денежный 2 4 4 13" xfId="3942" xr:uid="{00000000-0005-0000-0000-00008E1B0000}"/>
    <cellStyle name="Денежный 2 4 4 14" xfId="3978" xr:uid="{00000000-0005-0000-0000-00008F1B0000}"/>
    <cellStyle name="Денежный 2 4 4 15" xfId="3805" xr:uid="{00000000-0005-0000-0000-0000901B0000}"/>
    <cellStyle name="Денежный 2 4 4 16" xfId="3993" xr:uid="{00000000-0005-0000-0000-0000911B0000}"/>
    <cellStyle name="Денежный 2 4 4 17" xfId="4129" xr:uid="{00000000-0005-0000-0000-0000921B0000}"/>
    <cellStyle name="Денежный 2 4 4 18" xfId="4962" xr:uid="{00000000-0005-0000-0000-0000931B0000}"/>
    <cellStyle name="Денежный 2 4 4 19" xfId="5057" xr:uid="{00000000-0005-0000-0000-0000941B0000}"/>
    <cellStyle name="Денежный 2 4 4 2" xfId="631" xr:uid="{00000000-0005-0000-0000-0000951B0000}"/>
    <cellStyle name="Денежный 2 4 4 2 10" xfId="3544" xr:uid="{00000000-0005-0000-0000-0000961B0000}"/>
    <cellStyle name="Денежный 2 4 4 2 11" xfId="3672" xr:uid="{00000000-0005-0000-0000-0000971B0000}"/>
    <cellStyle name="Денежный 2 4 4 2 12" xfId="4150" xr:uid="{00000000-0005-0000-0000-0000981B0000}"/>
    <cellStyle name="Денежный 2 4 4 2 13" xfId="4305" xr:uid="{00000000-0005-0000-0000-0000991B0000}"/>
    <cellStyle name="Денежный 2 4 4 2 14" xfId="4453" xr:uid="{00000000-0005-0000-0000-00009A1B0000}"/>
    <cellStyle name="Денежный 2 4 4 2 15" xfId="4584" xr:uid="{00000000-0005-0000-0000-00009B1B0000}"/>
    <cellStyle name="Денежный 2 4 4 2 16" xfId="4712" xr:uid="{00000000-0005-0000-0000-00009C1B0000}"/>
    <cellStyle name="Денежный 2 4 4 2 17" xfId="5133" xr:uid="{00000000-0005-0000-0000-00009D1B0000}"/>
    <cellStyle name="Денежный 2 4 4 2 18" xfId="5280" xr:uid="{00000000-0005-0000-0000-00009E1B0000}"/>
    <cellStyle name="Денежный 2 4 4 2 19" xfId="5416" xr:uid="{00000000-0005-0000-0000-00009F1B0000}"/>
    <cellStyle name="Денежный 2 4 4 2 2" xfId="1659" xr:uid="{00000000-0005-0000-0000-0000A01B0000}"/>
    <cellStyle name="Денежный 2 4 4 2 2 2" xfId="2095" xr:uid="{00000000-0005-0000-0000-0000A11B0000}"/>
    <cellStyle name="Денежный 2 4 4 2 2 3" xfId="11829" xr:uid="{00000000-0005-0000-0000-0000A21B0000}"/>
    <cellStyle name="Денежный 2 4 4 2 20" xfId="5544" xr:uid="{00000000-0005-0000-0000-0000A31B0000}"/>
    <cellStyle name="Денежный 2 4 4 2 21" xfId="5832" xr:uid="{00000000-0005-0000-0000-0000A41B0000}"/>
    <cellStyle name="Денежный 2 4 4 2 22" xfId="6300" xr:uid="{00000000-0005-0000-0000-0000A51B0000}"/>
    <cellStyle name="Денежный 2 4 4 2 23" xfId="6798" xr:uid="{00000000-0005-0000-0000-0000A61B0000}"/>
    <cellStyle name="Денежный 2 4 4 2 24" xfId="7296" xr:uid="{00000000-0005-0000-0000-0000A71B0000}"/>
    <cellStyle name="Денежный 2 4 4 2 25" xfId="8275" xr:uid="{00000000-0005-0000-0000-0000A81B0000}"/>
    <cellStyle name="Денежный 2 4 4 2 26" xfId="8500" xr:uid="{00000000-0005-0000-0000-0000A91B0000}"/>
    <cellStyle name="Денежный 2 4 4 2 27" xfId="8971" xr:uid="{00000000-0005-0000-0000-0000AA1B0000}"/>
    <cellStyle name="Денежный 2 4 4 2 28" xfId="10539" xr:uid="{00000000-0005-0000-0000-0000AB1B0000}"/>
    <cellStyle name="Денежный 2 4 4 2 29" xfId="11541" xr:uid="{00000000-0005-0000-0000-0000AC1B0000}"/>
    <cellStyle name="Денежный 2 4 4 2 3" xfId="2231" xr:uid="{00000000-0005-0000-0000-0000AD1B0000}"/>
    <cellStyle name="Денежный 2 4 4 2 4" xfId="2424" xr:uid="{00000000-0005-0000-0000-0000AE1B0000}"/>
    <cellStyle name="Денежный 2 4 4 2 5" xfId="2578" xr:uid="{00000000-0005-0000-0000-0000AF1B0000}"/>
    <cellStyle name="Денежный 2 4 4 2 6" xfId="2712" xr:uid="{00000000-0005-0000-0000-0000B01B0000}"/>
    <cellStyle name="Денежный 2 4 4 2 7" xfId="2840" xr:uid="{00000000-0005-0000-0000-0000B11B0000}"/>
    <cellStyle name="Денежный 2 4 4 2 8" xfId="3128" xr:uid="{00000000-0005-0000-0000-0000B21B0000}"/>
    <cellStyle name="Денежный 2 4 4 2 9" xfId="3256" xr:uid="{00000000-0005-0000-0000-0000B31B0000}"/>
    <cellStyle name="Денежный 2 4 4 20" xfId="5086" xr:uid="{00000000-0005-0000-0000-0000B41B0000}"/>
    <cellStyle name="Денежный 2 4 4 21" xfId="4817" xr:uid="{00000000-0005-0000-0000-0000B51B0000}"/>
    <cellStyle name="Денежный 2 4 4 22" xfId="5728" xr:uid="{00000000-0005-0000-0000-0000B61B0000}"/>
    <cellStyle name="Денежный 2 4 4 23" xfId="5651" xr:uid="{00000000-0005-0000-0000-0000B71B0000}"/>
    <cellStyle name="Денежный 2 4 4 24" xfId="6734" xr:uid="{00000000-0005-0000-0000-0000B81B0000}"/>
    <cellStyle name="Денежный 2 4 4 25" xfId="7232" xr:uid="{00000000-0005-0000-0000-0000B91B0000}"/>
    <cellStyle name="Денежный 2 4 4 26" xfId="7959" xr:uid="{00000000-0005-0000-0000-0000BA1B0000}"/>
    <cellStyle name="Денежный 2 4 4 27" xfId="7816" xr:uid="{00000000-0005-0000-0000-0000BB1B0000}"/>
    <cellStyle name="Денежный 2 4 4 28" xfId="9145" xr:uid="{00000000-0005-0000-0000-0000BC1B0000}"/>
    <cellStyle name="Денежный 2 4 4 29" xfId="10206" xr:uid="{00000000-0005-0000-0000-0000BD1B0000}"/>
    <cellStyle name="Денежный 2 4 4 3" xfId="906" xr:uid="{00000000-0005-0000-0000-0000BE1B0000}"/>
    <cellStyle name="Денежный 2 4 4 3 10" xfId="9570" xr:uid="{00000000-0005-0000-0000-0000BF1B0000}"/>
    <cellStyle name="Денежный 2 4 4 3 11" xfId="10803" xr:uid="{00000000-0005-0000-0000-0000C01B0000}"/>
    <cellStyle name="Денежный 2 4 4 3 12" xfId="11720" xr:uid="{00000000-0005-0000-0000-0000C11B0000}"/>
    <cellStyle name="Денежный 2 4 4 3 2" xfId="908" xr:uid="{00000000-0005-0000-0000-0000C21B0000}"/>
    <cellStyle name="Денежный 2 4 4 3 2 10" xfId="12196" xr:uid="{00000000-0005-0000-0000-0000C31B0000}"/>
    <cellStyle name="Денежный 2 4 4 3 2 2" xfId="6027" xr:uid="{00000000-0005-0000-0000-0000C41B0000}"/>
    <cellStyle name="Денежный 2 4 4 3 2 2 2" xfId="6029" xr:uid="{00000000-0005-0000-0000-0000C51B0000}"/>
    <cellStyle name="Денежный 2 4 4 3 2 2 3" xfId="12198" xr:uid="{00000000-0005-0000-0000-0000C61B0000}"/>
    <cellStyle name="Денежный 2 4 4 3 2 3" xfId="6496" xr:uid="{00000000-0005-0000-0000-0000C71B0000}"/>
    <cellStyle name="Денежный 2 4 4 3 2 4" xfId="6994" xr:uid="{00000000-0005-0000-0000-0000C81B0000}"/>
    <cellStyle name="Денежный 2 4 4 3 2 5" xfId="7492" xr:uid="{00000000-0005-0000-0000-0000C91B0000}"/>
    <cellStyle name="Денежный 2 4 4 3 2 6" xfId="8548" xr:uid="{00000000-0005-0000-0000-0000CA1B0000}"/>
    <cellStyle name="Денежный 2 4 4 3 2 7" xfId="9039" xr:uid="{00000000-0005-0000-0000-0000CB1B0000}"/>
    <cellStyle name="Денежный 2 4 4 3 2 8" xfId="9572" xr:uid="{00000000-0005-0000-0000-0000CC1B0000}"/>
    <cellStyle name="Денежный 2 4 4 3 2 9" xfId="10805" xr:uid="{00000000-0005-0000-0000-0000CD1B0000}"/>
    <cellStyle name="Денежный 2 4 4 3 3" xfId="1036" xr:uid="{00000000-0005-0000-0000-0000CE1B0000}"/>
    <cellStyle name="Денежный 2 4 4 3 3 2" xfId="9700" xr:uid="{00000000-0005-0000-0000-0000CF1B0000}"/>
    <cellStyle name="Денежный 2 4 4 3 3 3" xfId="10933" xr:uid="{00000000-0005-0000-0000-0000D01B0000}"/>
    <cellStyle name="Денежный 2 4 4 3 4" xfId="793" xr:uid="{00000000-0005-0000-0000-0000D11B0000}"/>
    <cellStyle name="Денежный 2 4 4 3 4 2" xfId="9460" xr:uid="{00000000-0005-0000-0000-0000D21B0000}"/>
    <cellStyle name="Денежный 2 4 4 3 4 3" xfId="10695" xr:uid="{00000000-0005-0000-0000-0000D31B0000}"/>
    <cellStyle name="Денежный 2 4 4 3 5" xfId="1911" xr:uid="{00000000-0005-0000-0000-0000D41B0000}"/>
    <cellStyle name="Денежный 2 4 4 3 5 2" xfId="6494" xr:uid="{00000000-0005-0000-0000-0000D51B0000}"/>
    <cellStyle name="Денежный 2 4 4 3 5 3" xfId="12452" xr:uid="{00000000-0005-0000-0000-0000D61B0000}"/>
    <cellStyle name="Денежный 2 4 4 3 6" xfId="6992" xr:uid="{00000000-0005-0000-0000-0000D71B0000}"/>
    <cellStyle name="Денежный 2 4 4 3 7" xfId="7490" xr:uid="{00000000-0005-0000-0000-0000D81B0000}"/>
    <cellStyle name="Денежный 2 4 4 3 8" xfId="8546" xr:uid="{00000000-0005-0000-0000-0000D91B0000}"/>
    <cellStyle name="Денежный 2 4 4 3 9" xfId="9037" xr:uid="{00000000-0005-0000-0000-0000DA1B0000}"/>
    <cellStyle name="Денежный 2 4 4 30" xfId="11464" xr:uid="{00000000-0005-0000-0000-0000DB1B0000}"/>
    <cellStyle name="Денежный 2 4 4 4" xfId="1037" xr:uid="{00000000-0005-0000-0000-0000DC1B0000}"/>
    <cellStyle name="Денежный 2 4 4 4 10" xfId="11778" xr:uid="{00000000-0005-0000-0000-0000DD1B0000}"/>
    <cellStyle name="Денежный 2 4 4 4 2" xfId="2020" xr:uid="{00000000-0005-0000-0000-0000DE1B0000}"/>
    <cellStyle name="Денежный 2 4 4 4 2 2" xfId="6115" xr:uid="{00000000-0005-0000-0000-0000DF1B0000}"/>
    <cellStyle name="Денежный 2 4 4 4 2 3" xfId="12284" xr:uid="{00000000-0005-0000-0000-0000E01B0000}"/>
    <cellStyle name="Денежный 2 4 4 4 3" xfId="6581" xr:uid="{00000000-0005-0000-0000-0000E11B0000}"/>
    <cellStyle name="Денежный 2 4 4 4 4" xfId="7079" xr:uid="{00000000-0005-0000-0000-0000E21B0000}"/>
    <cellStyle name="Денежный 2 4 4 4 5" xfId="7577" xr:uid="{00000000-0005-0000-0000-0000E31B0000}"/>
    <cellStyle name="Денежный 2 4 4 4 6" xfId="8672" xr:uid="{00000000-0005-0000-0000-0000E41B0000}"/>
    <cellStyle name="Денежный 2 4 4 4 7" xfId="9168" xr:uid="{00000000-0005-0000-0000-0000E51B0000}"/>
    <cellStyle name="Денежный 2 4 4 4 8" xfId="9701" xr:uid="{00000000-0005-0000-0000-0000E61B0000}"/>
    <cellStyle name="Денежный 2 4 4 4 9" xfId="10934" xr:uid="{00000000-0005-0000-0000-0000E71B0000}"/>
    <cellStyle name="Денежный 2 4 4 5" xfId="789" xr:uid="{00000000-0005-0000-0000-0000E81B0000}"/>
    <cellStyle name="Денежный 2 4 4 5 10" xfId="11759" xr:uid="{00000000-0005-0000-0000-0000E91B0000}"/>
    <cellStyle name="Денежный 2 4 4 5 2" xfId="1968" xr:uid="{00000000-0005-0000-0000-0000EA1B0000}"/>
    <cellStyle name="Денежный 2 4 4 5 2 2" xfId="5953" xr:uid="{00000000-0005-0000-0000-0000EB1B0000}"/>
    <cellStyle name="Денежный 2 4 4 5 2 3" xfId="12122" xr:uid="{00000000-0005-0000-0000-0000EC1B0000}"/>
    <cellStyle name="Денежный 2 4 4 5 3" xfId="6421" xr:uid="{00000000-0005-0000-0000-0000ED1B0000}"/>
    <cellStyle name="Денежный 2 4 4 5 4" xfId="6919" xr:uid="{00000000-0005-0000-0000-0000EE1B0000}"/>
    <cellStyle name="Денежный 2 4 4 5 5" xfId="7417" xr:uid="{00000000-0005-0000-0000-0000EF1B0000}"/>
    <cellStyle name="Денежный 2 4 4 5 6" xfId="8432" xr:uid="{00000000-0005-0000-0000-0000F01B0000}"/>
    <cellStyle name="Денежный 2 4 4 5 7" xfId="8920" xr:uid="{00000000-0005-0000-0000-0000F11B0000}"/>
    <cellStyle name="Денежный 2 4 4 5 8" xfId="9456" xr:uid="{00000000-0005-0000-0000-0000F21B0000}"/>
    <cellStyle name="Денежный 2 4 4 5 9" xfId="10691" xr:uid="{00000000-0005-0000-0000-0000F31B0000}"/>
    <cellStyle name="Денежный 2 4 4 6" xfId="1582" xr:uid="{00000000-0005-0000-0000-0000F41B0000}"/>
    <cellStyle name="Денежный 2 4 4 6 2" xfId="2032" xr:uid="{00000000-0005-0000-0000-0000F51B0000}"/>
    <cellStyle name="Денежный 2 4 4 6 3" xfId="11790" xr:uid="{00000000-0005-0000-0000-0000F61B0000}"/>
    <cellStyle name="Денежный 2 4 4 7" xfId="1740" xr:uid="{00000000-0005-0000-0000-0000F71B0000}"/>
    <cellStyle name="Денежный 2 4 4 8" xfId="1848" xr:uid="{00000000-0005-0000-0000-0000F81B0000}"/>
    <cellStyle name="Денежный 2 4 4 9" xfId="3022" xr:uid="{00000000-0005-0000-0000-0000F91B0000}"/>
    <cellStyle name="Денежный 2 4 5" xfId="299" xr:uid="{00000000-0005-0000-0000-0000FA1B0000}"/>
    <cellStyle name="Денежный 2 4 5 10" xfId="2933" xr:uid="{00000000-0005-0000-0000-0000FB1B0000}"/>
    <cellStyle name="Денежный 2 4 5 11" xfId="3439" xr:uid="{00000000-0005-0000-0000-0000FC1B0000}"/>
    <cellStyle name="Денежный 2 4 5 12" xfId="3491" xr:uid="{00000000-0005-0000-0000-0000FD1B0000}"/>
    <cellStyle name="Денежный 2 4 5 13" xfId="3943" xr:uid="{00000000-0005-0000-0000-0000FE1B0000}"/>
    <cellStyle name="Денежный 2 4 5 14" xfId="3765" xr:uid="{00000000-0005-0000-0000-0000FF1B0000}"/>
    <cellStyle name="Денежный 2 4 5 15" xfId="3912" xr:uid="{00000000-0005-0000-0000-0000001C0000}"/>
    <cellStyle name="Денежный 2 4 5 16" xfId="4020" xr:uid="{00000000-0005-0000-0000-0000011C0000}"/>
    <cellStyle name="Денежный 2 4 5 17" xfId="3875" xr:uid="{00000000-0005-0000-0000-0000021C0000}"/>
    <cellStyle name="Денежный 2 4 5 18" xfId="4963" xr:uid="{00000000-0005-0000-0000-0000031C0000}"/>
    <cellStyle name="Денежный 2 4 5 19" xfId="4847" xr:uid="{00000000-0005-0000-0000-0000041C0000}"/>
    <cellStyle name="Денежный 2 4 5 2" xfId="632" xr:uid="{00000000-0005-0000-0000-0000051C0000}"/>
    <cellStyle name="Денежный 2 4 5 2 10" xfId="3545" xr:uid="{00000000-0005-0000-0000-0000061C0000}"/>
    <cellStyle name="Денежный 2 4 5 2 11" xfId="3673" xr:uid="{00000000-0005-0000-0000-0000071C0000}"/>
    <cellStyle name="Денежный 2 4 5 2 12" xfId="4151" xr:uid="{00000000-0005-0000-0000-0000081C0000}"/>
    <cellStyle name="Денежный 2 4 5 2 13" xfId="4306" xr:uid="{00000000-0005-0000-0000-0000091C0000}"/>
    <cellStyle name="Денежный 2 4 5 2 14" xfId="4454" xr:uid="{00000000-0005-0000-0000-00000A1C0000}"/>
    <cellStyle name="Денежный 2 4 5 2 15" xfId="4585" xr:uid="{00000000-0005-0000-0000-00000B1C0000}"/>
    <cellStyle name="Денежный 2 4 5 2 16" xfId="4713" xr:uid="{00000000-0005-0000-0000-00000C1C0000}"/>
    <cellStyle name="Денежный 2 4 5 2 17" xfId="5134" xr:uid="{00000000-0005-0000-0000-00000D1C0000}"/>
    <cellStyle name="Денежный 2 4 5 2 18" xfId="5281" xr:uid="{00000000-0005-0000-0000-00000E1C0000}"/>
    <cellStyle name="Денежный 2 4 5 2 19" xfId="5417" xr:uid="{00000000-0005-0000-0000-00000F1C0000}"/>
    <cellStyle name="Денежный 2 4 5 2 2" xfId="1660" xr:uid="{00000000-0005-0000-0000-0000101C0000}"/>
    <cellStyle name="Денежный 2 4 5 2 2 2" xfId="2096" xr:uid="{00000000-0005-0000-0000-0000111C0000}"/>
    <cellStyle name="Денежный 2 4 5 2 2 3" xfId="11830" xr:uid="{00000000-0005-0000-0000-0000121C0000}"/>
    <cellStyle name="Денежный 2 4 5 2 20" xfId="5545" xr:uid="{00000000-0005-0000-0000-0000131C0000}"/>
    <cellStyle name="Денежный 2 4 5 2 21" xfId="5833" xr:uid="{00000000-0005-0000-0000-0000141C0000}"/>
    <cellStyle name="Денежный 2 4 5 2 22" xfId="6301" xr:uid="{00000000-0005-0000-0000-0000151C0000}"/>
    <cellStyle name="Денежный 2 4 5 2 23" xfId="6799" xr:uid="{00000000-0005-0000-0000-0000161C0000}"/>
    <cellStyle name="Денежный 2 4 5 2 24" xfId="7297" xr:uid="{00000000-0005-0000-0000-0000171C0000}"/>
    <cellStyle name="Денежный 2 4 5 2 25" xfId="8276" xr:uid="{00000000-0005-0000-0000-0000181C0000}"/>
    <cellStyle name="Денежный 2 4 5 2 26" xfId="8656" xr:uid="{00000000-0005-0000-0000-0000191C0000}"/>
    <cellStyle name="Денежный 2 4 5 2 27" xfId="8970" xr:uid="{00000000-0005-0000-0000-00001A1C0000}"/>
    <cellStyle name="Денежный 2 4 5 2 28" xfId="10540" xr:uid="{00000000-0005-0000-0000-00001B1C0000}"/>
    <cellStyle name="Денежный 2 4 5 2 29" xfId="11542" xr:uid="{00000000-0005-0000-0000-00001C1C0000}"/>
    <cellStyle name="Денежный 2 4 5 2 3" xfId="2232" xr:uid="{00000000-0005-0000-0000-00001D1C0000}"/>
    <cellStyle name="Денежный 2 4 5 2 4" xfId="2425" xr:uid="{00000000-0005-0000-0000-00001E1C0000}"/>
    <cellStyle name="Денежный 2 4 5 2 5" xfId="2579" xr:uid="{00000000-0005-0000-0000-00001F1C0000}"/>
    <cellStyle name="Денежный 2 4 5 2 6" xfId="2713" xr:uid="{00000000-0005-0000-0000-0000201C0000}"/>
    <cellStyle name="Денежный 2 4 5 2 7" xfId="2841" xr:uid="{00000000-0005-0000-0000-0000211C0000}"/>
    <cellStyle name="Денежный 2 4 5 2 8" xfId="3129" xr:uid="{00000000-0005-0000-0000-0000221C0000}"/>
    <cellStyle name="Денежный 2 4 5 2 9" xfId="3257" xr:uid="{00000000-0005-0000-0000-0000231C0000}"/>
    <cellStyle name="Денежный 2 4 5 20" xfId="4804" xr:uid="{00000000-0005-0000-0000-0000241C0000}"/>
    <cellStyle name="Денежный 2 4 5 21" xfId="5010" xr:uid="{00000000-0005-0000-0000-0000251C0000}"/>
    <cellStyle name="Денежный 2 4 5 22" xfId="5729" xr:uid="{00000000-0005-0000-0000-0000261C0000}"/>
    <cellStyle name="Денежный 2 4 5 23" xfId="5774" xr:uid="{00000000-0005-0000-0000-0000271C0000}"/>
    <cellStyle name="Денежный 2 4 5 24" xfId="6735" xr:uid="{00000000-0005-0000-0000-0000281C0000}"/>
    <cellStyle name="Денежный 2 4 5 25" xfId="7233" xr:uid="{00000000-0005-0000-0000-0000291C0000}"/>
    <cellStyle name="Денежный 2 4 5 26" xfId="7960" xr:uid="{00000000-0005-0000-0000-00002A1C0000}"/>
    <cellStyle name="Денежный 2 4 5 27" xfId="8164" xr:uid="{00000000-0005-0000-0000-00002B1C0000}"/>
    <cellStyle name="Денежный 2 4 5 28" xfId="8025" xr:uid="{00000000-0005-0000-0000-00002C1C0000}"/>
    <cellStyle name="Денежный 2 4 5 29" xfId="10207" xr:uid="{00000000-0005-0000-0000-00002D1C0000}"/>
    <cellStyle name="Денежный 2 4 5 3" xfId="909" xr:uid="{00000000-0005-0000-0000-00002E1C0000}"/>
    <cellStyle name="Денежный 2 4 5 3 10" xfId="9573" xr:uid="{00000000-0005-0000-0000-00002F1C0000}"/>
    <cellStyle name="Денежный 2 4 5 3 11" xfId="10806" xr:uid="{00000000-0005-0000-0000-0000301C0000}"/>
    <cellStyle name="Денежный 2 4 5 3 12" xfId="11721" xr:uid="{00000000-0005-0000-0000-0000311C0000}"/>
    <cellStyle name="Денежный 2 4 5 3 2" xfId="910" xr:uid="{00000000-0005-0000-0000-0000321C0000}"/>
    <cellStyle name="Денежный 2 4 5 3 2 10" xfId="12199" xr:uid="{00000000-0005-0000-0000-0000331C0000}"/>
    <cellStyle name="Денежный 2 4 5 3 2 2" xfId="6030" xr:uid="{00000000-0005-0000-0000-0000341C0000}"/>
    <cellStyle name="Денежный 2 4 5 3 2 2 2" xfId="6031" xr:uid="{00000000-0005-0000-0000-0000351C0000}"/>
    <cellStyle name="Денежный 2 4 5 3 2 2 3" xfId="12200" xr:uid="{00000000-0005-0000-0000-0000361C0000}"/>
    <cellStyle name="Денежный 2 4 5 3 2 3" xfId="6498" xr:uid="{00000000-0005-0000-0000-0000371C0000}"/>
    <cellStyle name="Денежный 2 4 5 3 2 4" xfId="6996" xr:uid="{00000000-0005-0000-0000-0000381C0000}"/>
    <cellStyle name="Денежный 2 4 5 3 2 5" xfId="7494" xr:uid="{00000000-0005-0000-0000-0000391C0000}"/>
    <cellStyle name="Денежный 2 4 5 3 2 6" xfId="8550" xr:uid="{00000000-0005-0000-0000-00003A1C0000}"/>
    <cellStyle name="Денежный 2 4 5 3 2 7" xfId="9041" xr:uid="{00000000-0005-0000-0000-00003B1C0000}"/>
    <cellStyle name="Денежный 2 4 5 3 2 8" xfId="9574" xr:uid="{00000000-0005-0000-0000-00003C1C0000}"/>
    <cellStyle name="Денежный 2 4 5 3 2 9" xfId="10807" xr:uid="{00000000-0005-0000-0000-00003D1C0000}"/>
    <cellStyle name="Денежный 2 4 5 3 3" xfId="1034" xr:uid="{00000000-0005-0000-0000-00003E1C0000}"/>
    <cellStyle name="Денежный 2 4 5 3 3 2" xfId="9698" xr:uid="{00000000-0005-0000-0000-00003F1C0000}"/>
    <cellStyle name="Денежный 2 4 5 3 3 3" xfId="10931" xr:uid="{00000000-0005-0000-0000-0000401C0000}"/>
    <cellStyle name="Денежный 2 4 5 3 4" xfId="797" xr:uid="{00000000-0005-0000-0000-0000411C0000}"/>
    <cellStyle name="Денежный 2 4 5 3 4 2" xfId="9464" xr:uid="{00000000-0005-0000-0000-0000421C0000}"/>
    <cellStyle name="Денежный 2 4 5 3 4 3" xfId="10699" xr:uid="{00000000-0005-0000-0000-0000431C0000}"/>
    <cellStyle name="Денежный 2 4 5 3 5" xfId="1912" xr:uid="{00000000-0005-0000-0000-0000441C0000}"/>
    <cellStyle name="Денежный 2 4 5 3 5 2" xfId="6497" xr:uid="{00000000-0005-0000-0000-0000451C0000}"/>
    <cellStyle name="Денежный 2 4 5 3 5 3" xfId="12453" xr:uid="{00000000-0005-0000-0000-0000461C0000}"/>
    <cellStyle name="Денежный 2 4 5 3 6" xfId="6995" xr:uid="{00000000-0005-0000-0000-0000471C0000}"/>
    <cellStyle name="Денежный 2 4 5 3 7" xfId="7493" xr:uid="{00000000-0005-0000-0000-0000481C0000}"/>
    <cellStyle name="Денежный 2 4 5 3 8" xfId="8549" xr:uid="{00000000-0005-0000-0000-0000491C0000}"/>
    <cellStyle name="Денежный 2 4 5 3 9" xfId="9040" xr:uid="{00000000-0005-0000-0000-00004A1C0000}"/>
    <cellStyle name="Денежный 2 4 5 30" xfId="11465" xr:uid="{00000000-0005-0000-0000-00004B1C0000}"/>
    <cellStyle name="Денежный 2 4 5 4" xfId="1035" xr:uid="{00000000-0005-0000-0000-00004C1C0000}"/>
    <cellStyle name="Денежный 2 4 5 4 10" xfId="11648" xr:uid="{00000000-0005-0000-0000-00004D1C0000}"/>
    <cellStyle name="Денежный 2 4 5 4 2" xfId="1807" xr:uid="{00000000-0005-0000-0000-00004E1C0000}"/>
    <cellStyle name="Денежный 2 4 5 4 2 2" xfId="6114" xr:uid="{00000000-0005-0000-0000-00004F1C0000}"/>
    <cellStyle name="Денежный 2 4 5 4 2 3" xfId="12283" xr:uid="{00000000-0005-0000-0000-0000501C0000}"/>
    <cellStyle name="Денежный 2 4 5 4 3" xfId="6580" xr:uid="{00000000-0005-0000-0000-0000511C0000}"/>
    <cellStyle name="Денежный 2 4 5 4 4" xfId="7078" xr:uid="{00000000-0005-0000-0000-0000521C0000}"/>
    <cellStyle name="Денежный 2 4 5 4 5" xfId="7576" xr:uid="{00000000-0005-0000-0000-0000531C0000}"/>
    <cellStyle name="Денежный 2 4 5 4 6" xfId="8670" xr:uid="{00000000-0005-0000-0000-0000541C0000}"/>
    <cellStyle name="Денежный 2 4 5 4 7" xfId="9166" xr:uid="{00000000-0005-0000-0000-0000551C0000}"/>
    <cellStyle name="Денежный 2 4 5 4 8" xfId="9699" xr:uid="{00000000-0005-0000-0000-0000561C0000}"/>
    <cellStyle name="Денежный 2 4 5 4 9" xfId="10932" xr:uid="{00000000-0005-0000-0000-0000571C0000}"/>
    <cellStyle name="Денежный 2 4 5 5" xfId="794" xr:uid="{00000000-0005-0000-0000-0000581C0000}"/>
    <cellStyle name="Денежный 2 4 5 5 10" xfId="11637" xr:uid="{00000000-0005-0000-0000-0000591C0000}"/>
    <cellStyle name="Денежный 2 4 5 5 2" xfId="1771" xr:uid="{00000000-0005-0000-0000-00005A1C0000}"/>
    <cellStyle name="Денежный 2 4 5 5 2 2" xfId="5955" xr:uid="{00000000-0005-0000-0000-00005B1C0000}"/>
    <cellStyle name="Денежный 2 4 5 5 2 3" xfId="12124" xr:uid="{00000000-0005-0000-0000-00005C1C0000}"/>
    <cellStyle name="Денежный 2 4 5 5 3" xfId="6423" xr:uid="{00000000-0005-0000-0000-00005D1C0000}"/>
    <cellStyle name="Денежный 2 4 5 5 4" xfId="6921" xr:uid="{00000000-0005-0000-0000-00005E1C0000}"/>
    <cellStyle name="Денежный 2 4 5 5 5" xfId="7419" xr:uid="{00000000-0005-0000-0000-00005F1C0000}"/>
    <cellStyle name="Денежный 2 4 5 5 6" xfId="8437" xr:uid="{00000000-0005-0000-0000-0000601C0000}"/>
    <cellStyle name="Денежный 2 4 5 5 7" xfId="8925" xr:uid="{00000000-0005-0000-0000-0000611C0000}"/>
    <cellStyle name="Денежный 2 4 5 5 8" xfId="9461" xr:uid="{00000000-0005-0000-0000-0000621C0000}"/>
    <cellStyle name="Денежный 2 4 5 5 9" xfId="10696" xr:uid="{00000000-0005-0000-0000-0000631C0000}"/>
    <cellStyle name="Денежный 2 4 5 6" xfId="1583" xr:uid="{00000000-0005-0000-0000-0000641C0000}"/>
    <cellStyle name="Денежный 2 4 5 6 2" xfId="1777" xr:uid="{00000000-0005-0000-0000-0000651C0000}"/>
    <cellStyle name="Денежный 2 4 5 6 3" xfId="11638" xr:uid="{00000000-0005-0000-0000-0000661C0000}"/>
    <cellStyle name="Денежный 2 4 5 7" xfId="2318" xr:uid="{00000000-0005-0000-0000-0000671C0000}"/>
    <cellStyle name="Денежный 2 4 5 8" xfId="2088" xr:uid="{00000000-0005-0000-0000-0000681C0000}"/>
    <cellStyle name="Денежный 2 4 5 9" xfId="3023" xr:uid="{00000000-0005-0000-0000-0000691C0000}"/>
    <cellStyle name="Денежный 2 4 6" xfId="300" xr:uid="{00000000-0005-0000-0000-00006A1C0000}"/>
    <cellStyle name="Денежный 2 4 6 10" xfId="3050" xr:uid="{00000000-0005-0000-0000-00006B1C0000}"/>
    <cellStyle name="Денежный 2 4 6 11" xfId="3440" xr:uid="{00000000-0005-0000-0000-00006C1C0000}"/>
    <cellStyle name="Денежный 2 4 6 12" xfId="3362" xr:uid="{00000000-0005-0000-0000-00006D1C0000}"/>
    <cellStyle name="Денежный 2 4 6 13" xfId="3944" xr:uid="{00000000-0005-0000-0000-00006E1C0000}"/>
    <cellStyle name="Денежный 2 4 6 14" xfId="3974" xr:uid="{00000000-0005-0000-0000-00006F1C0000}"/>
    <cellStyle name="Денежный 2 4 6 15" xfId="4051" xr:uid="{00000000-0005-0000-0000-0000701C0000}"/>
    <cellStyle name="Денежный 2 4 6 16" xfId="4105" xr:uid="{00000000-0005-0000-0000-0000711C0000}"/>
    <cellStyle name="Денежный 2 4 6 17" xfId="4132" xr:uid="{00000000-0005-0000-0000-0000721C0000}"/>
    <cellStyle name="Денежный 2 4 6 18" xfId="4964" xr:uid="{00000000-0005-0000-0000-0000731C0000}"/>
    <cellStyle name="Денежный 2 4 6 19" xfId="5056" xr:uid="{00000000-0005-0000-0000-0000741C0000}"/>
    <cellStyle name="Денежный 2 4 6 2" xfId="633" xr:uid="{00000000-0005-0000-0000-0000751C0000}"/>
    <cellStyle name="Денежный 2 4 6 2 10" xfId="3546" xr:uid="{00000000-0005-0000-0000-0000761C0000}"/>
    <cellStyle name="Денежный 2 4 6 2 11" xfId="3674" xr:uid="{00000000-0005-0000-0000-0000771C0000}"/>
    <cellStyle name="Денежный 2 4 6 2 12" xfId="4152" xr:uid="{00000000-0005-0000-0000-0000781C0000}"/>
    <cellStyle name="Денежный 2 4 6 2 13" xfId="4307" xr:uid="{00000000-0005-0000-0000-0000791C0000}"/>
    <cellStyle name="Денежный 2 4 6 2 14" xfId="4455" xr:uid="{00000000-0005-0000-0000-00007A1C0000}"/>
    <cellStyle name="Денежный 2 4 6 2 15" xfId="4586" xr:uid="{00000000-0005-0000-0000-00007B1C0000}"/>
    <cellStyle name="Денежный 2 4 6 2 16" xfId="4714" xr:uid="{00000000-0005-0000-0000-00007C1C0000}"/>
    <cellStyle name="Денежный 2 4 6 2 17" xfId="5135" xr:uid="{00000000-0005-0000-0000-00007D1C0000}"/>
    <cellStyle name="Денежный 2 4 6 2 18" xfId="5282" xr:uid="{00000000-0005-0000-0000-00007E1C0000}"/>
    <cellStyle name="Денежный 2 4 6 2 19" xfId="5418" xr:uid="{00000000-0005-0000-0000-00007F1C0000}"/>
    <cellStyle name="Денежный 2 4 6 2 2" xfId="1661" xr:uid="{00000000-0005-0000-0000-0000801C0000}"/>
    <cellStyle name="Денежный 2 4 6 2 2 2" xfId="2097" xr:uid="{00000000-0005-0000-0000-0000811C0000}"/>
    <cellStyle name="Денежный 2 4 6 2 2 3" xfId="11831" xr:uid="{00000000-0005-0000-0000-0000821C0000}"/>
    <cellStyle name="Денежный 2 4 6 2 20" xfId="5546" xr:uid="{00000000-0005-0000-0000-0000831C0000}"/>
    <cellStyle name="Денежный 2 4 6 2 21" xfId="5834" xr:uid="{00000000-0005-0000-0000-0000841C0000}"/>
    <cellStyle name="Денежный 2 4 6 2 22" xfId="6302" xr:uid="{00000000-0005-0000-0000-0000851C0000}"/>
    <cellStyle name="Денежный 2 4 6 2 23" xfId="6800" xr:uid="{00000000-0005-0000-0000-0000861C0000}"/>
    <cellStyle name="Денежный 2 4 6 2 24" xfId="7298" xr:uid="{00000000-0005-0000-0000-0000871C0000}"/>
    <cellStyle name="Денежный 2 4 6 2 25" xfId="8277" xr:uid="{00000000-0005-0000-0000-0000881C0000}"/>
    <cellStyle name="Денежный 2 4 6 2 26" xfId="8573" xr:uid="{00000000-0005-0000-0000-0000891C0000}"/>
    <cellStyle name="Денежный 2 4 6 2 27" xfId="8415" xr:uid="{00000000-0005-0000-0000-00008A1C0000}"/>
    <cellStyle name="Денежный 2 4 6 2 28" xfId="10541" xr:uid="{00000000-0005-0000-0000-00008B1C0000}"/>
    <cellStyle name="Денежный 2 4 6 2 29" xfId="11543" xr:uid="{00000000-0005-0000-0000-00008C1C0000}"/>
    <cellStyle name="Денежный 2 4 6 2 3" xfId="2233" xr:uid="{00000000-0005-0000-0000-00008D1C0000}"/>
    <cellStyle name="Денежный 2 4 6 2 4" xfId="2426" xr:uid="{00000000-0005-0000-0000-00008E1C0000}"/>
    <cellStyle name="Денежный 2 4 6 2 5" xfId="2580" xr:uid="{00000000-0005-0000-0000-00008F1C0000}"/>
    <cellStyle name="Денежный 2 4 6 2 6" xfId="2714" xr:uid="{00000000-0005-0000-0000-0000901C0000}"/>
    <cellStyle name="Денежный 2 4 6 2 7" xfId="2842" xr:uid="{00000000-0005-0000-0000-0000911C0000}"/>
    <cellStyle name="Денежный 2 4 6 2 8" xfId="3130" xr:uid="{00000000-0005-0000-0000-0000921C0000}"/>
    <cellStyle name="Денежный 2 4 6 2 9" xfId="3258" xr:uid="{00000000-0005-0000-0000-0000931C0000}"/>
    <cellStyle name="Денежный 2 4 6 20" xfId="4891" xr:uid="{00000000-0005-0000-0000-0000941C0000}"/>
    <cellStyle name="Денежный 2 4 6 21" xfId="5014" xr:uid="{00000000-0005-0000-0000-0000951C0000}"/>
    <cellStyle name="Денежный 2 4 6 22" xfId="5730" xr:uid="{00000000-0005-0000-0000-0000961C0000}"/>
    <cellStyle name="Денежный 2 4 6 23" xfId="5650" xr:uid="{00000000-0005-0000-0000-0000971C0000}"/>
    <cellStyle name="Денежный 2 4 6 24" xfId="6736" xr:uid="{00000000-0005-0000-0000-0000981C0000}"/>
    <cellStyle name="Денежный 2 4 6 25" xfId="7234" xr:uid="{00000000-0005-0000-0000-0000991C0000}"/>
    <cellStyle name="Денежный 2 4 6 26" xfId="7961" xr:uid="{00000000-0005-0000-0000-00009A1C0000}"/>
    <cellStyle name="Денежный 2 4 6 27" xfId="7815" xr:uid="{00000000-0005-0000-0000-00009B1C0000}"/>
    <cellStyle name="Денежный 2 4 6 28" xfId="7724" xr:uid="{00000000-0005-0000-0000-00009C1C0000}"/>
    <cellStyle name="Денежный 2 4 6 29" xfId="10208" xr:uid="{00000000-0005-0000-0000-00009D1C0000}"/>
    <cellStyle name="Денежный 2 4 6 3" xfId="911" xr:uid="{00000000-0005-0000-0000-00009E1C0000}"/>
    <cellStyle name="Денежный 2 4 6 3 10" xfId="9575" xr:uid="{00000000-0005-0000-0000-00009F1C0000}"/>
    <cellStyle name="Денежный 2 4 6 3 11" xfId="10808" xr:uid="{00000000-0005-0000-0000-0000A01C0000}"/>
    <cellStyle name="Денежный 2 4 6 3 12" xfId="11722" xr:uid="{00000000-0005-0000-0000-0000A11C0000}"/>
    <cellStyle name="Денежный 2 4 6 3 2" xfId="912" xr:uid="{00000000-0005-0000-0000-0000A21C0000}"/>
    <cellStyle name="Денежный 2 4 6 3 2 10" xfId="12201" xr:uid="{00000000-0005-0000-0000-0000A31C0000}"/>
    <cellStyle name="Денежный 2 4 6 3 2 2" xfId="6032" xr:uid="{00000000-0005-0000-0000-0000A41C0000}"/>
    <cellStyle name="Денежный 2 4 6 3 2 2 2" xfId="6033" xr:uid="{00000000-0005-0000-0000-0000A51C0000}"/>
    <cellStyle name="Денежный 2 4 6 3 2 2 3" xfId="12202" xr:uid="{00000000-0005-0000-0000-0000A61C0000}"/>
    <cellStyle name="Денежный 2 4 6 3 2 3" xfId="6500" xr:uid="{00000000-0005-0000-0000-0000A71C0000}"/>
    <cellStyle name="Денежный 2 4 6 3 2 4" xfId="6998" xr:uid="{00000000-0005-0000-0000-0000A81C0000}"/>
    <cellStyle name="Денежный 2 4 6 3 2 5" xfId="7496" xr:uid="{00000000-0005-0000-0000-0000A91C0000}"/>
    <cellStyle name="Денежный 2 4 6 3 2 6" xfId="8552" xr:uid="{00000000-0005-0000-0000-0000AA1C0000}"/>
    <cellStyle name="Денежный 2 4 6 3 2 7" xfId="9043" xr:uid="{00000000-0005-0000-0000-0000AB1C0000}"/>
    <cellStyle name="Денежный 2 4 6 3 2 8" xfId="9576" xr:uid="{00000000-0005-0000-0000-0000AC1C0000}"/>
    <cellStyle name="Денежный 2 4 6 3 2 9" xfId="10809" xr:uid="{00000000-0005-0000-0000-0000AD1C0000}"/>
    <cellStyle name="Денежный 2 4 6 3 3" xfId="1032" xr:uid="{00000000-0005-0000-0000-0000AE1C0000}"/>
    <cellStyle name="Денежный 2 4 6 3 3 2" xfId="9696" xr:uid="{00000000-0005-0000-0000-0000AF1C0000}"/>
    <cellStyle name="Денежный 2 4 6 3 3 3" xfId="10929" xr:uid="{00000000-0005-0000-0000-0000B01C0000}"/>
    <cellStyle name="Денежный 2 4 6 3 4" xfId="802" xr:uid="{00000000-0005-0000-0000-0000B11C0000}"/>
    <cellStyle name="Денежный 2 4 6 3 4 2" xfId="9469" xr:uid="{00000000-0005-0000-0000-0000B21C0000}"/>
    <cellStyle name="Денежный 2 4 6 3 4 3" xfId="10704" xr:uid="{00000000-0005-0000-0000-0000B31C0000}"/>
    <cellStyle name="Денежный 2 4 6 3 5" xfId="1913" xr:uid="{00000000-0005-0000-0000-0000B41C0000}"/>
    <cellStyle name="Денежный 2 4 6 3 5 2" xfId="6499" xr:uid="{00000000-0005-0000-0000-0000B51C0000}"/>
    <cellStyle name="Денежный 2 4 6 3 5 3" xfId="12454" xr:uid="{00000000-0005-0000-0000-0000B61C0000}"/>
    <cellStyle name="Денежный 2 4 6 3 6" xfId="6997" xr:uid="{00000000-0005-0000-0000-0000B71C0000}"/>
    <cellStyle name="Денежный 2 4 6 3 7" xfId="7495" xr:uid="{00000000-0005-0000-0000-0000B81C0000}"/>
    <cellStyle name="Денежный 2 4 6 3 8" xfId="8551" xr:uid="{00000000-0005-0000-0000-0000B91C0000}"/>
    <cellStyle name="Денежный 2 4 6 3 9" xfId="9042" xr:uid="{00000000-0005-0000-0000-0000BA1C0000}"/>
    <cellStyle name="Денежный 2 4 6 30" xfId="11466" xr:uid="{00000000-0005-0000-0000-0000BB1C0000}"/>
    <cellStyle name="Денежный 2 4 6 4" xfId="1033" xr:uid="{00000000-0005-0000-0000-0000BC1C0000}"/>
    <cellStyle name="Денежный 2 4 6 4 10" xfId="11777" xr:uid="{00000000-0005-0000-0000-0000BD1C0000}"/>
    <cellStyle name="Денежный 2 4 6 4 2" xfId="2019" xr:uid="{00000000-0005-0000-0000-0000BE1C0000}"/>
    <cellStyle name="Денежный 2 4 6 4 2 2" xfId="6113" xr:uid="{00000000-0005-0000-0000-0000BF1C0000}"/>
    <cellStyle name="Денежный 2 4 6 4 2 3" xfId="12282" xr:uid="{00000000-0005-0000-0000-0000C01C0000}"/>
    <cellStyle name="Денежный 2 4 6 4 3" xfId="6579" xr:uid="{00000000-0005-0000-0000-0000C11C0000}"/>
    <cellStyle name="Денежный 2 4 6 4 4" xfId="7077" xr:uid="{00000000-0005-0000-0000-0000C21C0000}"/>
    <cellStyle name="Денежный 2 4 6 4 5" xfId="7575" xr:uid="{00000000-0005-0000-0000-0000C31C0000}"/>
    <cellStyle name="Денежный 2 4 6 4 6" xfId="8668" xr:uid="{00000000-0005-0000-0000-0000C41C0000}"/>
    <cellStyle name="Денежный 2 4 6 4 7" xfId="9164" xr:uid="{00000000-0005-0000-0000-0000C51C0000}"/>
    <cellStyle name="Денежный 2 4 6 4 8" xfId="9697" xr:uid="{00000000-0005-0000-0000-0000C61C0000}"/>
    <cellStyle name="Денежный 2 4 6 4 9" xfId="10930" xr:uid="{00000000-0005-0000-0000-0000C71C0000}"/>
    <cellStyle name="Денежный 2 4 6 5" xfId="798" xr:uid="{00000000-0005-0000-0000-0000C81C0000}"/>
    <cellStyle name="Денежный 2 4 6 5 10" xfId="11741" xr:uid="{00000000-0005-0000-0000-0000C91C0000}"/>
    <cellStyle name="Денежный 2 4 6 5 2" xfId="1939" xr:uid="{00000000-0005-0000-0000-0000CA1C0000}"/>
    <cellStyle name="Денежный 2 4 6 5 2 2" xfId="5957" xr:uid="{00000000-0005-0000-0000-0000CB1C0000}"/>
    <cellStyle name="Денежный 2 4 6 5 2 3" xfId="12126" xr:uid="{00000000-0005-0000-0000-0000CC1C0000}"/>
    <cellStyle name="Денежный 2 4 6 5 3" xfId="6425" xr:uid="{00000000-0005-0000-0000-0000CD1C0000}"/>
    <cellStyle name="Денежный 2 4 6 5 4" xfId="6923" xr:uid="{00000000-0005-0000-0000-0000CE1C0000}"/>
    <cellStyle name="Денежный 2 4 6 5 5" xfId="7421" xr:uid="{00000000-0005-0000-0000-0000CF1C0000}"/>
    <cellStyle name="Денежный 2 4 6 5 6" xfId="8441" xr:uid="{00000000-0005-0000-0000-0000D01C0000}"/>
    <cellStyle name="Денежный 2 4 6 5 7" xfId="8929" xr:uid="{00000000-0005-0000-0000-0000D11C0000}"/>
    <cellStyle name="Денежный 2 4 6 5 8" xfId="9465" xr:uid="{00000000-0005-0000-0000-0000D21C0000}"/>
    <cellStyle name="Денежный 2 4 6 5 9" xfId="10700" xr:uid="{00000000-0005-0000-0000-0000D31C0000}"/>
    <cellStyle name="Денежный 2 4 6 6" xfId="1584" xr:uid="{00000000-0005-0000-0000-0000D41C0000}"/>
    <cellStyle name="Денежный 2 4 6 6 2" xfId="2350" xr:uid="{00000000-0005-0000-0000-0000D51C0000}"/>
    <cellStyle name="Денежный 2 4 6 6 3" xfId="11972" xr:uid="{00000000-0005-0000-0000-0000D61C0000}"/>
    <cellStyle name="Денежный 2 4 6 7" xfId="2459" xr:uid="{00000000-0005-0000-0000-0000D71C0000}"/>
    <cellStyle name="Денежный 2 4 6 8" xfId="2383" xr:uid="{00000000-0005-0000-0000-0000D81C0000}"/>
    <cellStyle name="Денежный 2 4 6 9" xfId="3024" xr:uid="{00000000-0005-0000-0000-0000D91C0000}"/>
    <cellStyle name="Денежный 2 4 7" xfId="312" xr:uid="{00000000-0005-0000-0000-0000DA1C0000}"/>
    <cellStyle name="Денежный 2 4 7 10" xfId="3036" xr:uid="{00000000-0005-0000-0000-0000DB1C0000}"/>
    <cellStyle name="Денежный 2 4 7 11" xfId="2940" xr:uid="{00000000-0005-0000-0000-0000DC1C0000}"/>
    <cellStyle name="Денежный 2 4 7 12" xfId="3452" xr:uid="{00000000-0005-0000-0000-0000DD1C0000}"/>
    <cellStyle name="Денежный 2 4 7 13" xfId="3356" xr:uid="{00000000-0005-0000-0000-0000DE1C0000}"/>
    <cellStyle name="Денежный 2 4 7 14" xfId="3956" xr:uid="{00000000-0005-0000-0000-0000DF1C0000}"/>
    <cellStyle name="Денежный 2 4 7 15" xfId="3814" xr:uid="{00000000-0005-0000-0000-0000E01C0000}"/>
    <cellStyle name="Денежный 2 4 7 16" xfId="3891" xr:uid="{00000000-0005-0000-0000-0000E11C0000}"/>
    <cellStyle name="Денежный 2 4 7 17" xfId="4188" xr:uid="{00000000-0005-0000-0000-0000E21C0000}"/>
    <cellStyle name="Денежный 2 4 7 18" xfId="4019" xr:uid="{00000000-0005-0000-0000-0000E31C0000}"/>
    <cellStyle name="Денежный 2 4 7 19" xfId="4976" xr:uid="{00000000-0005-0000-0000-0000E41C0000}"/>
    <cellStyle name="Денежный 2 4 7 2" xfId="573" xr:uid="{00000000-0005-0000-0000-0000E51C0000}"/>
    <cellStyle name="Денежный 2 4 7 2 10" xfId="3512" xr:uid="{00000000-0005-0000-0000-0000E61C0000}"/>
    <cellStyle name="Денежный 2 4 7 2 11" xfId="3640" xr:uid="{00000000-0005-0000-0000-0000E71C0000}"/>
    <cellStyle name="Денежный 2 4 7 2 12" xfId="4102" xr:uid="{00000000-0005-0000-0000-0000E81C0000}"/>
    <cellStyle name="Денежный 2 4 7 2 13" xfId="4267" xr:uid="{00000000-0005-0000-0000-0000E91C0000}"/>
    <cellStyle name="Денежный 2 4 7 2 14" xfId="4412" xr:uid="{00000000-0005-0000-0000-0000EA1C0000}"/>
    <cellStyle name="Денежный 2 4 7 2 15" xfId="4551" xr:uid="{00000000-0005-0000-0000-0000EB1C0000}"/>
    <cellStyle name="Денежный 2 4 7 2 16" xfId="4680" xr:uid="{00000000-0005-0000-0000-0000EC1C0000}"/>
    <cellStyle name="Денежный 2 4 7 2 17" xfId="5098" xr:uid="{00000000-0005-0000-0000-0000ED1C0000}"/>
    <cellStyle name="Денежный 2 4 7 2 18" xfId="5242" xr:uid="{00000000-0005-0000-0000-0000EE1C0000}"/>
    <cellStyle name="Денежный 2 4 7 2 19" xfId="5384" xr:uid="{00000000-0005-0000-0000-0000EF1C0000}"/>
    <cellStyle name="Денежный 2 4 7 2 2" xfId="913" xr:uid="{00000000-0005-0000-0000-0000F01C0000}"/>
    <cellStyle name="Денежный 2 4 7 2 2 10" xfId="11801" xr:uid="{00000000-0005-0000-0000-0000F11C0000}"/>
    <cellStyle name="Денежный 2 4 7 2 2 2" xfId="2060" xr:uid="{00000000-0005-0000-0000-0000F21C0000}"/>
    <cellStyle name="Денежный 2 4 7 2 2 2 2" xfId="6034" xr:uid="{00000000-0005-0000-0000-0000F31C0000}"/>
    <cellStyle name="Денежный 2 4 7 2 2 2 3" xfId="12203" xr:uid="{00000000-0005-0000-0000-0000F41C0000}"/>
    <cellStyle name="Денежный 2 4 7 2 2 3" xfId="6501" xr:uid="{00000000-0005-0000-0000-0000F51C0000}"/>
    <cellStyle name="Денежный 2 4 7 2 2 4" xfId="6999" xr:uid="{00000000-0005-0000-0000-0000F61C0000}"/>
    <cellStyle name="Денежный 2 4 7 2 2 5" xfId="7497" xr:uid="{00000000-0005-0000-0000-0000F71C0000}"/>
    <cellStyle name="Денежный 2 4 7 2 2 6" xfId="8553" xr:uid="{00000000-0005-0000-0000-0000F81C0000}"/>
    <cellStyle name="Денежный 2 4 7 2 2 7" xfId="9044" xr:uid="{00000000-0005-0000-0000-0000F91C0000}"/>
    <cellStyle name="Денежный 2 4 7 2 2 8" xfId="9577" xr:uid="{00000000-0005-0000-0000-0000FA1C0000}"/>
    <cellStyle name="Денежный 2 4 7 2 2 9" xfId="10810" xr:uid="{00000000-0005-0000-0000-0000FB1C0000}"/>
    <cellStyle name="Денежный 2 4 7 2 20" xfId="5512" xr:uid="{00000000-0005-0000-0000-0000FC1C0000}"/>
    <cellStyle name="Денежный 2 4 7 2 21" xfId="5800" xr:uid="{00000000-0005-0000-0000-0000FD1C0000}"/>
    <cellStyle name="Денежный 2 4 7 2 22" xfId="6268" xr:uid="{00000000-0005-0000-0000-0000FE1C0000}"/>
    <cellStyle name="Денежный 2 4 7 2 23" xfId="6766" xr:uid="{00000000-0005-0000-0000-0000FF1C0000}"/>
    <cellStyle name="Денежный 2 4 7 2 24" xfId="7264" xr:uid="{00000000-0005-0000-0000-0000001D0000}"/>
    <cellStyle name="Денежный 2 4 7 2 25" xfId="8218" xr:uid="{00000000-0005-0000-0000-0000011D0000}"/>
    <cellStyle name="Денежный 2 4 7 2 26" xfId="8065" xr:uid="{00000000-0005-0000-0000-0000021D0000}"/>
    <cellStyle name="Денежный 2 4 7 2 27" xfId="8928" xr:uid="{00000000-0005-0000-0000-0000031D0000}"/>
    <cellStyle name="Денежный 2 4 7 2 28" xfId="10481" xr:uid="{00000000-0005-0000-0000-0000041D0000}"/>
    <cellStyle name="Денежный 2 4 7 2 29" xfId="11509" xr:uid="{00000000-0005-0000-0000-0000051D0000}"/>
    <cellStyle name="Денежный 2 4 7 2 3" xfId="914" xr:uid="{00000000-0005-0000-0000-0000061D0000}"/>
    <cellStyle name="Денежный 2 4 7 2 3 10" xfId="11929" xr:uid="{00000000-0005-0000-0000-0000071D0000}"/>
    <cellStyle name="Денежный 2 4 7 2 3 2" xfId="2210" xr:uid="{00000000-0005-0000-0000-0000081D0000}"/>
    <cellStyle name="Денежный 2 4 7 2 3 2 2" xfId="6035" xr:uid="{00000000-0005-0000-0000-0000091D0000}"/>
    <cellStyle name="Денежный 2 4 7 2 3 2 3" xfId="12204" xr:uid="{00000000-0005-0000-0000-00000A1D0000}"/>
    <cellStyle name="Денежный 2 4 7 2 3 3" xfId="6502" xr:uid="{00000000-0005-0000-0000-00000B1D0000}"/>
    <cellStyle name="Денежный 2 4 7 2 3 4" xfId="7000" xr:uid="{00000000-0005-0000-0000-00000C1D0000}"/>
    <cellStyle name="Денежный 2 4 7 2 3 5" xfId="7498" xr:uid="{00000000-0005-0000-0000-00000D1D0000}"/>
    <cellStyle name="Денежный 2 4 7 2 3 6" xfId="8554" xr:uid="{00000000-0005-0000-0000-00000E1D0000}"/>
    <cellStyle name="Денежный 2 4 7 2 3 7" xfId="9045" xr:uid="{00000000-0005-0000-0000-00000F1D0000}"/>
    <cellStyle name="Денежный 2 4 7 2 3 8" xfId="9578" xr:uid="{00000000-0005-0000-0000-0000101D0000}"/>
    <cellStyle name="Денежный 2 4 7 2 3 9" xfId="10811" xr:uid="{00000000-0005-0000-0000-0000111D0000}"/>
    <cellStyle name="Денежный 2 4 7 2 4" xfId="1031" xr:uid="{00000000-0005-0000-0000-0000121D0000}"/>
    <cellStyle name="Денежный 2 4 7 2 4 10" xfId="11986" xr:uid="{00000000-0005-0000-0000-0000131D0000}"/>
    <cellStyle name="Денежный 2 4 7 2 4 2" xfId="2380" xr:uid="{00000000-0005-0000-0000-0000141D0000}"/>
    <cellStyle name="Денежный 2 4 7 2 4 2 2" xfId="6112" xr:uid="{00000000-0005-0000-0000-0000151D0000}"/>
    <cellStyle name="Денежный 2 4 7 2 4 2 3" xfId="12281" xr:uid="{00000000-0005-0000-0000-0000161D0000}"/>
    <cellStyle name="Денежный 2 4 7 2 4 3" xfId="6578" xr:uid="{00000000-0005-0000-0000-0000171D0000}"/>
    <cellStyle name="Денежный 2 4 7 2 4 4" xfId="7076" xr:uid="{00000000-0005-0000-0000-0000181D0000}"/>
    <cellStyle name="Денежный 2 4 7 2 4 5" xfId="7574" xr:uid="{00000000-0005-0000-0000-0000191D0000}"/>
    <cellStyle name="Денежный 2 4 7 2 4 6" xfId="8666" xr:uid="{00000000-0005-0000-0000-00001A1D0000}"/>
    <cellStyle name="Денежный 2 4 7 2 4 7" xfId="9162" xr:uid="{00000000-0005-0000-0000-00001B1D0000}"/>
    <cellStyle name="Денежный 2 4 7 2 4 8" xfId="9695" xr:uid="{00000000-0005-0000-0000-00001C1D0000}"/>
    <cellStyle name="Денежный 2 4 7 2 4 9" xfId="10928" xr:uid="{00000000-0005-0000-0000-00001D1D0000}"/>
    <cellStyle name="Денежный 2 4 7 2 5" xfId="805" xr:uid="{00000000-0005-0000-0000-00001E1D0000}"/>
    <cellStyle name="Денежный 2 4 7 2 5 10" xfId="12048" xr:uid="{00000000-0005-0000-0000-00001F1D0000}"/>
    <cellStyle name="Денежный 2 4 7 2 5 2" xfId="2540" xr:uid="{00000000-0005-0000-0000-0000201D0000}"/>
    <cellStyle name="Денежный 2 4 7 2 5 2 2" xfId="5961" xr:uid="{00000000-0005-0000-0000-0000211D0000}"/>
    <cellStyle name="Денежный 2 4 7 2 5 2 3" xfId="12130" xr:uid="{00000000-0005-0000-0000-0000221D0000}"/>
    <cellStyle name="Денежный 2 4 7 2 5 3" xfId="6429" xr:uid="{00000000-0005-0000-0000-0000231D0000}"/>
    <cellStyle name="Денежный 2 4 7 2 5 4" xfId="6927" xr:uid="{00000000-0005-0000-0000-0000241D0000}"/>
    <cellStyle name="Денежный 2 4 7 2 5 5" xfId="7425" xr:uid="{00000000-0005-0000-0000-0000251D0000}"/>
    <cellStyle name="Денежный 2 4 7 2 5 6" xfId="8447" xr:uid="{00000000-0005-0000-0000-0000261D0000}"/>
    <cellStyle name="Денежный 2 4 7 2 5 7" xfId="8936" xr:uid="{00000000-0005-0000-0000-0000271D0000}"/>
    <cellStyle name="Денежный 2 4 7 2 5 8" xfId="9472" xr:uid="{00000000-0005-0000-0000-0000281D0000}"/>
    <cellStyle name="Денежный 2 4 7 2 5 9" xfId="10707" xr:uid="{00000000-0005-0000-0000-0000291D0000}"/>
    <cellStyle name="Денежный 2 4 7 2 6" xfId="1627" xr:uid="{00000000-0005-0000-0000-00002A1D0000}"/>
    <cellStyle name="Денежный 2 4 7 2 6 2" xfId="2679" xr:uid="{00000000-0005-0000-0000-00002B1D0000}"/>
    <cellStyle name="Денежный 2 4 7 2 6 3" xfId="12090" xr:uid="{00000000-0005-0000-0000-00002C1D0000}"/>
    <cellStyle name="Денежный 2 4 7 2 7" xfId="2808" xr:uid="{00000000-0005-0000-0000-00002D1D0000}"/>
    <cellStyle name="Денежный 2 4 7 2 8" xfId="3096" xr:uid="{00000000-0005-0000-0000-00002E1D0000}"/>
    <cellStyle name="Денежный 2 4 7 2 9" xfId="3224" xr:uid="{00000000-0005-0000-0000-00002F1D0000}"/>
    <cellStyle name="Денежный 2 4 7 20" xfId="5050" xr:uid="{00000000-0005-0000-0000-0000301D0000}"/>
    <cellStyle name="Денежный 2 4 7 21" xfId="4901" xr:uid="{00000000-0005-0000-0000-0000311D0000}"/>
    <cellStyle name="Денежный 2 4 7 22" xfId="5033" xr:uid="{00000000-0005-0000-0000-0000321D0000}"/>
    <cellStyle name="Денежный 2 4 7 23" xfId="5742" xr:uid="{00000000-0005-0000-0000-0000331D0000}"/>
    <cellStyle name="Денежный 2 4 7 24" xfId="5644" xr:uid="{00000000-0005-0000-0000-0000341D0000}"/>
    <cellStyle name="Денежный 2 4 7 25" xfId="6748" xr:uid="{00000000-0005-0000-0000-0000351D0000}"/>
    <cellStyle name="Денежный 2 4 7 26" xfId="7246" xr:uid="{00000000-0005-0000-0000-0000361D0000}"/>
    <cellStyle name="Денежный 2 4 7 27" xfId="7973" xr:uid="{00000000-0005-0000-0000-0000371D0000}"/>
    <cellStyle name="Денежный 2 4 7 28" xfId="7809" xr:uid="{00000000-0005-0000-0000-0000381D0000}"/>
    <cellStyle name="Денежный 2 4 7 29" xfId="7727" xr:uid="{00000000-0005-0000-0000-0000391D0000}"/>
    <cellStyle name="Денежный 2 4 7 3" xfId="678" xr:uid="{00000000-0005-0000-0000-00003A1D0000}"/>
    <cellStyle name="Денежный 2 4 7 3 10" xfId="3577" xr:uid="{00000000-0005-0000-0000-00003B1D0000}"/>
    <cellStyle name="Денежный 2 4 7 3 11" xfId="3705" xr:uid="{00000000-0005-0000-0000-00003C1D0000}"/>
    <cellStyle name="Денежный 2 4 7 3 12" xfId="4192" xr:uid="{00000000-0005-0000-0000-00003D1D0000}"/>
    <cellStyle name="Денежный 2 4 7 3 13" xfId="4344" xr:uid="{00000000-0005-0000-0000-00003E1D0000}"/>
    <cellStyle name="Денежный 2 4 7 3 14" xfId="4487" xr:uid="{00000000-0005-0000-0000-00003F1D0000}"/>
    <cellStyle name="Денежный 2 4 7 3 15" xfId="4617" xr:uid="{00000000-0005-0000-0000-0000401D0000}"/>
    <cellStyle name="Денежный 2 4 7 3 16" xfId="4745" xr:uid="{00000000-0005-0000-0000-0000411D0000}"/>
    <cellStyle name="Денежный 2 4 7 3 17" xfId="5169" xr:uid="{00000000-0005-0000-0000-0000421D0000}"/>
    <cellStyle name="Денежный 2 4 7 3 18" xfId="5319" xr:uid="{00000000-0005-0000-0000-0000431D0000}"/>
    <cellStyle name="Денежный 2 4 7 3 19" xfId="5449" xr:uid="{00000000-0005-0000-0000-0000441D0000}"/>
    <cellStyle name="Денежный 2 4 7 3 2" xfId="915" xr:uid="{00000000-0005-0000-0000-0000451D0000}"/>
    <cellStyle name="Денежный 2 4 7 3 2 10" xfId="11859" xr:uid="{00000000-0005-0000-0000-0000461D0000}"/>
    <cellStyle name="Денежный 2 4 7 3 2 2" xfId="2133" xr:uid="{00000000-0005-0000-0000-0000471D0000}"/>
    <cellStyle name="Денежный 2 4 7 3 2 2 2" xfId="6036" xr:uid="{00000000-0005-0000-0000-0000481D0000}"/>
    <cellStyle name="Денежный 2 4 7 3 2 2 3" xfId="12205" xr:uid="{00000000-0005-0000-0000-0000491D0000}"/>
    <cellStyle name="Денежный 2 4 7 3 2 3" xfId="6503" xr:uid="{00000000-0005-0000-0000-00004A1D0000}"/>
    <cellStyle name="Денежный 2 4 7 3 2 4" xfId="7001" xr:uid="{00000000-0005-0000-0000-00004B1D0000}"/>
    <cellStyle name="Денежный 2 4 7 3 2 5" xfId="7499" xr:uid="{00000000-0005-0000-0000-00004C1D0000}"/>
    <cellStyle name="Денежный 2 4 7 3 2 6" xfId="8555" xr:uid="{00000000-0005-0000-0000-00004D1D0000}"/>
    <cellStyle name="Денежный 2 4 7 3 2 7" xfId="9046" xr:uid="{00000000-0005-0000-0000-00004E1D0000}"/>
    <cellStyle name="Денежный 2 4 7 3 2 8" xfId="9579" xr:uid="{00000000-0005-0000-0000-00004F1D0000}"/>
    <cellStyle name="Денежный 2 4 7 3 2 9" xfId="10812" xr:uid="{00000000-0005-0000-0000-0000501D0000}"/>
    <cellStyle name="Денежный 2 4 7 3 20" xfId="5577" xr:uid="{00000000-0005-0000-0000-0000511D0000}"/>
    <cellStyle name="Денежный 2 4 7 3 21" xfId="5865" xr:uid="{00000000-0005-0000-0000-0000521D0000}"/>
    <cellStyle name="Денежный 2 4 7 3 22" xfId="6333" xr:uid="{00000000-0005-0000-0000-0000531D0000}"/>
    <cellStyle name="Денежный 2 4 7 3 23" xfId="6831" xr:uid="{00000000-0005-0000-0000-0000541D0000}"/>
    <cellStyle name="Денежный 2 4 7 3 24" xfId="7329" xr:uid="{00000000-0005-0000-0000-0000551D0000}"/>
    <cellStyle name="Денежный 2 4 7 3 25" xfId="8322" xr:uid="{00000000-0005-0000-0000-0000561D0000}"/>
    <cellStyle name="Денежный 2 4 7 3 26" xfId="8492" xr:uid="{00000000-0005-0000-0000-0000571D0000}"/>
    <cellStyle name="Денежный 2 4 7 3 27" xfId="9347" xr:uid="{00000000-0005-0000-0000-0000581D0000}"/>
    <cellStyle name="Денежный 2 4 7 3 28" xfId="10586" xr:uid="{00000000-0005-0000-0000-0000591D0000}"/>
    <cellStyle name="Денежный 2 4 7 3 29" xfId="11585" xr:uid="{00000000-0005-0000-0000-00005A1D0000}"/>
    <cellStyle name="Денежный 2 4 7 3 3" xfId="1030" xr:uid="{00000000-0005-0000-0000-00005B1D0000}"/>
    <cellStyle name="Денежный 2 4 7 3 3 10" xfId="11949" xr:uid="{00000000-0005-0000-0000-00005C1D0000}"/>
    <cellStyle name="Денежный 2 4 7 3 3 2" xfId="2258" xr:uid="{00000000-0005-0000-0000-00005D1D0000}"/>
    <cellStyle name="Денежный 2 4 7 3 3 2 2" xfId="6111" xr:uid="{00000000-0005-0000-0000-00005E1D0000}"/>
    <cellStyle name="Денежный 2 4 7 3 3 2 3" xfId="12280" xr:uid="{00000000-0005-0000-0000-00005F1D0000}"/>
    <cellStyle name="Денежный 2 4 7 3 3 3" xfId="6577" xr:uid="{00000000-0005-0000-0000-0000601D0000}"/>
    <cellStyle name="Денежный 2 4 7 3 3 4" xfId="7075" xr:uid="{00000000-0005-0000-0000-0000611D0000}"/>
    <cellStyle name="Денежный 2 4 7 3 3 5" xfId="7573" xr:uid="{00000000-0005-0000-0000-0000621D0000}"/>
    <cellStyle name="Денежный 2 4 7 3 3 6" xfId="8665" xr:uid="{00000000-0005-0000-0000-0000631D0000}"/>
    <cellStyle name="Денежный 2 4 7 3 3 7" xfId="9161" xr:uid="{00000000-0005-0000-0000-0000641D0000}"/>
    <cellStyle name="Денежный 2 4 7 3 3 8" xfId="9694" xr:uid="{00000000-0005-0000-0000-0000651D0000}"/>
    <cellStyle name="Денежный 2 4 7 3 3 9" xfId="10927" xr:uid="{00000000-0005-0000-0000-0000661D0000}"/>
    <cellStyle name="Денежный 2 4 7 3 4" xfId="808" xr:uid="{00000000-0005-0000-0000-0000671D0000}"/>
    <cellStyle name="Денежный 2 4 7 3 4 10" xfId="12025" xr:uid="{00000000-0005-0000-0000-0000681D0000}"/>
    <cellStyle name="Денежный 2 4 7 3 4 2" xfId="2465" xr:uid="{00000000-0005-0000-0000-0000691D0000}"/>
    <cellStyle name="Денежный 2 4 7 3 4 2 2" xfId="5963" xr:uid="{00000000-0005-0000-0000-00006A1D0000}"/>
    <cellStyle name="Денежный 2 4 7 3 4 2 3" xfId="12132" xr:uid="{00000000-0005-0000-0000-00006B1D0000}"/>
    <cellStyle name="Денежный 2 4 7 3 4 3" xfId="6431" xr:uid="{00000000-0005-0000-0000-00006C1D0000}"/>
    <cellStyle name="Денежный 2 4 7 3 4 4" xfId="6929" xr:uid="{00000000-0005-0000-0000-00006D1D0000}"/>
    <cellStyle name="Денежный 2 4 7 3 4 5" xfId="7427" xr:uid="{00000000-0005-0000-0000-00006E1D0000}"/>
    <cellStyle name="Денежный 2 4 7 3 4 6" xfId="8450" xr:uid="{00000000-0005-0000-0000-00006F1D0000}"/>
    <cellStyle name="Денежный 2 4 7 3 4 7" xfId="8939" xr:uid="{00000000-0005-0000-0000-0000701D0000}"/>
    <cellStyle name="Денежный 2 4 7 3 4 8" xfId="9475" xr:uid="{00000000-0005-0000-0000-0000711D0000}"/>
    <cellStyle name="Денежный 2 4 7 3 4 9" xfId="10710" xr:uid="{00000000-0005-0000-0000-0000721D0000}"/>
    <cellStyle name="Денежный 2 4 7 3 5" xfId="1703" xr:uid="{00000000-0005-0000-0000-0000731D0000}"/>
    <cellStyle name="Денежный 2 4 7 3 5 2" xfId="2615" xr:uid="{00000000-0005-0000-0000-0000741D0000}"/>
    <cellStyle name="Денежный 2 4 7 3 5 3" xfId="12069" xr:uid="{00000000-0005-0000-0000-0000751D0000}"/>
    <cellStyle name="Денежный 2 4 7 3 6" xfId="2745" xr:uid="{00000000-0005-0000-0000-0000761D0000}"/>
    <cellStyle name="Денежный 2 4 7 3 7" xfId="2873" xr:uid="{00000000-0005-0000-0000-0000771D0000}"/>
    <cellStyle name="Денежный 2 4 7 3 8" xfId="3161" xr:uid="{00000000-0005-0000-0000-0000781D0000}"/>
    <cellStyle name="Денежный 2 4 7 3 9" xfId="3289" xr:uid="{00000000-0005-0000-0000-0000791D0000}"/>
    <cellStyle name="Денежный 2 4 7 30" xfId="10220" xr:uid="{00000000-0005-0000-0000-00007A1D0000}"/>
    <cellStyle name="Денежный 2 4 7 31" xfId="11478" xr:uid="{00000000-0005-0000-0000-00007B1D0000}"/>
    <cellStyle name="Денежный 2 4 7 4" xfId="916" xr:uid="{00000000-0005-0000-0000-00007C1D0000}"/>
    <cellStyle name="Денежный 2 4 7 4 2" xfId="9580" xr:uid="{00000000-0005-0000-0000-00007D1D0000}"/>
    <cellStyle name="Денежный 2 4 7 4 3" xfId="10813" xr:uid="{00000000-0005-0000-0000-00007E1D0000}"/>
    <cellStyle name="Денежный 2 4 7 5" xfId="1596" xr:uid="{00000000-0005-0000-0000-00007F1D0000}"/>
    <cellStyle name="Денежный 2 4 7 5 2" xfId="2014" xr:uid="{00000000-0005-0000-0000-0000801D0000}"/>
    <cellStyle name="Денежный 2 4 7 5 3" xfId="11773" xr:uid="{00000000-0005-0000-0000-0000811D0000}"/>
    <cellStyle name="Денежный 2 4 7 6" xfId="1861" xr:uid="{00000000-0005-0000-0000-0000821D0000}"/>
    <cellStyle name="Денежный 2 4 7 7" xfId="2344" xr:uid="{00000000-0005-0000-0000-0000831D0000}"/>
    <cellStyle name="Денежный 2 4 7 8" xfId="1983" xr:uid="{00000000-0005-0000-0000-0000841D0000}"/>
    <cellStyle name="Денежный 2 4 7 9" xfId="2461" xr:uid="{00000000-0005-0000-0000-0000851D0000}"/>
    <cellStyle name="Денежный 2 4 8" xfId="656" xr:uid="{00000000-0005-0000-0000-0000861D0000}"/>
    <cellStyle name="Денежный 2 4 8 10" xfId="3566" xr:uid="{00000000-0005-0000-0000-0000871D0000}"/>
    <cellStyle name="Денежный 2 4 8 11" xfId="3694" xr:uid="{00000000-0005-0000-0000-0000881D0000}"/>
    <cellStyle name="Денежный 2 4 8 12" xfId="4174" xr:uid="{00000000-0005-0000-0000-0000891D0000}"/>
    <cellStyle name="Денежный 2 4 8 13" xfId="4329" xr:uid="{00000000-0005-0000-0000-00008A1D0000}"/>
    <cellStyle name="Денежный 2 4 8 14" xfId="4475" xr:uid="{00000000-0005-0000-0000-00008B1D0000}"/>
    <cellStyle name="Денежный 2 4 8 15" xfId="4606" xr:uid="{00000000-0005-0000-0000-00008C1D0000}"/>
    <cellStyle name="Денежный 2 4 8 16" xfId="4734" xr:uid="{00000000-0005-0000-0000-00008D1D0000}"/>
    <cellStyle name="Денежный 2 4 8 17" xfId="5156" xr:uid="{00000000-0005-0000-0000-00008E1D0000}"/>
    <cellStyle name="Денежный 2 4 8 18" xfId="5303" xr:uid="{00000000-0005-0000-0000-00008F1D0000}"/>
    <cellStyle name="Денежный 2 4 8 19" xfId="5438" xr:uid="{00000000-0005-0000-0000-0000901D0000}"/>
    <cellStyle name="Денежный 2 4 8 2" xfId="1681" xr:uid="{00000000-0005-0000-0000-0000911D0000}"/>
    <cellStyle name="Денежный 2 4 8 2 2" xfId="2113" xr:uid="{00000000-0005-0000-0000-0000921D0000}"/>
    <cellStyle name="Денежный 2 4 8 2 3" xfId="11845" xr:uid="{00000000-0005-0000-0000-0000931D0000}"/>
    <cellStyle name="Денежный 2 4 8 20" xfId="5566" xr:uid="{00000000-0005-0000-0000-0000941D0000}"/>
    <cellStyle name="Денежный 2 4 8 21" xfId="5854" xr:uid="{00000000-0005-0000-0000-0000951D0000}"/>
    <cellStyle name="Денежный 2 4 8 22" xfId="6322" xr:uid="{00000000-0005-0000-0000-0000961D0000}"/>
    <cellStyle name="Денежный 2 4 8 23" xfId="6820" xr:uid="{00000000-0005-0000-0000-0000971D0000}"/>
    <cellStyle name="Денежный 2 4 8 24" xfId="7318" xr:uid="{00000000-0005-0000-0000-0000981D0000}"/>
    <cellStyle name="Денежный 2 4 8 25" xfId="8300" xr:uid="{00000000-0005-0000-0000-0000991D0000}"/>
    <cellStyle name="Денежный 2 4 8 26" xfId="8684" xr:uid="{00000000-0005-0000-0000-00009A1D0000}"/>
    <cellStyle name="Денежный 2 4 8 27" xfId="8927" xr:uid="{00000000-0005-0000-0000-00009B1D0000}"/>
    <cellStyle name="Денежный 2 4 8 28" xfId="10564" xr:uid="{00000000-0005-0000-0000-00009C1D0000}"/>
    <cellStyle name="Денежный 2 4 8 29" xfId="11563" xr:uid="{00000000-0005-0000-0000-00009D1D0000}"/>
    <cellStyle name="Денежный 2 4 8 3" xfId="2247" xr:uid="{00000000-0005-0000-0000-00009E1D0000}"/>
    <cellStyle name="Денежный 2 4 8 4" xfId="2447" xr:uid="{00000000-0005-0000-0000-00009F1D0000}"/>
    <cellStyle name="Денежный 2 4 8 5" xfId="2601" xr:uid="{00000000-0005-0000-0000-0000A01D0000}"/>
    <cellStyle name="Денежный 2 4 8 6" xfId="2734" xr:uid="{00000000-0005-0000-0000-0000A11D0000}"/>
    <cellStyle name="Денежный 2 4 8 7" xfId="2862" xr:uid="{00000000-0005-0000-0000-0000A21D0000}"/>
    <cellStyle name="Денежный 2 4 8 8" xfId="3150" xr:uid="{00000000-0005-0000-0000-0000A31D0000}"/>
    <cellStyle name="Денежный 2 4 8 9" xfId="3278" xr:uid="{00000000-0005-0000-0000-0000A41D0000}"/>
    <cellStyle name="Денежный 2 4 9" xfId="728" xr:uid="{00000000-0005-0000-0000-0000A51D0000}"/>
    <cellStyle name="Денежный 2 4 9 10" xfId="3626" xr:uid="{00000000-0005-0000-0000-0000A61D0000}"/>
    <cellStyle name="Денежный 2 4 9 11" xfId="3754" xr:uid="{00000000-0005-0000-0000-0000A71D0000}"/>
    <cellStyle name="Денежный 2 4 9 12" xfId="4241" xr:uid="{00000000-0005-0000-0000-0000A81D0000}"/>
    <cellStyle name="Денежный 2 4 9 13" xfId="4393" xr:uid="{00000000-0005-0000-0000-0000A91D0000}"/>
    <cellStyle name="Денежный 2 4 9 14" xfId="4536" xr:uid="{00000000-0005-0000-0000-0000AA1D0000}"/>
    <cellStyle name="Денежный 2 4 9 15" xfId="4666" xr:uid="{00000000-0005-0000-0000-0000AB1D0000}"/>
    <cellStyle name="Денежный 2 4 9 16" xfId="4794" xr:uid="{00000000-0005-0000-0000-0000AC1D0000}"/>
    <cellStyle name="Денежный 2 4 9 17" xfId="5218" xr:uid="{00000000-0005-0000-0000-0000AD1D0000}"/>
    <cellStyle name="Денежный 2 4 9 18" xfId="5368" xr:uid="{00000000-0005-0000-0000-0000AE1D0000}"/>
    <cellStyle name="Денежный 2 4 9 19" xfId="5498" xr:uid="{00000000-0005-0000-0000-0000AF1D0000}"/>
    <cellStyle name="Денежный 2 4 9 2" xfId="1866" xr:uid="{00000000-0005-0000-0000-0000B01D0000}"/>
    <cellStyle name="Денежный 2 4 9 2 2" xfId="2182" xr:uid="{00000000-0005-0000-0000-0000B11D0000}"/>
    <cellStyle name="Денежный 2 4 9 2 3" xfId="11908" xr:uid="{00000000-0005-0000-0000-0000B21D0000}"/>
    <cellStyle name="Денежный 2 4 9 20" xfId="5626" xr:uid="{00000000-0005-0000-0000-0000B31D0000}"/>
    <cellStyle name="Денежный 2 4 9 21" xfId="5914" xr:uid="{00000000-0005-0000-0000-0000B41D0000}"/>
    <cellStyle name="Денежный 2 4 9 22" xfId="6382" xr:uid="{00000000-0005-0000-0000-0000B51D0000}"/>
    <cellStyle name="Денежный 2 4 9 23" xfId="6880" xr:uid="{00000000-0005-0000-0000-0000B61D0000}"/>
    <cellStyle name="Денежный 2 4 9 24" xfId="7378" xr:uid="{00000000-0005-0000-0000-0000B71D0000}"/>
    <cellStyle name="Денежный 2 4 9 25" xfId="8372" xr:uid="{00000000-0005-0000-0000-0000B81D0000}"/>
    <cellStyle name="Денежный 2 4 9 26" xfId="8435" xr:uid="{00000000-0005-0000-0000-0000B91D0000}"/>
    <cellStyle name="Денежный 2 4 9 27" xfId="9398" xr:uid="{00000000-0005-0000-0000-0000BA1D0000}"/>
    <cellStyle name="Денежный 2 4 9 28" xfId="10636" xr:uid="{00000000-0005-0000-0000-0000BB1D0000}"/>
    <cellStyle name="Денежный 2 4 9 29" xfId="11681" xr:uid="{00000000-0005-0000-0000-0000BC1D0000}"/>
    <cellStyle name="Денежный 2 4 9 3" xfId="2307" xr:uid="{00000000-0005-0000-0000-0000BD1D0000}"/>
    <cellStyle name="Денежный 2 4 9 4" xfId="2514" xr:uid="{00000000-0005-0000-0000-0000BE1D0000}"/>
    <cellStyle name="Денежный 2 4 9 5" xfId="2664" xr:uid="{00000000-0005-0000-0000-0000BF1D0000}"/>
    <cellStyle name="Денежный 2 4 9 6" xfId="2794" xr:uid="{00000000-0005-0000-0000-0000C01D0000}"/>
    <cellStyle name="Денежный 2 4 9 7" xfId="2922" xr:uid="{00000000-0005-0000-0000-0000C11D0000}"/>
    <cellStyle name="Денежный 2 4 9 8" xfId="3210" xr:uid="{00000000-0005-0000-0000-0000C21D0000}"/>
    <cellStyle name="Денежный 2 4 9 9" xfId="3338" xr:uid="{00000000-0005-0000-0000-0000C31D0000}"/>
    <cellStyle name="Денежный 2 40" xfId="5119" xr:uid="{00000000-0005-0000-0000-0000C41D0000}"/>
    <cellStyle name="Денежный 2 41" xfId="5068" xr:uid="{00000000-0005-0000-0000-0000C51D0000}"/>
    <cellStyle name="Денежный 2 42" xfId="4813" xr:uid="{00000000-0005-0000-0000-0000C61D0000}"/>
    <cellStyle name="Денежный 2 43" xfId="5636" xr:uid="{00000000-0005-0000-0000-0000C71D0000}"/>
    <cellStyle name="Денежный 2 44" xfId="5690" xr:uid="{00000000-0005-0000-0000-0000C81D0000}"/>
    <cellStyle name="Денежный 2 45" xfId="6682" xr:uid="{00000000-0005-0000-0000-0000C91D0000}"/>
    <cellStyle name="Денежный 2 46" xfId="7180" xr:uid="{00000000-0005-0000-0000-0000CA1D0000}"/>
    <cellStyle name="Денежный 2 47" xfId="7681" xr:uid="{00000000-0005-0000-0000-0000CB1D0000}"/>
    <cellStyle name="Денежный 2 48" xfId="8873" xr:uid="{00000000-0005-0000-0000-0000CC1D0000}"/>
    <cellStyle name="Денежный 2 49" xfId="9248" xr:uid="{00000000-0005-0000-0000-0000CD1D0000}"/>
    <cellStyle name="Денежный 2 49 2" xfId="13576" xr:uid="{00000000-0005-0000-0000-0000CE1D0000}"/>
    <cellStyle name="Денежный 2 49 3" xfId="14746" xr:uid="{00000000-0005-0000-0000-0000CF1D0000}"/>
    <cellStyle name="Денежный 2 49 3 2" xfId="16234" xr:uid="{00000000-0005-0000-0000-0000D01D0000}"/>
    <cellStyle name="Денежный 2 49 3 3" xfId="20217" xr:uid="{00000000-0005-0000-0000-0000D11D0000}"/>
    <cellStyle name="Денежный 2 49 3 4" xfId="23040" xr:uid="{00000000-0005-0000-0000-0000D21D0000}"/>
    <cellStyle name="Денежный 2 49 3 5" xfId="27038" xr:uid="{00000000-0005-0000-0000-0000D31D0000}"/>
    <cellStyle name="Денежный 2 49 3 6" xfId="25781" xr:uid="{00000000-0005-0000-0000-0000D41D0000}"/>
    <cellStyle name="Денежный 2 49 3 7" xfId="26195" xr:uid="{00000000-0005-0000-0000-0000D51D0000}"/>
    <cellStyle name="Денежный 2 49 3 8" xfId="33390" xr:uid="{00000000-0005-0000-0000-0000D61D0000}"/>
    <cellStyle name="Денежный 2 49 3 9" xfId="31730" xr:uid="{00000000-0005-0000-0000-0000D71D0000}"/>
    <cellStyle name="Денежный 2 49 4" xfId="17418" xr:uid="{00000000-0005-0000-0000-0000D81D0000}"/>
    <cellStyle name="Денежный 2 49 5" xfId="18730" xr:uid="{00000000-0005-0000-0000-0000D91D0000}"/>
    <cellStyle name="Денежный 2 49 5 2" xfId="25473" xr:uid="{00000000-0005-0000-0000-0000DA1D0000}"/>
    <cellStyle name="Денежный 2 49 5 3" xfId="27873" xr:uid="{00000000-0005-0000-0000-0000DB1D0000}"/>
    <cellStyle name="Денежный 2 49 5 4" xfId="29310" xr:uid="{00000000-0005-0000-0000-0000DC1D0000}"/>
    <cellStyle name="Денежный 2 49 5 5" xfId="30616" xr:uid="{00000000-0005-0000-0000-0000DD1D0000}"/>
    <cellStyle name="Денежный 2 49 5 6" xfId="34757" xr:uid="{00000000-0005-0000-0000-0000DE1D0000}"/>
    <cellStyle name="Денежный 2 49 5 7" xfId="36093" xr:uid="{00000000-0005-0000-0000-0000DF1D0000}"/>
    <cellStyle name="Денежный 2 5" xfId="230" xr:uid="{00000000-0005-0000-0000-0000E01D0000}"/>
    <cellStyle name="Денежный 2 5 10" xfId="1029" xr:uid="{00000000-0005-0000-0000-0000E11D0000}"/>
    <cellStyle name="Денежный 2 5 10 10" xfId="11665" xr:uid="{00000000-0005-0000-0000-0000E21D0000}"/>
    <cellStyle name="Денежный 2 5 10 2" xfId="1826" xr:uid="{00000000-0005-0000-0000-0000E31D0000}"/>
    <cellStyle name="Денежный 2 5 10 2 2" xfId="6110" xr:uid="{00000000-0005-0000-0000-0000E41D0000}"/>
    <cellStyle name="Денежный 2 5 10 2 3" xfId="12279" xr:uid="{00000000-0005-0000-0000-0000E51D0000}"/>
    <cellStyle name="Денежный 2 5 10 3" xfId="6576" xr:uid="{00000000-0005-0000-0000-0000E61D0000}"/>
    <cellStyle name="Денежный 2 5 10 4" xfId="7074" xr:uid="{00000000-0005-0000-0000-0000E71D0000}"/>
    <cellStyle name="Денежный 2 5 10 5" xfId="7572" xr:uid="{00000000-0005-0000-0000-0000E81D0000}"/>
    <cellStyle name="Денежный 2 5 10 6" xfId="8664" xr:uid="{00000000-0005-0000-0000-0000E91D0000}"/>
    <cellStyle name="Денежный 2 5 10 7" xfId="9160" xr:uid="{00000000-0005-0000-0000-0000EA1D0000}"/>
    <cellStyle name="Денежный 2 5 10 8" xfId="9693" xr:uid="{00000000-0005-0000-0000-0000EB1D0000}"/>
    <cellStyle name="Денежный 2 5 10 9" xfId="10926" xr:uid="{00000000-0005-0000-0000-0000EC1D0000}"/>
    <cellStyle name="Денежный 2 5 11" xfId="814" xr:uid="{00000000-0005-0000-0000-0000ED1D0000}"/>
    <cellStyle name="Денежный 2 5 11 10" xfId="11852" xr:uid="{00000000-0005-0000-0000-0000EE1D0000}"/>
    <cellStyle name="Денежный 2 5 11 2" xfId="2120" xr:uid="{00000000-0005-0000-0000-0000EF1D0000}"/>
    <cellStyle name="Денежный 2 5 11 2 2" xfId="5967" xr:uid="{00000000-0005-0000-0000-0000F01D0000}"/>
    <cellStyle name="Денежный 2 5 11 2 3" xfId="12136" xr:uid="{00000000-0005-0000-0000-0000F11D0000}"/>
    <cellStyle name="Денежный 2 5 11 3" xfId="6435" xr:uid="{00000000-0005-0000-0000-0000F21D0000}"/>
    <cellStyle name="Денежный 2 5 11 4" xfId="6933" xr:uid="{00000000-0005-0000-0000-0000F31D0000}"/>
    <cellStyle name="Денежный 2 5 11 5" xfId="7431" xr:uid="{00000000-0005-0000-0000-0000F41D0000}"/>
    <cellStyle name="Денежный 2 5 11 6" xfId="8456" xr:uid="{00000000-0005-0000-0000-0000F51D0000}"/>
    <cellStyle name="Денежный 2 5 11 7" xfId="8945" xr:uid="{00000000-0005-0000-0000-0000F61D0000}"/>
    <cellStyle name="Денежный 2 5 11 8" xfId="9481" xr:uid="{00000000-0005-0000-0000-0000F71D0000}"/>
    <cellStyle name="Денежный 2 5 11 9" xfId="10716" xr:uid="{00000000-0005-0000-0000-0000F81D0000}"/>
    <cellStyle name="Денежный 2 5 12" xfId="1320" xr:uid="{00000000-0005-0000-0000-0000F91D0000}"/>
    <cellStyle name="Денежный 2 5 12 2" xfId="2049" xr:uid="{00000000-0005-0000-0000-0000FA1D0000}"/>
    <cellStyle name="Денежный 2 5 12 3" xfId="11794" xr:uid="{00000000-0005-0000-0000-0000FB1D0000}"/>
    <cellStyle name="Денежный 2 5 13" xfId="2329" xr:uid="{00000000-0005-0000-0000-0000FC1D0000}"/>
    <cellStyle name="Денежный 2 5 14" xfId="2129" xr:uid="{00000000-0005-0000-0000-0000FD1D0000}"/>
    <cellStyle name="Денежный 2 5 15" xfId="2976" xr:uid="{00000000-0005-0000-0000-0000FE1D0000}"/>
    <cellStyle name="Денежный 2 5 16" xfId="3088" xr:uid="{00000000-0005-0000-0000-0000FF1D0000}"/>
    <cellStyle name="Денежный 2 5 17" xfId="3393" xr:uid="{00000000-0005-0000-0000-0000001E0000}"/>
    <cellStyle name="Денежный 2 5 18" xfId="3474" xr:uid="{00000000-0005-0000-0000-0000011E0000}"/>
    <cellStyle name="Денежный 2 5 19" xfId="3882" xr:uid="{00000000-0005-0000-0000-0000021E0000}"/>
    <cellStyle name="Денежный 2 5 2" xfId="233" xr:uid="{00000000-0005-0000-0000-0000031E0000}"/>
    <cellStyle name="Денежный 2 5 2 10" xfId="2401" xr:uid="{00000000-0005-0000-0000-0000041E0000}"/>
    <cellStyle name="Денежный 2 5 2 11" xfId="2979" xr:uid="{00000000-0005-0000-0000-0000051E0000}"/>
    <cellStyle name="Денежный 2 5 2 12" xfId="2966" xr:uid="{00000000-0005-0000-0000-0000061E0000}"/>
    <cellStyle name="Денежный 2 5 2 13" xfId="3396" xr:uid="{00000000-0005-0000-0000-0000071E0000}"/>
    <cellStyle name="Денежный 2 5 2 14" xfId="3383" xr:uid="{00000000-0005-0000-0000-0000081E0000}"/>
    <cellStyle name="Денежный 2 5 2 15" xfId="3885" xr:uid="{00000000-0005-0000-0000-0000091E0000}"/>
    <cellStyle name="Денежный 2 5 2 16" xfId="3843" xr:uid="{00000000-0005-0000-0000-00000A1E0000}"/>
    <cellStyle name="Денежный 2 5 2 17" xfId="3999" xr:uid="{00000000-0005-0000-0000-00000B1E0000}"/>
    <cellStyle name="Денежный 2 5 2 18" xfId="4123" xr:uid="{00000000-0005-0000-0000-00000C1E0000}"/>
    <cellStyle name="Денежный 2 5 2 19" xfId="4002" xr:uid="{00000000-0005-0000-0000-00000D1E0000}"/>
    <cellStyle name="Денежный 2 5 2 2" xfId="301" xr:uid="{00000000-0005-0000-0000-00000E1E0000}"/>
    <cellStyle name="Денежный 2 5 2 2 10" xfId="3025" xr:uid="{00000000-0005-0000-0000-00000F1E0000}"/>
    <cellStyle name="Денежный 2 5 2 2 11" xfId="3080" xr:uid="{00000000-0005-0000-0000-0000101E0000}"/>
    <cellStyle name="Денежный 2 5 2 2 12" xfId="3441" xr:uid="{00000000-0005-0000-0000-0000111E0000}"/>
    <cellStyle name="Денежный 2 5 2 2 13" xfId="3490" xr:uid="{00000000-0005-0000-0000-0000121E0000}"/>
    <cellStyle name="Денежный 2 5 2 2 14" xfId="3945" xr:uid="{00000000-0005-0000-0000-0000131E0000}"/>
    <cellStyle name="Денежный 2 5 2 2 15" xfId="4063" xr:uid="{00000000-0005-0000-0000-0000141E0000}"/>
    <cellStyle name="Денежный 2 5 2 2 16" xfId="3770" xr:uid="{00000000-0005-0000-0000-0000151E0000}"/>
    <cellStyle name="Денежный 2 5 2 2 17" xfId="4338" xr:uid="{00000000-0005-0000-0000-0000161E0000}"/>
    <cellStyle name="Денежный 2 5 2 2 18" xfId="4401" xr:uid="{00000000-0005-0000-0000-0000171E0000}"/>
    <cellStyle name="Денежный 2 5 2 2 19" xfId="4965" xr:uid="{00000000-0005-0000-0000-0000181E0000}"/>
    <cellStyle name="Денежный 2 5 2 2 2" xfId="579" xr:uid="{00000000-0005-0000-0000-0000191E0000}"/>
    <cellStyle name="Денежный 2 5 2 2 2 10" xfId="3099" xr:uid="{00000000-0005-0000-0000-00001A1E0000}"/>
    <cellStyle name="Денежный 2 5 2 2 2 11" xfId="3227" xr:uid="{00000000-0005-0000-0000-00001B1E0000}"/>
    <cellStyle name="Денежный 2 5 2 2 2 12" xfId="3515" xr:uid="{00000000-0005-0000-0000-00001C1E0000}"/>
    <cellStyle name="Денежный 2 5 2 2 2 13" xfId="3643" xr:uid="{00000000-0005-0000-0000-00001D1E0000}"/>
    <cellStyle name="Денежный 2 5 2 2 2 14" xfId="4108" xr:uid="{00000000-0005-0000-0000-00001E1E0000}"/>
    <cellStyle name="Денежный 2 5 2 2 2 15" xfId="4271" xr:uid="{00000000-0005-0000-0000-00001F1E0000}"/>
    <cellStyle name="Денежный 2 5 2 2 2 16" xfId="4416" xr:uid="{00000000-0005-0000-0000-0000201E0000}"/>
    <cellStyle name="Денежный 2 5 2 2 2 17" xfId="4554" xr:uid="{00000000-0005-0000-0000-0000211E0000}"/>
    <cellStyle name="Денежный 2 5 2 2 2 18" xfId="4683" xr:uid="{00000000-0005-0000-0000-0000221E0000}"/>
    <cellStyle name="Денежный 2 5 2 2 2 19" xfId="5101" xr:uid="{00000000-0005-0000-0000-0000231E0000}"/>
    <cellStyle name="Денежный 2 5 2 2 2 2" xfId="634" xr:uid="{00000000-0005-0000-0000-0000241E0000}"/>
    <cellStyle name="Денежный 2 5 2 2 2 2 10" xfId="3547" xr:uid="{00000000-0005-0000-0000-0000251E0000}"/>
    <cellStyle name="Денежный 2 5 2 2 2 2 11" xfId="3675" xr:uid="{00000000-0005-0000-0000-0000261E0000}"/>
    <cellStyle name="Денежный 2 5 2 2 2 2 12" xfId="4153" xr:uid="{00000000-0005-0000-0000-0000271E0000}"/>
    <cellStyle name="Денежный 2 5 2 2 2 2 13" xfId="4308" xr:uid="{00000000-0005-0000-0000-0000281E0000}"/>
    <cellStyle name="Денежный 2 5 2 2 2 2 14" xfId="4456" xr:uid="{00000000-0005-0000-0000-0000291E0000}"/>
    <cellStyle name="Денежный 2 5 2 2 2 2 15" xfId="4587" xr:uid="{00000000-0005-0000-0000-00002A1E0000}"/>
    <cellStyle name="Денежный 2 5 2 2 2 2 16" xfId="4715" xr:uid="{00000000-0005-0000-0000-00002B1E0000}"/>
    <cellStyle name="Денежный 2 5 2 2 2 2 17" xfId="5136" xr:uid="{00000000-0005-0000-0000-00002C1E0000}"/>
    <cellStyle name="Денежный 2 5 2 2 2 2 18" xfId="5283" xr:uid="{00000000-0005-0000-0000-00002D1E0000}"/>
    <cellStyle name="Денежный 2 5 2 2 2 2 19" xfId="5419" xr:uid="{00000000-0005-0000-0000-00002E1E0000}"/>
    <cellStyle name="Денежный 2 5 2 2 2 2 2" xfId="921" xr:uid="{00000000-0005-0000-0000-00002F1E0000}"/>
    <cellStyle name="Денежный 2 5 2 2 2 2 2 2" xfId="9585" xr:uid="{00000000-0005-0000-0000-0000301E0000}"/>
    <cellStyle name="Денежный 2 5 2 2 2 2 2 3" xfId="10818" xr:uid="{00000000-0005-0000-0000-0000311E0000}"/>
    <cellStyle name="Денежный 2 5 2 2 2 2 20" xfId="5547" xr:uid="{00000000-0005-0000-0000-0000321E0000}"/>
    <cellStyle name="Денежный 2 5 2 2 2 2 21" xfId="5835" xr:uid="{00000000-0005-0000-0000-0000331E0000}"/>
    <cellStyle name="Денежный 2 5 2 2 2 2 22" xfId="6303" xr:uid="{00000000-0005-0000-0000-0000341E0000}"/>
    <cellStyle name="Денежный 2 5 2 2 2 2 23" xfId="6801" xr:uid="{00000000-0005-0000-0000-0000351E0000}"/>
    <cellStyle name="Денежный 2 5 2 2 2 2 24" xfId="7299" xr:uid="{00000000-0005-0000-0000-0000361E0000}"/>
    <cellStyle name="Денежный 2 5 2 2 2 2 25" xfId="8278" xr:uid="{00000000-0005-0000-0000-0000371E0000}"/>
    <cellStyle name="Денежный 2 5 2 2 2 2 26" xfId="8571" xr:uid="{00000000-0005-0000-0000-0000381E0000}"/>
    <cellStyle name="Денежный 2 5 2 2 2 2 27" xfId="9299" xr:uid="{00000000-0005-0000-0000-0000391E0000}"/>
    <cellStyle name="Денежный 2 5 2 2 2 2 28" xfId="10542" xr:uid="{00000000-0005-0000-0000-00003A1E0000}"/>
    <cellStyle name="Денежный 2 5 2 2 2 2 29" xfId="11544" xr:uid="{00000000-0005-0000-0000-00003B1E0000}"/>
    <cellStyle name="Денежный 2 5 2 2 2 2 3" xfId="922" xr:uid="{00000000-0005-0000-0000-00003C1E0000}"/>
    <cellStyle name="Денежный 2 5 2 2 2 2 3 2" xfId="9586" xr:uid="{00000000-0005-0000-0000-00003D1E0000}"/>
    <cellStyle name="Денежный 2 5 2 2 2 2 3 3" xfId="10819" xr:uid="{00000000-0005-0000-0000-00003E1E0000}"/>
    <cellStyle name="Денежный 2 5 2 2 2 2 4" xfId="1662" xr:uid="{00000000-0005-0000-0000-00003F1E0000}"/>
    <cellStyle name="Денежный 2 5 2 2 2 2 4 2" xfId="2427" xr:uid="{00000000-0005-0000-0000-0000401E0000}"/>
    <cellStyle name="Денежный 2 5 2 2 2 2 4 3" xfId="12017" xr:uid="{00000000-0005-0000-0000-0000411E0000}"/>
    <cellStyle name="Денежный 2 5 2 2 2 2 5" xfId="2581" xr:uid="{00000000-0005-0000-0000-0000421E0000}"/>
    <cellStyle name="Денежный 2 5 2 2 2 2 6" xfId="2715" xr:uid="{00000000-0005-0000-0000-0000431E0000}"/>
    <cellStyle name="Денежный 2 5 2 2 2 2 7" xfId="2843" xr:uid="{00000000-0005-0000-0000-0000441E0000}"/>
    <cellStyle name="Денежный 2 5 2 2 2 2 8" xfId="3131" xr:uid="{00000000-0005-0000-0000-0000451E0000}"/>
    <cellStyle name="Денежный 2 5 2 2 2 2 9" xfId="3259" xr:uid="{00000000-0005-0000-0000-0000461E0000}"/>
    <cellStyle name="Денежный 2 5 2 2 2 20" xfId="5245" xr:uid="{00000000-0005-0000-0000-0000471E0000}"/>
    <cellStyle name="Денежный 2 5 2 2 2 21" xfId="5387" xr:uid="{00000000-0005-0000-0000-0000481E0000}"/>
    <cellStyle name="Денежный 2 5 2 2 2 22" xfId="5515" xr:uid="{00000000-0005-0000-0000-0000491E0000}"/>
    <cellStyle name="Денежный 2 5 2 2 2 23" xfId="5803" xr:uid="{00000000-0005-0000-0000-00004A1E0000}"/>
    <cellStyle name="Денежный 2 5 2 2 2 24" xfId="6271" xr:uid="{00000000-0005-0000-0000-00004B1E0000}"/>
    <cellStyle name="Денежный 2 5 2 2 2 25" xfId="6769" xr:uid="{00000000-0005-0000-0000-00004C1E0000}"/>
    <cellStyle name="Денежный 2 5 2 2 2 26" xfId="7267" xr:uid="{00000000-0005-0000-0000-00004D1E0000}"/>
    <cellStyle name="Денежный 2 5 2 2 2 27" xfId="8224" xr:uid="{00000000-0005-0000-0000-00004E1E0000}"/>
    <cellStyle name="Денежный 2 5 2 2 2 28" xfId="8062" xr:uid="{00000000-0005-0000-0000-00004F1E0000}"/>
    <cellStyle name="Денежный 2 5 2 2 2 29" xfId="8913" xr:uid="{00000000-0005-0000-0000-0000501E0000}"/>
    <cellStyle name="Денежный 2 5 2 2 2 3" xfId="709" xr:uid="{00000000-0005-0000-0000-0000511E0000}"/>
    <cellStyle name="Денежный 2 5 2 2 2 3 10" xfId="3607" xr:uid="{00000000-0005-0000-0000-0000521E0000}"/>
    <cellStyle name="Денежный 2 5 2 2 2 3 11" xfId="3735" xr:uid="{00000000-0005-0000-0000-0000531E0000}"/>
    <cellStyle name="Денежный 2 5 2 2 2 3 12" xfId="4222" xr:uid="{00000000-0005-0000-0000-0000541E0000}"/>
    <cellStyle name="Денежный 2 5 2 2 2 3 13" xfId="4374" xr:uid="{00000000-0005-0000-0000-0000551E0000}"/>
    <cellStyle name="Денежный 2 5 2 2 2 3 14" xfId="4517" xr:uid="{00000000-0005-0000-0000-0000561E0000}"/>
    <cellStyle name="Денежный 2 5 2 2 2 3 15" xfId="4647" xr:uid="{00000000-0005-0000-0000-0000571E0000}"/>
    <cellStyle name="Денежный 2 5 2 2 2 3 16" xfId="4775" xr:uid="{00000000-0005-0000-0000-0000581E0000}"/>
    <cellStyle name="Денежный 2 5 2 2 2 3 17" xfId="5199" xr:uid="{00000000-0005-0000-0000-0000591E0000}"/>
    <cellStyle name="Денежный 2 5 2 2 2 3 18" xfId="5349" xr:uid="{00000000-0005-0000-0000-00005A1E0000}"/>
    <cellStyle name="Денежный 2 5 2 2 2 3 19" xfId="5479" xr:uid="{00000000-0005-0000-0000-00005B1E0000}"/>
    <cellStyle name="Денежный 2 5 2 2 2 3 2" xfId="1734" xr:uid="{00000000-0005-0000-0000-00005C1E0000}"/>
    <cellStyle name="Денежный 2 5 2 2 2 3 2 2" xfId="2163" xr:uid="{00000000-0005-0000-0000-00005D1E0000}"/>
    <cellStyle name="Денежный 2 5 2 2 2 3 2 3" xfId="11889" xr:uid="{00000000-0005-0000-0000-00005E1E0000}"/>
    <cellStyle name="Денежный 2 5 2 2 2 3 20" xfId="5607" xr:uid="{00000000-0005-0000-0000-00005F1E0000}"/>
    <cellStyle name="Денежный 2 5 2 2 2 3 21" xfId="5895" xr:uid="{00000000-0005-0000-0000-0000601E0000}"/>
    <cellStyle name="Денежный 2 5 2 2 2 3 22" xfId="6363" xr:uid="{00000000-0005-0000-0000-0000611E0000}"/>
    <cellStyle name="Денежный 2 5 2 2 2 3 23" xfId="6861" xr:uid="{00000000-0005-0000-0000-0000621E0000}"/>
    <cellStyle name="Денежный 2 5 2 2 2 3 24" xfId="7359" xr:uid="{00000000-0005-0000-0000-0000631E0000}"/>
    <cellStyle name="Денежный 2 5 2 2 2 3 25" xfId="8353" xr:uid="{00000000-0005-0000-0000-0000641E0000}"/>
    <cellStyle name="Денежный 2 5 2 2 2 3 26" xfId="8472" xr:uid="{00000000-0005-0000-0000-0000651E0000}"/>
    <cellStyle name="Денежный 2 5 2 2 2 3 27" xfId="9379" xr:uid="{00000000-0005-0000-0000-0000661E0000}"/>
    <cellStyle name="Денежный 2 5 2 2 2 3 28" xfId="10617" xr:uid="{00000000-0005-0000-0000-0000671E0000}"/>
    <cellStyle name="Денежный 2 5 2 2 2 3 29" xfId="11616" xr:uid="{00000000-0005-0000-0000-0000681E0000}"/>
    <cellStyle name="Денежный 2 5 2 2 2 3 3" xfId="2288" xr:uid="{00000000-0005-0000-0000-0000691E0000}"/>
    <cellStyle name="Денежный 2 5 2 2 2 3 4" xfId="2495" xr:uid="{00000000-0005-0000-0000-00006A1E0000}"/>
    <cellStyle name="Денежный 2 5 2 2 2 3 5" xfId="2645" xr:uid="{00000000-0005-0000-0000-00006B1E0000}"/>
    <cellStyle name="Денежный 2 5 2 2 2 3 6" xfId="2775" xr:uid="{00000000-0005-0000-0000-00006C1E0000}"/>
    <cellStyle name="Денежный 2 5 2 2 2 3 7" xfId="2903" xr:uid="{00000000-0005-0000-0000-00006D1E0000}"/>
    <cellStyle name="Денежный 2 5 2 2 2 3 8" xfId="3191" xr:uid="{00000000-0005-0000-0000-00006E1E0000}"/>
    <cellStyle name="Денежный 2 5 2 2 2 3 9" xfId="3319" xr:uid="{00000000-0005-0000-0000-00006F1E0000}"/>
    <cellStyle name="Денежный 2 5 2 2 2 30" xfId="10487" xr:uid="{00000000-0005-0000-0000-0000701E0000}"/>
    <cellStyle name="Денежный 2 5 2 2 2 31" xfId="11512" xr:uid="{00000000-0005-0000-0000-0000711E0000}"/>
    <cellStyle name="Денежный 2 5 2 2 2 4" xfId="920" xr:uid="{00000000-0005-0000-0000-0000721E0000}"/>
    <cellStyle name="Денежный 2 5 2 2 2 4 10" xfId="11806" xr:uid="{00000000-0005-0000-0000-0000731E0000}"/>
    <cellStyle name="Денежный 2 5 2 2 2 4 2" xfId="2065" xr:uid="{00000000-0005-0000-0000-0000741E0000}"/>
    <cellStyle name="Денежный 2 5 2 2 2 4 2 2" xfId="6040" xr:uid="{00000000-0005-0000-0000-0000751E0000}"/>
    <cellStyle name="Денежный 2 5 2 2 2 4 2 3" xfId="12209" xr:uid="{00000000-0005-0000-0000-0000761E0000}"/>
    <cellStyle name="Денежный 2 5 2 2 2 4 3" xfId="6507" xr:uid="{00000000-0005-0000-0000-0000771E0000}"/>
    <cellStyle name="Денежный 2 5 2 2 2 4 4" xfId="7005" xr:uid="{00000000-0005-0000-0000-0000781E0000}"/>
    <cellStyle name="Денежный 2 5 2 2 2 4 5" xfId="7503" xr:uid="{00000000-0005-0000-0000-0000791E0000}"/>
    <cellStyle name="Денежный 2 5 2 2 2 4 6" xfId="8560" xr:uid="{00000000-0005-0000-0000-00007A1E0000}"/>
    <cellStyle name="Денежный 2 5 2 2 2 4 7" xfId="9051" xr:uid="{00000000-0005-0000-0000-00007B1E0000}"/>
    <cellStyle name="Денежный 2 5 2 2 2 4 8" xfId="9584" xr:uid="{00000000-0005-0000-0000-00007C1E0000}"/>
    <cellStyle name="Денежный 2 5 2 2 2 4 9" xfId="10817" xr:uid="{00000000-0005-0000-0000-00007D1E0000}"/>
    <cellStyle name="Денежный 2 5 2 2 2 5" xfId="1027" xr:uid="{00000000-0005-0000-0000-00007E1E0000}"/>
    <cellStyle name="Денежный 2 5 2 2 2 5 10" xfId="11932" xr:uid="{00000000-0005-0000-0000-00007F1E0000}"/>
    <cellStyle name="Денежный 2 5 2 2 2 5 2" xfId="2213" xr:uid="{00000000-0005-0000-0000-0000801E0000}"/>
    <cellStyle name="Денежный 2 5 2 2 2 5 2 2" xfId="6108" xr:uid="{00000000-0005-0000-0000-0000811E0000}"/>
    <cellStyle name="Денежный 2 5 2 2 2 5 2 3" xfId="12277" xr:uid="{00000000-0005-0000-0000-0000821E0000}"/>
    <cellStyle name="Денежный 2 5 2 2 2 5 3" xfId="6574" xr:uid="{00000000-0005-0000-0000-0000831E0000}"/>
    <cellStyle name="Денежный 2 5 2 2 2 5 4" xfId="7072" xr:uid="{00000000-0005-0000-0000-0000841E0000}"/>
    <cellStyle name="Денежный 2 5 2 2 2 5 5" xfId="7570" xr:uid="{00000000-0005-0000-0000-0000851E0000}"/>
    <cellStyle name="Денежный 2 5 2 2 2 5 6" xfId="8662" xr:uid="{00000000-0005-0000-0000-0000861E0000}"/>
    <cellStyle name="Денежный 2 5 2 2 2 5 7" xfId="9158" xr:uid="{00000000-0005-0000-0000-0000871E0000}"/>
    <cellStyle name="Денежный 2 5 2 2 2 5 8" xfId="9691" xr:uid="{00000000-0005-0000-0000-0000881E0000}"/>
    <cellStyle name="Денежный 2 5 2 2 2 5 9" xfId="10924" xr:uid="{00000000-0005-0000-0000-0000891E0000}"/>
    <cellStyle name="Денежный 2 5 2 2 2 6" xfId="818" xr:uid="{00000000-0005-0000-0000-00008A1E0000}"/>
    <cellStyle name="Денежный 2 5 2 2 2 6 10" xfId="11989" xr:uid="{00000000-0005-0000-0000-00008B1E0000}"/>
    <cellStyle name="Денежный 2 5 2 2 2 6 2" xfId="2386" xr:uid="{00000000-0005-0000-0000-00008C1E0000}"/>
    <cellStyle name="Денежный 2 5 2 2 2 6 2 2" xfId="5970" xr:uid="{00000000-0005-0000-0000-00008D1E0000}"/>
    <cellStyle name="Денежный 2 5 2 2 2 6 2 3" xfId="12139" xr:uid="{00000000-0005-0000-0000-00008E1E0000}"/>
    <cellStyle name="Денежный 2 5 2 2 2 6 3" xfId="6438" xr:uid="{00000000-0005-0000-0000-00008F1E0000}"/>
    <cellStyle name="Денежный 2 5 2 2 2 6 4" xfId="6936" xr:uid="{00000000-0005-0000-0000-0000901E0000}"/>
    <cellStyle name="Денежный 2 5 2 2 2 6 5" xfId="7434" xr:uid="{00000000-0005-0000-0000-0000911E0000}"/>
    <cellStyle name="Денежный 2 5 2 2 2 6 6" xfId="8460" xr:uid="{00000000-0005-0000-0000-0000921E0000}"/>
    <cellStyle name="Денежный 2 5 2 2 2 6 7" xfId="8949" xr:uid="{00000000-0005-0000-0000-0000931E0000}"/>
    <cellStyle name="Денежный 2 5 2 2 2 6 8" xfId="9485" xr:uid="{00000000-0005-0000-0000-0000941E0000}"/>
    <cellStyle name="Денежный 2 5 2 2 2 6 9" xfId="10720" xr:uid="{00000000-0005-0000-0000-0000951E0000}"/>
    <cellStyle name="Денежный 2 5 2 2 2 7" xfId="1630" xr:uid="{00000000-0005-0000-0000-0000961E0000}"/>
    <cellStyle name="Денежный 2 5 2 2 2 7 2" xfId="2544" xr:uid="{00000000-0005-0000-0000-0000971E0000}"/>
    <cellStyle name="Денежный 2 5 2 2 2 7 3" xfId="12051" xr:uid="{00000000-0005-0000-0000-0000981E0000}"/>
    <cellStyle name="Денежный 2 5 2 2 2 8" xfId="2682" xr:uid="{00000000-0005-0000-0000-0000991E0000}"/>
    <cellStyle name="Денежный 2 5 2 2 2 9" xfId="2811" xr:uid="{00000000-0005-0000-0000-00009A1E0000}"/>
    <cellStyle name="Денежный 2 5 2 2 20" xfId="4846" xr:uid="{00000000-0005-0000-0000-00009B1E0000}"/>
    <cellStyle name="Денежный 2 5 2 2 21" xfId="4993" xr:uid="{00000000-0005-0000-0000-00009C1E0000}"/>
    <cellStyle name="Денежный 2 5 2 2 22" xfId="4856" xr:uid="{00000000-0005-0000-0000-00009D1E0000}"/>
    <cellStyle name="Денежный 2 5 2 2 23" xfId="5731" xr:uid="{00000000-0005-0000-0000-00009E1E0000}"/>
    <cellStyle name="Денежный 2 5 2 2 24" xfId="5773" xr:uid="{00000000-0005-0000-0000-00009F1E0000}"/>
    <cellStyle name="Денежный 2 5 2 2 25" xfId="6737" xr:uid="{00000000-0005-0000-0000-0000A01E0000}"/>
    <cellStyle name="Денежный 2 5 2 2 26" xfId="7235" xr:uid="{00000000-0005-0000-0000-0000A11E0000}"/>
    <cellStyle name="Денежный 2 5 2 2 27" xfId="7962" xr:uid="{00000000-0005-0000-0000-0000A21E0000}"/>
    <cellStyle name="Денежный 2 5 2 2 28" xfId="8031" xr:uid="{00000000-0005-0000-0000-0000A31E0000}"/>
    <cellStyle name="Денежный 2 5 2 2 29" xfId="8250" xr:uid="{00000000-0005-0000-0000-0000A41E0000}"/>
    <cellStyle name="Денежный 2 5 2 2 3" xfId="681" xr:uid="{00000000-0005-0000-0000-0000A51E0000}"/>
    <cellStyle name="Денежный 2 5 2 2 3 10" xfId="3580" xr:uid="{00000000-0005-0000-0000-0000A61E0000}"/>
    <cellStyle name="Денежный 2 5 2 2 3 11" xfId="3708" xr:uid="{00000000-0005-0000-0000-0000A71E0000}"/>
    <cellStyle name="Денежный 2 5 2 2 3 12" xfId="4195" xr:uid="{00000000-0005-0000-0000-0000A81E0000}"/>
    <cellStyle name="Денежный 2 5 2 2 3 13" xfId="4347" xr:uid="{00000000-0005-0000-0000-0000A91E0000}"/>
    <cellStyle name="Денежный 2 5 2 2 3 14" xfId="4490" xr:uid="{00000000-0005-0000-0000-0000AA1E0000}"/>
    <cellStyle name="Денежный 2 5 2 2 3 15" xfId="4620" xr:uid="{00000000-0005-0000-0000-0000AB1E0000}"/>
    <cellStyle name="Денежный 2 5 2 2 3 16" xfId="4748" xr:uid="{00000000-0005-0000-0000-0000AC1E0000}"/>
    <cellStyle name="Денежный 2 5 2 2 3 17" xfId="5172" xr:uid="{00000000-0005-0000-0000-0000AD1E0000}"/>
    <cellStyle name="Денежный 2 5 2 2 3 18" xfId="5322" xr:uid="{00000000-0005-0000-0000-0000AE1E0000}"/>
    <cellStyle name="Денежный 2 5 2 2 3 19" xfId="5452" xr:uid="{00000000-0005-0000-0000-0000AF1E0000}"/>
    <cellStyle name="Денежный 2 5 2 2 3 2" xfId="923" xr:uid="{00000000-0005-0000-0000-0000B01E0000}"/>
    <cellStyle name="Денежный 2 5 2 2 3 2 10" xfId="11862" xr:uid="{00000000-0005-0000-0000-0000B11E0000}"/>
    <cellStyle name="Денежный 2 5 2 2 3 2 2" xfId="2136" xr:uid="{00000000-0005-0000-0000-0000B21E0000}"/>
    <cellStyle name="Денежный 2 5 2 2 3 2 2 2" xfId="6041" xr:uid="{00000000-0005-0000-0000-0000B31E0000}"/>
    <cellStyle name="Денежный 2 5 2 2 3 2 2 3" xfId="12210" xr:uid="{00000000-0005-0000-0000-0000B41E0000}"/>
    <cellStyle name="Денежный 2 5 2 2 3 2 3" xfId="6508" xr:uid="{00000000-0005-0000-0000-0000B51E0000}"/>
    <cellStyle name="Денежный 2 5 2 2 3 2 4" xfId="7006" xr:uid="{00000000-0005-0000-0000-0000B61E0000}"/>
    <cellStyle name="Денежный 2 5 2 2 3 2 5" xfId="7504" xr:uid="{00000000-0005-0000-0000-0000B71E0000}"/>
    <cellStyle name="Денежный 2 5 2 2 3 2 6" xfId="8563" xr:uid="{00000000-0005-0000-0000-0000B81E0000}"/>
    <cellStyle name="Денежный 2 5 2 2 3 2 7" xfId="9054" xr:uid="{00000000-0005-0000-0000-0000B91E0000}"/>
    <cellStyle name="Денежный 2 5 2 2 3 2 8" xfId="9587" xr:uid="{00000000-0005-0000-0000-0000BA1E0000}"/>
    <cellStyle name="Денежный 2 5 2 2 3 2 9" xfId="10820" xr:uid="{00000000-0005-0000-0000-0000BB1E0000}"/>
    <cellStyle name="Денежный 2 5 2 2 3 20" xfId="5580" xr:uid="{00000000-0005-0000-0000-0000BC1E0000}"/>
    <cellStyle name="Денежный 2 5 2 2 3 21" xfId="5868" xr:uid="{00000000-0005-0000-0000-0000BD1E0000}"/>
    <cellStyle name="Денежный 2 5 2 2 3 22" xfId="6336" xr:uid="{00000000-0005-0000-0000-0000BE1E0000}"/>
    <cellStyle name="Денежный 2 5 2 2 3 23" xfId="6834" xr:uid="{00000000-0005-0000-0000-0000BF1E0000}"/>
    <cellStyle name="Денежный 2 5 2 2 3 24" xfId="7332" xr:uid="{00000000-0005-0000-0000-0000C01E0000}"/>
    <cellStyle name="Денежный 2 5 2 2 3 25" xfId="8325" xr:uid="{00000000-0005-0000-0000-0000C11E0000}"/>
    <cellStyle name="Денежный 2 5 2 2 3 26" xfId="8704" xr:uid="{00000000-0005-0000-0000-0000C21E0000}"/>
    <cellStyle name="Денежный 2 5 2 2 3 27" xfId="9263" xr:uid="{00000000-0005-0000-0000-0000C31E0000}"/>
    <cellStyle name="Денежный 2 5 2 2 3 28" xfId="10589" xr:uid="{00000000-0005-0000-0000-0000C41E0000}"/>
    <cellStyle name="Денежный 2 5 2 2 3 29" xfId="11588" xr:uid="{00000000-0005-0000-0000-0000C51E0000}"/>
    <cellStyle name="Денежный 2 5 2 2 3 3" xfId="1026" xr:uid="{00000000-0005-0000-0000-0000C61E0000}"/>
    <cellStyle name="Денежный 2 5 2 2 3 3 10" xfId="11952" xr:uid="{00000000-0005-0000-0000-0000C71E0000}"/>
    <cellStyle name="Денежный 2 5 2 2 3 3 2" xfId="2261" xr:uid="{00000000-0005-0000-0000-0000C81E0000}"/>
    <cellStyle name="Денежный 2 5 2 2 3 3 2 2" xfId="6107" xr:uid="{00000000-0005-0000-0000-0000C91E0000}"/>
    <cellStyle name="Денежный 2 5 2 2 3 3 2 3" xfId="12276" xr:uid="{00000000-0005-0000-0000-0000CA1E0000}"/>
    <cellStyle name="Денежный 2 5 2 2 3 3 3" xfId="6573" xr:uid="{00000000-0005-0000-0000-0000CB1E0000}"/>
    <cellStyle name="Денежный 2 5 2 2 3 3 4" xfId="7071" xr:uid="{00000000-0005-0000-0000-0000CC1E0000}"/>
    <cellStyle name="Денежный 2 5 2 2 3 3 5" xfId="7569" xr:uid="{00000000-0005-0000-0000-0000CD1E0000}"/>
    <cellStyle name="Денежный 2 5 2 2 3 3 6" xfId="8661" xr:uid="{00000000-0005-0000-0000-0000CE1E0000}"/>
    <cellStyle name="Денежный 2 5 2 2 3 3 7" xfId="9157" xr:uid="{00000000-0005-0000-0000-0000CF1E0000}"/>
    <cellStyle name="Денежный 2 5 2 2 3 3 8" xfId="9690" xr:uid="{00000000-0005-0000-0000-0000D01E0000}"/>
    <cellStyle name="Денежный 2 5 2 2 3 3 9" xfId="10923" xr:uid="{00000000-0005-0000-0000-0000D11E0000}"/>
    <cellStyle name="Денежный 2 5 2 2 3 4" xfId="826" xr:uid="{00000000-0005-0000-0000-0000D21E0000}"/>
    <cellStyle name="Денежный 2 5 2 2 3 4 10" xfId="12028" xr:uid="{00000000-0005-0000-0000-0000D31E0000}"/>
    <cellStyle name="Денежный 2 5 2 2 3 4 2" xfId="2468" xr:uid="{00000000-0005-0000-0000-0000D41E0000}"/>
    <cellStyle name="Денежный 2 5 2 2 3 4 2 2" xfId="5975" xr:uid="{00000000-0005-0000-0000-0000D51E0000}"/>
    <cellStyle name="Денежный 2 5 2 2 3 4 2 3" xfId="12144" xr:uid="{00000000-0005-0000-0000-0000D61E0000}"/>
    <cellStyle name="Денежный 2 5 2 2 3 4 3" xfId="6443" xr:uid="{00000000-0005-0000-0000-0000D71E0000}"/>
    <cellStyle name="Денежный 2 5 2 2 3 4 4" xfId="6941" xr:uid="{00000000-0005-0000-0000-0000D81E0000}"/>
    <cellStyle name="Денежный 2 5 2 2 3 4 5" xfId="7439" xr:uid="{00000000-0005-0000-0000-0000D91E0000}"/>
    <cellStyle name="Денежный 2 5 2 2 3 4 6" xfId="8468" xr:uid="{00000000-0005-0000-0000-0000DA1E0000}"/>
    <cellStyle name="Денежный 2 5 2 2 3 4 7" xfId="8957" xr:uid="{00000000-0005-0000-0000-0000DB1E0000}"/>
    <cellStyle name="Денежный 2 5 2 2 3 4 8" xfId="9493" xr:uid="{00000000-0005-0000-0000-0000DC1E0000}"/>
    <cellStyle name="Денежный 2 5 2 2 3 4 9" xfId="10728" xr:uid="{00000000-0005-0000-0000-0000DD1E0000}"/>
    <cellStyle name="Денежный 2 5 2 2 3 5" xfId="1706" xr:uid="{00000000-0005-0000-0000-0000DE1E0000}"/>
    <cellStyle name="Денежный 2 5 2 2 3 5 2" xfId="2618" xr:uid="{00000000-0005-0000-0000-0000DF1E0000}"/>
    <cellStyle name="Денежный 2 5 2 2 3 5 3" xfId="12072" xr:uid="{00000000-0005-0000-0000-0000E01E0000}"/>
    <cellStyle name="Денежный 2 5 2 2 3 6" xfId="2748" xr:uid="{00000000-0005-0000-0000-0000E11E0000}"/>
    <cellStyle name="Денежный 2 5 2 2 3 7" xfId="2876" xr:uid="{00000000-0005-0000-0000-0000E21E0000}"/>
    <cellStyle name="Денежный 2 5 2 2 3 8" xfId="3164" xr:uid="{00000000-0005-0000-0000-0000E31E0000}"/>
    <cellStyle name="Денежный 2 5 2 2 3 9" xfId="3292" xr:uid="{00000000-0005-0000-0000-0000E41E0000}"/>
    <cellStyle name="Денежный 2 5 2 2 30" xfId="10209" xr:uid="{00000000-0005-0000-0000-0000E51E0000}"/>
    <cellStyle name="Денежный 2 5 2 2 31" xfId="11467" xr:uid="{00000000-0005-0000-0000-0000E61E0000}"/>
    <cellStyle name="Денежный 2 5 2 2 4" xfId="924" xr:uid="{00000000-0005-0000-0000-0000E71E0000}"/>
    <cellStyle name="Денежный 2 5 2 2 4 2" xfId="9588" xr:uid="{00000000-0005-0000-0000-0000E81E0000}"/>
    <cellStyle name="Денежный 2 5 2 2 4 3" xfId="10821" xr:uid="{00000000-0005-0000-0000-0000E91E0000}"/>
    <cellStyle name="Денежный 2 5 2 2 5" xfId="1585" xr:uid="{00000000-0005-0000-0000-0000EA1E0000}"/>
    <cellStyle name="Денежный 2 5 2 2 5 2" xfId="1806" xr:uid="{00000000-0005-0000-0000-0000EB1E0000}"/>
    <cellStyle name="Денежный 2 5 2 2 5 3" xfId="11647" xr:uid="{00000000-0005-0000-0000-0000EC1E0000}"/>
    <cellStyle name="Денежный 2 5 2 2 6" xfId="1992" xr:uid="{00000000-0005-0000-0000-0000ED1E0000}"/>
    <cellStyle name="Денежный 2 5 2 2 7" xfId="1843" xr:uid="{00000000-0005-0000-0000-0000EE1E0000}"/>
    <cellStyle name="Денежный 2 5 2 2 8" xfId="2200" xr:uid="{00000000-0005-0000-0000-0000EF1E0000}"/>
    <cellStyle name="Денежный 2 5 2 2 9" xfId="2536" xr:uid="{00000000-0005-0000-0000-0000F01E0000}"/>
    <cellStyle name="Денежный 2 5 2 20" xfId="4916" xr:uid="{00000000-0005-0000-0000-0000F11E0000}"/>
    <cellStyle name="Денежный 2 5 2 21" xfId="5067" xr:uid="{00000000-0005-0000-0000-0000F21E0000}"/>
    <cellStyle name="Денежный 2 5 2 22" xfId="4882" xr:uid="{00000000-0005-0000-0000-0000F31E0000}"/>
    <cellStyle name="Денежный 2 5 2 23" xfId="4930" xr:uid="{00000000-0005-0000-0000-0000F41E0000}"/>
    <cellStyle name="Денежный 2 5 2 24" xfId="5685" xr:uid="{00000000-0005-0000-0000-0000F51E0000}"/>
    <cellStyle name="Денежный 2 5 2 25" xfId="5793" xr:uid="{00000000-0005-0000-0000-0000F61E0000}"/>
    <cellStyle name="Денежный 2 5 2 26" xfId="6692" xr:uid="{00000000-0005-0000-0000-0000F71E0000}"/>
    <cellStyle name="Денежный 2 5 2 27" xfId="7190" xr:uid="{00000000-0005-0000-0000-0000F81E0000}"/>
    <cellStyle name="Денежный 2 5 2 28" xfId="7894" xr:uid="{00000000-0005-0000-0000-0000F91E0000}"/>
    <cellStyle name="Денежный 2 5 2 29" xfId="8190" xr:uid="{00000000-0005-0000-0000-0000FA1E0000}"/>
    <cellStyle name="Денежный 2 5 2 3" xfId="311" xr:uid="{00000000-0005-0000-0000-0000FB1E0000}"/>
    <cellStyle name="Денежный 2 5 2 3 10" xfId="3451" xr:uid="{00000000-0005-0000-0000-0000FC1E0000}"/>
    <cellStyle name="Денежный 2 5 2 3 11" xfId="3486" xr:uid="{00000000-0005-0000-0000-0000FD1E0000}"/>
    <cellStyle name="Денежный 2 5 2 3 12" xfId="3955" xr:uid="{00000000-0005-0000-0000-0000FE1E0000}"/>
    <cellStyle name="Денежный 2 5 2 3 13" xfId="4058" xr:uid="{00000000-0005-0000-0000-0000FF1E0000}"/>
    <cellStyle name="Денежный 2 5 2 3 14" xfId="3975" xr:uid="{00000000-0005-0000-0000-0000001F0000}"/>
    <cellStyle name="Денежный 2 5 2 3 15" xfId="3840" xr:uid="{00000000-0005-0000-0000-0000011F0000}"/>
    <cellStyle name="Денежный 2 5 2 3 16" xfId="4037" xr:uid="{00000000-0005-0000-0000-0000021F0000}"/>
    <cellStyle name="Денежный 2 5 2 3 17" xfId="4975" xr:uid="{00000000-0005-0000-0000-0000031F0000}"/>
    <cellStyle name="Денежный 2 5 2 3 18" xfId="4841" xr:uid="{00000000-0005-0000-0000-0000041F0000}"/>
    <cellStyle name="Денежный 2 5 2 3 19" xfId="5026" xr:uid="{00000000-0005-0000-0000-0000051F0000}"/>
    <cellStyle name="Денежный 2 5 2 3 2" xfId="1595" xr:uid="{00000000-0005-0000-0000-0000061F0000}"/>
    <cellStyle name="Денежный 2 5 2 3 2 2" xfId="1918" xr:uid="{00000000-0005-0000-0000-0000071F0000}"/>
    <cellStyle name="Денежный 2 5 2 3 2 3" xfId="11727" xr:uid="{00000000-0005-0000-0000-0000081F0000}"/>
    <cellStyle name="Денежный 2 5 2 3 20" xfId="5310" xr:uid="{00000000-0005-0000-0000-0000091F0000}"/>
    <cellStyle name="Денежный 2 5 2 3 21" xfId="5741" xr:uid="{00000000-0005-0000-0000-00000A1F0000}"/>
    <cellStyle name="Денежный 2 5 2 3 22" xfId="5769" xr:uid="{00000000-0005-0000-0000-00000B1F0000}"/>
    <cellStyle name="Денежный 2 5 2 3 23" xfId="6747" xr:uid="{00000000-0005-0000-0000-00000C1F0000}"/>
    <cellStyle name="Денежный 2 5 2 3 24" xfId="7245" xr:uid="{00000000-0005-0000-0000-00000D1F0000}"/>
    <cellStyle name="Денежный 2 5 2 3 25" xfId="7972" xr:uid="{00000000-0005-0000-0000-00000E1F0000}"/>
    <cellStyle name="Денежный 2 5 2 3 26" xfId="8159" xr:uid="{00000000-0005-0000-0000-00000F1F0000}"/>
    <cellStyle name="Денежный 2 5 2 3 27" xfId="8039" xr:uid="{00000000-0005-0000-0000-0000101F0000}"/>
    <cellStyle name="Денежный 2 5 2 3 28" xfId="10219" xr:uid="{00000000-0005-0000-0000-0000111F0000}"/>
    <cellStyle name="Денежный 2 5 2 3 29" xfId="11477" xr:uid="{00000000-0005-0000-0000-0000121F0000}"/>
    <cellStyle name="Денежный 2 5 2 3 3" xfId="1801" xr:uid="{00000000-0005-0000-0000-0000131F0000}"/>
    <cellStyle name="Денежный 2 5 2 3 4" xfId="1994" xr:uid="{00000000-0005-0000-0000-0000141F0000}"/>
    <cellStyle name="Денежный 2 5 2 3 5" xfId="1743" xr:uid="{00000000-0005-0000-0000-0000151F0000}"/>
    <cellStyle name="Денежный 2 5 2 3 6" xfId="1998" xr:uid="{00000000-0005-0000-0000-0000161F0000}"/>
    <cellStyle name="Денежный 2 5 2 3 7" xfId="2048" xr:uid="{00000000-0005-0000-0000-0000171F0000}"/>
    <cellStyle name="Денежный 2 5 2 3 8" xfId="3035" xr:uid="{00000000-0005-0000-0000-0000181F0000}"/>
    <cellStyle name="Денежный 2 5 2 3 9" xfId="3075" xr:uid="{00000000-0005-0000-0000-0000191F0000}"/>
    <cellStyle name="Денежный 2 5 2 30" xfId="8380" xr:uid="{00000000-0005-0000-0000-00001A1F0000}"/>
    <cellStyle name="Денежный 2 5 2 31" xfId="10141" xr:uid="{00000000-0005-0000-0000-00001B1F0000}"/>
    <cellStyle name="Денежный 2 5 2 32" xfId="11208" xr:uid="{00000000-0005-0000-0000-00001C1F0000}"/>
    <cellStyle name="Денежный 2 5 2 4" xfId="657" xr:uid="{00000000-0005-0000-0000-00001D1F0000}"/>
    <cellStyle name="Денежный 2 5 2 4 10" xfId="3567" xr:uid="{00000000-0005-0000-0000-00001E1F0000}"/>
    <cellStyle name="Денежный 2 5 2 4 11" xfId="3695" xr:uid="{00000000-0005-0000-0000-00001F1F0000}"/>
    <cellStyle name="Денежный 2 5 2 4 12" xfId="4175" xr:uid="{00000000-0005-0000-0000-0000201F0000}"/>
    <cellStyle name="Денежный 2 5 2 4 13" xfId="4330" xr:uid="{00000000-0005-0000-0000-0000211F0000}"/>
    <cellStyle name="Денежный 2 5 2 4 14" xfId="4476" xr:uid="{00000000-0005-0000-0000-0000221F0000}"/>
    <cellStyle name="Денежный 2 5 2 4 15" xfId="4607" xr:uid="{00000000-0005-0000-0000-0000231F0000}"/>
    <cellStyle name="Денежный 2 5 2 4 16" xfId="4735" xr:uid="{00000000-0005-0000-0000-0000241F0000}"/>
    <cellStyle name="Денежный 2 5 2 4 17" xfId="5157" xr:uid="{00000000-0005-0000-0000-0000251F0000}"/>
    <cellStyle name="Денежный 2 5 2 4 18" xfId="5304" xr:uid="{00000000-0005-0000-0000-0000261F0000}"/>
    <cellStyle name="Денежный 2 5 2 4 19" xfId="5439" xr:uid="{00000000-0005-0000-0000-0000271F0000}"/>
    <cellStyle name="Денежный 2 5 2 4 2" xfId="1682" xr:uid="{00000000-0005-0000-0000-0000281F0000}"/>
    <cellStyle name="Денежный 2 5 2 4 2 2" xfId="2114" xr:uid="{00000000-0005-0000-0000-0000291F0000}"/>
    <cellStyle name="Денежный 2 5 2 4 2 3" xfId="11846" xr:uid="{00000000-0005-0000-0000-00002A1F0000}"/>
    <cellStyle name="Денежный 2 5 2 4 20" xfId="5567" xr:uid="{00000000-0005-0000-0000-00002B1F0000}"/>
    <cellStyle name="Денежный 2 5 2 4 21" xfId="5855" xr:uid="{00000000-0005-0000-0000-00002C1F0000}"/>
    <cellStyle name="Денежный 2 5 2 4 22" xfId="6323" xr:uid="{00000000-0005-0000-0000-00002D1F0000}"/>
    <cellStyle name="Денежный 2 5 2 4 23" xfId="6821" xr:uid="{00000000-0005-0000-0000-00002E1F0000}"/>
    <cellStyle name="Денежный 2 5 2 4 24" xfId="7319" xr:uid="{00000000-0005-0000-0000-00002F1F0000}"/>
    <cellStyle name="Денежный 2 5 2 4 25" xfId="8301" xr:uid="{00000000-0005-0000-0000-0000301F0000}"/>
    <cellStyle name="Денежный 2 5 2 4 26" xfId="8528" xr:uid="{00000000-0005-0000-0000-0000311F0000}"/>
    <cellStyle name="Денежный 2 5 2 4 27" xfId="8923" xr:uid="{00000000-0005-0000-0000-0000321F0000}"/>
    <cellStyle name="Денежный 2 5 2 4 28" xfId="10565" xr:uid="{00000000-0005-0000-0000-0000331F0000}"/>
    <cellStyle name="Денежный 2 5 2 4 29" xfId="11564" xr:uid="{00000000-0005-0000-0000-0000341F0000}"/>
    <cellStyle name="Денежный 2 5 2 4 3" xfId="2248" xr:uid="{00000000-0005-0000-0000-0000351F0000}"/>
    <cellStyle name="Денежный 2 5 2 4 4" xfId="2448" xr:uid="{00000000-0005-0000-0000-0000361F0000}"/>
    <cellStyle name="Денежный 2 5 2 4 5" xfId="2602" xr:uid="{00000000-0005-0000-0000-0000371F0000}"/>
    <cellStyle name="Денежный 2 5 2 4 6" xfId="2735" xr:uid="{00000000-0005-0000-0000-0000381F0000}"/>
    <cellStyle name="Денежный 2 5 2 4 7" xfId="2863" xr:uid="{00000000-0005-0000-0000-0000391F0000}"/>
    <cellStyle name="Денежный 2 5 2 4 8" xfId="3151" xr:uid="{00000000-0005-0000-0000-00003A1F0000}"/>
    <cellStyle name="Денежный 2 5 2 4 9" xfId="3279" xr:uid="{00000000-0005-0000-0000-00003B1F0000}"/>
    <cellStyle name="Денежный 2 5 2 5" xfId="729" xr:uid="{00000000-0005-0000-0000-00003C1F0000}"/>
    <cellStyle name="Денежный 2 5 2 5 10" xfId="3627" xr:uid="{00000000-0005-0000-0000-00003D1F0000}"/>
    <cellStyle name="Денежный 2 5 2 5 11" xfId="3755" xr:uid="{00000000-0005-0000-0000-00003E1F0000}"/>
    <cellStyle name="Денежный 2 5 2 5 12" xfId="4242" xr:uid="{00000000-0005-0000-0000-00003F1F0000}"/>
    <cellStyle name="Денежный 2 5 2 5 13" xfId="4394" xr:uid="{00000000-0005-0000-0000-0000401F0000}"/>
    <cellStyle name="Денежный 2 5 2 5 14" xfId="4537" xr:uid="{00000000-0005-0000-0000-0000411F0000}"/>
    <cellStyle name="Денежный 2 5 2 5 15" xfId="4667" xr:uid="{00000000-0005-0000-0000-0000421F0000}"/>
    <cellStyle name="Денежный 2 5 2 5 16" xfId="4795" xr:uid="{00000000-0005-0000-0000-0000431F0000}"/>
    <cellStyle name="Денежный 2 5 2 5 17" xfId="5219" xr:uid="{00000000-0005-0000-0000-0000441F0000}"/>
    <cellStyle name="Денежный 2 5 2 5 18" xfId="5369" xr:uid="{00000000-0005-0000-0000-0000451F0000}"/>
    <cellStyle name="Денежный 2 5 2 5 19" xfId="5499" xr:uid="{00000000-0005-0000-0000-0000461F0000}"/>
    <cellStyle name="Денежный 2 5 2 5 2" xfId="1870" xr:uid="{00000000-0005-0000-0000-0000471F0000}"/>
    <cellStyle name="Денежный 2 5 2 5 2 2" xfId="2183" xr:uid="{00000000-0005-0000-0000-0000481F0000}"/>
    <cellStyle name="Денежный 2 5 2 5 2 3" xfId="11909" xr:uid="{00000000-0005-0000-0000-0000491F0000}"/>
    <cellStyle name="Денежный 2 5 2 5 20" xfId="5627" xr:uid="{00000000-0005-0000-0000-00004A1F0000}"/>
    <cellStyle name="Денежный 2 5 2 5 21" xfId="5915" xr:uid="{00000000-0005-0000-0000-00004B1F0000}"/>
    <cellStyle name="Денежный 2 5 2 5 22" xfId="6383" xr:uid="{00000000-0005-0000-0000-00004C1F0000}"/>
    <cellStyle name="Денежный 2 5 2 5 23" xfId="6881" xr:uid="{00000000-0005-0000-0000-00004D1F0000}"/>
    <cellStyle name="Денежный 2 5 2 5 24" xfId="7379" xr:uid="{00000000-0005-0000-0000-00004E1F0000}"/>
    <cellStyle name="Денежный 2 5 2 5 25" xfId="8373" xr:uid="{00000000-0005-0000-0000-00004F1F0000}"/>
    <cellStyle name="Денежный 2 5 2 5 26" xfId="8434" xr:uid="{00000000-0005-0000-0000-0000501F0000}"/>
    <cellStyle name="Денежный 2 5 2 5 27" xfId="9399" xr:uid="{00000000-0005-0000-0000-0000511F0000}"/>
    <cellStyle name="Денежный 2 5 2 5 28" xfId="10637" xr:uid="{00000000-0005-0000-0000-0000521F0000}"/>
    <cellStyle name="Денежный 2 5 2 5 29" xfId="11685" xr:uid="{00000000-0005-0000-0000-0000531F0000}"/>
    <cellStyle name="Денежный 2 5 2 5 3" xfId="2308" xr:uid="{00000000-0005-0000-0000-0000541F0000}"/>
    <cellStyle name="Денежный 2 5 2 5 4" xfId="2515" xr:uid="{00000000-0005-0000-0000-0000551F0000}"/>
    <cellStyle name="Денежный 2 5 2 5 5" xfId="2665" xr:uid="{00000000-0005-0000-0000-0000561F0000}"/>
    <cellStyle name="Денежный 2 5 2 5 6" xfId="2795" xr:uid="{00000000-0005-0000-0000-0000571F0000}"/>
    <cellStyle name="Денежный 2 5 2 5 7" xfId="2923" xr:uid="{00000000-0005-0000-0000-0000581F0000}"/>
    <cellStyle name="Денежный 2 5 2 5 8" xfId="3211" xr:uid="{00000000-0005-0000-0000-0000591F0000}"/>
    <cellStyle name="Денежный 2 5 2 5 9" xfId="3339" xr:uid="{00000000-0005-0000-0000-00005A1F0000}"/>
    <cellStyle name="Денежный 2 5 2 6" xfId="919" xr:uid="{00000000-0005-0000-0000-00005B1F0000}"/>
    <cellStyle name="Денежный 2 5 2 6 10" xfId="9583" xr:uid="{00000000-0005-0000-0000-00005C1F0000}"/>
    <cellStyle name="Денежный 2 5 2 6 11" xfId="10816" xr:uid="{00000000-0005-0000-0000-00005D1F0000}"/>
    <cellStyle name="Денежный 2 5 2 6 12" xfId="11785" xr:uid="{00000000-0005-0000-0000-00005E1F0000}"/>
    <cellStyle name="Денежный 2 5 2 6 2" xfId="927" xr:uid="{00000000-0005-0000-0000-00005F1F0000}"/>
    <cellStyle name="Денежный 2 5 2 6 2 10" xfId="12208" xr:uid="{00000000-0005-0000-0000-0000601F0000}"/>
    <cellStyle name="Денежный 2 5 2 6 2 2" xfId="6039" xr:uid="{00000000-0005-0000-0000-0000611F0000}"/>
    <cellStyle name="Денежный 2 5 2 6 2 2 2" xfId="6043" xr:uid="{00000000-0005-0000-0000-0000621F0000}"/>
    <cellStyle name="Денежный 2 5 2 6 2 2 3" xfId="12212" xr:uid="{00000000-0005-0000-0000-0000631F0000}"/>
    <cellStyle name="Денежный 2 5 2 6 2 3" xfId="6510" xr:uid="{00000000-0005-0000-0000-0000641F0000}"/>
    <cellStyle name="Денежный 2 5 2 6 2 4" xfId="7008" xr:uid="{00000000-0005-0000-0000-0000651F0000}"/>
    <cellStyle name="Денежный 2 5 2 6 2 5" xfId="7506" xr:uid="{00000000-0005-0000-0000-0000661F0000}"/>
    <cellStyle name="Денежный 2 5 2 6 2 6" xfId="8566" xr:uid="{00000000-0005-0000-0000-0000671F0000}"/>
    <cellStyle name="Денежный 2 5 2 6 2 7" xfId="9058" xr:uid="{00000000-0005-0000-0000-0000681F0000}"/>
    <cellStyle name="Денежный 2 5 2 6 2 8" xfId="9591" xr:uid="{00000000-0005-0000-0000-0000691F0000}"/>
    <cellStyle name="Денежный 2 5 2 6 2 9" xfId="10824" xr:uid="{00000000-0005-0000-0000-00006A1F0000}"/>
    <cellStyle name="Денежный 2 5 2 6 3" xfId="1025" xr:uid="{00000000-0005-0000-0000-00006B1F0000}"/>
    <cellStyle name="Денежный 2 5 2 6 3 2" xfId="9689" xr:uid="{00000000-0005-0000-0000-00006C1F0000}"/>
    <cellStyle name="Денежный 2 5 2 6 3 3" xfId="10922" xr:uid="{00000000-0005-0000-0000-00006D1F0000}"/>
    <cellStyle name="Денежный 2 5 2 6 4" xfId="832" xr:uid="{00000000-0005-0000-0000-00006E1F0000}"/>
    <cellStyle name="Денежный 2 5 2 6 4 2" xfId="9499" xr:uid="{00000000-0005-0000-0000-00006F1F0000}"/>
    <cellStyle name="Денежный 2 5 2 6 4 3" xfId="10734" xr:uid="{00000000-0005-0000-0000-0000701F0000}"/>
    <cellStyle name="Денежный 2 5 2 6 5" xfId="2027" xr:uid="{00000000-0005-0000-0000-0000711F0000}"/>
    <cellStyle name="Денежный 2 5 2 6 5 2" xfId="6506" xr:uid="{00000000-0005-0000-0000-0000721F0000}"/>
    <cellStyle name="Денежный 2 5 2 6 5 3" xfId="12456" xr:uid="{00000000-0005-0000-0000-0000731F0000}"/>
    <cellStyle name="Денежный 2 5 2 6 6" xfId="7004" xr:uid="{00000000-0005-0000-0000-0000741F0000}"/>
    <cellStyle name="Денежный 2 5 2 6 7" xfId="7502" xr:uid="{00000000-0005-0000-0000-0000751F0000}"/>
    <cellStyle name="Денежный 2 5 2 6 8" xfId="8559" xr:uid="{00000000-0005-0000-0000-0000761F0000}"/>
    <cellStyle name="Денежный 2 5 2 6 9" xfId="9050" xr:uid="{00000000-0005-0000-0000-0000771F0000}"/>
    <cellStyle name="Денежный 2 5 2 7" xfId="1028" xr:uid="{00000000-0005-0000-0000-0000781F0000}"/>
    <cellStyle name="Денежный 2 5 2 7 10" xfId="11631" xr:uid="{00000000-0005-0000-0000-0000791F0000}"/>
    <cellStyle name="Денежный 2 5 2 7 2" xfId="1758" xr:uid="{00000000-0005-0000-0000-00007A1F0000}"/>
    <cellStyle name="Денежный 2 5 2 7 2 2" xfId="6109" xr:uid="{00000000-0005-0000-0000-00007B1F0000}"/>
    <cellStyle name="Денежный 2 5 2 7 2 3" xfId="12278" xr:uid="{00000000-0005-0000-0000-00007C1F0000}"/>
    <cellStyle name="Денежный 2 5 2 7 3" xfId="6575" xr:uid="{00000000-0005-0000-0000-00007D1F0000}"/>
    <cellStyle name="Денежный 2 5 2 7 4" xfId="7073" xr:uid="{00000000-0005-0000-0000-00007E1F0000}"/>
    <cellStyle name="Денежный 2 5 2 7 5" xfId="7571" xr:uid="{00000000-0005-0000-0000-00007F1F0000}"/>
    <cellStyle name="Денежный 2 5 2 7 6" xfId="8663" xr:uid="{00000000-0005-0000-0000-0000801F0000}"/>
    <cellStyle name="Денежный 2 5 2 7 7" xfId="9159" xr:uid="{00000000-0005-0000-0000-0000811F0000}"/>
    <cellStyle name="Денежный 2 5 2 7 8" xfId="9692" xr:uid="{00000000-0005-0000-0000-0000821F0000}"/>
    <cellStyle name="Денежный 2 5 2 7 9" xfId="10925" xr:uid="{00000000-0005-0000-0000-0000831F0000}"/>
    <cellStyle name="Денежный 2 5 2 8" xfId="817" xr:uid="{00000000-0005-0000-0000-0000841F0000}"/>
    <cellStyle name="Денежный 2 5 2 8 10" xfId="11978" xr:uid="{00000000-0005-0000-0000-0000851F0000}"/>
    <cellStyle name="Денежный 2 5 2 8 2" xfId="2357" xr:uid="{00000000-0005-0000-0000-0000861F0000}"/>
    <cellStyle name="Денежный 2 5 2 8 2 2" xfId="5969" xr:uid="{00000000-0005-0000-0000-0000871F0000}"/>
    <cellStyle name="Денежный 2 5 2 8 2 3" xfId="12138" xr:uid="{00000000-0005-0000-0000-0000881F0000}"/>
    <cellStyle name="Денежный 2 5 2 8 3" xfId="6437" xr:uid="{00000000-0005-0000-0000-0000891F0000}"/>
    <cellStyle name="Денежный 2 5 2 8 4" xfId="6935" xr:uid="{00000000-0005-0000-0000-00008A1F0000}"/>
    <cellStyle name="Денежный 2 5 2 8 5" xfId="7433" xr:uid="{00000000-0005-0000-0000-00008B1F0000}"/>
    <cellStyle name="Денежный 2 5 2 8 6" xfId="8459" xr:uid="{00000000-0005-0000-0000-00008C1F0000}"/>
    <cellStyle name="Денежный 2 5 2 8 7" xfId="8948" xr:uid="{00000000-0005-0000-0000-00008D1F0000}"/>
    <cellStyle name="Денежный 2 5 2 8 8" xfId="9484" xr:uid="{00000000-0005-0000-0000-00008E1F0000}"/>
    <cellStyle name="Денежный 2 5 2 8 9" xfId="10719" xr:uid="{00000000-0005-0000-0000-00008F1F0000}"/>
    <cellStyle name="Денежный 2 5 2 9" xfId="1323" xr:uid="{00000000-0005-0000-0000-0000901F0000}"/>
    <cellStyle name="Денежный 2 5 2 9 2" xfId="2125" xr:uid="{00000000-0005-0000-0000-0000911F0000}"/>
    <cellStyle name="Денежный 2 5 2 9 3" xfId="11855" xr:uid="{00000000-0005-0000-0000-0000921F0000}"/>
    <cellStyle name="Денежный 2 5 20" xfId="4073" xr:uid="{00000000-0005-0000-0000-0000931F0000}"/>
    <cellStyle name="Денежный 2 5 21" xfId="4008" xr:uid="{00000000-0005-0000-0000-0000941F0000}"/>
    <cellStyle name="Денежный 2 5 22" xfId="3998" xr:uid="{00000000-0005-0000-0000-0000951F0000}"/>
    <cellStyle name="Денежный 2 5 23" xfId="4436" xr:uid="{00000000-0005-0000-0000-0000961F0000}"/>
    <cellStyle name="Денежный 2 5 24" xfId="4913" xr:uid="{00000000-0005-0000-0000-0000971F0000}"/>
    <cellStyle name="Денежный 2 5 25" xfId="4873" xr:uid="{00000000-0005-0000-0000-0000981F0000}"/>
    <cellStyle name="Денежный 2 5 26" xfId="4896" xr:uid="{00000000-0005-0000-0000-0000991F0000}"/>
    <cellStyle name="Денежный 2 5 27" xfId="4880" xr:uid="{00000000-0005-0000-0000-00009A1F0000}"/>
    <cellStyle name="Денежный 2 5 28" xfId="5682" xr:uid="{00000000-0005-0000-0000-00009B1F0000}"/>
    <cellStyle name="Денежный 2 5 29" xfId="5674" xr:uid="{00000000-0005-0000-0000-00009C1F0000}"/>
    <cellStyle name="Денежный 2 5 3" xfId="234" xr:uid="{00000000-0005-0000-0000-00009D1F0000}"/>
    <cellStyle name="Денежный 2 5 3 10" xfId="1789" xr:uid="{00000000-0005-0000-0000-00009E1F0000}"/>
    <cellStyle name="Денежный 2 5 3 11" xfId="2980" xr:uid="{00000000-0005-0000-0000-00009F1F0000}"/>
    <cellStyle name="Денежный 2 5 3 12" xfId="3087" xr:uid="{00000000-0005-0000-0000-0000A01F0000}"/>
    <cellStyle name="Денежный 2 5 3 13" xfId="3397" xr:uid="{00000000-0005-0000-0000-0000A11F0000}"/>
    <cellStyle name="Денежный 2 5 3 14" xfId="3472" xr:uid="{00000000-0005-0000-0000-0000A21F0000}"/>
    <cellStyle name="Денежный 2 5 3 15" xfId="3886" xr:uid="{00000000-0005-0000-0000-0000A31F0000}"/>
    <cellStyle name="Денежный 2 5 3 16" xfId="4072" xr:uid="{00000000-0005-0000-0000-0000A41F0000}"/>
    <cellStyle name="Денежный 2 5 3 17" xfId="3767" xr:uid="{00000000-0005-0000-0000-0000A51F0000}"/>
    <cellStyle name="Денежный 2 5 3 18" xfId="3854" xr:uid="{00000000-0005-0000-0000-0000A61F0000}"/>
    <cellStyle name="Денежный 2 5 3 19" xfId="4135" xr:uid="{00000000-0005-0000-0000-0000A71F0000}"/>
    <cellStyle name="Денежный 2 5 3 2" xfId="302" xr:uid="{00000000-0005-0000-0000-0000A81F0000}"/>
    <cellStyle name="Денежный 2 5 3 2 10" xfId="3026" xr:uid="{00000000-0005-0000-0000-0000A91F0000}"/>
    <cellStyle name="Денежный 2 5 3 2 11" xfId="2945" xr:uid="{00000000-0005-0000-0000-0000AA1F0000}"/>
    <cellStyle name="Денежный 2 5 3 2 12" xfId="3442" xr:uid="{00000000-0005-0000-0000-0000AB1F0000}"/>
    <cellStyle name="Денежный 2 5 3 2 13" xfId="3361" xr:uid="{00000000-0005-0000-0000-0000AC1F0000}"/>
    <cellStyle name="Денежный 2 5 3 2 14" xfId="3946" xr:uid="{00000000-0005-0000-0000-0000AD1F0000}"/>
    <cellStyle name="Денежный 2 5 3 2 15" xfId="3819" xr:uid="{00000000-0005-0000-0000-0000AE1F0000}"/>
    <cellStyle name="Денежный 2 5 3 2 16" xfId="4182" xr:uid="{00000000-0005-0000-0000-0000AF1F0000}"/>
    <cellStyle name="Денежный 2 5 3 2 17" xfId="3788" xr:uid="{00000000-0005-0000-0000-0000B01F0000}"/>
    <cellStyle name="Денежный 2 5 3 2 18" xfId="3806" xr:uid="{00000000-0005-0000-0000-0000B11F0000}"/>
    <cellStyle name="Денежный 2 5 3 2 19" xfId="4966" xr:uid="{00000000-0005-0000-0000-0000B21F0000}"/>
    <cellStyle name="Денежный 2 5 3 2 2" xfId="580" xr:uid="{00000000-0005-0000-0000-0000B31F0000}"/>
    <cellStyle name="Денежный 2 5 3 2 2 10" xfId="3100" xr:uid="{00000000-0005-0000-0000-0000B41F0000}"/>
    <cellStyle name="Денежный 2 5 3 2 2 11" xfId="3228" xr:uid="{00000000-0005-0000-0000-0000B51F0000}"/>
    <cellStyle name="Денежный 2 5 3 2 2 12" xfId="3516" xr:uid="{00000000-0005-0000-0000-0000B61F0000}"/>
    <cellStyle name="Денежный 2 5 3 2 2 13" xfId="3644" xr:uid="{00000000-0005-0000-0000-0000B71F0000}"/>
    <cellStyle name="Денежный 2 5 3 2 2 14" xfId="4109" xr:uid="{00000000-0005-0000-0000-0000B81F0000}"/>
    <cellStyle name="Денежный 2 5 3 2 2 15" xfId="4272" xr:uid="{00000000-0005-0000-0000-0000B91F0000}"/>
    <cellStyle name="Денежный 2 5 3 2 2 16" xfId="4417" xr:uid="{00000000-0005-0000-0000-0000BA1F0000}"/>
    <cellStyle name="Денежный 2 5 3 2 2 17" xfId="4555" xr:uid="{00000000-0005-0000-0000-0000BB1F0000}"/>
    <cellStyle name="Денежный 2 5 3 2 2 18" xfId="4684" xr:uid="{00000000-0005-0000-0000-0000BC1F0000}"/>
    <cellStyle name="Денежный 2 5 3 2 2 19" xfId="5102" xr:uid="{00000000-0005-0000-0000-0000BD1F0000}"/>
    <cellStyle name="Денежный 2 5 3 2 2 2" xfId="635" xr:uid="{00000000-0005-0000-0000-0000BE1F0000}"/>
    <cellStyle name="Денежный 2 5 3 2 2 2 10" xfId="3548" xr:uid="{00000000-0005-0000-0000-0000BF1F0000}"/>
    <cellStyle name="Денежный 2 5 3 2 2 2 11" xfId="3676" xr:uid="{00000000-0005-0000-0000-0000C01F0000}"/>
    <cellStyle name="Денежный 2 5 3 2 2 2 12" xfId="4154" xr:uid="{00000000-0005-0000-0000-0000C11F0000}"/>
    <cellStyle name="Денежный 2 5 3 2 2 2 13" xfId="4309" xr:uid="{00000000-0005-0000-0000-0000C21F0000}"/>
    <cellStyle name="Денежный 2 5 3 2 2 2 14" xfId="4457" xr:uid="{00000000-0005-0000-0000-0000C31F0000}"/>
    <cellStyle name="Денежный 2 5 3 2 2 2 15" xfId="4588" xr:uid="{00000000-0005-0000-0000-0000C41F0000}"/>
    <cellStyle name="Денежный 2 5 3 2 2 2 16" xfId="4716" xr:uid="{00000000-0005-0000-0000-0000C51F0000}"/>
    <cellStyle name="Денежный 2 5 3 2 2 2 17" xfId="5137" xr:uid="{00000000-0005-0000-0000-0000C61F0000}"/>
    <cellStyle name="Денежный 2 5 3 2 2 2 18" xfId="5284" xr:uid="{00000000-0005-0000-0000-0000C71F0000}"/>
    <cellStyle name="Денежный 2 5 3 2 2 2 19" xfId="5420" xr:uid="{00000000-0005-0000-0000-0000C81F0000}"/>
    <cellStyle name="Денежный 2 5 3 2 2 2 2" xfId="931" xr:uid="{00000000-0005-0000-0000-0000C91F0000}"/>
    <cellStyle name="Денежный 2 5 3 2 2 2 2 2" xfId="9595" xr:uid="{00000000-0005-0000-0000-0000CA1F0000}"/>
    <cellStyle name="Денежный 2 5 3 2 2 2 2 3" xfId="10828" xr:uid="{00000000-0005-0000-0000-0000CB1F0000}"/>
    <cellStyle name="Денежный 2 5 3 2 2 2 20" xfId="5548" xr:uid="{00000000-0005-0000-0000-0000CC1F0000}"/>
    <cellStyle name="Денежный 2 5 3 2 2 2 21" xfId="5836" xr:uid="{00000000-0005-0000-0000-0000CD1F0000}"/>
    <cellStyle name="Денежный 2 5 3 2 2 2 22" xfId="6304" xr:uid="{00000000-0005-0000-0000-0000CE1F0000}"/>
    <cellStyle name="Денежный 2 5 3 2 2 2 23" xfId="6802" xr:uid="{00000000-0005-0000-0000-0000CF1F0000}"/>
    <cellStyle name="Денежный 2 5 3 2 2 2 24" xfId="7300" xr:uid="{00000000-0005-0000-0000-0000D01F0000}"/>
    <cellStyle name="Денежный 2 5 3 2 2 2 25" xfId="8279" xr:uid="{00000000-0005-0000-0000-0000D11F0000}"/>
    <cellStyle name="Денежный 2 5 3 2 2 2 26" xfId="8570" xr:uid="{00000000-0005-0000-0000-0000D21F0000}"/>
    <cellStyle name="Денежный 2 5 3 2 2 2 27" xfId="9209" xr:uid="{00000000-0005-0000-0000-0000D31F0000}"/>
    <cellStyle name="Денежный 2 5 3 2 2 2 28" xfId="10543" xr:uid="{00000000-0005-0000-0000-0000D41F0000}"/>
    <cellStyle name="Денежный 2 5 3 2 2 2 29" xfId="11545" xr:uid="{00000000-0005-0000-0000-0000D51F0000}"/>
    <cellStyle name="Денежный 2 5 3 2 2 2 3" xfId="932" xr:uid="{00000000-0005-0000-0000-0000D61F0000}"/>
    <cellStyle name="Денежный 2 5 3 2 2 2 3 2" xfId="9596" xr:uid="{00000000-0005-0000-0000-0000D71F0000}"/>
    <cellStyle name="Денежный 2 5 3 2 2 2 3 3" xfId="10829" xr:uid="{00000000-0005-0000-0000-0000D81F0000}"/>
    <cellStyle name="Денежный 2 5 3 2 2 2 4" xfId="1663" xr:uid="{00000000-0005-0000-0000-0000D91F0000}"/>
    <cellStyle name="Денежный 2 5 3 2 2 2 4 2" xfId="2428" xr:uid="{00000000-0005-0000-0000-0000DA1F0000}"/>
    <cellStyle name="Денежный 2 5 3 2 2 2 4 3" xfId="12018" xr:uid="{00000000-0005-0000-0000-0000DB1F0000}"/>
    <cellStyle name="Денежный 2 5 3 2 2 2 5" xfId="2582" xr:uid="{00000000-0005-0000-0000-0000DC1F0000}"/>
    <cellStyle name="Денежный 2 5 3 2 2 2 6" xfId="2716" xr:uid="{00000000-0005-0000-0000-0000DD1F0000}"/>
    <cellStyle name="Денежный 2 5 3 2 2 2 7" xfId="2844" xr:uid="{00000000-0005-0000-0000-0000DE1F0000}"/>
    <cellStyle name="Денежный 2 5 3 2 2 2 8" xfId="3132" xr:uid="{00000000-0005-0000-0000-0000DF1F0000}"/>
    <cellStyle name="Денежный 2 5 3 2 2 2 9" xfId="3260" xr:uid="{00000000-0005-0000-0000-0000E01F0000}"/>
    <cellStyle name="Денежный 2 5 3 2 2 20" xfId="5246" xr:uid="{00000000-0005-0000-0000-0000E11F0000}"/>
    <cellStyle name="Денежный 2 5 3 2 2 21" xfId="5388" xr:uid="{00000000-0005-0000-0000-0000E21F0000}"/>
    <cellStyle name="Денежный 2 5 3 2 2 22" xfId="5516" xr:uid="{00000000-0005-0000-0000-0000E31F0000}"/>
    <cellStyle name="Денежный 2 5 3 2 2 23" xfId="5804" xr:uid="{00000000-0005-0000-0000-0000E41F0000}"/>
    <cellStyle name="Денежный 2 5 3 2 2 24" xfId="6272" xr:uid="{00000000-0005-0000-0000-0000E51F0000}"/>
    <cellStyle name="Денежный 2 5 3 2 2 25" xfId="6770" xr:uid="{00000000-0005-0000-0000-0000E61F0000}"/>
    <cellStyle name="Денежный 2 5 3 2 2 26" xfId="7268" xr:uid="{00000000-0005-0000-0000-0000E71F0000}"/>
    <cellStyle name="Денежный 2 5 3 2 2 27" xfId="8225" xr:uid="{00000000-0005-0000-0000-0000E81F0000}"/>
    <cellStyle name="Денежный 2 5 3 2 2 28" xfId="7684" xr:uid="{00000000-0005-0000-0000-0000E91F0000}"/>
    <cellStyle name="Денежный 2 5 3 2 2 29" xfId="9171" xr:uid="{00000000-0005-0000-0000-0000EA1F0000}"/>
    <cellStyle name="Денежный 2 5 3 2 2 3" xfId="710" xr:uid="{00000000-0005-0000-0000-0000EB1F0000}"/>
    <cellStyle name="Денежный 2 5 3 2 2 3 10" xfId="3608" xr:uid="{00000000-0005-0000-0000-0000EC1F0000}"/>
    <cellStyle name="Денежный 2 5 3 2 2 3 11" xfId="3736" xr:uid="{00000000-0005-0000-0000-0000ED1F0000}"/>
    <cellStyle name="Денежный 2 5 3 2 2 3 12" xfId="4223" xr:uid="{00000000-0005-0000-0000-0000EE1F0000}"/>
    <cellStyle name="Денежный 2 5 3 2 2 3 13" xfId="4375" xr:uid="{00000000-0005-0000-0000-0000EF1F0000}"/>
    <cellStyle name="Денежный 2 5 3 2 2 3 14" xfId="4518" xr:uid="{00000000-0005-0000-0000-0000F01F0000}"/>
    <cellStyle name="Денежный 2 5 3 2 2 3 15" xfId="4648" xr:uid="{00000000-0005-0000-0000-0000F11F0000}"/>
    <cellStyle name="Денежный 2 5 3 2 2 3 16" xfId="4776" xr:uid="{00000000-0005-0000-0000-0000F21F0000}"/>
    <cellStyle name="Денежный 2 5 3 2 2 3 17" xfId="5200" xr:uid="{00000000-0005-0000-0000-0000F31F0000}"/>
    <cellStyle name="Денежный 2 5 3 2 2 3 18" xfId="5350" xr:uid="{00000000-0005-0000-0000-0000F41F0000}"/>
    <cellStyle name="Денежный 2 5 3 2 2 3 19" xfId="5480" xr:uid="{00000000-0005-0000-0000-0000F51F0000}"/>
    <cellStyle name="Денежный 2 5 3 2 2 3 2" xfId="1735" xr:uid="{00000000-0005-0000-0000-0000F61F0000}"/>
    <cellStyle name="Денежный 2 5 3 2 2 3 2 2" xfId="2164" xr:uid="{00000000-0005-0000-0000-0000F71F0000}"/>
    <cellStyle name="Денежный 2 5 3 2 2 3 2 3" xfId="11890" xr:uid="{00000000-0005-0000-0000-0000F81F0000}"/>
    <cellStyle name="Денежный 2 5 3 2 2 3 20" xfId="5608" xr:uid="{00000000-0005-0000-0000-0000F91F0000}"/>
    <cellStyle name="Денежный 2 5 3 2 2 3 21" xfId="5896" xr:uid="{00000000-0005-0000-0000-0000FA1F0000}"/>
    <cellStyle name="Денежный 2 5 3 2 2 3 22" xfId="6364" xr:uid="{00000000-0005-0000-0000-0000FB1F0000}"/>
    <cellStyle name="Денежный 2 5 3 2 2 3 23" xfId="6862" xr:uid="{00000000-0005-0000-0000-0000FC1F0000}"/>
    <cellStyle name="Денежный 2 5 3 2 2 3 24" xfId="7360" xr:uid="{00000000-0005-0000-0000-0000FD1F0000}"/>
    <cellStyle name="Денежный 2 5 3 2 2 3 25" xfId="8354" xr:uid="{00000000-0005-0000-0000-0000FE1F0000}"/>
    <cellStyle name="Денежный 2 5 3 2 2 3 26" xfId="8820" xr:uid="{00000000-0005-0000-0000-0000FF1F0000}"/>
    <cellStyle name="Денежный 2 5 3 2 2 3 27" xfId="9380" xr:uid="{00000000-0005-0000-0000-000000200000}"/>
    <cellStyle name="Денежный 2 5 3 2 2 3 28" xfId="10618" xr:uid="{00000000-0005-0000-0000-000001200000}"/>
    <cellStyle name="Денежный 2 5 3 2 2 3 29" xfId="11617" xr:uid="{00000000-0005-0000-0000-000002200000}"/>
    <cellStyle name="Денежный 2 5 3 2 2 3 3" xfId="2289" xr:uid="{00000000-0005-0000-0000-000003200000}"/>
    <cellStyle name="Денежный 2 5 3 2 2 3 4" xfId="2496" xr:uid="{00000000-0005-0000-0000-000004200000}"/>
    <cellStyle name="Денежный 2 5 3 2 2 3 5" xfId="2646" xr:uid="{00000000-0005-0000-0000-000005200000}"/>
    <cellStyle name="Денежный 2 5 3 2 2 3 6" xfId="2776" xr:uid="{00000000-0005-0000-0000-000006200000}"/>
    <cellStyle name="Денежный 2 5 3 2 2 3 7" xfId="2904" xr:uid="{00000000-0005-0000-0000-000007200000}"/>
    <cellStyle name="Денежный 2 5 3 2 2 3 8" xfId="3192" xr:uid="{00000000-0005-0000-0000-000008200000}"/>
    <cellStyle name="Денежный 2 5 3 2 2 3 9" xfId="3320" xr:uid="{00000000-0005-0000-0000-000009200000}"/>
    <cellStyle name="Денежный 2 5 3 2 2 30" xfId="10488" xr:uid="{00000000-0005-0000-0000-00000A200000}"/>
    <cellStyle name="Денежный 2 5 3 2 2 31" xfId="11513" xr:uid="{00000000-0005-0000-0000-00000B200000}"/>
    <cellStyle name="Денежный 2 5 3 2 2 4" xfId="930" xr:uid="{00000000-0005-0000-0000-00000C200000}"/>
    <cellStyle name="Денежный 2 5 3 2 2 4 10" xfId="11807" xr:uid="{00000000-0005-0000-0000-00000D200000}"/>
    <cellStyle name="Денежный 2 5 3 2 2 4 2" xfId="2066" xr:uid="{00000000-0005-0000-0000-00000E200000}"/>
    <cellStyle name="Денежный 2 5 3 2 2 4 2 2" xfId="6046" xr:uid="{00000000-0005-0000-0000-00000F200000}"/>
    <cellStyle name="Денежный 2 5 3 2 2 4 2 3" xfId="12215" xr:uid="{00000000-0005-0000-0000-000010200000}"/>
    <cellStyle name="Денежный 2 5 3 2 2 4 3" xfId="6513" xr:uid="{00000000-0005-0000-0000-000011200000}"/>
    <cellStyle name="Денежный 2 5 3 2 2 4 4" xfId="7011" xr:uid="{00000000-0005-0000-0000-000012200000}"/>
    <cellStyle name="Денежный 2 5 3 2 2 4 5" xfId="7509" xr:uid="{00000000-0005-0000-0000-000013200000}"/>
    <cellStyle name="Денежный 2 5 3 2 2 4 6" xfId="8569" xr:uid="{00000000-0005-0000-0000-000014200000}"/>
    <cellStyle name="Денежный 2 5 3 2 2 4 7" xfId="9061" xr:uid="{00000000-0005-0000-0000-000015200000}"/>
    <cellStyle name="Денежный 2 5 3 2 2 4 8" xfId="9594" xr:uid="{00000000-0005-0000-0000-000016200000}"/>
    <cellStyle name="Денежный 2 5 3 2 2 4 9" xfId="10827" xr:uid="{00000000-0005-0000-0000-000017200000}"/>
    <cellStyle name="Денежный 2 5 3 2 2 5" xfId="1023" xr:uid="{00000000-0005-0000-0000-000018200000}"/>
    <cellStyle name="Денежный 2 5 3 2 2 5 10" xfId="11933" xr:uid="{00000000-0005-0000-0000-000019200000}"/>
    <cellStyle name="Денежный 2 5 3 2 2 5 2" xfId="2214" xr:uid="{00000000-0005-0000-0000-00001A200000}"/>
    <cellStyle name="Денежный 2 5 3 2 2 5 2 2" xfId="6105" xr:uid="{00000000-0005-0000-0000-00001B200000}"/>
    <cellStyle name="Денежный 2 5 3 2 2 5 2 3" xfId="12274" xr:uid="{00000000-0005-0000-0000-00001C200000}"/>
    <cellStyle name="Денежный 2 5 3 2 2 5 3" xfId="6571" xr:uid="{00000000-0005-0000-0000-00001D200000}"/>
    <cellStyle name="Денежный 2 5 3 2 2 5 4" xfId="7069" xr:uid="{00000000-0005-0000-0000-00001E200000}"/>
    <cellStyle name="Денежный 2 5 3 2 2 5 5" xfId="7567" xr:uid="{00000000-0005-0000-0000-00001F200000}"/>
    <cellStyle name="Денежный 2 5 3 2 2 5 6" xfId="8658" xr:uid="{00000000-0005-0000-0000-000020200000}"/>
    <cellStyle name="Денежный 2 5 3 2 2 5 7" xfId="9154" xr:uid="{00000000-0005-0000-0000-000021200000}"/>
    <cellStyle name="Денежный 2 5 3 2 2 5 8" xfId="9687" xr:uid="{00000000-0005-0000-0000-000022200000}"/>
    <cellStyle name="Денежный 2 5 3 2 2 5 9" xfId="10920" xr:uid="{00000000-0005-0000-0000-000023200000}"/>
    <cellStyle name="Денежный 2 5 3 2 2 6" xfId="836" xr:uid="{00000000-0005-0000-0000-000024200000}"/>
    <cellStyle name="Денежный 2 5 3 2 2 6 10" xfId="11990" xr:uid="{00000000-0005-0000-0000-000025200000}"/>
    <cellStyle name="Денежный 2 5 3 2 2 6 2" xfId="2387" xr:uid="{00000000-0005-0000-0000-000026200000}"/>
    <cellStyle name="Денежный 2 5 3 2 2 6 2 2" xfId="5981" xr:uid="{00000000-0005-0000-0000-000027200000}"/>
    <cellStyle name="Денежный 2 5 3 2 2 6 2 3" xfId="12150" xr:uid="{00000000-0005-0000-0000-000028200000}"/>
    <cellStyle name="Денежный 2 5 3 2 2 6 3" xfId="6449" xr:uid="{00000000-0005-0000-0000-000029200000}"/>
    <cellStyle name="Денежный 2 5 3 2 2 6 4" xfId="6947" xr:uid="{00000000-0005-0000-0000-00002A200000}"/>
    <cellStyle name="Денежный 2 5 3 2 2 6 5" xfId="7445" xr:uid="{00000000-0005-0000-0000-00002B200000}"/>
    <cellStyle name="Денежный 2 5 3 2 2 6 6" xfId="8478" xr:uid="{00000000-0005-0000-0000-00002C200000}"/>
    <cellStyle name="Денежный 2 5 3 2 2 6 7" xfId="8967" xr:uid="{00000000-0005-0000-0000-00002D200000}"/>
    <cellStyle name="Денежный 2 5 3 2 2 6 8" xfId="9503" xr:uid="{00000000-0005-0000-0000-00002E200000}"/>
    <cellStyle name="Денежный 2 5 3 2 2 6 9" xfId="10738" xr:uid="{00000000-0005-0000-0000-00002F200000}"/>
    <cellStyle name="Денежный 2 5 3 2 2 7" xfId="1631" xr:uid="{00000000-0005-0000-0000-000030200000}"/>
    <cellStyle name="Денежный 2 5 3 2 2 7 2" xfId="2545" xr:uid="{00000000-0005-0000-0000-000031200000}"/>
    <cellStyle name="Денежный 2 5 3 2 2 7 3" xfId="12052" xr:uid="{00000000-0005-0000-0000-000032200000}"/>
    <cellStyle name="Денежный 2 5 3 2 2 8" xfId="2683" xr:uid="{00000000-0005-0000-0000-000033200000}"/>
    <cellStyle name="Денежный 2 5 3 2 2 9" xfId="2812" xr:uid="{00000000-0005-0000-0000-000034200000}"/>
    <cellStyle name="Денежный 2 5 3 2 20" xfId="5055" xr:uid="{00000000-0005-0000-0000-000035200000}"/>
    <cellStyle name="Денежный 2 5 3 2 21" xfId="5087" xr:uid="{00000000-0005-0000-0000-000036200000}"/>
    <cellStyle name="Денежный 2 5 3 2 22" xfId="4830" xr:uid="{00000000-0005-0000-0000-000037200000}"/>
    <cellStyle name="Денежный 2 5 3 2 23" xfId="5732" xr:uid="{00000000-0005-0000-0000-000038200000}"/>
    <cellStyle name="Денежный 2 5 3 2 24" xfId="5649" xr:uid="{00000000-0005-0000-0000-000039200000}"/>
    <cellStyle name="Денежный 2 5 3 2 25" xfId="6738" xr:uid="{00000000-0005-0000-0000-00003A200000}"/>
    <cellStyle name="Денежный 2 5 3 2 26" xfId="7236" xr:uid="{00000000-0005-0000-0000-00003B200000}"/>
    <cellStyle name="Денежный 2 5 3 2 27" xfId="7963" xr:uid="{00000000-0005-0000-0000-00003C200000}"/>
    <cellStyle name="Денежный 2 5 3 2 28" xfId="7814" xr:uid="{00000000-0005-0000-0000-00003D200000}"/>
    <cellStyle name="Денежный 2 5 3 2 29" xfId="8005" xr:uid="{00000000-0005-0000-0000-00003E200000}"/>
    <cellStyle name="Денежный 2 5 3 2 3" xfId="682" xr:uid="{00000000-0005-0000-0000-00003F200000}"/>
    <cellStyle name="Денежный 2 5 3 2 3 10" xfId="3581" xr:uid="{00000000-0005-0000-0000-000040200000}"/>
    <cellStyle name="Денежный 2 5 3 2 3 11" xfId="3709" xr:uid="{00000000-0005-0000-0000-000041200000}"/>
    <cellStyle name="Денежный 2 5 3 2 3 12" xfId="4196" xr:uid="{00000000-0005-0000-0000-000042200000}"/>
    <cellStyle name="Денежный 2 5 3 2 3 13" xfId="4348" xr:uid="{00000000-0005-0000-0000-000043200000}"/>
    <cellStyle name="Денежный 2 5 3 2 3 14" xfId="4491" xr:uid="{00000000-0005-0000-0000-000044200000}"/>
    <cellStyle name="Денежный 2 5 3 2 3 15" xfId="4621" xr:uid="{00000000-0005-0000-0000-000045200000}"/>
    <cellStyle name="Денежный 2 5 3 2 3 16" xfId="4749" xr:uid="{00000000-0005-0000-0000-000046200000}"/>
    <cellStyle name="Денежный 2 5 3 2 3 17" xfId="5173" xr:uid="{00000000-0005-0000-0000-000047200000}"/>
    <cellStyle name="Денежный 2 5 3 2 3 18" xfId="5323" xr:uid="{00000000-0005-0000-0000-000048200000}"/>
    <cellStyle name="Денежный 2 5 3 2 3 19" xfId="5453" xr:uid="{00000000-0005-0000-0000-000049200000}"/>
    <cellStyle name="Денежный 2 5 3 2 3 2" xfId="933" xr:uid="{00000000-0005-0000-0000-00004A200000}"/>
    <cellStyle name="Денежный 2 5 3 2 3 2 10" xfId="11863" xr:uid="{00000000-0005-0000-0000-00004B200000}"/>
    <cellStyle name="Денежный 2 5 3 2 3 2 2" xfId="2137" xr:uid="{00000000-0005-0000-0000-00004C200000}"/>
    <cellStyle name="Денежный 2 5 3 2 3 2 2 2" xfId="6047" xr:uid="{00000000-0005-0000-0000-00004D200000}"/>
    <cellStyle name="Денежный 2 5 3 2 3 2 2 3" xfId="12216" xr:uid="{00000000-0005-0000-0000-00004E200000}"/>
    <cellStyle name="Денежный 2 5 3 2 3 2 3" xfId="6514" xr:uid="{00000000-0005-0000-0000-00004F200000}"/>
    <cellStyle name="Денежный 2 5 3 2 3 2 4" xfId="7012" xr:uid="{00000000-0005-0000-0000-000050200000}"/>
    <cellStyle name="Денежный 2 5 3 2 3 2 5" xfId="7510" xr:uid="{00000000-0005-0000-0000-000051200000}"/>
    <cellStyle name="Денежный 2 5 3 2 3 2 6" xfId="8572" xr:uid="{00000000-0005-0000-0000-000052200000}"/>
    <cellStyle name="Денежный 2 5 3 2 3 2 7" xfId="9064" xr:uid="{00000000-0005-0000-0000-000053200000}"/>
    <cellStyle name="Денежный 2 5 3 2 3 2 8" xfId="9597" xr:uid="{00000000-0005-0000-0000-000054200000}"/>
    <cellStyle name="Денежный 2 5 3 2 3 2 9" xfId="10830" xr:uid="{00000000-0005-0000-0000-000055200000}"/>
    <cellStyle name="Денежный 2 5 3 2 3 20" xfId="5581" xr:uid="{00000000-0005-0000-0000-000056200000}"/>
    <cellStyle name="Денежный 2 5 3 2 3 21" xfId="5869" xr:uid="{00000000-0005-0000-0000-000057200000}"/>
    <cellStyle name="Денежный 2 5 3 2 3 22" xfId="6337" xr:uid="{00000000-0005-0000-0000-000058200000}"/>
    <cellStyle name="Денежный 2 5 3 2 3 23" xfId="6835" xr:uid="{00000000-0005-0000-0000-000059200000}"/>
    <cellStyle name="Денежный 2 5 3 2 3 24" xfId="7333" xr:uid="{00000000-0005-0000-0000-00005A200000}"/>
    <cellStyle name="Денежный 2 5 3 2 3 25" xfId="8326" xr:uid="{00000000-0005-0000-0000-00005B200000}"/>
    <cellStyle name="Денежный 2 5 3 2 3 26" xfId="8808" xr:uid="{00000000-0005-0000-0000-00005C200000}"/>
    <cellStyle name="Денежный 2 5 3 2 3 27" xfId="8397" xr:uid="{00000000-0005-0000-0000-00005D200000}"/>
    <cellStyle name="Денежный 2 5 3 2 3 28" xfId="10590" xr:uid="{00000000-0005-0000-0000-00005E200000}"/>
    <cellStyle name="Денежный 2 5 3 2 3 29" xfId="11589" xr:uid="{00000000-0005-0000-0000-00005F200000}"/>
    <cellStyle name="Денежный 2 5 3 2 3 3" xfId="1022" xr:uid="{00000000-0005-0000-0000-000060200000}"/>
    <cellStyle name="Денежный 2 5 3 2 3 3 10" xfId="11953" xr:uid="{00000000-0005-0000-0000-000061200000}"/>
    <cellStyle name="Денежный 2 5 3 2 3 3 2" xfId="2262" xr:uid="{00000000-0005-0000-0000-000062200000}"/>
    <cellStyle name="Денежный 2 5 3 2 3 3 2 2" xfId="6104" xr:uid="{00000000-0005-0000-0000-000063200000}"/>
    <cellStyle name="Денежный 2 5 3 2 3 3 2 3" xfId="12273" xr:uid="{00000000-0005-0000-0000-000064200000}"/>
    <cellStyle name="Денежный 2 5 3 2 3 3 3" xfId="6570" xr:uid="{00000000-0005-0000-0000-000065200000}"/>
    <cellStyle name="Денежный 2 5 3 2 3 3 4" xfId="7068" xr:uid="{00000000-0005-0000-0000-000066200000}"/>
    <cellStyle name="Денежный 2 5 3 2 3 3 5" xfId="7566" xr:uid="{00000000-0005-0000-0000-000067200000}"/>
    <cellStyle name="Денежный 2 5 3 2 3 3 6" xfId="8657" xr:uid="{00000000-0005-0000-0000-000068200000}"/>
    <cellStyle name="Денежный 2 5 3 2 3 3 7" xfId="9153" xr:uid="{00000000-0005-0000-0000-000069200000}"/>
    <cellStyle name="Денежный 2 5 3 2 3 3 8" xfId="9686" xr:uid="{00000000-0005-0000-0000-00006A200000}"/>
    <cellStyle name="Денежный 2 5 3 2 3 3 9" xfId="10919" xr:uid="{00000000-0005-0000-0000-00006B200000}"/>
    <cellStyle name="Денежный 2 5 3 2 3 4" xfId="853" xr:uid="{00000000-0005-0000-0000-00006C200000}"/>
    <cellStyle name="Денежный 2 5 3 2 3 4 10" xfId="12029" xr:uid="{00000000-0005-0000-0000-00006D200000}"/>
    <cellStyle name="Денежный 2 5 3 2 3 4 2" xfId="2469" xr:uid="{00000000-0005-0000-0000-00006E200000}"/>
    <cellStyle name="Денежный 2 5 3 2 3 4 2 2" xfId="5990" xr:uid="{00000000-0005-0000-0000-00006F200000}"/>
    <cellStyle name="Денежный 2 5 3 2 3 4 2 3" xfId="12159" xr:uid="{00000000-0005-0000-0000-000070200000}"/>
    <cellStyle name="Денежный 2 5 3 2 3 4 3" xfId="6457" xr:uid="{00000000-0005-0000-0000-000071200000}"/>
    <cellStyle name="Денежный 2 5 3 2 3 4 4" xfId="6955" xr:uid="{00000000-0005-0000-0000-000072200000}"/>
    <cellStyle name="Денежный 2 5 3 2 3 4 5" xfId="7453" xr:uid="{00000000-0005-0000-0000-000073200000}"/>
    <cellStyle name="Денежный 2 5 3 2 3 4 6" xfId="8495" xr:uid="{00000000-0005-0000-0000-000074200000}"/>
    <cellStyle name="Денежный 2 5 3 2 3 4 7" xfId="8984" xr:uid="{00000000-0005-0000-0000-000075200000}"/>
    <cellStyle name="Денежный 2 5 3 2 3 4 8" xfId="9517" xr:uid="{00000000-0005-0000-0000-000076200000}"/>
    <cellStyle name="Денежный 2 5 3 2 3 4 9" xfId="10750" xr:uid="{00000000-0005-0000-0000-000077200000}"/>
    <cellStyle name="Денежный 2 5 3 2 3 5" xfId="1707" xr:uid="{00000000-0005-0000-0000-000078200000}"/>
    <cellStyle name="Денежный 2 5 3 2 3 5 2" xfId="2619" xr:uid="{00000000-0005-0000-0000-000079200000}"/>
    <cellStyle name="Денежный 2 5 3 2 3 5 3" xfId="12073" xr:uid="{00000000-0005-0000-0000-00007A200000}"/>
    <cellStyle name="Денежный 2 5 3 2 3 6" xfId="2749" xr:uid="{00000000-0005-0000-0000-00007B200000}"/>
    <cellStyle name="Денежный 2 5 3 2 3 7" xfId="2877" xr:uid="{00000000-0005-0000-0000-00007C200000}"/>
    <cellStyle name="Денежный 2 5 3 2 3 8" xfId="3165" xr:uid="{00000000-0005-0000-0000-00007D200000}"/>
    <cellStyle name="Денежный 2 5 3 2 3 9" xfId="3293" xr:uid="{00000000-0005-0000-0000-00007E200000}"/>
    <cellStyle name="Денежный 2 5 3 2 30" xfId="10210" xr:uid="{00000000-0005-0000-0000-00007F200000}"/>
    <cellStyle name="Денежный 2 5 3 2 31" xfId="11468" xr:uid="{00000000-0005-0000-0000-000080200000}"/>
    <cellStyle name="Денежный 2 5 3 2 4" xfId="934" xr:uid="{00000000-0005-0000-0000-000081200000}"/>
    <cellStyle name="Денежный 2 5 3 2 4 2" xfId="9598" xr:uid="{00000000-0005-0000-0000-000082200000}"/>
    <cellStyle name="Денежный 2 5 3 2 4 3" xfId="10831" xr:uid="{00000000-0005-0000-0000-000083200000}"/>
    <cellStyle name="Денежный 2 5 3 2 5" xfId="1586" xr:uid="{00000000-0005-0000-0000-000084200000}"/>
    <cellStyle name="Денежный 2 5 3 2 5 2" xfId="2018" xr:uid="{00000000-0005-0000-0000-000085200000}"/>
    <cellStyle name="Денежный 2 5 3 2 5 3" xfId="11776" xr:uid="{00000000-0005-0000-0000-000086200000}"/>
    <cellStyle name="Денежный 2 5 3 2 6" xfId="1969" xr:uid="{00000000-0005-0000-0000-000087200000}"/>
    <cellStyle name="Денежный 2 5 3 2 7" xfId="2349" xr:uid="{00000000-0005-0000-0000-000088200000}"/>
    <cellStyle name="Денежный 2 5 3 2 8" xfId="2455" xr:uid="{00000000-0005-0000-0000-000089200000}"/>
    <cellStyle name="Денежный 2 5 3 2 9" xfId="2195" xr:uid="{00000000-0005-0000-0000-00008A200000}"/>
    <cellStyle name="Денежный 2 5 3 20" xfId="4917" xr:uid="{00000000-0005-0000-0000-00008B200000}"/>
    <cellStyle name="Денежный 2 5 3 21" xfId="4871" xr:uid="{00000000-0005-0000-0000-00008C200000}"/>
    <cellStyle name="Денежный 2 5 3 22" xfId="4897" xr:uid="{00000000-0005-0000-0000-00008D200000}"/>
    <cellStyle name="Денежный 2 5 3 23" xfId="5073" xr:uid="{00000000-0005-0000-0000-00008E200000}"/>
    <cellStyle name="Денежный 2 5 3 24" xfId="5686" xr:uid="{00000000-0005-0000-0000-00008F200000}"/>
    <cellStyle name="Денежный 2 5 3 25" xfId="5672" xr:uid="{00000000-0005-0000-0000-000090200000}"/>
    <cellStyle name="Денежный 2 5 3 26" xfId="6693" xr:uid="{00000000-0005-0000-0000-000091200000}"/>
    <cellStyle name="Денежный 2 5 3 27" xfId="7191" xr:uid="{00000000-0005-0000-0000-000092200000}"/>
    <cellStyle name="Денежный 2 5 3 28" xfId="7895" xr:uid="{00000000-0005-0000-0000-000093200000}"/>
    <cellStyle name="Денежный 2 5 3 29" xfId="7844" xr:uid="{00000000-0005-0000-0000-000094200000}"/>
    <cellStyle name="Денежный 2 5 3 3" xfId="310" xr:uid="{00000000-0005-0000-0000-000095200000}"/>
    <cellStyle name="Денежный 2 5 3 3 10" xfId="3450" xr:uid="{00000000-0005-0000-0000-000096200000}"/>
    <cellStyle name="Денежный 2 5 3 3 11" xfId="3357" xr:uid="{00000000-0005-0000-0000-000097200000}"/>
    <cellStyle name="Денежный 2 5 3 3 12" xfId="3954" xr:uid="{00000000-0005-0000-0000-000098200000}"/>
    <cellStyle name="Денежный 2 5 3 3 13" xfId="3815" xr:uid="{00000000-0005-0000-0000-000099200000}"/>
    <cellStyle name="Денежный 2 5 3 3 14" xfId="4112" xr:uid="{00000000-0005-0000-0000-00009A200000}"/>
    <cellStyle name="Денежный 2 5 3 3 15" xfId="4050" xr:uid="{00000000-0005-0000-0000-00009B200000}"/>
    <cellStyle name="Денежный 2 5 3 3 16" xfId="4025" xr:uid="{00000000-0005-0000-0000-00009C200000}"/>
    <cellStyle name="Денежный 2 5 3 3 17" xfId="4974" xr:uid="{00000000-0005-0000-0000-00009D200000}"/>
    <cellStyle name="Денежный 2 5 3 3 18" xfId="5051" xr:uid="{00000000-0005-0000-0000-00009E200000}"/>
    <cellStyle name="Денежный 2 5 3 3 19" xfId="5089" xr:uid="{00000000-0005-0000-0000-00009F200000}"/>
    <cellStyle name="Денежный 2 5 3 3 2" xfId="1594" xr:uid="{00000000-0005-0000-0000-0000A0200000}"/>
    <cellStyle name="Денежный 2 5 3 3 2 2" xfId="1917" xr:uid="{00000000-0005-0000-0000-0000A1200000}"/>
    <cellStyle name="Денежный 2 5 3 3 2 3" xfId="11726" xr:uid="{00000000-0005-0000-0000-0000A2200000}"/>
    <cellStyle name="Денежный 2 5 3 3 20" xfId="4991" xr:uid="{00000000-0005-0000-0000-0000A3200000}"/>
    <cellStyle name="Денежный 2 5 3 3 21" xfId="5740" xr:uid="{00000000-0005-0000-0000-0000A4200000}"/>
    <cellStyle name="Денежный 2 5 3 3 22" xfId="5645" xr:uid="{00000000-0005-0000-0000-0000A5200000}"/>
    <cellStyle name="Денежный 2 5 3 3 23" xfId="6746" xr:uid="{00000000-0005-0000-0000-0000A6200000}"/>
    <cellStyle name="Денежный 2 5 3 3 24" xfId="7244" xr:uid="{00000000-0005-0000-0000-0000A7200000}"/>
    <cellStyle name="Денежный 2 5 3 3 25" xfId="7971" xr:uid="{00000000-0005-0000-0000-0000A8200000}"/>
    <cellStyle name="Денежный 2 5 3 3 26" xfId="7810" xr:uid="{00000000-0005-0000-0000-0000A9200000}"/>
    <cellStyle name="Денежный 2 5 3 3 27" xfId="8100" xr:uid="{00000000-0005-0000-0000-0000AA200000}"/>
    <cellStyle name="Денежный 2 5 3 3 28" xfId="10218" xr:uid="{00000000-0005-0000-0000-0000AB200000}"/>
    <cellStyle name="Денежный 2 5 3 3 29" xfId="11476" xr:uid="{00000000-0005-0000-0000-0000AC200000}"/>
    <cellStyle name="Денежный 2 5 3 3 3" xfId="1946" xr:uid="{00000000-0005-0000-0000-0000AD200000}"/>
    <cellStyle name="Денежный 2 5 3 3 4" xfId="1971" xr:uid="{00000000-0005-0000-0000-0000AE200000}"/>
    <cellStyle name="Денежный 2 5 3 3 5" xfId="2345" xr:uid="{00000000-0005-0000-0000-0000AF200000}"/>
    <cellStyle name="Денежный 2 5 3 3 6" xfId="2390" xr:uid="{00000000-0005-0000-0000-0000B0200000}"/>
    <cellStyle name="Денежный 2 5 3 3 7" xfId="2036" xr:uid="{00000000-0005-0000-0000-0000B1200000}"/>
    <cellStyle name="Денежный 2 5 3 3 8" xfId="3034" xr:uid="{00000000-0005-0000-0000-0000B2200000}"/>
    <cellStyle name="Денежный 2 5 3 3 9" xfId="2941" xr:uid="{00000000-0005-0000-0000-0000B3200000}"/>
    <cellStyle name="Денежный 2 5 3 30" xfId="8093" xr:uid="{00000000-0005-0000-0000-0000B4200000}"/>
    <cellStyle name="Денежный 2 5 3 31" xfId="10142" xr:uid="{00000000-0005-0000-0000-0000B5200000}"/>
    <cellStyle name="Денежный 2 5 3 32" xfId="11209" xr:uid="{00000000-0005-0000-0000-0000B6200000}"/>
    <cellStyle name="Денежный 2 5 3 4" xfId="658" xr:uid="{00000000-0005-0000-0000-0000B7200000}"/>
    <cellStyle name="Денежный 2 5 3 4 10" xfId="3568" xr:uid="{00000000-0005-0000-0000-0000B8200000}"/>
    <cellStyle name="Денежный 2 5 3 4 11" xfId="3696" xr:uid="{00000000-0005-0000-0000-0000B9200000}"/>
    <cellStyle name="Денежный 2 5 3 4 12" xfId="4176" xr:uid="{00000000-0005-0000-0000-0000BA200000}"/>
    <cellStyle name="Денежный 2 5 3 4 13" xfId="4331" xr:uid="{00000000-0005-0000-0000-0000BB200000}"/>
    <cellStyle name="Денежный 2 5 3 4 14" xfId="4477" xr:uid="{00000000-0005-0000-0000-0000BC200000}"/>
    <cellStyle name="Денежный 2 5 3 4 15" xfId="4608" xr:uid="{00000000-0005-0000-0000-0000BD200000}"/>
    <cellStyle name="Денежный 2 5 3 4 16" xfId="4736" xr:uid="{00000000-0005-0000-0000-0000BE200000}"/>
    <cellStyle name="Денежный 2 5 3 4 17" xfId="5158" xr:uid="{00000000-0005-0000-0000-0000BF200000}"/>
    <cellStyle name="Денежный 2 5 3 4 18" xfId="5305" xr:uid="{00000000-0005-0000-0000-0000C0200000}"/>
    <cellStyle name="Денежный 2 5 3 4 19" xfId="5440" xr:uid="{00000000-0005-0000-0000-0000C1200000}"/>
    <cellStyle name="Денежный 2 5 3 4 2" xfId="1683" xr:uid="{00000000-0005-0000-0000-0000C2200000}"/>
    <cellStyle name="Денежный 2 5 3 4 2 2" xfId="2115" xr:uid="{00000000-0005-0000-0000-0000C3200000}"/>
    <cellStyle name="Денежный 2 5 3 4 2 3" xfId="11847" xr:uid="{00000000-0005-0000-0000-0000C4200000}"/>
    <cellStyle name="Денежный 2 5 3 4 20" xfId="5568" xr:uid="{00000000-0005-0000-0000-0000C5200000}"/>
    <cellStyle name="Денежный 2 5 3 4 21" xfId="5856" xr:uid="{00000000-0005-0000-0000-0000C6200000}"/>
    <cellStyle name="Денежный 2 5 3 4 22" xfId="6324" xr:uid="{00000000-0005-0000-0000-0000C7200000}"/>
    <cellStyle name="Денежный 2 5 3 4 23" xfId="6822" xr:uid="{00000000-0005-0000-0000-0000C8200000}"/>
    <cellStyle name="Денежный 2 5 3 4 24" xfId="7320" xr:uid="{00000000-0005-0000-0000-0000C9200000}"/>
    <cellStyle name="Денежный 2 5 3 4 25" xfId="8302" xr:uid="{00000000-0005-0000-0000-0000CA200000}"/>
    <cellStyle name="Денежный 2 5 3 4 26" xfId="8526" xr:uid="{00000000-0005-0000-0000-0000CB200000}"/>
    <cellStyle name="Денежный 2 5 3 4 27" xfId="8922" xr:uid="{00000000-0005-0000-0000-0000CC200000}"/>
    <cellStyle name="Денежный 2 5 3 4 28" xfId="10566" xr:uid="{00000000-0005-0000-0000-0000CD200000}"/>
    <cellStyle name="Денежный 2 5 3 4 29" xfId="11565" xr:uid="{00000000-0005-0000-0000-0000CE200000}"/>
    <cellStyle name="Денежный 2 5 3 4 3" xfId="2249" xr:uid="{00000000-0005-0000-0000-0000CF200000}"/>
    <cellStyle name="Денежный 2 5 3 4 4" xfId="2449" xr:uid="{00000000-0005-0000-0000-0000D0200000}"/>
    <cellStyle name="Денежный 2 5 3 4 5" xfId="2603" xr:uid="{00000000-0005-0000-0000-0000D1200000}"/>
    <cellStyle name="Денежный 2 5 3 4 6" xfId="2736" xr:uid="{00000000-0005-0000-0000-0000D2200000}"/>
    <cellStyle name="Денежный 2 5 3 4 7" xfId="2864" xr:uid="{00000000-0005-0000-0000-0000D3200000}"/>
    <cellStyle name="Денежный 2 5 3 4 8" xfId="3152" xr:uid="{00000000-0005-0000-0000-0000D4200000}"/>
    <cellStyle name="Денежный 2 5 3 4 9" xfId="3280" xr:uid="{00000000-0005-0000-0000-0000D5200000}"/>
    <cellStyle name="Денежный 2 5 3 5" xfId="730" xr:uid="{00000000-0005-0000-0000-0000D6200000}"/>
    <cellStyle name="Денежный 2 5 3 5 10" xfId="3628" xr:uid="{00000000-0005-0000-0000-0000D7200000}"/>
    <cellStyle name="Денежный 2 5 3 5 11" xfId="3756" xr:uid="{00000000-0005-0000-0000-0000D8200000}"/>
    <cellStyle name="Денежный 2 5 3 5 12" xfId="4243" xr:uid="{00000000-0005-0000-0000-0000D9200000}"/>
    <cellStyle name="Денежный 2 5 3 5 13" xfId="4395" xr:uid="{00000000-0005-0000-0000-0000DA200000}"/>
    <cellStyle name="Денежный 2 5 3 5 14" xfId="4538" xr:uid="{00000000-0005-0000-0000-0000DB200000}"/>
    <cellStyle name="Денежный 2 5 3 5 15" xfId="4668" xr:uid="{00000000-0005-0000-0000-0000DC200000}"/>
    <cellStyle name="Денежный 2 5 3 5 16" xfId="4796" xr:uid="{00000000-0005-0000-0000-0000DD200000}"/>
    <cellStyle name="Денежный 2 5 3 5 17" xfId="5220" xr:uid="{00000000-0005-0000-0000-0000DE200000}"/>
    <cellStyle name="Денежный 2 5 3 5 18" xfId="5370" xr:uid="{00000000-0005-0000-0000-0000DF200000}"/>
    <cellStyle name="Денежный 2 5 3 5 19" xfId="5500" xr:uid="{00000000-0005-0000-0000-0000E0200000}"/>
    <cellStyle name="Денежный 2 5 3 5 2" xfId="1871" xr:uid="{00000000-0005-0000-0000-0000E1200000}"/>
    <cellStyle name="Денежный 2 5 3 5 2 2" xfId="2184" xr:uid="{00000000-0005-0000-0000-0000E2200000}"/>
    <cellStyle name="Денежный 2 5 3 5 2 3" xfId="11910" xr:uid="{00000000-0005-0000-0000-0000E3200000}"/>
    <cellStyle name="Денежный 2 5 3 5 20" xfId="5628" xr:uid="{00000000-0005-0000-0000-0000E4200000}"/>
    <cellStyle name="Денежный 2 5 3 5 21" xfId="5916" xr:uid="{00000000-0005-0000-0000-0000E5200000}"/>
    <cellStyle name="Денежный 2 5 3 5 22" xfId="6384" xr:uid="{00000000-0005-0000-0000-0000E6200000}"/>
    <cellStyle name="Денежный 2 5 3 5 23" xfId="6882" xr:uid="{00000000-0005-0000-0000-0000E7200000}"/>
    <cellStyle name="Денежный 2 5 3 5 24" xfId="7380" xr:uid="{00000000-0005-0000-0000-0000E8200000}"/>
    <cellStyle name="Денежный 2 5 3 5 25" xfId="8374" xr:uid="{00000000-0005-0000-0000-0000E9200000}"/>
    <cellStyle name="Денежный 2 5 3 5 26" xfId="8843" xr:uid="{00000000-0005-0000-0000-0000EA200000}"/>
    <cellStyle name="Денежный 2 5 3 5 27" xfId="9400" xr:uid="{00000000-0005-0000-0000-0000EB200000}"/>
    <cellStyle name="Денежный 2 5 3 5 28" xfId="10638" xr:uid="{00000000-0005-0000-0000-0000EC200000}"/>
    <cellStyle name="Денежный 2 5 3 5 29" xfId="11686" xr:uid="{00000000-0005-0000-0000-0000ED200000}"/>
    <cellStyle name="Денежный 2 5 3 5 3" xfId="2309" xr:uid="{00000000-0005-0000-0000-0000EE200000}"/>
    <cellStyle name="Денежный 2 5 3 5 4" xfId="2516" xr:uid="{00000000-0005-0000-0000-0000EF200000}"/>
    <cellStyle name="Денежный 2 5 3 5 5" xfId="2666" xr:uid="{00000000-0005-0000-0000-0000F0200000}"/>
    <cellStyle name="Денежный 2 5 3 5 6" xfId="2796" xr:uid="{00000000-0005-0000-0000-0000F1200000}"/>
    <cellStyle name="Денежный 2 5 3 5 7" xfId="2924" xr:uid="{00000000-0005-0000-0000-0000F2200000}"/>
    <cellStyle name="Денежный 2 5 3 5 8" xfId="3212" xr:uid="{00000000-0005-0000-0000-0000F3200000}"/>
    <cellStyle name="Денежный 2 5 3 5 9" xfId="3340" xr:uid="{00000000-0005-0000-0000-0000F4200000}"/>
    <cellStyle name="Денежный 2 5 3 6" xfId="928" xr:uid="{00000000-0005-0000-0000-0000F5200000}"/>
    <cellStyle name="Денежный 2 5 3 6 10" xfId="9592" xr:uid="{00000000-0005-0000-0000-0000F6200000}"/>
    <cellStyle name="Денежный 2 5 3 6 11" xfId="10825" xr:uid="{00000000-0005-0000-0000-0000F7200000}"/>
    <cellStyle name="Денежный 2 5 3 6 12" xfId="11663" xr:uid="{00000000-0005-0000-0000-0000F8200000}"/>
    <cellStyle name="Денежный 2 5 3 6 2" xfId="936" xr:uid="{00000000-0005-0000-0000-0000F9200000}"/>
    <cellStyle name="Денежный 2 5 3 6 2 10" xfId="12213" xr:uid="{00000000-0005-0000-0000-0000FA200000}"/>
    <cellStyle name="Денежный 2 5 3 6 2 2" xfId="6044" xr:uid="{00000000-0005-0000-0000-0000FB200000}"/>
    <cellStyle name="Денежный 2 5 3 6 2 2 2" xfId="6049" xr:uid="{00000000-0005-0000-0000-0000FC200000}"/>
    <cellStyle name="Денежный 2 5 3 6 2 2 3" xfId="12218" xr:uid="{00000000-0005-0000-0000-0000FD200000}"/>
    <cellStyle name="Денежный 2 5 3 6 2 3" xfId="6516" xr:uid="{00000000-0005-0000-0000-0000FE200000}"/>
    <cellStyle name="Денежный 2 5 3 6 2 4" xfId="7014" xr:uid="{00000000-0005-0000-0000-0000FF200000}"/>
    <cellStyle name="Денежный 2 5 3 6 2 5" xfId="7512" xr:uid="{00000000-0005-0000-0000-000000210000}"/>
    <cellStyle name="Денежный 2 5 3 6 2 6" xfId="8575" xr:uid="{00000000-0005-0000-0000-000001210000}"/>
    <cellStyle name="Денежный 2 5 3 6 2 7" xfId="9067" xr:uid="{00000000-0005-0000-0000-000002210000}"/>
    <cellStyle name="Денежный 2 5 3 6 2 8" xfId="9600" xr:uid="{00000000-0005-0000-0000-000003210000}"/>
    <cellStyle name="Денежный 2 5 3 6 2 9" xfId="10833" xr:uid="{00000000-0005-0000-0000-000004210000}"/>
    <cellStyle name="Денежный 2 5 3 6 3" xfId="1021" xr:uid="{00000000-0005-0000-0000-000005210000}"/>
    <cellStyle name="Денежный 2 5 3 6 3 2" xfId="9685" xr:uid="{00000000-0005-0000-0000-000006210000}"/>
    <cellStyle name="Денежный 2 5 3 6 3 3" xfId="10918" xr:uid="{00000000-0005-0000-0000-000007210000}"/>
    <cellStyle name="Денежный 2 5 3 6 4" xfId="859" xr:uid="{00000000-0005-0000-0000-000008210000}"/>
    <cellStyle name="Денежный 2 5 3 6 4 2" xfId="9523" xr:uid="{00000000-0005-0000-0000-000009210000}"/>
    <cellStyle name="Денежный 2 5 3 6 4 3" xfId="10756" xr:uid="{00000000-0005-0000-0000-00000A210000}"/>
    <cellStyle name="Денежный 2 5 3 6 5" xfId="1824" xr:uid="{00000000-0005-0000-0000-00000B210000}"/>
    <cellStyle name="Денежный 2 5 3 6 5 2" xfId="6511" xr:uid="{00000000-0005-0000-0000-00000C210000}"/>
    <cellStyle name="Денежный 2 5 3 6 5 3" xfId="12457" xr:uid="{00000000-0005-0000-0000-00000D210000}"/>
    <cellStyle name="Денежный 2 5 3 6 6" xfId="7009" xr:uid="{00000000-0005-0000-0000-00000E210000}"/>
    <cellStyle name="Денежный 2 5 3 6 7" xfId="7507" xr:uid="{00000000-0005-0000-0000-00000F210000}"/>
    <cellStyle name="Денежный 2 5 3 6 8" xfId="8567" xr:uid="{00000000-0005-0000-0000-000010210000}"/>
    <cellStyle name="Денежный 2 5 3 6 9" xfId="9059" xr:uid="{00000000-0005-0000-0000-000011210000}"/>
    <cellStyle name="Денежный 2 5 3 7" xfId="1024" xr:uid="{00000000-0005-0000-0000-000012210000}"/>
    <cellStyle name="Денежный 2 5 3 7 10" xfId="11796" xr:uid="{00000000-0005-0000-0000-000013210000}"/>
    <cellStyle name="Денежный 2 5 3 7 2" xfId="2055" xr:uid="{00000000-0005-0000-0000-000014210000}"/>
    <cellStyle name="Денежный 2 5 3 7 2 2" xfId="6106" xr:uid="{00000000-0005-0000-0000-000015210000}"/>
    <cellStyle name="Денежный 2 5 3 7 2 3" xfId="12275" xr:uid="{00000000-0005-0000-0000-000016210000}"/>
    <cellStyle name="Денежный 2 5 3 7 3" xfId="6572" xr:uid="{00000000-0005-0000-0000-000017210000}"/>
    <cellStyle name="Денежный 2 5 3 7 4" xfId="7070" xr:uid="{00000000-0005-0000-0000-000018210000}"/>
    <cellStyle name="Денежный 2 5 3 7 5" xfId="7568" xr:uid="{00000000-0005-0000-0000-000019210000}"/>
    <cellStyle name="Денежный 2 5 3 7 6" xfId="8659" xr:uid="{00000000-0005-0000-0000-00001A210000}"/>
    <cellStyle name="Денежный 2 5 3 7 7" xfId="9155" xr:uid="{00000000-0005-0000-0000-00001B210000}"/>
    <cellStyle name="Денежный 2 5 3 7 8" xfId="9688" xr:uid="{00000000-0005-0000-0000-00001C210000}"/>
    <cellStyle name="Денежный 2 5 3 7 9" xfId="10921" xr:uid="{00000000-0005-0000-0000-00001D210000}"/>
    <cellStyle name="Денежный 2 5 3 8" xfId="835" xr:uid="{00000000-0005-0000-0000-00001E210000}"/>
    <cellStyle name="Денежный 2 5 3 8 10" xfId="11673" xr:uid="{00000000-0005-0000-0000-00001F210000}"/>
    <cellStyle name="Денежный 2 5 3 8 2" xfId="1850" xr:uid="{00000000-0005-0000-0000-000020210000}"/>
    <cellStyle name="Денежный 2 5 3 8 2 2" xfId="5980" xr:uid="{00000000-0005-0000-0000-000021210000}"/>
    <cellStyle name="Денежный 2 5 3 8 2 3" xfId="12149" xr:uid="{00000000-0005-0000-0000-000022210000}"/>
    <cellStyle name="Денежный 2 5 3 8 3" xfId="6448" xr:uid="{00000000-0005-0000-0000-000023210000}"/>
    <cellStyle name="Денежный 2 5 3 8 4" xfId="6946" xr:uid="{00000000-0005-0000-0000-000024210000}"/>
    <cellStyle name="Денежный 2 5 3 8 5" xfId="7444" xr:uid="{00000000-0005-0000-0000-000025210000}"/>
    <cellStyle name="Денежный 2 5 3 8 6" xfId="8477" xr:uid="{00000000-0005-0000-0000-000026210000}"/>
    <cellStyle name="Денежный 2 5 3 8 7" xfId="8966" xr:uid="{00000000-0005-0000-0000-000027210000}"/>
    <cellStyle name="Денежный 2 5 3 8 8" xfId="9502" xr:uid="{00000000-0005-0000-0000-000028210000}"/>
    <cellStyle name="Денежный 2 5 3 8 9" xfId="10737" xr:uid="{00000000-0005-0000-0000-000029210000}"/>
    <cellStyle name="Денежный 2 5 3 9" xfId="1324" xr:uid="{00000000-0005-0000-0000-00002A210000}"/>
    <cellStyle name="Денежный 2 5 3 9 2" xfId="2202" xr:uid="{00000000-0005-0000-0000-00002B210000}"/>
    <cellStyle name="Денежный 2 5 3 9 3" xfId="11922" xr:uid="{00000000-0005-0000-0000-00002C210000}"/>
    <cellStyle name="Денежный 2 5 30" xfId="6689" xr:uid="{00000000-0005-0000-0000-00002D210000}"/>
    <cellStyle name="Денежный 2 5 31" xfId="7187" xr:uid="{00000000-0005-0000-0000-00002E210000}"/>
    <cellStyle name="Денежный 2 5 32" xfId="7891" xr:uid="{00000000-0005-0000-0000-00002F210000}"/>
    <cellStyle name="Денежный 2 5 33" xfId="7846" xr:uid="{00000000-0005-0000-0000-000030210000}"/>
    <cellStyle name="Денежный 2 5 34" xfId="8000" xr:uid="{00000000-0005-0000-0000-000031210000}"/>
    <cellStyle name="Денежный 2 5 35" xfId="10138" xr:uid="{00000000-0005-0000-0000-000032210000}"/>
    <cellStyle name="Денежный 2 5 36" xfId="11205" xr:uid="{00000000-0005-0000-0000-000033210000}"/>
    <cellStyle name="Денежный 2 5 37" xfId="12794" xr:uid="{00000000-0005-0000-0000-000034210000}"/>
    <cellStyle name="Денежный 2 5 37 2" xfId="12808" xr:uid="{00000000-0005-0000-0000-000035210000}"/>
    <cellStyle name="Денежный 2 5 38" xfId="12818" xr:uid="{00000000-0005-0000-0000-000036210000}"/>
    <cellStyle name="Денежный 2 5 39" xfId="12825" xr:uid="{00000000-0005-0000-0000-000037210000}"/>
    <cellStyle name="Денежный 2 5 4" xfId="247" xr:uid="{00000000-0005-0000-0000-000038210000}"/>
    <cellStyle name="Денежный 2 5 4 10" xfId="2327" xr:uid="{00000000-0005-0000-0000-000039210000}"/>
    <cellStyle name="Денежный 2 5 4 11" xfId="2987" xr:uid="{00000000-0005-0000-0000-00003A210000}"/>
    <cellStyle name="Денежный 2 5 4 12" xfId="2962" xr:uid="{00000000-0005-0000-0000-00003B210000}"/>
    <cellStyle name="Денежный 2 5 4 13" xfId="3404" xr:uid="{00000000-0005-0000-0000-00003C210000}"/>
    <cellStyle name="Денежный 2 5 4 14" xfId="3506" xr:uid="{00000000-0005-0000-0000-00003D210000}"/>
    <cellStyle name="Денежный 2 5 4 15" xfId="3896" xr:uid="{00000000-0005-0000-0000-00003E210000}"/>
    <cellStyle name="Денежный 2 5 4 16" xfId="3838" xr:uid="{00000000-0005-0000-0000-00003F210000}"/>
    <cellStyle name="Денежный 2 5 4 17" xfId="3863" xr:uid="{00000000-0005-0000-0000-000040210000}"/>
    <cellStyle name="Денежный 2 5 4 18" xfId="4033" xr:uid="{00000000-0005-0000-0000-000041210000}"/>
    <cellStyle name="Денежный 2 5 4 19" xfId="4027" xr:uid="{00000000-0005-0000-0000-000042210000}"/>
    <cellStyle name="Денежный 2 5 4 2" xfId="303" xr:uid="{00000000-0005-0000-0000-000043210000}"/>
    <cellStyle name="Денежный 2 5 4 2 10" xfId="3027" xr:uid="{00000000-0005-0000-0000-000044210000}"/>
    <cellStyle name="Денежный 2 5 4 2 11" xfId="3079" xr:uid="{00000000-0005-0000-0000-000045210000}"/>
    <cellStyle name="Денежный 2 5 4 2 12" xfId="3443" xr:uid="{00000000-0005-0000-0000-000046210000}"/>
    <cellStyle name="Денежный 2 5 4 2 13" xfId="3489" xr:uid="{00000000-0005-0000-0000-000047210000}"/>
    <cellStyle name="Денежный 2 5 4 2 14" xfId="3947" xr:uid="{00000000-0005-0000-0000-000048210000}"/>
    <cellStyle name="Денежный 2 5 4 2 15" xfId="4062" xr:uid="{00000000-0005-0000-0000-000049210000}"/>
    <cellStyle name="Денежный 2 5 4 2 16" xfId="4013" xr:uid="{00000000-0005-0000-0000-00004A210000}"/>
    <cellStyle name="Денежный 2 5 4 2 17" xfId="3845" xr:uid="{00000000-0005-0000-0000-00004B210000}"/>
    <cellStyle name="Денежный 2 5 4 2 18" xfId="3794" xr:uid="{00000000-0005-0000-0000-00004C210000}"/>
    <cellStyle name="Денежный 2 5 4 2 19" xfId="4967" xr:uid="{00000000-0005-0000-0000-00004D210000}"/>
    <cellStyle name="Денежный 2 5 4 2 2" xfId="591" xr:uid="{00000000-0005-0000-0000-00004E210000}"/>
    <cellStyle name="Денежный 2 5 4 2 2 10" xfId="3105" xr:uid="{00000000-0005-0000-0000-00004F210000}"/>
    <cellStyle name="Денежный 2 5 4 2 2 11" xfId="3233" xr:uid="{00000000-0005-0000-0000-000050210000}"/>
    <cellStyle name="Денежный 2 5 4 2 2 12" xfId="3521" xr:uid="{00000000-0005-0000-0000-000051210000}"/>
    <cellStyle name="Денежный 2 5 4 2 2 13" xfId="3649" xr:uid="{00000000-0005-0000-0000-000052210000}"/>
    <cellStyle name="Денежный 2 5 4 2 2 14" xfId="4118" xr:uid="{00000000-0005-0000-0000-000053210000}"/>
    <cellStyle name="Денежный 2 5 4 2 2 15" xfId="4279" xr:uid="{00000000-0005-0000-0000-000054210000}"/>
    <cellStyle name="Денежный 2 5 4 2 2 16" xfId="4424" xr:uid="{00000000-0005-0000-0000-000055210000}"/>
    <cellStyle name="Денежный 2 5 4 2 2 17" xfId="4561" xr:uid="{00000000-0005-0000-0000-000056210000}"/>
    <cellStyle name="Денежный 2 5 4 2 2 18" xfId="4689" xr:uid="{00000000-0005-0000-0000-000057210000}"/>
    <cellStyle name="Денежный 2 5 4 2 2 19" xfId="5107" xr:uid="{00000000-0005-0000-0000-000058210000}"/>
    <cellStyle name="Денежный 2 5 4 2 2 2" xfId="636" xr:uid="{00000000-0005-0000-0000-000059210000}"/>
    <cellStyle name="Денежный 2 5 4 2 2 2 10" xfId="3549" xr:uid="{00000000-0005-0000-0000-00005A210000}"/>
    <cellStyle name="Денежный 2 5 4 2 2 2 11" xfId="3677" xr:uid="{00000000-0005-0000-0000-00005B210000}"/>
    <cellStyle name="Денежный 2 5 4 2 2 2 12" xfId="4155" xr:uid="{00000000-0005-0000-0000-00005C210000}"/>
    <cellStyle name="Денежный 2 5 4 2 2 2 13" xfId="4310" xr:uid="{00000000-0005-0000-0000-00005D210000}"/>
    <cellStyle name="Денежный 2 5 4 2 2 2 14" xfId="4458" xr:uid="{00000000-0005-0000-0000-00005E210000}"/>
    <cellStyle name="Денежный 2 5 4 2 2 2 15" xfId="4589" xr:uid="{00000000-0005-0000-0000-00005F210000}"/>
    <cellStyle name="Денежный 2 5 4 2 2 2 16" xfId="4717" xr:uid="{00000000-0005-0000-0000-000060210000}"/>
    <cellStyle name="Денежный 2 5 4 2 2 2 17" xfId="5138" xr:uid="{00000000-0005-0000-0000-000061210000}"/>
    <cellStyle name="Денежный 2 5 4 2 2 2 18" xfId="5285" xr:uid="{00000000-0005-0000-0000-000062210000}"/>
    <cellStyle name="Денежный 2 5 4 2 2 2 19" xfId="5421" xr:uid="{00000000-0005-0000-0000-000063210000}"/>
    <cellStyle name="Денежный 2 5 4 2 2 2 2" xfId="939" xr:uid="{00000000-0005-0000-0000-000064210000}"/>
    <cellStyle name="Денежный 2 5 4 2 2 2 2 2" xfId="9603" xr:uid="{00000000-0005-0000-0000-000065210000}"/>
    <cellStyle name="Денежный 2 5 4 2 2 2 2 3" xfId="10836" xr:uid="{00000000-0005-0000-0000-000066210000}"/>
    <cellStyle name="Денежный 2 5 4 2 2 2 20" xfId="5549" xr:uid="{00000000-0005-0000-0000-000067210000}"/>
    <cellStyle name="Денежный 2 5 4 2 2 2 21" xfId="5837" xr:uid="{00000000-0005-0000-0000-000068210000}"/>
    <cellStyle name="Денежный 2 5 4 2 2 2 22" xfId="6305" xr:uid="{00000000-0005-0000-0000-000069210000}"/>
    <cellStyle name="Денежный 2 5 4 2 2 2 23" xfId="6803" xr:uid="{00000000-0005-0000-0000-00006A210000}"/>
    <cellStyle name="Денежный 2 5 4 2 2 2 24" xfId="7301" xr:uid="{00000000-0005-0000-0000-00006B210000}"/>
    <cellStyle name="Денежный 2 5 4 2 2 2 25" xfId="8280" xr:uid="{00000000-0005-0000-0000-00006C210000}"/>
    <cellStyle name="Денежный 2 5 4 2 2 2 26" xfId="8474" xr:uid="{00000000-0005-0000-0000-00006D210000}"/>
    <cellStyle name="Денежный 2 5 4 2 2 2 27" xfId="8965" xr:uid="{00000000-0005-0000-0000-00006E210000}"/>
    <cellStyle name="Денежный 2 5 4 2 2 2 28" xfId="10544" xr:uid="{00000000-0005-0000-0000-00006F210000}"/>
    <cellStyle name="Денежный 2 5 4 2 2 2 29" xfId="11546" xr:uid="{00000000-0005-0000-0000-000070210000}"/>
    <cellStyle name="Денежный 2 5 4 2 2 2 3" xfId="940" xr:uid="{00000000-0005-0000-0000-000071210000}"/>
    <cellStyle name="Денежный 2 5 4 2 2 2 3 2" xfId="9604" xr:uid="{00000000-0005-0000-0000-000072210000}"/>
    <cellStyle name="Денежный 2 5 4 2 2 2 3 3" xfId="10837" xr:uid="{00000000-0005-0000-0000-000073210000}"/>
    <cellStyle name="Денежный 2 5 4 2 2 2 4" xfId="1664" xr:uid="{00000000-0005-0000-0000-000074210000}"/>
    <cellStyle name="Денежный 2 5 4 2 2 2 4 2" xfId="2429" xr:uid="{00000000-0005-0000-0000-000075210000}"/>
    <cellStyle name="Денежный 2 5 4 2 2 2 4 3" xfId="12019" xr:uid="{00000000-0005-0000-0000-000076210000}"/>
    <cellStyle name="Денежный 2 5 4 2 2 2 5" xfId="2583" xr:uid="{00000000-0005-0000-0000-000077210000}"/>
    <cellStyle name="Денежный 2 5 4 2 2 2 6" xfId="2717" xr:uid="{00000000-0005-0000-0000-000078210000}"/>
    <cellStyle name="Денежный 2 5 4 2 2 2 7" xfId="2845" xr:uid="{00000000-0005-0000-0000-000079210000}"/>
    <cellStyle name="Денежный 2 5 4 2 2 2 8" xfId="3133" xr:uid="{00000000-0005-0000-0000-00007A210000}"/>
    <cellStyle name="Денежный 2 5 4 2 2 2 9" xfId="3261" xr:uid="{00000000-0005-0000-0000-00007B210000}"/>
    <cellStyle name="Денежный 2 5 4 2 2 20" xfId="5252" xr:uid="{00000000-0005-0000-0000-00007C210000}"/>
    <cellStyle name="Денежный 2 5 4 2 2 21" xfId="5393" xr:uid="{00000000-0005-0000-0000-00007D210000}"/>
    <cellStyle name="Денежный 2 5 4 2 2 22" xfId="5521" xr:uid="{00000000-0005-0000-0000-00007E210000}"/>
    <cellStyle name="Денежный 2 5 4 2 2 23" xfId="5809" xr:uid="{00000000-0005-0000-0000-00007F210000}"/>
    <cellStyle name="Денежный 2 5 4 2 2 24" xfId="6277" xr:uid="{00000000-0005-0000-0000-000080210000}"/>
    <cellStyle name="Денежный 2 5 4 2 2 25" xfId="6775" xr:uid="{00000000-0005-0000-0000-000081210000}"/>
    <cellStyle name="Денежный 2 5 4 2 2 26" xfId="7273" xr:uid="{00000000-0005-0000-0000-000082210000}"/>
    <cellStyle name="Денежный 2 5 4 2 2 27" xfId="8236" xr:uid="{00000000-0005-0000-0000-000083210000}"/>
    <cellStyle name="Денежный 2 5 4 2 2 28" xfId="7867" xr:uid="{00000000-0005-0000-0000-000084210000}"/>
    <cellStyle name="Денежный 2 5 4 2 2 29" xfId="9010" xr:uid="{00000000-0005-0000-0000-000085210000}"/>
    <cellStyle name="Денежный 2 5 4 2 2 3" xfId="711" xr:uid="{00000000-0005-0000-0000-000086210000}"/>
    <cellStyle name="Денежный 2 5 4 2 2 3 10" xfId="3609" xr:uid="{00000000-0005-0000-0000-000087210000}"/>
    <cellStyle name="Денежный 2 5 4 2 2 3 11" xfId="3737" xr:uid="{00000000-0005-0000-0000-000088210000}"/>
    <cellStyle name="Денежный 2 5 4 2 2 3 12" xfId="4224" xr:uid="{00000000-0005-0000-0000-000089210000}"/>
    <cellStyle name="Денежный 2 5 4 2 2 3 13" xfId="4376" xr:uid="{00000000-0005-0000-0000-00008A210000}"/>
    <cellStyle name="Денежный 2 5 4 2 2 3 14" xfId="4519" xr:uid="{00000000-0005-0000-0000-00008B210000}"/>
    <cellStyle name="Денежный 2 5 4 2 2 3 15" xfId="4649" xr:uid="{00000000-0005-0000-0000-00008C210000}"/>
    <cellStyle name="Денежный 2 5 4 2 2 3 16" xfId="4777" xr:uid="{00000000-0005-0000-0000-00008D210000}"/>
    <cellStyle name="Денежный 2 5 4 2 2 3 17" xfId="5201" xr:uid="{00000000-0005-0000-0000-00008E210000}"/>
    <cellStyle name="Денежный 2 5 4 2 2 3 18" xfId="5351" xr:uid="{00000000-0005-0000-0000-00008F210000}"/>
    <cellStyle name="Денежный 2 5 4 2 2 3 19" xfId="5481" xr:uid="{00000000-0005-0000-0000-000090210000}"/>
    <cellStyle name="Денежный 2 5 4 2 2 3 2" xfId="1736" xr:uid="{00000000-0005-0000-0000-000091210000}"/>
    <cellStyle name="Денежный 2 5 4 2 2 3 2 2" xfId="2165" xr:uid="{00000000-0005-0000-0000-000092210000}"/>
    <cellStyle name="Денежный 2 5 4 2 2 3 2 3" xfId="11891" xr:uid="{00000000-0005-0000-0000-000093210000}"/>
    <cellStyle name="Денежный 2 5 4 2 2 3 20" xfId="5609" xr:uid="{00000000-0005-0000-0000-000094210000}"/>
    <cellStyle name="Денежный 2 5 4 2 2 3 21" xfId="5897" xr:uid="{00000000-0005-0000-0000-000095210000}"/>
    <cellStyle name="Денежный 2 5 4 2 2 3 22" xfId="6365" xr:uid="{00000000-0005-0000-0000-000096210000}"/>
    <cellStyle name="Денежный 2 5 4 2 2 3 23" xfId="6863" xr:uid="{00000000-0005-0000-0000-000097210000}"/>
    <cellStyle name="Денежный 2 5 4 2 2 3 24" xfId="7361" xr:uid="{00000000-0005-0000-0000-000098210000}"/>
    <cellStyle name="Денежный 2 5 4 2 2 3 25" xfId="8355" xr:uid="{00000000-0005-0000-0000-000099210000}"/>
    <cellStyle name="Денежный 2 5 4 2 2 3 26" xfId="8718" xr:uid="{00000000-0005-0000-0000-00009A210000}"/>
    <cellStyle name="Денежный 2 5 4 2 2 3 27" xfId="9381" xr:uid="{00000000-0005-0000-0000-00009B210000}"/>
    <cellStyle name="Денежный 2 5 4 2 2 3 28" xfId="10619" xr:uid="{00000000-0005-0000-0000-00009C210000}"/>
    <cellStyle name="Денежный 2 5 4 2 2 3 29" xfId="11618" xr:uid="{00000000-0005-0000-0000-00009D210000}"/>
    <cellStyle name="Денежный 2 5 4 2 2 3 3" xfId="2290" xr:uid="{00000000-0005-0000-0000-00009E210000}"/>
    <cellStyle name="Денежный 2 5 4 2 2 3 4" xfId="2497" xr:uid="{00000000-0005-0000-0000-00009F210000}"/>
    <cellStyle name="Денежный 2 5 4 2 2 3 5" xfId="2647" xr:uid="{00000000-0005-0000-0000-0000A0210000}"/>
    <cellStyle name="Денежный 2 5 4 2 2 3 6" xfId="2777" xr:uid="{00000000-0005-0000-0000-0000A1210000}"/>
    <cellStyle name="Денежный 2 5 4 2 2 3 7" xfId="2905" xr:uid="{00000000-0005-0000-0000-0000A2210000}"/>
    <cellStyle name="Денежный 2 5 4 2 2 3 8" xfId="3193" xr:uid="{00000000-0005-0000-0000-0000A3210000}"/>
    <cellStyle name="Денежный 2 5 4 2 2 3 9" xfId="3321" xr:uid="{00000000-0005-0000-0000-0000A4210000}"/>
    <cellStyle name="Денежный 2 5 4 2 2 30" xfId="10499" xr:uid="{00000000-0005-0000-0000-0000A5210000}"/>
    <cellStyle name="Денежный 2 5 4 2 2 31" xfId="11518" xr:uid="{00000000-0005-0000-0000-0000A6210000}"/>
    <cellStyle name="Денежный 2 5 4 2 2 4" xfId="938" xr:uid="{00000000-0005-0000-0000-0000A7210000}"/>
    <cellStyle name="Денежный 2 5 4 2 2 4 10" xfId="11815" xr:uid="{00000000-0005-0000-0000-0000A8210000}"/>
    <cellStyle name="Денежный 2 5 4 2 2 4 2" xfId="2074" xr:uid="{00000000-0005-0000-0000-0000A9210000}"/>
    <cellStyle name="Денежный 2 5 4 2 2 4 2 2" xfId="6051" xr:uid="{00000000-0005-0000-0000-0000AA210000}"/>
    <cellStyle name="Денежный 2 5 4 2 2 4 2 3" xfId="12220" xr:uid="{00000000-0005-0000-0000-0000AB210000}"/>
    <cellStyle name="Денежный 2 5 4 2 2 4 3" xfId="6518" xr:uid="{00000000-0005-0000-0000-0000AC210000}"/>
    <cellStyle name="Денежный 2 5 4 2 2 4 4" xfId="7016" xr:uid="{00000000-0005-0000-0000-0000AD210000}"/>
    <cellStyle name="Денежный 2 5 4 2 2 4 5" xfId="7514" xr:uid="{00000000-0005-0000-0000-0000AE210000}"/>
    <cellStyle name="Денежный 2 5 4 2 2 4 6" xfId="8577" xr:uid="{00000000-0005-0000-0000-0000AF210000}"/>
    <cellStyle name="Денежный 2 5 4 2 2 4 7" xfId="9069" xr:uid="{00000000-0005-0000-0000-0000B0210000}"/>
    <cellStyle name="Денежный 2 5 4 2 2 4 8" xfId="9602" xr:uid="{00000000-0005-0000-0000-0000B1210000}"/>
    <cellStyle name="Денежный 2 5 4 2 2 4 9" xfId="10835" xr:uid="{00000000-0005-0000-0000-0000B2210000}"/>
    <cellStyle name="Денежный 2 5 4 2 2 5" xfId="1019" xr:uid="{00000000-0005-0000-0000-0000B3210000}"/>
    <cellStyle name="Денежный 2 5 4 2 2 5 10" xfId="11938" xr:uid="{00000000-0005-0000-0000-0000B4210000}"/>
    <cellStyle name="Денежный 2 5 4 2 2 5 2" xfId="2219" xr:uid="{00000000-0005-0000-0000-0000B5210000}"/>
    <cellStyle name="Денежный 2 5 4 2 2 5 2 2" xfId="6102" xr:uid="{00000000-0005-0000-0000-0000B6210000}"/>
    <cellStyle name="Денежный 2 5 4 2 2 5 2 3" xfId="12271" xr:uid="{00000000-0005-0000-0000-0000B7210000}"/>
    <cellStyle name="Денежный 2 5 4 2 2 5 3" xfId="6568" xr:uid="{00000000-0005-0000-0000-0000B8210000}"/>
    <cellStyle name="Денежный 2 5 4 2 2 5 4" xfId="7066" xr:uid="{00000000-0005-0000-0000-0000B9210000}"/>
    <cellStyle name="Денежный 2 5 4 2 2 5 5" xfId="7564" xr:uid="{00000000-0005-0000-0000-0000BA210000}"/>
    <cellStyle name="Денежный 2 5 4 2 2 5 6" xfId="8654" xr:uid="{00000000-0005-0000-0000-0000BB210000}"/>
    <cellStyle name="Денежный 2 5 4 2 2 5 7" xfId="9150" xr:uid="{00000000-0005-0000-0000-0000BC210000}"/>
    <cellStyle name="Денежный 2 5 4 2 2 5 8" xfId="9683" xr:uid="{00000000-0005-0000-0000-0000BD210000}"/>
    <cellStyle name="Денежный 2 5 4 2 2 5 9" xfId="10916" xr:uid="{00000000-0005-0000-0000-0000BE210000}"/>
    <cellStyle name="Денежный 2 5 4 2 2 6" xfId="863" xr:uid="{00000000-0005-0000-0000-0000BF210000}"/>
    <cellStyle name="Денежный 2 5 4 2 2 6 10" xfId="11995" xr:uid="{00000000-0005-0000-0000-0000C0210000}"/>
    <cellStyle name="Денежный 2 5 4 2 2 6 2" xfId="2396" xr:uid="{00000000-0005-0000-0000-0000C1210000}"/>
    <cellStyle name="Денежный 2 5 4 2 2 6 2 2" xfId="5996" xr:uid="{00000000-0005-0000-0000-0000C2210000}"/>
    <cellStyle name="Денежный 2 5 4 2 2 6 2 3" xfId="12165" xr:uid="{00000000-0005-0000-0000-0000C3210000}"/>
    <cellStyle name="Денежный 2 5 4 2 2 6 3" xfId="6463" xr:uid="{00000000-0005-0000-0000-0000C4210000}"/>
    <cellStyle name="Денежный 2 5 4 2 2 6 4" xfId="6961" xr:uid="{00000000-0005-0000-0000-0000C5210000}"/>
    <cellStyle name="Денежный 2 5 4 2 2 6 5" xfId="7459" xr:uid="{00000000-0005-0000-0000-0000C6210000}"/>
    <cellStyle name="Денежный 2 5 4 2 2 6 6" xfId="8504" xr:uid="{00000000-0005-0000-0000-0000C7210000}"/>
    <cellStyle name="Денежный 2 5 4 2 2 6 7" xfId="8994" xr:uid="{00000000-0005-0000-0000-0000C8210000}"/>
    <cellStyle name="Денежный 2 5 4 2 2 6 8" xfId="9527" xr:uid="{00000000-0005-0000-0000-0000C9210000}"/>
    <cellStyle name="Денежный 2 5 4 2 2 6 9" xfId="10760" xr:uid="{00000000-0005-0000-0000-0000CA210000}"/>
    <cellStyle name="Денежный 2 5 4 2 2 7" xfId="1636" xr:uid="{00000000-0005-0000-0000-0000CB210000}"/>
    <cellStyle name="Денежный 2 5 4 2 2 7 2" xfId="2552" xr:uid="{00000000-0005-0000-0000-0000CC210000}"/>
    <cellStyle name="Денежный 2 5 4 2 2 7 3" xfId="12057" xr:uid="{00000000-0005-0000-0000-0000CD210000}"/>
    <cellStyle name="Денежный 2 5 4 2 2 8" xfId="2688" xr:uid="{00000000-0005-0000-0000-0000CE210000}"/>
    <cellStyle name="Денежный 2 5 4 2 2 9" xfId="2817" xr:uid="{00000000-0005-0000-0000-0000CF210000}"/>
    <cellStyle name="Денежный 2 5 4 2 20" xfId="4845" xr:uid="{00000000-0005-0000-0000-0000D0210000}"/>
    <cellStyle name="Денежный 2 5 4 2 21" xfId="4829" xr:uid="{00000000-0005-0000-0000-0000D1210000}"/>
    <cellStyle name="Денежный 2 5 4 2 22" xfId="5266" xr:uid="{00000000-0005-0000-0000-0000D2210000}"/>
    <cellStyle name="Денежный 2 5 4 2 23" xfId="5733" xr:uid="{00000000-0005-0000-0000-0000D3210000}"/>
    <cellStyle name="Денежный 2 5 4 2 24" xfId="5772" xr:uid="{00000000-0005-0000-0000-0000D4210000}"/>
    <cellStyle name="Денежный 2 5 4 2 25" xfId="6739" xr:uid="{00000000-0005-0000-0000-0000D5210000}"/>
    <cellStyle name="Денежный 2 5 4 2 26" xfId="7237" xr:uid="{00000000-0005-0000-0000-0000D6210000}"/>
    <cellStyle name="Денежный 2 5 4 2 27" xfId="7964" xr:uid="{00000000-0005-0000-0000-0000D7210000}"/>
    <cellStyle name="Денежный 2 5 4 2 28" xfId="8163" xr:uid="{00000000-0005-0000-0000-0000D8210000}"/>
    <cellStyle name="Денежный 2 5 4 2 29" xfId="7933" xr:uid="{00000000-0005-0000-0000-0000D9210000}"/>
    <cellStyle name="Денежный 2 5 4 2 3" xfId="687" xr:uid="{00000000-0005-0000-0000-0000DA210000}"/>
    <cellStyle name="Денежный 2 5 4 2 3 10" xfId="3586" xr:uid="{00000000-0005-0000-0000-0000DB210000}"/>
    <cellStyle name="Денежный 2 5 4 2 3 11" xfId="3714" xr:uid="{00000000-0005-0000-0000-0000DC210000}"/>
    <cellStyle name="Денежный 2 5 4 2 3 12" xfId="4201" xr:uid="{00000000-0005-0000-0000-0000DD210000}"/>
    <cellStyle name="Денежный 2 5 4 2 3 13" xfId="4353" xr:uid="{00000000-0005-0000-0000-0000DE210000}"/>
    <cellStyle name="Денежный 2 5 4 2 3 14" xfId="4496" xr:uid="{00000000-0005-0000-0000-0000DF210000}"/>
    <cellStyle name="Денежный 2 5 4 2 3 15" xfId="4626" xr:uid="{00000000-0005-0000-0000-0000E0210000}"/>
    <cellStyle name="Денежный 2 5 4 2 3 16" xfId="4754" xr:uid="{00000000-0005-0000-0000-0000E1210000}"/>
    <cellStyle name="Денежный 2 5 4 2 3 17" xfId="5178" xr:uid="{00000000-0005-0000-0000-0000E2210000}"/>
    <cellStyle name="Денежный 2 5 4 2 3 18" xfId="5328" xr:uid="{00000000-0005-0000-0000-0000E3210000}"/>
    <cellStyle name="Денежный 2 5 4 2 3 19" xfId="5458" xr:uid="{00000000-0005-0000-0000-0000E4210000}"/>
    <cellStyle name="Денежный 2 5 4 2 3 2" xfId="941" xr:uid="{00000000-0005-0000-0000-0000E5210000}"/>
    <cellStyle name="Денежный 2 5 4 2 3 2 10" xfId="11868" xr:uid="{00000000-0005-0000-0000-0000E6210000}"/>
    <cellStyle name="Денежный 2 5 4 2 3 2 2" xfId="2142" xr:uid="{00000000-0005-0000-0000-0000E7210000}"/>
    <cellStyle name="Денежный 2 5 4 2 3 2 2 2" xfId="6052" xr:uid="{00000000-0005-0000-0000-0000E8210000}"/>
    <cellStyle name="Денежный 2 5 4 2 3 2 2 3" xfId="12221" xr:uid="{00000000-0005-0000-0000-0000E9210000}"/>
    <cellStyle name="Денежный 2 5 4 2 3 2 3" xfId="6519" xr:uid="{00000000-0005-0000-0000-0000EA210000}"/>
    <cellStyle name="Денежный 2 5 4 2 3 2 4" xfId="7017" xr:uid="{00000000-0005-0000-0000-0000EB210000}"/>
    <cellStyle name="Денежный 2 5 4 2 3 2 5" xfId="7515" xr:uid="{00000000-0005-0000-0000-0000EC210000}"/>
    <cellStyle name="Денежный 2 5 4 2 3 2 6" xfId="8580" xr:uid="{00000000-0005-0000-0000-0000ED210000}"/>
    <cellStyle name="Денежный 2 5 4 2 3 2 7" xfId="9072" xr:uid="{00000000-0005-0000-0000-0000EE210000}"/>
    <cellStyle name="Денежный 2 5 4 2 3 2 8" xfId="9605" xr:uid="{00000000-0005-0000-0000-0000EF210000}"/>
    <cellStyle name="Денежный 2 5 4 2 3 2 9" xfId="10838" xr:uid="{00000000-0005-0000-0000-0000F0210000}"/>
    <cellStyle name="Денежный 2 5 4 2 3 20" xfId="5586" xr:uid="{00000000-0005-0000-0000-0000F1210000}"/>
    <cellStyle name="Денежный 2 5 4 2 3 21" xfId="5874" xr:uid="{00000000-0005-0000-0000-0000F2210000}"/>
    <cellStyle name="Денежный 2 5 4 2 3 22" xfId="6342" xr:uid="{00000000-0005-0000-0000-0000F3210000}"/>
    <cellStyle name="Денежный 2 5 4 2 3 23" xfId="6840" xr:uid="{00000000-0005-0000-0000-0000F4210000}"/>
    <cellStyle name="Денежный 2 5 4 2 3 24" xfId="7338" xr:uid="{00000000-0005-0000-0000-0000F5210000}"/>
    <cellStyle name="Денежный 2 5 4 2 3 25" xfId="8331" xr:uid="{00000000-0005-0000-0000-0000F6210000}"/>
    <cellStyle name="Денежный 2 5 4 2 3 26" xfId="8707" xr:uid="{00000000-0005-0000-0000-0000F7210000}"/>
    <cellStyle name="Денежный 2 5 4 2 3 27" xfId="7773" xr:uid="{00000000-0005-0000-0000-0000F8210000}"/>
    <cellStyle name="Денежный 2 5 4 2 3 28" xfId="10595" xr:uid="{00000000-0005-0000-0000-0000F9210000}"/>
    <cellStyle name="Денежный 2 5 4 2 3 29" xfId="11594" xr:uid="{00000000-0005-0000-0000-0000FA210000}"/>
    <cellStyle name="Денежный 2 5 4 2 3 3" xfId="1018" xr:uid="{00000000-0005-0000-0000-0000FB210000}"/>
    <cellStyle name="Денежный 2 5 4 2 3 3 10" xfId="11958" xr:uid="{00000000-0005-0000-0000-0000FC210000}"/>
    <cellStyle name="Денежный 2 5 4 2 3 3 2" xfId="2267" xr:uid="{00000000-0005-0000-0000-0000FD210000}"/>
    <cellStyle name="Денежный 2 5 4 2 3 3 2 2" xfId="6101" xr:uid="{00000000-0005-0000-0000-0000FE210000}"/>
    <cellStyle name="Денежный 2 5 4 2 3 3 2 3" xfId="12270" xr:uid="{00000000-0005-0000-0000-0000FF210000}"/>
    <cellStyle name="Денежный 2 5 4 2 3 3 3" xfId="6567" xr:uid="{00000000-0005-0000-0000-000000220000}"/>
    <cellStyle name="Денежный 2 5 4 2 3 3 4" xfId="7065" xr:uid="{00000000-0005-0000-0000-000001220000}"/>
    <cellStyle name="Денежный 2 5 4 2 3 3 5" xfId="7563" xr:uid="{00000000-0005-0000-0000-000002220000}"/>
    <cellStyle name="Денежный 2 5 4 2 3 3 6" xfId="8653" xr:uid="{00000000-0005-0000-0000-000003220000}"/>
    <cellStyle name="Денежный 2 5 4 2 3 3 7" xfId="9149" xr:uid="{00000000-0005-0000-0000-000004220000}"/>
    <cellStyle name="Денежный 2 5 4 2 3 3 8" xfId="9682" xr:uid="{00000000-0005-0000-0000-000005220000}"/>
    <cellStyle name="Денежный 2 5 4 2 3 3 9" xfId="10915" xr:uid="{00000000-0005-0000-0000-000006220000}"/>
    <cellStyle name="Денежный 2 5 4 2 3 4" xfId="871" xr:uid="{00000000-0005-0000-0000-000007220000}"/>
    <cellStyle name="Денежный 2 5 4 2 3 4 10" xfId="12034" xr:uid="{00000000-0005-0000-0000-000008220000}"/>
    <cellStyle name="Денежный 2 5 4 2 3 4 2" xfId="2474" xr:uid="{00000000-0005-0000-0000-000009220000}"/>
    <cellStyle name="Денежный 2 5 4 2 3 4 2 2" xfId="6001" xr:uid="{00000000-0005-0000-0000-00000A220000}"/>
    <cellStyle name="Денежный 2 5 4 2 3 4 2 3" xfId="12170" xr:uid="{00000000-0005-0000-0000-00000B220000}"/>
    <cellStyle name="Денежный 2 5 4 2 3 4 3" xfId="6468" xr:uid="{00000000-0005-0000-0000-00000C220000}"/>
    <cellStyle name="Денежный 2 5 4 2 3 4 4" xfId="6966" xr:uid="{00000000-0005-0000-0000-00000D220000}"/>
    <cellStyle name="Денежный 2 5 4 2 3 4 5" xfId="7464" xr:uid="{00000000-0005-0000-0000-00000E220000}"/>
    <cellStyle name="Денежный 2 5 4 2 3 4 6" xfId="8511" xr:uid="{00000000-0005-0000-0000-00000F220000}"/>
    <cellStyle name="Денежный 2 5 4 2 3 4 7" xfId="9002" xr:uid="{00000000-0005-0000-0000-000010220000}"/>
    <cellStyle name="Денежный 2 5 4 2 3 4 8" xfId="9535" xr:uid="{00000000-0005-0000-0000-000011220000}"/>
    <cellStyle name="Денежный 2 5 4 2 3 4 9" xfId="10768" xr:uid="{00000000-0005-0000-0000-000012220000}"/>
    <cellStyle name="Денежный 2 5 4 2 3 5" xfId="1712" xr:uid="{00000000-0005-0000-0000-000013220000}"/>
    <cellStyle name="Денежный 2 5 4 2 3 5 2" xfId="2624" xr:uid="{00000000-0005-0000-0000-000014220000}"/>
    <cellStyle name="Денежный 2 5 4 2 3 5 3" xfId="12078" xr:uid="{00000000-0005-0000-0000-000015220000}"/>
    <cellStyle name="Денежный 2 5 4 2 3 6" xfId="2754" xr:uid="{00000000-0005-0000-0000-000016220000}"/>
    <cellStyle name="Денежный 2 5 4 2 3 7" xfId="2882" xr:uid="{00000000-0005-0000-0000-000017220000}"/>
    <cellStyle name="Денежный 2 5 4 2 3 8" xfId="3170" xr:uid="{00000000-0005-0000-0000-000018220000}"/>
    <cellStyle name="Денежный 2 5 4 2 3 9" xfId="3298" xr:uid="{00000000-0005-0000-0000-000019220000}"/>
    <cellStyle name="Денежный 2 5 4 2 30" xfId="10211" xr:uid="{00000000-0005-0000-0000-00001A220000}"/>
    <cellStyle name="Денежный 2 5 4 2 31" xfId="11469" xr:uid="{00000000-0005-0000-0000-00001B220000}"/>
    <cellStyle name="Денежный 2 5 4 2 4" xfId="942" xr:uid="{00000000-0005-0000-0000-00001C220000}"/>
    <cellStyle name="Денежный 2 5 4 2 4 2" xfId="9606" xr:uid="{00000000-0005-0000-0000-00001D220000}"/>
    <cellStyle name="Денежный 2 5 4 2 4 3" xfId="10839" xr:uid="{00000000-0005-0000-0000-00001E220000}"/>
    <cellStyle name="Денежный 2 5 4 2 5" xfId="1587" xr:uid="{00000000-0005-0000-0000-00001F220000}"/>
    <cellStyle name="Денежный 2 5 4 2 5 2" xfId="1805" xr:uid="{00000000-0005-0000-0000-000020220000}"/>
    <cellStyle name="Денежный 2 5 4 2 5 3" xfId="11646" xr:uid="{00000000-0005-0000-0000-000021220000}"/>
    <cellStyle name="Денежный 2 5 4 2 6" xfId="2007" xr:uid="{00000000-0005-0000-0000-000022220000}"/>
    <cellStyle name="Денежный 2 5 4 2 7" xfId="2002" xr:uid="{00000000-0005-0000-0000-000023220000}"/>
    <cellStyle name="Денежный 2 5 4 2 8" xfId="2320" xr:uid="{00000000-0005-0000-0000-000024220000}"/>
    <cellStyle name="Денежный 2 5 4 2 9" xfId="2611" xr:uid="{00000000-0005-0000-0000-000025220000}"/>
    <cellStyle name="Денежный 2 5 4 20" xfId="4925" xr:uid="{00000000-0005-0000-0000-000026220000}"/>
    <cellStyle name="Денежный 2 5 4 21" xfId="5007" xr:uid="{00000000-0005-0000-0000-000027220000}"/>
    <cellStyle name="Денежный 2 5 4 22" xfId="5078" xr:uid="{00000000-0005-0000-0000-000028220000}"/>
    <cellStyle name="Денежный 2 5 4 23" xfId="5065" xr:uid="{00000000-0005-0000-0000-000029220000}"/>
    <cellStyle name="Денежный 2 5 4 24" xfId="5694" xr:uid="{00000000-0005-0000-0000-00002A220000}"/>
    <cellStyle name="Денежный 2 5 4 25" xfId="5789" xr:uid="{00000000-0005-0000-0000-00002B220000}"/>
    <cellStyle name="Денежный 2 5 4 26" xfId="6700" xr:uid="{00000000-0005-0000-0000-00002C220000}"/>
    <cellStyle name="Денежный 2 5 4 27" xfId="7198" xr:uid="{00000000-0005-0000-0000-00002D220000}"/>
    <cellStyle name="Денежный 2 5 4 28" xfId="7908" xr:uid="{00000000-0005-0000-0000-00002E220000}"/>
    <cellStyle name="Денежный 2 5 4 29" xfId="8185" xr:uid="{00000000-0005-0000-0000-00002F220000}"/>
    <cellStyle name="Денежный 2 5 4 3" xfId="282" xr:uid="{00000000-0005-0000-0000-000030220000}"/>
    <cellStyle name="Денежный 2 5 4 3 10" xfId="3422" xr:uid="{00000000-0005-0000-0000-000031220000}"/>
    <cellStyle name="Денежный 2 5 4 3 11" xfId="3371" xr:uid="{00000000-0005-0000-0000-000032220000}"/>
    <cellStyle name="Денежный 2 5 4 3 12" xfId="3926" xr:uid="{00000000-0005-0000-0000-000033220000}"/>
    <cellStyle name="Денежный 2 5 4 3 13" xfId="3986" xr:uid="{00000000-0005-0000-0000-000034220000}"/>
    <cellStyle name="Денежный 2 5 4 3 14" xfId="3801" xr:uid="{00000000-0005-0000-0000-000035220000}"/>
    <cellStyle name="Денежный 2 5 4 3 15" xfId="4314" xr:uid="{00000000-0005-0000-0000-000036220000}"/>
    <cellStyle name="Денежный 2 5 4 3 16" xfId="4043" xr:uid="{00000000-0005-0000-0000-000037220000}"/>
    <cellStyle name="Денежный 2 5 4 3 17" xfId="4946" xr:uid="{00000000-0005-0000-0000-000038220000}"/>
    <cellStyle name="Денежный 2 5 4 3 18" xfId="5064" xr:uid="{00000000-0005-0000-0000-000039220000}"/>
    <cellStyle name="Денежный 2 5 4 3 19" xfId="5041" xr:uid="{00000000-0005-0000-0000-00003A220000}"/>
    <cellStyle name="Денежный 2 5 4 3 2" xfId="1566" xr:uid="{00000000-0005-0000-0000-00003B220000}"/>
    <cellStyle name="Денежный 2 5 4 3 2 2" xfId="1906" xr:uid="{00000000-0005-0000-0000-00003C220000}"/>
    <cellStyle name="Денежный 2 5 4 3 2 3" xfId="11717" xr:uid="{00000000-0005-0000-0000-00003D220000}"/>
    <cellStyle name="Денежный 2 5 4 3 20" xfId="4831" xr:uid="{00000000-0005-0000-0000-00003E220000}"/>
    <cellStyle name="Денежный 2 5 4 3 21" xfId="5712" xr:uid="{00000000-0005-0000-0000-00003F220000}"/>
    <cellStyle name="Денежный 2 5 4 3 22" xfId="5659" xr:uid="{00000000-0005-0000-0000-000040220000}"/>
    <cellStyle name="Денежный 2 5 4 3 23" xfId="6718" xr:uid="{00000000-0005-0000-0000-000041220000}"/>
    <cellStyle name="Денежный 2 5 4 3 24" xfId="7216" xr:uid="{00000000-0005-0000-0000-000042220000}"/>
    <cellStyle name="Денежный 2 5 4 3 25" xfId="7943" xr:uid="{00000000-0005-0000-0000-000043220000}"/>
    <cellStyle name="Денежный 2 5 4 3 26" xfId="7824" xr:uid="{00000000-0005-0000-0000-000044220000}"/>
    <cellStyle name="Денежный 2 5 4 3 27" xfId="8016" xr:uid="{00000000-0005-0000-0000-000045220000}"/>
    <cellStyle name="Денежный 2 5 4 3 28" xfId="10190" xr:uid="{00000000-0005-0000-0000-000046220000}"/>
    <cellStyle name="Денежный 2 5 4 3 29" xfId="11448" xr:uid="{00000000-0005-0000-0000-000047220000}"/>
    <cellStyle name="Денежный 2 5 4 3 3" xfId="1814" xr:uid="{00000000-0005-0000-0000-000048220000}"/>
    <cellStyle name="Денежный 2 5 4 3 4" xfId="1964" xr:uid="{00000000-0005-0000-0000-000049220000}"/>
    <cellStyle name="Денежный 2 5 4 3 5" xfId="1845" xr:uid="{00000000-0005-0000-0000-00004A220000}"/>
    <cellStyle name="Денежный 2 5 4 3 6" xfId="1837" xr:uid="{00000000-0005-0000-0000-00004B220000}"/>
    <cellStyle name="Денежный 2 5 4 3 7" xfId="2564" xr:uid="{00000000-0005-0000-0000-00004C220000}"/>
    <cellStyle name="Денежный 2 5 4 3 8" xfId="3006" xr:uid="{00000000-0005-0000-0000-00004D220000}"/>
    <cellStyle name="Денежный 2 5 4 3 9" xfId="3060" xr:uid="{00000000-0005-0000-0000-00004E220000}"/>
    <cellStyle name="Денежный 2 5 4 30" xfId="8735" xr:uid="{00000000-0005-0000-0000-00004F220000}"/>
    <cellStyle name="Денежный 2 5 4 31" xfId="10155" xr:uid="{00000000-0005-0000-0000-000050220000}"/>
    <cellStyle name="Денежный 2 5 4 32" xfId="11223" xr:uid="{00000000-0005-0000-0000-000051220000}"/>
    <cellStyle name="Денежный 2 5 4 4" xfId="659" xr:uid="{00000000-0005-0000-0000-000052220000}"/>
    <cellStyle name="Денежный 2 5 4 4 10" xfId="3569" xr:uid="{00000000-0005-0000-0000-000053220000}"/>
    <cellStyle name="Денежный 2 5 4 4 11" xfId="3697" xr:uid="{00000000-0005-0000-0000-000054220000}"/>
    <cellStyle name="Денежный 2 5 4 4 12" xfId="4177" xr:uid="{00000000-0005-0000-0000-000055220000}"/>
    <cellStyle name="Денежный 2 5 4 4 13" xfId="4332" xr:uid="{00000000-0005-0000-0000-000056220000}"/>
    <cellStyle name="Денежный 2 5 4 4 14" xfId="4478" xr:uid="{00000000-0005-0000-0000-000057220000}"/>
    <cellStyle name="Денежный 2 5 4 4 15" xfId="4609" xr:uid="{00000000-0005-0000-0000-000058220000}"/>
    <cellStyle name="Денежный 2 5 4 4 16" xfId="4737" xr:uid="{00000000-0005-0000-0000-000059220000}"/>
    <cellStyle name="Денежный 2 5 4 4 17" xfId="5159" xr:uid="{00000000-0005-0000-0000-00005A220000}"/>
    <cellStyle name="Денежный 2 5 4 4 18" xfId="5306" xr:uid="{00000000-0005-0000-0000-00005B220000}"/>
    <cellStyle name="Денежный 2 5 4 4 19" xfId="5441" xr:uid="{00000000-0005-0000-0000-00005C220000}"/>
    <cellStyle name="Денежный 2 5 4 4 2" xfId="1684" xr:uid="{00000000-0005-0000-0000-00005D220000}"/>
    <cellStyle name="Денежный 2 5 4 4 2 2" xfId="2116" xr:uid="{00000000-0005-0000-0000-00005E220000}"/>
    <cellStyle name="Денежный 2 5 4 4 2 3" xfId="11848" xr:uid="{00000000-0005-0000-0000-00005F220000}"/>
    <cellStyle name="Денежный 2 5 4 4 20" xfId="5569" xr:uid="{00000000-0005-0000-0000-000060220000}"/>
    <cellStyle name="Денежный 2 5 4 4 21" xfId="5857" xr:uid="{00000000-0005-0000-0000-000061220000}"/>
    <cellStyle name="Денежный 2 5 4 4 22" xfId="6325" xr:uid="{00000000-0005-0000-0000-000062220000}"/>
    <cellStyle name="Денежный 2 5 4 4 23" xfId="6823" xr:uid="{00000000-0005-0000-0000-000063220000}"/>
    <cellStyle name="Денежный 2 5 4 4 24" xfId="7321" xr:uid="{00000000-0005-0000-0000-000064220000}"/>
    <cellStyle name="Денежный 2 5 4 4 25" xfId="8303" xr:uid="{00000000-0005-0000-0000-000065220000}"/>
    <cellStyle name="Денежный 2 5 4 4 26" xfId="8525" xr:uid="{00000000-0005-0000-0000-000066220000}"/>
    <cellStyle name="Денежный 2 5 4 4 27" xfId="9327" xr:uid="{00000000-0005-0000-0000-000067220000}"/>
    <cellStyle name="Денежный 2 5 4 4 28" xfId="10567" xr:uid="{00000000-0005-0000-0000-000068220000}"/>
    <cellStyle name="Денежный 2 5 4 4 29" xfId="11566" xr:uid="{00000000-0005-0000-0000-000069220000}"/>
    <cellStyle name="Денежный 2 5 4 4 3" xfId="2250" xr:uid="{00000000-0005-0000-0000-00006A220000}"/>
    <cellStyle name="Денежный 2 5 4 4 4" xfId="2450" xr:uid="{00000000-0005-0000-0000-00006B220000}"/>
    <cellStyle name="Денежный 2 5 4 4 5" xfId="2604" xr:uid="{00000000-0005-0000-0000-00006C220000}"/>
    <cellStyle name="Денежный 2 5 4 4 6" xfId="2737" xr:uid="{00000000-0005-0000-0000-00006D220000}"/>
    <cellStyle name="Денежный 2 5 4 4 7" xfId="2865" xr:uid="{00000000-0005-0000-0000-00006E220000}"/>
    <cellStyle name="Денежный 2 5 4 4 8" xfId="3153" xr:uid="{00000000-0005-0000-0000-00006F220000}"/>
    <cellStyle name="Денежный 2 5 4 4 9" xfId="3281" xr:uid="{00000000-0005-0000-0000-000070220000}"/>
    <cellStyle name="Денежный 2 5 4 5" xfId="731" xr:uid="{00000000-0005-0000-0000-000071220000}"/>
    <cellStyle name="Денежный 2 5 4 5 10" xfId="3629" xr:uid="{00000000-0005-0000-0000-000072220000}"/>
    <cellStyle name="Денежный 2 5 4 5 11" xfId="3757" xr:uid="{00000000-0005-0000-0000-000073220000}"/>
    <cellStyle name="Денежный 2 5 4 5 12" xfId="4244" xr:uid="{00000000-0005-0000-0000-000074220000}"/>
    <cellStyle name="Денежный 2 5 4 5 13" xfId="4396" xr:uid="{00000000-0005-0000-0000-000075220000}"/>
    <cellStyle name="Денежный 2 5 4 5 14" xfId="4539" xr:uid="{00000000-0005-0000-0000-000076220000}"/>
    <cellStyle name="Денежный 2 5 4 5 15" xfId="4669" xr:uid="{00000000-0005-0000-0000-000077220000}"/>
    <cellStyle name="Денежный 2 5 4 5 16" xfId="4797" xr:uid="{00000000-0005-0000-0000-000078220000}"/>
    <cellStyle name="Денежный 2 5 4 5 17" xfId="5221" xr:uid="{00000000-0005-0000-0000-000079220000}"/>
    <cellStyle name="Денежный 2 5 4 5 18" xfId="5371" xr:uid="{00000000-0005-0000-0000-00007A220000}"/>
    <cellStyle name="Денежный 2 5 4 5 19" xfId="5501" xr:uid="{00000000-0005-0000-0000-00007B220000}"/>
    <cellStyle name="Денежный 2 5 4 5 2" xfId="1880" xr:uid="{00000000-0005-0000-0000-00007C220000}"/>
    <cellStyle name="Денежный 2 5 4 5 2 2" xfId="2185" xr:uid="{00000000-0005-0000-0000-00007D220000}"/>
    <cellStyle name="Денежный 2 5 4 5 2 3" xfId="11911" xr:uid="{00000000-0005-0000-0000-00007E220000}"/>
    <cellStyle name="Денежный 2 5 4 5 20" xfId="5629" xr:uid="{00000000-0005-0000-0000-00007F220000}"/>
    <cellStyle name="Денежный 2 5 4 5 21" xfId="5917" xr:uid="{00000000-0005-0000-0000-000080220000}"/>
    <cellStyle name="Денежный 2 5 4 5 22" xfId="6385" xr:uid="{00000000-0005-0000-0000-000081220000}"/>
    <cellStyle name="Денежный 2 5 4 5 23" xfId="6883" xr:uid="{00000000-0005-0000-0000-000082220000}"/>
    <cellStyle name="Денежный 2 5 4 5 24" xfId="7381" xr:uid="{00000000-0005-0000-0000-000083220000}"/>
    <cellStyle name="Денежный 2 5 4 5 25" xfId="8375" xr:uid="{00000000-0005-0000-0000-000084220000}"/>
    <cellStyle name="Денежный 2 5 4 5 26" xfId="8747" xr:uid="{00000000-0005-0000-0000-000085220000}"/>
    <cellStyle name="Денежный 2 5 4 5 27" xfId="9401" xr:uid="{00000000-0005-0000-0000-000086220000}"/>
    <cellStyle name="Денежный 2 5 4 5 28" xfId="10639" xr:uid="{00000000-0005-0000-0000-000087220000}"/>
    <cellStyle name="Денежный 2 5 4 5 29" xfId="11695" xr:uid="{00000000-0005-0000-0000-000088220000}"/>
    <cellStyle name="Денежный 2 5 4 5 3" xfId="2310" xr:uid="{00000000-0005-0000-0000-000089220000}"/>
    <cellStyle name="Денежный 2 5 4 5 4" xfId="2517" xr:uid="{00000000-0005-0000-0000-00008A220000}"/>
    <cellStyle name="Денежный 2 5 4 5 5" xfId="2667" xr:uid="{00000000-0005-0000-0000-00008B220000}"/>
    <cellStyle name="Денежный 2 5 4 5 6" xfId="2797" xr:uid="{00000000-0005-0000-0000-00008C220000}"/>
    <cellStyle name="Денежный 2 5 4 5 7" xfId="2925" xr:uid="{00000000-0005-0000-0000-00008D220000}"/>
    <cellStyle name="Денежный 2 5 4 5 8" xfId="3213" xr:uid="{00000000-0005-0000-0000-00008E220000}"/>
    <cellStyle name="Денежный 2 5 4 5 9" xfId="3341" xr:uid="{00000000-0005-0000-0000-00008F220000}"/>
    <cellStyle name="Денежный 2 5 4 6" xfId="937" xr:uid="{00000000-0005-0000-0000-000090220000}"/>
    <cellStyle name="Денежный 2 5 4 6 10" xfId="9601" xr:uid="{00000000-0005-0000-0000-000091220000}"/>
    <cellStyle name="Денежный 2 5 4 6 11" xfId="10834" xr:uid="{00000000-0005-0000-0000-000092220000}"/>
    <cellStyle name="Денежный 2 5 4 6 12" xfId="11781" xr:uid="{00000000-0005-0000-0000-000093220000}"/>
    <cellStyle name="Денежный 2 5 4 6 2" xfId="945" xr:uid="{00000000-0005-0000-0000-000094220000}"/>
    <cellStyle name="Денежный 2 5 4 6 2 10" xfId="12219" xr:uid="{00000000-0005-0000-0000-000095220000}"/>
    <cellStyle name="Денежный 2 5 4 6 2 2" xfId="6050" xr:uid="{00000000-0005-0000-0000-000096220000}"/>
    <cellStyle name="Денежный 2 5 4 6 2 2 2" xfId="6054" xr:uid="{00000000-0005-0000-0000-000097220000}"/>
    <cellStyle name="Денежный 2 5 4 6 2 2 3" xfId="12223" xr:uid="{00000000-0005-0000-0000-000098220000}"/>
    <cellStyle name="Денежный 2 5 4 6 2 3" xfId="6521" xr:uid="{00000000-0005-0000-0000-000099220000}"/>
    <cellStyle name="Денежный 2 5 4 6 2 4" xfId="7019" xr:uid="{00000000-0005-0000-0000-00009A220000}"/>
    <cellStyle name="Денежный 2 5 4 6 2 5" xfId="7517" xr:uid="{00000000-0005-0000-0000-00009B220000}"/>
    <cellStyle name="Денежный 2 5 4 6 2 6" xfId="8584" xr:uid="{00000000-0005-0000-0000-00009C220000}"/>
    <cellStyle name="Денежный 2 5 4 6 2 7" xfId="9076" xr:uid="{00000000-0005-0000-0000-00009D220000}"/>
    <cellStyle name="Денежный 2 5 4 6 2 8" xfId="9609" xr:uid="{00000000-0005-0000-0000-00009E220000}"/>
    <cellStyle name="Денежный 2 5 4 6 2 9" xfId="10842" xr:uid="{00000000-0005-0000-0000-00009F220000}"/>
    <cellStyle name="Денежный 2 5 4 6 3" xfId="1017" xr:uid="{00000000-0005-0000-0000-0000A0220000}"/>
    <cellStyle name="Денежный 2 5 4 6 3 2" xfId="9681" xr:uid="{00000000-0005-0000-0000-0000A1220000}"/>
    <cellStyle name="Денежный 2 5 4 6 3 3" xfId="10914" xr:uid="{00000000-0005-0000-0000-0000A2220000}"/>
    <cellStyle name="Денежный 2 5 4 6 4" xfId="877" xr:uid="{00000000-0005-0000-0000-0000A3220000}"/>
    <cellStyle name="Денежный 2 5 4 6 4 2" xfId="9541" xr:uid="{00000000-0005-0000-0000-0000A4220000}"/>
    <cellStyle name="Денежный 2 5 4 6 4 3" xfId="10774" xr:uid="{00000000-0005-0000-0000-0000A5220000}"/>
    <cellStyle name="Денежный 2 5 4 6 5" xfId="2023" xr:uid="{00000000-0005-0000-0000-0000A6220000}"/>
    <cellStyle name="Денежный 2 5 4 6 5 2" xfId="6517" xr:uid="{00000000-0005-0000-0000-0000A7220000}"/>
    <cellStyle name="Денежный 2 5 4 6 5 3" xfId="12458" xr:uid="{00000000-0005-0000-0000-0000A8220000}"/>
    <cellStyle name="Денежный 2 5 4 6 6" xfId="7015" xr:uid="{00000000-0005-0000-0000-0000A9220000}"/>
    <cellStyle name="Денежный 2 5 4 6 7" xfId="7513" xr:uid="{00000000-0005-0000-0000-0000AA220000}"/>
    <cellStyle name="Денежный 2 5 4 6 8" xfId="8576" xr:uid="{00000000-0005-0000-0000-0000AB220000}"/>
    <cellStyle name="Денежный 2 5 4 6 9" xfId="9068" xr:uid="{00000000-0005-0000-0000-0000AC220000}"/>
    <cellStyle name="Денежный 2 5 4 7" xfId="1020" xr:uid="{00000000-0005-0000-0000-0000AD220000}"/>
    <cellStyle name="Денежный 2 5 4 7 10" xfId="11632" xr:uid="{00000000-0005-0000-0000-0000AE220000}"/>
    <cellStyle name="Денежный 2 5 4 7 2" xfId="1760" xr:uid="{00000000-0005-0000-0000-0000AF220000}"/>
    <cellStyle name="Денежный 2 5 4 7 2 2" xfId="6103" xr:uid="{00000000-0005-0000-0000-0000B0220000}"/>
    <cellStyle name="Денежный 2 5 4 7 2 3" xfId="12272" xr:uid="{00000000-0005-0000-0000-0000B1220000}"/>
    <cellStyle name="Денежный 2 5 4 7 3" xfId="6569" xr:uid="{00000000-0005-0000-0000-0000B2220000}"/>
    <cellStyle name="Денежный 2 5 4 7 4" xfId="7067" xr:uid="{00000000-0005-0000-0000-0000B3220000}"/>
    <cellStyle name="Денежный 2 5 4 7 5" xfId="7565" xr:uid="{00000000-0005-0000-0000-0000B4220000}"/>
    <cellStyle name="Денежный 2 5 4 7 6" xfId="8655" xr:uid="{00000000-0005-0000-0000-0000B5220000}"/>
    <cellStyle name="Денежный 2 5 4 7 7" xfId="9151" xr:uid="{00000000-0005-0000-0000-0000B6220000}"/>
    <cellStyle name="Денежный 2 5 4 7 8" xfId="9684" xr:uid="{00000000-0005-0000-0000-0000B7220000}"/>
    <cellStyle name="Денежный 2 5 4 7 9" xfId="10917" xr:uid="{00000000-0005-0000-0000-0000B8220000}"/>
    <cellStyle name="Денежный 2 5 4 8" xfId="862" xr:uid="{00000000-0005-0000-0000-0000B9220000}"/>
    <cellStyle name="Денежный 2 5 4 8 10" xfId="11974" xr:uid="{00000000-0005-0000-0000-0000BA220000}"/>
    <cellStyle name="Денежный 2 5 4 8 2" xfId="2352" xr:uid="{00000000-0005-0000-0000-0000BB220000}"/>
    <cellStyle name="Денежный 2 5 4 8 2 2" xfId="5995" xr:uid="{00000000-0005-0000-0000-0000BC220000}"/>
    <cellStyle name="Денежный 2 5 4 8 2 3" xfId="12164" xr:uid="{00000000-0005-0000-0000-0000BD220000}"/>
    <cellStyle name="Денежный 2 5 4 8 3" xfId="6462" xr:uid="{00000000-0005-0000-0000-0000BE220000}"/>
    <cellStyle name="Денежный 2 5 4 8 4" xfId="6960" xr:uid="{00000000-0005-0000-0000-0000BF220000}"/>
    <cellStyle name="Денежный 2 5 4 8 5" xfId="7458" xr:uid="{00000000-0005-0000-0000-0000C0220000}"/>
    <cellStyle name="Денежный 2 5 4 8 6" xfId="8503" xr:uid="{00000000-0005-0000-0000-0000C1220000}"/>
    <cellStyle name="Денежный 2 5 4 8 7" xfId="8993" xr:uid="{00000000-0005-0000-0000-0000C2220000}"/>
    <cellStyle name="Денежный 2 5 4 8 8" xfId="9526" xr:uid="{00000000-0005-0000-0000-0000C3220000}"/>
    <cellStyle name="Денежный 2 5 4 8 9" xfId="10759" xr:uid="{00000000-0005-0000-0000-0000C4220000}"/>
    <cellStyle name="Денежный 2 5 4 9" xfId="1338" xr:uid="{00000000-0005-0000-0000-0000C5220000}"/>
    <cellStyle name="Денежный 2 5 4 9 2" xfId="2061" xr:uid="{00000000-0005-0000-0000-0000C6220000}"/>
    <cellStyle name="Денежный 2 5 4 9 3" xfId="11802" xr:uid="{00000000-0005-0000-0000-0000C7220000}"/>
    <cellStyle name="Денежный 2 5 5" xfId="248" xr:uid="{00000000-0005-0000-0000-0000C8220000}"/>
    <cellStyle name="Денежный 2 5 5 10" xfId="2529" xr:uid="{00000000-0005-0000-0000-0000C9220000}"/>
    <cellStyle name="Денежный 2 5 5 11" xfId="2988" xr:uid="{00000000-0005-0000-0000-0000CA220000}"/>
    <cellStyle name="Денежный 2 5 5 12" xfId="3083" xr:uid="{00000000-0005-0000-0000-0000CB220000}"/>
    <cellStyle name="Денежный 2 5 5 13" xfId="3405" xr:uid="{00000000-0005-0000-0000-0000CC220000}"/>
    <cellStyle name="Денежный 2 5 5 14" xfId="3380" xr:uid="{00000000-0005-0000-0000-0000CD220000}"/>
    <cellStyle name="Денежный 2 5 5 15" xfId="3897" xr:uid="{00000000-0005-0000-0000-0000CE220000}"/>
    <cellStyle name="Денежный 2 5 5 16" xfId="4067" xr:uid="{00000000-0005-0000-0000-0000CF220000}"/>
    <cellStyle name="Денежный 2 5 5 17" xfId="4011" xr:uid="{00000000-0005-0000-0000-0000D0220000}"/>
    <cellStyle name="Денежный 2 5 5 18" xfId="4256" xr:uid="{00000000-0005-0000-0000-0000D1220000}"/>
    <cellStyle name="Денежный 2 5 5 19" xfId="4091" xr:uid="{00000000-0005-0000-0000-0000D2220000}"/>
    <cellStyle name="Денежный 2 5 5 2" xfId="304" xr:uid="{00000000-0005-0000-0000-0000D3220000}"/>
    <cellStyle name="Денежный 2 5 5 2 10" xfId="3028" xr:uid="{00000000-0005-0000-0000-0000D4220000}"/>
    <cellStyle name="Денежный 2 5 5 2 11" xfId="2944" xr:uid="{00000000-0005-0000-0000-0000D5220000}"/>
    <cellStyle name="Денежный 2 5 5 2 12" xfId="3444" xr:uid="{00000000-0005-0000-0000-0000D6220000}"/>
    <cellStyle name="Денежный 2 5 5 2 13" xfId="3360" xr:uid="{00000000-0005-0000-0000-0000D7220000}"/>
    <cellStyle name="Денежный 2 5 5 2 14" xfId="3948" xr:uid="{00000000-0005-0000-0000-0000D8220000}"/>
    <cellStyle name="Денежный 2 5 5 2 15" xfId="3818" xr:uid="{00000000-0005-0000-0000-0000D9220000}"/>
    <cellStyle name="Денежный 2 5 5 2 16" xfId="3880" xr:uid="{00000000-0005-0000-0000-0000DA220000}"/>
    <cellStyle name="Денежный 2 5 5 2 17" xfId="3881" xr:uid="{00000000-0005-0000-0000-0000DB220000}"/>
    <cellStyle name="Денежный 2 5 5 2 18" xfId="3776" xr:uid="{00000000-0005-0000-0000-0000DC220000}"/>
    <cellStyle name="Денежный 2 5 5 2 19" xfId="4968" xr:uid="{00000000-0005-0000-0000-0000DD220000}"/>
    <cellStyle name="Денежный 2 5 5 2 2" xfId="592" xr:uid="{00000000-0005-0000-0000-0000DE220000}"/>
    <cellStyle name="Денежный 2 5 5 2 2 10" xfId="3106" xr:uid="{00000000-0005-0000-0000-0000DF220000}"/>
    <cellStyle name="Денежный 2 5 5 2 2 11" xfId="3234" xr:uid="{00000000-0005-0000-0000-0000E0220000}"/>
    <cellStyle name="Денежный 2 5 5 2 2 12" xfId="3522" xr:uid="{00000000-0005-0000-0000-0000E1220000}"/>
    <cellStyle name="Денежный 2 5 5 2 2 13" xfId="3650" xr:uid="{00000000-0005-0000-0000-0000E2220000}"/>
    <cellStyle name="Денежный 2 5 5 2 2 14" xfId="4119" xr:uid="{00000000-0005-0000-0000-0000E3220000}"/>
    <cellStyle name="Денежный 2 5 5 2 2 15" xfId="4280" xr:uid="{00000000-0005-0000-0000-0000E4220000}"/>
    <cellStyle name="Денежный 2 5 5 2 2 16" xfId="4425" xr:uid="{00000000-0005-0000-0000-0000E5220000}"/>
    <cellStyle name="Денежный 2 5 5 2 2 17" xfId="4562" xr:uid="{00000000-0005-0000-0000-0000E6220000}"/>
    <cellStyle name="Денежный 2 5 5 2 2 18" xfId="4690" xr:uid="{00000000-0005-0000-0000-0000E7220000}"/>
    <cellStyle name="Денежный 2 5 5 2 2 19" xfId="5108" xr:uid="{00000000-0005-0000-0000-0000E8220000}"/>
    <cellStyle name="Денежный 2 5 5 2 2 2" xfId="637" xr:uid="{00000000-0005-0000-0000-0000E9220000}"/>
    <cellStyle name="Денежный 2 5 5 2 2 2 10" xfId="3550" xr:uid="{00000000-0005-0000-0000-0000EA220000}"/>
    <cellStyle name="Денежный 2 5 5 2 2 2 11" xfId="3678" xr:uid="{00000000-0005-0000-0000-0000EB220000}"/>
    <cellStyle name="Денежный 2 5 5 2 2 2 12" xfId="4156" xr:uid="{00000000-0005-0000-0000-0000EC220000}"/>
    <cellStyle name="Денежный 2 5 5 2 2 2 13" xfId="4311" xr:uid="{00000000-0005-0000-0000-0000ED220000}"/>
    <cellStyle name="Денежный 2 5 5 2 2 2 14" xfId="4459" xr:uid="{00000000-0005-0000-0000-0000EE220000}"/>
    <cellStyle name="Денежный 2 5 5 2 2 2 15" xfId="4590" xr:uid="{00000000-0005-0000-0000-0000EF220000}"/>
    <cellStyle name="Денежный 2 5 5 2 2 2 16" xfId="4718" xr:uid="{00000000-0005-0000-0000-0000F0220000}"/>
    <cellStyle name="Денежный 2 5 5 2 2 2 17" xfId="5139" xr:uid="{00000000-0005-0000-0000-0000F1220000}"/>
    <cellStyle name="Денежный 2 5 5 2 2 2 18" xfId="5286" xr:uid="{00000000-0005-0000-0000-0000F2220000}"/>
    <cellStyle name="Денежный 2 5 5 2 2 2 19" xfId="5422" xr:uid="{00000000-0005-0000-0000-0000F3220000}"/>
    <cellStyle name="Денежный 2 5 5 2 2 2 2" xfId="949" xr:uid="{00000000-0005-0000-0000-0000F4220000}"/>
    <cellStyle name="Денежный 2 5 5 2 2 2 2 2" xfId="9613" xr:uid="{00000000-0005-0000-0000-0000F5220000}"/>
    <cellStyle name="Денежный 2 5 5 2 2 2 2 3" xfId="10846" xr:uid="{00000000-0005-0000-0000-0000F6220000}"/>
    <cellStyle name="Денежный 2 5 5 2 2 2 20" xfId="5550" xr:uid="{00000000-0005-0000-0000-0000F7220000}"/>
    <cellStyle name="Денежный 2 5 5 2 2 2 21" xfId="5838" xr:uid="{00000000-0005-0000-0000-0000F8220000}"/>
    <cellStyle name="Денежный 2 5 5 2 2 2 22" xfId="6306" xr:uid="{00000000-0005-0000-0000-0000F9220000}"/>
    <cellStyle name="Денежный 2 5 5 2 2 2 23" xfId="6804" xr:uid="{00000000-0005-0000-0000-0000FA220000}"/>
    <cellStyle name="Денежный 2 5 5 2 2 2 24" xfId="7302" xr:uid="{00000000-0005-0000-0000-0000FB220000}"/>
    <cellStyle name="Денежный 2 5 5 2 2 2 25" xfId="8281" xr:uid="{00000000-0005-0000-0000-0000FC220000}"/>
    <cellStyle name="Денежный 2 5 5 2 2 2 26" xfId="8660" xr:uid="{00000000-0005-0000-0000-0000FD220000}"/>
    <cellStyle name="Денежный 2 5 5 2 2 2 27" xfId="8962" xr:uid="{00000000-0005-0000-0000-0000FE220000}"/>
    <cellStyle name="Денежный 2 5 5 2 2 2 28" xfId="10545" xr:uid="{00000000-0005-0000-0000-0000FF220000}"/>
    <cellStyle name="Денежный 2 5 5 2 2 2 29" xfId="11547" xr:uid="{00000000-0005-0000-0000-000000230000}"/>
    <cellStyle name="Денежный 2 5 5 2 2 2 3" xfId="950" xr:uid="{00000000-0005-0000-0000-000001230000}"/>
    <cellStyle name="Денежный 2 5 5 2 2 2 3 2" xfId="9614" xr:uid="{00000000-0005-0000-0000-000002230000}"/>
    <cellStyle name="Денежный 2 5 5 2 2 2 3 3" xfId="10847" xr:uid="{00000000-0005-0000-0000-000003230000}"/>
    <cellStyle name="Денежный 2 5 5 2 2 2 4" xfId="1665" xr:uid="{00000000-0005-0000-0000-000004230000}"/>
    <cellStyle name="Денежный 2 5 5 2 2 2 4 2" xfId="2430" xr:uid="{00000000-0005-0000-0000-000005230000}"/>
    <cellStyle name="Денежный 2 5 5 2 2 2 4 3" xfId="12020" xr:uid="{00000000-0005-0000-0000-000006230000}"/>
    <cellStyle name="Денежный 2 5 5 2 2 2 5" xfId="2584" xr:uid="{00000000-0005-0000-0000-000007230000}"/>
    <cellStyle name="Денежный 2 5 5 2 2 2 6" xfId="2718" xr:uid="{00000000-0005-0000-0000-000008230000}"/>
    <cellStyle name="Денежный 2 5 5 2 2 2 7" xfId="2846" xr:uid="{00000000-0005-0000-0000-000009230000}"/>
    <cellStyle name="Денежный 2 5 5 2 2 2 8" xfId="3134" xr:uid="{00000000-0005-0000-0000-00000A230000}"/>
    <cellStyle name="Денежный 2 5 5 2 2 2 9" xfId="3262" xr:uid="{00000000-0005-0000-0000-00000B230000}"/>
    <cellStyle name="Денежный 2 5 5 2 2 20" xfId="5253" xr:uid="{00000000-0005-0000-0000-00000C230000}"/>
    <cellStyle name="Денежный 2 5 5 2 2 21" xfId="5394" xr:uid="{00000000-0005-0000-0000-00000D230000}"/>
    <cellStyle name="Денежный 2 5 5 2 2 22" xfId="5522" xr:uid="{00000000-0005-0000-0000-00000E230000}"/>
    <cellStyle name="Денежный 2 5 5 2 2 23" xfId="5810" xr:uid="{00000000-0005-0000-0000-00000F230000}"/>
    <cellStyle name="Денежный 2 5 5 2 2 24" xfId="6278" xr:uid="{00000000-0005-0000-0000-000010230000}"/>
    <cellStyle name="Денежный 2 5 5 2 2 25" xfId="6776" xr:uid="{00000000-0005-0000-0000-000011230000}"/>
    <cellStyle name="Денежный 2 5 5 2 2 26" xfId="7274" xr:uid="{00000000-0005-0000-0000-000012230000}"/>
    <cellStyle name="Денежный 2 5 5 2 2 27" xfId="8237" xr:uid="{00000000-0005-0000-0000-000013230000}"/>
    <cellStyle name="Денежный 2 5 5 2 2 28" xfId="7679" xr:uid="{00000000-0005-0000-0000-000014230000}"/>
    <cellStyle name="Денежный 2 5 5 2 2 29" xfId="9007" xr:uid="{00000000-0005-0000-0000-000015230000}"/>
    <cellStyle name="Денежный 2 5 5 2 2 3" xfId="712" xr:uid="{00000000-0005-0000-0000-000016230000}"/>
    <cellStyle name="Денежный 2 5 5 2 2 3 10" xfId="3610" xr:uid="{00000000-0005-0000-0000-000017230000}"/>
    <cellStyle name="Денежный 2 5 5 2 2 3 11" xfId="3738" xr:uid="{00000000-0005-0000-0000-000018230000}"/>
    <cellStyle name="Денежный 2 5 5 2 2 3 12" xfId="4225" xr:uid="{00000000-0005-0000-0000-000019230000}"/>
    <cellStyle name="Денежный 2 5 5 2 2 3 13" xfId="4377" xr:uid="{00000000-0005-0000-0000-00001A230000}"/>
    <cellStyle name="Денежный 2 5 5 2 2 3 14" xfId="4520" xr:uid="{00000000-0005-0000-0000-00001B230000}"/>
    <cellStyle name="Денежный 2 5 5 2 2 3 15" xfId="4650" xr:uid="{00000000-0005-0000-0000-00001C230000}"/>
    <cellStyle name="Денежный 2 5 5 2 2 3 16" xfId="4778" xr:uid="{00000000-0005-0000-0000-00001D230000}"/>
    <cellStyle name="Денежный 2 5 5 2 2 3 17" xfId="5202" xr:uid="{00000000-0005-0000-0000-00001E230000}"/>
    <cellStyle name="Денежный 2 5 5 2 2 3 18" xfId="5352" xr:uid="{00000000-0005-0000-0000-00001F230000}"/>
    <cellStyle name="Денежный 2 5 5 2 2 3 19" xfId="5482" xr:uid="{00000000-0005-0000-0000-000020230000}"/>
    <cellStyle name="Денежный 2 5 5 2 2 3 2" xfId="1737" xr:uid="{00000000-0005-0000-0000-000021230000}"/>
    <cellStyle name="Денежный 2 5 5 2 2 3 2 2" xfId="2166" xr:uid="{00000000-0005-0000-0000-000022230000}"/>
    <cellStyle name="Денежный 2 5 5 2 2 3 2 3" xfId="11892" xr:uid="{00000000-0005-0000-0000-000023230000}"/>
    <cellStyle name="Денежный 2 5 5 2 2 3 20" xfId="5610" xr:uid="{00000000-0005-0000-0000-000024230000}"/>
    <cellStyle name="Денежный 2 5 5 2 2 3 21" xfId="5898" xr:uid="{00000000-0005-0000-0000-000025230000}"/>
    <cellStyle name="Денежный 2 5 5 2 2 3 22" xfId="6366" xr:uid="{00000000-0005-0000-0000-000026230000}"/>
    <cellStyle name="Денежный 2 5 5 2 2 3 23" xfId="6864" xr:uid="{00000000-0005-0000-0000-000027230000}"/>
    <cellStyle name="Денежный 2 5 5 2 2 3 24" xfId="7362" xr:uid="{00000000-0005-0000-0000-000028230000}"/>
    <cellStyle name="Денежный 2 5 5 2 2 3 25" xfId="8356" xr:uid="{00000000-0005-0000-0000-000029230000}"/>
    <cellStyle name="Денежный 2 5 5 2 2 3 26" xfId="8467" xr:uid="{00000000-0005-0000-0000-00002A230000}"/>
    <cellStyle name="Денежный 2 5 5 2 2 3 27" xfId="9382" xr:uid="{00000000-0005-0000-0000-00002B230000}"/>
    <cellStyle name="Денежный 2 5 5 2 2 3 28" xfId="10620" xr:uid="{00000000-0005-0000-0000-00002C230000}"/>
    <cellStyle name="Денежный 2 5 5 2 2 3 29" xfId="11619" xr:uid="{00000000-0005-0000-0000-00002D230000}"/>
    <cellStyle name="Денежный 2 5 5 2 2 3 3" xfId="2291" xr:uid="{00000000-0005-0000-0000-00002E230000}"/>
    <cellStyle name="Денежный 2 5 5 2 2 3 4" xfId="2498" xr:uid="{00000000-0005-0000-0000-00002F230000}"/>
    <cellStyle name="Денежный 2 5 5 2 2 3 5" xfId="2648" xr:uid="{00000000-0005-0000-0000-000030230000}"/>
    <cellStyle name="Денежный 2 5 5 2 2 3 6" xfId="2778" xr:uid="{00000000-0005-0000-0000-000031230000}"/>
    <cellStyle name="Денежный 2 5 5 2 2 3 7" xfId="2906" xr:uid="{00000000-0005-0000-0000-000032230000}"/>
    <cellStyle name="Денежный 2 5 5 2 2 3 8" xfId="3194" xr:uid="{00000000-0005-0000-0000-000033230000}"/>
    <cellStyle name="Денежный 2 5 5 2 2 3 9" xfId="3322" xr:uid="{00000000-0005-0000-0000-000034230000}"/>
    <cellStyle name="Денежный 2 5 5 2 2 30" xfId="10500" xr:uid="{00000000-0005-0000-0000-000035230000}"/>
    <cellStyle name="Денежный 2 5 5 2 2 31" xfId="11519" xr:uid="{00000000-0005-0000-0000-000036230000}"/>
    <cellStyle name="Денежный 2 5 5 2 2 4" xfId="947" xr:uid="{00000000-0005-0000-0000-000037230000}"/>
    <cellStyle name="Денежный 2 5 5 2 2 4 10" xfId="11816" xr:uid="{00000000-0005-0000-0000-000038230000}"/>
    <cellStyle name="Денежный 2 5 5 2 2 4 2" xfId="2075" xr:uid="{00000000-0005-0000-0000-000039230000}"/>
    <cellStyle name="Денежный 2 5 5 2 2 4 2 2" xfId="6056" xr:uid="{00000000-0005-0000-0000-00003A230000}"/>
    <cellStyle name="Денежный 2 5 5 2 2 4 2 3" xfId="12225" xr:uid="{00000000-0005-0000-0000-00003B230000}"/>
    <cellStyle name="Денежный 2 5 5 2 2 4 3" xfId="6523" xr:uid="{00000000-0005-0000-0000-00003C230000}"/>
    <cellStyle name="Денежный 2 5 5 2 2 4 4" xfId="7021" xr:uid="{00000000-0005-0000-0000-00003D230000}"/>
    <cellStyle name="Денежный 2 5 5 2 2 4 5" xfId="7519" xr:uid="{00000000-0005-0000-0000-00003E230000}"/>
    <cellStyle name="Денежный 2 5 5 2 2 4 6" xfId="8586" xr:uid="{00000000-0005-0000-0000-00003F230000}"/>
    <cellStyle name="Денежный 2 5 5 2 2 4 7" xfId="9078" xr:uid="{00000000-0005-0000-0000-000040230000}"/>
    <cellStyle name="Денежный 2 5 5 2 2 4 8" xfId="9611" xr:uid="{00000000-0005-0000-0000-000041230000}"/>
    <cellStyle name="Денежный 2 5 5 2 2 4 9" xfId="10844" xr:uid="{00000000-0005-0000-0000-000042230000}"/>
    <cellStyle name="Денежный 2 5 5 2 2 5" xfId="1015" xr:uid="{00000000-0005-0000-0000-000043230000}"/>
    <cellStyle name="Денежный 2 5 5 2 2 5 10" xfId="11939" xr:uid="{00000000-0005-0000-0000-000044230000}"/>
    <cellStyle name="Денежный 2 5 5 2 2 5 2" xfId="2220" xr:uid="{00000000-0005-0000-0000-000045230000}"/>
    <cellStyle name="Денежный 2 5 5 2 2 5 2 2" xfId="6099" xr:uid="{00000000-0005-0000-0000-000046230000}"/>
    <cellStyle name="Денежный 2 5 5 2 2 5 2 3" xfId="12268" xr:uid="{00000000-0005-0000-0000-000047230000}"/>
    <cellStyle name="Денежный 2 5 5 2 2 5 3" xfId="6565" xr:uid="{00000000-0005-0000-0000-000048230000}"/>
    <cellStyle name="Денежный 2 5 5 2 2 5 4" xfId="7063" xr:uid="{00000000-0005-0000-0000-000049230000}"/>
    <cellStyle name="Денежный 2 5 5 2 2 5 5" xfId="7561" xr:uid="{00000000-0005-0000-0000-00004A230000}"/>
    <cellStyle name="Денежный 2 5 5 2 2 5 6" xfId="8650" xr:uid="{00000000-0005-0000-0000-00004B230000}"/>
    <cellStyle name="Денежный 2 5 5 2 2 5 7" xfId="9146" xr:uid="{00000000-0005-0000-0000-00004C230000}"/>
    <cellStyle name="Денежный 2 5 5 2 2 5 8" xfId="9679" xr:uid="{00000000-0005-0000-0000-00004D230000}"/>
    <cellStyle name="Денежный 2 5 5 2 2 5 9" xfId="10912" xr:uid="{00000000-0005-0000-0000-00004E230000}"/>
    <cellStyle name="Денежный 2 5 5 2 2 6" xfId="881" xr:uid="{00000000-0005-0000-0000-00004F230000}"/>
    <cellStyle name="Денежный 2 5 5 2 2 6 10" xfId="11996" xr:uid="{00000000-0005-0000-0000-000050230000}"/>
    <cellStyle name="Денежный 2 5 5 2 2 6 2" xfId="2397" xr:uid="{00000000-0005-0000-0000-000051230000}"/>
    <cellStyle name="Денежный 2 5 5 2 2 6 2 2" xfId="6007" xr:uid="{00000000-0005-0000-0000-000052230000}"/>
    <cellStyle name="Денежный 2 5 5 2 2 6 2 3" xfId="12176" xr:uid="{00000000-0005-0000-0000-000053230000}"/>
    <cellStyle name="Денежный 2 5 5 2 2 6 3" xfId="6474" xr:uid="{00000000-0005-0000-0000-000054230000}"/>
    <cellStyle name="Денежный 2 5 5 2 2 6 4" xfId="6972" xr:uid="{00000000-0005-0000-0000-000055230000}"/>
    <cellStyle name="Денежный 2 5 5 2 2 6 5" xfId="7470" xr:uid="{00000000-0005-0000-0000-000056230000}"/>
    <cellStyle name="Денежный 2 5 5 2 2 6 6" xfId="8521" xr:uid="{00000000-0005-0000-0000-000057230000}"/>
    <cellStyle name="Денежный 2 5 5 2 2 6 7" xfId="9012" xr:uid="{00000000-0005-0000-0000-000058230000}"/>
    <cellStyle name="Денежный 2 5 5 2 2 6 8" xfId="9545" xr:uid="{00000000-0005-0000-0000-000059230000}"/>
    <cellStyle name="Денежный 2 5 5 2 2 6 9" xfId="10778" xr:uid="{00000000-0005-0000-0000-00005A230000}"/>
    <cellStyle name="Денежный 2 5 5 2 2 7" xfId="1637" xr:uid="{00000000-0005-0000-0000-00005B230000}"/>
    <cellStyle name="Денежный 2 5 5 2 2 7 2" xfId="2553" xr:uid="{00000000-0005-0000-0000-00005C230000}"/>
    <cellStyle name="Денежный 2 5 5 2 2 7 3" xfId="12058" xr:uid="{00000000-0005-0000-0000-00005D230000}"/>
    <cellStyle name="Денежный 2 5 5 2 2 8" xfId="2689" xr:uid="{00000000-0005-0000-0000-00005E230000}"/>
    <cellStyle name="Денежный 2 5 5 2 2 9" xfId="2818" xr:uid="{00000000-0005-0000-0000-00005F230000}"/>
    <cellStyle name="Денежный 2 5 5 2 20" xfId="5054" xr:uid="{00000000-0005-0000-0000-000060230000}"/>
    <cellStyle name="Денежный 2 5 5 2 21" xfId="4892" xr:uid="{00000000-0005-0000-0000-000061230000}"/>
    <cellStyle name="Денежный 2 5 5 2 22" xfId="5034" xr:uid="{00000000-0005-0000-0000-000062230000}"/>
    <cellStyle name="Денежный 2 5 5 2 23" xfId="5734" xr:uid="{00000000-0005-0000-0000-000063230000}"/>
    <cellStyle name="Денежный 2 5 5 2 24" xfId="5648" xr:uid="{00000000-0005-0000-0000-000064230000}"/>
    <cellStyle name="Денежный 2 5 5 2 25" xfId="6740" xr:uid="{00000000-0005-0000-0000-000065230000}"/>
    <cellStyle name="Денежный 2 5 5 2 26" xfId="7238" xr:uid="{00000000-0005-0000-0000-000066230000}"/>
    <cellStyle name="Денежный 2 5 5 2 27" xfId="7965" xr:uid="{00000000-0005-0000-0000-000067230000}"/>
    <cellStyle name="Денежный 2 5 5 2 28" xfId="7813" xr:uid="{00000000-0005-0000-0000-000068230000}"/>
    <cellStyle name="Денежный 2 5 5 2 29" xfId="7725" xr:uid="{00000000-0005-0000-0000-000069230000}"/>
    <cellStyle name="Денежный 2 5 5 2 3" xfId="688" xr:uid="{00000000-0005-0000-0000-00006A230000}"/>
    <cellStyle name="Денежный 2 5 5 2 3 10" xfId="3587" xr:uid="{00000000-0005-0000-0000-00006B230000}"/>
    <cellStyle name="Денежный 2 5 5 2 3 11" xfId="3715" xr:uid="{00000000-0005-0000-0000-00006C230000}"/>
    <cellStyle name="Денежный 2 5 5 2 3 12" xfId="4202" xr:uid="{00000000-0005-0000-0000-00006D230000}"/>
    <cellStyle name="Денежный 2 5 5 2 3 13" xfId="4354" xr:uid="{00000000-0005-0000-0000-00006E230000}"/>
    <cellStyle name="Денежный 2 5 5 2 3 14" xfId="4497" xr:uid="{00000000-0005-0000-0000-00006F230000}"/>
    <cellStyle name="Денежный 2 5 5 2 3 15" xfId="4627" xr:uid="{00000000-0005-0000-0000-000070230000}"/>
    <cellStyle name="Денежный 2 5 5 2 3 16" xfId="4755" xr:uid="{00000000-0005-0000-0000-000071230000}"/>
    <cellStyle name="Денежный 2 5 5 2 3 17" xfId="5179" xr:uid="{00000000-0005-0000-0000-000072230000}"/>
    <cellStyle name="Денежный 2 5 5 2 3 18" xfId="5329" xr:uid="{00000000-0005-0000-0000-000073230000}"/>
    <cellStyle name="Денежный 2 5 5 2 3 19" xfId="5459" xr:uid="{00000000-0005-0000-0000-000074230000}"/>
    <cellStyle name="Денежный 2 5 5 2 3 2" xfId="953" xr:uid="{00000000-0005-0000-0000-000075230000}"/>
    <cellStyle name="Денежный 2 5 5 2 3 2 10" xfId="11869" xr:uid="{00000000-0005-0000-0000-000076230000}"/>
    <cellStyle name="Денежный 2 5 5 2 3 2 2" xfId="2143" xr:uid="{00000000-0005-0000-0000-000077230000}"/>
    <cellStyle name="Денежный 2 5 5 2 3 2 2 2" xfId="6059" xr:uid="{00000000-0005-0000-0000-000078230000}"/>
    <cellStyle name="Денежный 2 5 5 2 3 2 2 3" xfId="12228" xr:uid="{00000000-0005-0000-0000-000079230000}"/>
    <cellStyle name="Денежный 2 5 5 2 3 2 3" xfId="6526" xr:uid="{00000000-0005-0000-0000-00007A230000}"/>
    <cellStyle name="Денежный 2 5 5 2 3 2 4" xfId="7024" xr:uid="{00000000-0005-0000-0000-00007B230000}"/>
    <cellStyle name="Денежный 2 5 5 2 3 2 5" xfId="7522" xr:uid="{00000000-0005-0000-0000-00007C230000}"/>
    <cellStyle name="Денежный 2 5 5 2 3 2 6" xfId="8592" xr:uid="{00000000-0005-0000-0000-00007D230000}"/>
    <cellStyle name="Денежный 2 5 5 2 3 2 7" xfId="9084" xr:uid="{00000000-0005-0000-0000-00007E230000}"/>
    <cellStyle name="Денежный 2 5 5 2 3 2 8" xfId="9617" xr:uid="{00000000-0005-0000-0000-00007F230000}"/>
    <cellStyle name="Денежный 2 5 5 2 3 2 9" xfId="10850" xr:uid="{00000000-0005-0000-0000-000080230000}"/>
    <cellStyle name="Денежный 2 5 5 2 3 20" xfId="5587" xr:uid="{00000000-0005-0000-0000-000081230000}"/>
    <cellStyle name="Денежный 2 5 5 2 3 21" xfId="5875" xr:uid="{00000000-0005-0000-0000-000082230000}"/>
    <cellStyle name="Денежный 2 5 5 2 3 22" xfId="6343" xr:uid="{00000000-0005-0000-0000-000083230000}"/>
    <cellStyle name="Денежный 2 5 5 2 3 23" xfId="6841" xr:uid="{00000000-0005-0000-0000-000084230000}"/>
    <cellStyle name="Денежный 2 5 5 2 3 24" xfId="7339" xr:uid="{00000000-0005-0000-0000-000085230000}"/>
    <cellStyle name="Денежный 2 5 5 2 3 25" xfId="8332" xr:uid="{00000000-0005-0000-0000-000086230000}"/>
    <cellStyle name="Денежный 2 5 5 2 3 26" xfId="8485" xr:uid="{00000000-0005-0000-0000-000087230000}"/>
    <cellStyle name="Денежный 2 5 5 2 3 27" xfId="8868" xr:uid="{00000000-0005-0000-0000-000088230000}"/>
    <cellStyle name="Денежный 2 5 5 2 3 28" xfId="10596" xr:uid="{00000000-0005-0000-0000-000089230000}"/>
    <cellStyle name="Денежный 2 5 5 2 3 29" xfId="11595" xr:uid="{00000000-0005-0000-0000-00008A230000}"/>
    <cellStyle name="Денежный 2 5 5 2 3 3" xfId="1013" xr:uid="{00000000-0005-0000-0000-00008B230000}"/>
    <cellStyle name="Денежный 2 5 5 2 3 3 10" xfId="11959" xr:uid="{00000000-0005-0000-0000-00008C230000}"/>
    <cellStyle name="Денежный 2 5 5 2 3 3 2" xfId="2268" xr:uid="{00000000-0005-0000-0000-00008D230000}"/>
    <cellStyle name="Денежный 2 5 5 2 3 3 2 2" xfId="6097" xr:uid="{00000000-0005-0000-0000-00008E230000}"/>
    <cellStyle name="Денежный 2 5 5 2 3 3 2 3" xfId="12266" xr:uid="{00000000-0005-0000-0000-00008F230000}"/>
    <cellStyle name="Денежный 2 5 5 2 3 3 3" xfId="6564" xr:uid="{00000000-0005-0000-0000-000090230000}"/>
    <cellStyle name="Денежный 2 5 5 2 3 3 4" xfId="7062" xr:uid="{00000000-0005-0000-0000-000091230000}"/>
    <cellStyle name="Денежный 2 5 5 2 3 3 5" xfId="7560" xr:uid="{00000000-0005-0000-0000-000092230000}"/>
    <cellStyle name="Денежный 2 5 5 2 3 3 6" xfId="8648" xr:uid="{00000000-0005-0000-0000-000093230000}"/>
    <cellStyle name="Денежный 2 5 5 2 3 3 7" xfId="9144" xr:uid="{00000000-0005-0000-0000-000094230000}"/>
    <cellStyle name="Денежный 2 5 5 2 3 3 8" xfId="9677" xr:uid="{00000000-0005-0000-0000-000095230000}"/>
    <cellStyle name="Денежный 2 5 5 2 3 3 9" xfId="10910" xr:uid="{00000000-0005-0000-0000-000096230000}"/>
    <cellStyle name="Денежный 2 5 5 2 3 4" xfId="889" xr:uid="{00000000-0005-0000-0000-000097230000}"/>
    <cellStyle name="Денежный 2 5 5 2 3 4 10" xfId="12035" xr:uid="{00000000-0005-0000-0000-000098230000}"/>
    <cellStyle name="Денежный 2 5 5 2 3 4 2" xfId="2475" xr:uid="{00000000-0005-0000-0000-000099230000}"/>
    <cellStyle name="Денежный 2 5 5 2 3 4 2 2" xfId="6012" xr:uid="{00000000-0005-0000-0000-00009A230000}"/>
    <cellStyle name="Денежный 2 5 5 2 3 4 2 3" xfId="12181" xr:uid="{00000000-0005-0000-0000-00009B230000}"/>
    <cellStyle name="Денежный 2 5 5 2 3 4 3" xfId="6479" xr:uid="{00000000-0005-0000-0000-00009C230000}"/>
    <cellStyle name="Денежный 2 5 5 2 3 4 4" xfId="6977" xr:uid="{00000000-0005-0000-0000-00009D230000}"/>
    <cellStyle name="Денежный 2 5 5 2 3 4 5" xfId="7475" xr:uid="{00000000-0005-0000-0000-00009E230000}"/>
    <cellStyle name="Денежный 2 5 5 2 3 4 6" xfId="8529" xr:uid="{00000000-0005-0000-0000-00009F230000}"/>
    <cellStyle name="Денежный 2 5 5 2 3 4 7" xfId="9020" xr:uid="{00000000-0005-0000-0000-0000A0230000}"/>
    <cellStyle name="Денежный 2 5 5 2 3 4 8" xfId="9553" xr:uid="{00000000-0005-0000-0000-0000A1230000}"/>
    <cellStyle name="Денежный 2 5 5 2 3 4 9" xfId="10786" xr:uid="{00000000-0005-0000-0000-0000A2230000}"/>
    <cellStyle name="Денежный 2 5 5 2 3 5" xfId="1713" xr:uid="{00000000-0005-0000-0000-0000A3230000}"/>
    <cellStyle name="Денежный 2 5 5 2 3 5 2" xfId="2625" xr:uid="{00000000-0005-0000-0000-0000A4230000}"/>
    <cellStyle name="Денежный 2 5 5 2 3 5 3" xfId="12079" xr:uid="{00000000-0005-0000-0000-0000A5230000}"/>
    <cellStyle name="Денежный 2 5 5 2 3 6" xfId="2755" xr:uid="{00000000-0005-0000-0000-0000A6230000}"/>
    <cellStyle name="Денежный 2 5 5 2 3 7" xfId="2883" xr:uid="{00000000-0005-0000-0000-0000A7230000}"/>
    <cellStyle name="Денежный 2 5 5 2 3 8" xfId="3171" xr:uid="{00000000-0005-0000-0000-0000A8230000}"/>
    <cellStyle name="Денежный 2 5 5 2 3 9" xfId="3299" xr:uid="{00000000-0005-0000-0000-0000A9230000}"/>
    <cellStyle name="Денежный 2 5 5 2 30" xfId="10212" xr:uid="{00000000-0005-0000-0000-0000AA230000}"/>
    <cellStyle name="Денежный 2 5 5 2 31" xfId="11470" xr:uid="{00000000-0005-0000-0000-0000AB230000}"/>
    <cellStyle name="Денежный 2 5 5 2 4" xfId="954" xr:uid="{00000000-0005-0000-0000-0000AC230000}"/>
    <cellStyle name="Денежный 2 5 5 2 4 2" xfId="9618" xr:uid="{00000000-0005-0000-0000-0000AD230000}"/>
    <cellStyle name="Денежный 2 5 5 2 4 3" xfId="10851" xr:uid="{00000000-0005-0000-0000-0000AE230000}"/>
    <cellStyle name="Денежный 2 5 5 2 5" xfId="1588" xr:uid="{00000000-0005-0000-0000-0000AF230000}"/>
    <cellStyle name="Денежный 2 5 5 2 5 2" xfId="2017" xr:uid="{00000000-0005-0000-0000-0000B0230000}"/>
    <cellStyle name="Денежный 2 5 5 2 5 3" xfId="11775" xr:uid="{00000000-0005-0000-0000-0000B1230000}"/>
    <cellStyle name="Денежный 2 5 5 2 6" xfId="1940" xr:uid="{00000000-0005-0000-0000-0000B2230000}"/>
    <cellStyle name="Денежный 2 5 5 2 7" xfId="2348" xr:uid="{00000000-0005-0000-0000-0000B3230000}"/>
    <cellStyle name="Денежный 2 5 5 2 8" xfId="1980" xr:uid="{00000000-0005-0000-0000-0000B4230000}"/>
    <cellStyle name="Денежный 2 5 5 2 9" xfId="1757" xr:uid="{00000000-0005-0000-0000-0000B5230000}"/>
    <cellStyle name="Денежный 2 5 5 20" xfId="4926" xr:uid="{00000000-0005-0000-0000-0000B6230000}"/>
    <cellStyle name="Денежный 2 5 5 21" xfId="4866" xr:uid="{00000000-0005-0000-0000-0000B7230000}"/>
    <cellStyle name="Денежный 2 5 5 22" xfId="4823" xr:uid="{00000000-0005-0000-0000-0000B8230000}"/>
    <cellStyle name="Денежный 2 5 5 23" xfId="4908" xr:uid="{00000000-0005-0000-0000-0000B9230000}"/>
    <cellStyle name="Денежный 2 5 5 24" xfId="5695" xr:uid="{00000000-0005-0000-0000-0000BA230000}"/>
    <cellStyle name="Денежный 2 5 5 25" xfId="5668" xr:uid="{00000000-0005-0000-0000-0000BB230000}"/>
    <cellStyle name="Денежный 2 5 5 26" xfId="6701" xr:uid="{00000000-0005-0000-0000-0000BC230000}"/>
    <cellStyle name="Денежный 2 5 5 27" xfId="7199" xr:uid="{00000000-0005-0000-0000-0000BD230000}"/>
    <cellStyle name="Денежный 2 5 5 28" xfId="7909" xr:uid="{00000000-0005-0000-0000-0000BE230000}"/>
    <cellStyle name="Денежный 2 5 5 29" xfId="7838" xr:uid="{00000000-0005-0000-0000-0000BF230000}"/>
    <cellStyle name="Денежный 2 5 5 3" xfId="309" xr:uid="{00000000-0005-0000-0000-0000C0230000}"/>
    <cellStyle name="Денежный 2 5 5 3 10" xfId="3449" xr:uid="{00000000-0005-0000-0000-0000C1230000}"/>
    <cellStyle name="Денежный 2 5 5 3 11" xfId="3487" xr:uid="{00000000-0005-0000-0000-0000C2230000}"/>
    <cellStyle name="Денежный 2 5 5 3 12" xfId="3953" xr:uid="{00000000-0005-0000-0000-0000C3230000}"/>
    <cellStyle name="Денежный 2 5 5 3 13" xfId="4059" xr:uid="{00000000-0005-0000-0000-0000C4230000}"/>
    <cellStyle name="Денежный 2 5 5 3 14" xfId="3772" xr:uid="{00000000-0005-0000-0000-0000C5230000}"/>
    <cellStyle name="Денежный 2 5 5 3 15" xfId="4275" xr:uid="{00000000-0005-0000-0000-0000C6230000}"/>
    <cellStyle name="Денежный 2 5 5 3 16" xfId="4021" xr:uid="{00000000-0005-0000-0000-0000C7230000}"/>
    <cellStyle name="Денежный 2 5 5 3 17" xfId="4973" xr:uid="{00000000-0005-0000-0000-0000C8230000}"/>
    <cellStyle name="Денежный 2 5 5 3 18" xfId="4842" xr:uid="{00000000-0005-0000-0000-0000C9230000}"/>
    <cellStyle name="Денежный 2 5 5 3 19" xfId="4809" xr:uid="{00000000-0005-0000-0000-0000CA230000}"/>
    <cellStyle name="Денежный 2 5 5 3 2" xfId="1593" xr:uid="{00000000-0005-0000-0000-0000CB230000}"/>
    <cellStyle name="Денежный 2 5 5 3 2 2" xfId="1916" xr:uid="{00000000-0005-0000-0000-0000CC230000}"/>
    <cellStyle name="Денежный 2 5 5 3 2 3" xfId="11725" xr:uid="{00000000-0005-0000-0000-0000CD230000}"/>
    <cellStyle name="Денежный 2 5 5 3 20" xfId="5037" xr:uid="{00000000-0005-0000-0000-0000CE230000}"/>
    <cellStyle name="Денежный 2 5 5 3 21" xfId="5739" xr:uid="{00000000-0005-0000-0000-0000CF230000}"/>
    <cellStyle name="Денежный 2 5 5 3 22" xfId="5770" xr:uid="{00000000-0005-0000-0000-0000D0230000}"/>
    <cellStyle name="Денежный 2 5 5 3 23" xfId="6745" xr:uid="{00000000-0005-0000-0000-0000D1230000}"/>
    <cellStyle name="Денежный 2 5 5 3 24" xfId="7243" xr:uid="{00000000-0005-0000-0000-0000D2230000}"/>
    <cellStyle name="Денежный 2 5 5 3 25" xfId="7970" xr:uid="{00000000-0005-0000-0000-0000D3230000}"/>
    <cellStyle name="Денежный 2 5 5 3 26" xfId="8160" xr:uid="{00000000-0005-0000-0000-0000D4230000}"/>
    <cellStyle name="Денежный 2 5 5 3 27" xfId="7874" xr:uid="{00000000-0005-0000-0000-0000D5230000}"/>
    <cellStyle name="Денежный 2 5 5 3 28" xfId="10217" xr:uid="{00000000-0005-0000-0000-0000D6230000}"/>
    <cellStyle name="Денежный 2 5 5 3 29" xfId="11475" xr:uid="{00000000-0005-0000-0000-0000D7230000}"/>
    <cellStyle name="Денежный 2 5 5 3 3" xfId="1802" xr:uid="{00000000-0005-0000-0000-0000D8230000}"/>
    <cellStyle name="Денежный 2 5 5 3 4" xfId="1773" xr:uid="{00000000-0005-0000-0000-0000D9230000}"/>
    <cellStyle name="Денежный 2 5 5 3 5" xfId="1842" xr:uid="{00000000-0005-0000-0000-0000DA230000}"/>
    <cellStyle name="Денежный 2 5 5 3 6" xfId="2199" xr:uid="{00000000-0005-0000-0000-0000DB230000}"/>
    <cellStyle name="Денежный 2 5 5 3 7" xfId="2541" xr:uid="{00000000-0005-0000-0000-0000DC230000}"/>
    <cellStyle name="Денежный 2 5 5 3 8" xfId="3033" xr:uid="{00000000-0005-0000-0000-0000DD230000}"/>
    <cellStyle name="Денежный 2 5 5 3 9" xfId="3076" xr:uid="{00000000-0005-0000-0000-0000DE230000}"/>
    <cellStyle name="Денежный 2 5 5 30" xfId="7722" xr:uid="{00000000-0005-0000-0000-0000DF230000}"/>
    <cellStyle name="Денежный 2 5 5 31" xfId="10156" xr:uid="{00000000-0005-0000-0000-0000E0230000}"/>
    <cellStyle name="Денежный 2 5 5 32" xfId="11224" xr:uid="{00000000-0005-0000-0000-0000E1230000}"/>
    <cellStyle name="Денежный 2 5 5 4" xfId="660" xr:uid="{00000000-0005-0000-0000-0000E2230000}"/>
    <cellStyle name="Денежный 2 5 5 4 10" xfId="3570" xr:uid="{00000000-0005-0000-0000-0000E3230000}"/>
    <cellStyle name="Денежный 2 5 5 4 11" xfId="3698" xr:uid="{00000000-0005-0000-0000-0000E4230000}"/>
    <cellStyle name="Денежный 2 5 5 4 12" xfId="4178" xr:uid="{00000000-0005-0000-0000-0000E5230000}"/>
    <cellStyle name="Денежный 2 5 5 4 13" xfId="4333" xr:uid="{00000000-0005-0000-0000-0000E6230000}"/>
    <cellStyle name="Денежный 2 5 5 4 14" xfId="4479" xr:uid="{00000000-0005-0000-0000-0000E7230000}"/>
    <cellStyle name="Денежный 2 5 5 4 15" xfId="4610" xr:uid="{00000000-0005-0000-0000-0000E8230000}"/>
    <cellStyle name="Денежный 2 5 5 4 16" xfId="4738" xr:uid="{00000000-0005-0000-0000-0000E9230000}"/>
    <cellStyle name="Денежный 2 5 5 4 17" xfId="5160" xr:uid="{00000000-0005-0000-0000-0000EA230000}"/>
    <cellStyle name="Денежный 2 5 5 4 18" xfId="5307" xr:uid="{00000000-0005-0000-0000-0000EB230000}"/>
    <cellStyle name="Денежный 2 5 5 4 19" xfId="5442" xr:uid="{00000000-0005-0000-0000-0000EC230000}"/>
    <cellStyle name="Денежный 2 5 5 4 2" xfId="1685" xr:uid="{00000000-0005-0000-0000-0000ED230000}"/>
    <cellStyle name="Денежный 2 5 5 4 2 2" xfId="2117" xr:uid="{00000000-0005-0000-0000-0000EE230000}"/>
    <cellStyle name="Денежный 2 5 5 4 2 3" xfId="11849" xr:uid="{00000000-0005-0000-0000-0000EF230000}"/>
    <cellStyle name="Денежный 2 5 5 4 20" xfId="5570" xr:uid="{00000000-0005-0000-0000-0000F0230000}"/>
    <cellStyle name="Денежный 2 5 5 4 21" xfId="5858" xr:uid="{00000000-0005-0000-0000-0000F1230000}"/>
    <cellStyle name="Денежный 2 5 5 4 22" xfId="6326" xr:uid="{00000000-0005-0000-0000-0000F2230000}"/>
    <cellStyle name="Денежный 2 5 5 4 23" xfId="6824" xr:uid="{00000000-0005-0000-0000-0000F3230000}"/>
    <cellStyle name="Денежный 2 5 5 4 24" xfId="7322" xr:uid="{00000000-0005-0000-0000-0000F4230000}"/>
    <cellStyle name="Денежный 2 5 5 4 25" xfId="8304" xr:uid="{00000000-0005-0000-0000-0000F5230000}"/>
    <cellStyle name="Денежный 2 5 5 4 26" xfId="8791" xr:uid="{00000000-0005-0000-0000-0000F6230000}"/>
    <cellStyle name="Денежный 2 5 5 4 27" xfId="9243" xr:uid="{00000000-0005-0000-0000-0000F7230000}"/>
    <cellStyle name="Денежный 2 5 5 4 28" xfId="10568" xr:uid="{00000000-0005-0000-0000-0000F8230000}"/>
    <cellStyle name="Денежный 2 5 5 4 29" xfId="11567" xr:uid="{00000000-0005-0000-0000-0000F9230000}"/>
    <cellStyle name="Денежный 2 5 5 4 3" xfId="2251" xr:uid="{00000000-0005-0000-0000-0000FA230000}"/>
    <cellStyle name="Денежный 2 5 5 4 4" xfId="2451" xr:uid="{00000000-0005-0000-0000-0000FB230000}"/>
    <cellStyle name="Денежный 2 5 5 4 5" xfId="2605" xr:uid="{00000000-0005-0000-0000-0000FC230000}"/>
    <cellStyle name="Денежный 2 5 5 4 6" xfId="2738" xr:uid="{00000000-0005-0000-0000-0000FD230000}"/>
    <cellStyle name="Денежный 2 5 5 4 7" xfId="2866" xr:uid="{00000000-0005-0000-0000-0000FE230000}"/>
    <cellStyle name="Денежный 2 5 5 4 8" xfId="3154" xr:uid="{00000000-0005-0000-0000-0000FF230000}"/>
    <cellStyle name="Денежный 2 5 5 4 9" xfId="3282" xr:uid="{00000000-0005-0000-0000-000000240000}"/>
    <cellStyle name="Денежный 2 5 5 5" xfId="732" xr:uid="{00000000-0005-0000-0000-000001240000}"/>
    <cellStyle name="Денежный 2 5 5 5 10" xfId="3630" xr:uid="{00000000-0005-0000-0000-000002240000}"/>
    <cellStyle name="Денежный 2 5 5 5 11" xfId="3758" xr:uid="{00000000-0005-0000-0000-000003240000}"/>
    <cellStyle name="Денежный 2 5 5 5 12" xfId="4245" xr:uid="{00000000-0005-0000-0000-000004240000}"/>
    <cellStyle name="Денежный 2 5 5 5 13" xfId="4397" xr:uid="{00000000-0005-0000-0000-000005240000}"/>
    <cellStyle name="Денежный 2 5 5 5 14" xfId="4540" xr:uid="{00000000-0005-0000-0000-000006240000}"/>
    <cellStyle name="Денежный 2 5 5 5 15" xfId="4670" xr:uid="{00000000-0005-0000-0000-000007240000}"/>
    <cellStyle name="Денежный 2 5 5 5 16" xfId="4798" xr:uid="{00000000-0005-0000-0000-000008240000}"/>
    <cellStyle name="Денежный 2 5 5 5 17" xfId="5222" xr:uid="{00000000-0005-0000-0000-000009240000}"/>
    <cellStyle name="Денежный 2 5 5 5 18" xfId="5372" xr:uid="{00000000-0005-0000-0000-00000A240000}"/>
    <cellStyle name="Денежный 2 5 5 5 19" xfId="5502" xr:uid="{00000000-0005-0000-0000-00000B240000}"/>
    <cellStyle name="Денежный 2 5 5 5 2" xfId="1881" xr:uid="{00000000-0005-0000-0000-00000C240000}"/>
    <cellStyle name="Денежный 2 5 5 5 2 2" xfId="2186" xr:uid="{00000000-0005-0000-0000-00000D240000}"/>
    <cellStyle name="Денежный 2 5 5 5 2 3" xfId="11912" xr:uid="{00000000-0005-0000-0000-00000E240000}"/>
    <cellStyle name="Денежный 2 5 5 5 20" xfId="5630" xr:uid="{00000000-0005-0000-0000-00000F240000}"/>
    <cellStyle name="Денежный 2 5 5 5 21" xfId="5918" xr:uid="{00000000-0005-0000-0000-000010240000}"/>
    <cellStyle name="Денежный 2 5 5 5 22" xfId="6386" xr:uid="{00000000-0005-0000-0000-000011240000}"/>
    <cellStyle name="Денежный 2 5 5 5 23" xfId="6884" xr:uid="{00000000-0005-0000-0000-000012240000}"/>
    <cellStyle name="Денежный 2 5 5 5 24" xfId="7382" xr:uid="{00000000-0005-0000-0000-000013240000}"/>
    <cellStyle name="Денежный 2 5 5 5 25" xfId="8376" xr:uid="{00000000-0005-0000-0000-000014240000}"/>
    <cellStyle name="Денежный 2 5 5 5 26" xfId="8427" xr:uid="{00000000-0005-0000-0000-000015240000}"/>
    <cellStyle name="Денежный 2 5 5 5 27" xfId="9402" xr:uid="{00000000-0005-0000-0000-000016240000}"/>
    <cellStyle name="Денежный 2 5 5 5 28" xfId="10640" xr:uid="{00000000-0005-0000-0000-000017240000}"/>
    <cellStyle name="Денежный 2 5 5 5 29" xfId="11696" xr:uid="{00000000-0005-0000-0000-000018240000}"/>
    <cellStyle name="Денежный 2 5 5 5 3" xfId="2311" xr:uid="{00000000-0005-0000-0000-000019240000}"/>
    <cellStyle name="Денежный 2 5 5 5 4" xfId="2518" xr:uid="{00000000-0005-0000-0000-00001A240000}"/>
    <cellStyle name="Денежный 2 5 5 5 5" xfId="2668" xr:uid="{00000000-0005-0000-0000-00001B240000}"/>
    <cellStyle name="Денежный 2 5 5 5 6" xfId="2798" xr:uid="{00000000-0005-0000-0000-00001C240000}"/>
    <cellStyle name="Денежный 2 5 5 5 7" xfId="2926" xr:uid="{00000000-0005-0000-0000-00001D240000}"/>
    <cellStyle name="Денежный 2 5 5 5 8" xfId="3214" xr:uid="{00000000-0005-0000-0000-00001E240000}"/>
    <cellStyle name="Денежный 2 5 5 5 9" xfId="3342" xr:uid="{00000000-0005-0000-0000-00001F240000}"/>
    <cellStyle name="Денежный 2 5 5 6" xfId="946" xr:uid="{00000000-0005-0000-0000-000020240000}"/>
    <cellStyle name="Денежный 2 5 5 6 10" xfId="9610" xr:uid="{00000000-0005-0000-0000-000021240000}"/>
    <cellStyle name="Денежный 2 5 5 6 11" xfId="10843" xr:uid="{00000000-0005-0000-0000-000022240000}"/>
    <cellStyle name="Денежный 2 5 5 6 12" xfId="11660" xr:uid="{00000000-0005-0000-0000-000023240000}"/>
    <cellStyle name="Денежный 2 5 5 6 2" xfId="956" xr:uid="{00000000-0005-0000-0000-000024240000}"/>
    <cellStyle name="Денежный 2 5 5 6 2 10" xfId="12224" xr:uid="{00000000-0005-0000-0000-000025240000}"/>
    <cellStyle name="Денежный 2 5 5 6 2 2" xfId="6055" xr:uid="{00000000-0005-0000-0000-000026240000}"/>
    <cellStyle name="Денежный 2 5 5 6 2 2 2" xfId="6060" xr:uid="{00000000-0005-0000-0000-000027240000}"/>
    <cellStyle name="Денежный 2 5 5 6 2 2 3" xfId="12229" xr:uid="{00000000-0005-0000-0000-000028240000}"/>
    <cellStyle name="Денежный 2 5 5 6 2 3" xfId="6527" xr:uid="{00000000-0005-0000-0000-000029240000}"/>
    <cellStyle name="Денежный 2 5 5 6 2 4" xfId="7025" xr:uid="{00000000-0005-0000-0000-00002A240000}"/>
    <cellStyle name="Денежный 2 5 5 6 2 5" xfId="7523" xr:uid="{00000000-0005-0000-0000-00002B240000}"/>
    <cellStyle name="Денежный 2 5 5 6 2 6" xfId="8594" xr:uid="{00000000-0005-0000-0000-00002C240000}"/>
    <cellStyle name="Денежный 2 5 5 6 2 7" xfId="9087" xr:uid="{00000000-0005-0000-0000-00002D240000}"/>
    <cellStyle name="Денежный 2 5 5 6 2 8" xfId="9620" xr:uid="{00000000-0005-0000-0000-00002E240000}"/>
    <cellStyle name="Денежный 2 5 5 6 2 9" xfId="10853" xr:uid="{00000000-0005-0000-0000-00002F240000}"/>
    <cellStyle name="Денежный 2 5 5 6 3" xfId="1012" xr:uid="{00000000-0005-0000-0000-000030240000}"/>
    <cellStyle name="Денежный 2 5 5 6 3 2" xfId="9676" xr:uid="{00000000-0005-0000-0000-000031240000}"/>
    <cellStyle name="Денежный 2 5 5 6 3 3" xfId="10909" xr:uid="{00000000-0005-0000-0000-000032240000}"/>
    <cellStyle name="Денежный 2 5 5 6 4" xfId="896" xr:uid="{00000000-0005-0000-0000-000033240000}"/>
    <cellStyle name="Денежный 2 5 5 6 4 2" xfId="9560" xr:uid="{00000000-0005-0000-0000-000034240000}"/>
    <cellStyle name="Денежный 2 5 5 6 4 3" xfId="10793" xr:uid="{00000000-0005-0000-0000-000035240000}"/>
    <cellStyle name="Денежный 2 5 5 6 5" xfId="1821" xr:uid="{00000000-0005-0000-0000-000036240000}"/>
    <cellStyle name="Денежный 2 5 5 6 5 2" xfId="6522" xr:uid="{00000000-0005-0000-0000-000037240000}"/>
    <cellStyle name="Денежный 2 5 5 6 5 3" xfId="12459" xr:uid="{00000000-0005-0000-0000-000038240000}"/>
    <cellStyle name="Денежный 2 5 5 6 6" xfId="7020" xr:uid="{00000000-0005-0000-0000-000039240000}"/>
    <cellStyle name="Денежный 2 5 5 6 7" xfId="7518" xr:uid="{00000000-0005-0000-0000-00003A240000}"/>
    <cellStyle name="Денежный 2 5 5 6 8" xfId="8585" xr:uid="{00000000-0005-0000-0000-00003B240000}"/>
    <cellStyle name="Денежный 2 5 5 6 9" xfId="9077" xr:uid="{00000000-0005-0000-0000-00003C240000}"/>
    <cellStyle name="Денежный 2 5 5 7" xfId="1016" xr:uid="{00000000-0005-0000-0000-00003D240000}"/>
    <cellStyle name="Денежный 2 5 5 7 10" xfId="11811" xr:uid="{00000000-0005-0000-0000-00003E240000}"/>
    <cellStyle name="Денежный 2 5 5 7 2" xfId="2070" xr:uid="{00000000-0005-0000-0000-00003F240000}"/>
    <cellStyle name="Денежный 2 5 5 7 2 2" xfId="6100" xr:uid="{00000000-0005-0000-0000-000040240000}"/>
    <cellStyle name="Денежный 2 5 5 7 2 3" xfId="12269" xr:uid="{00000000-0005-0000-0000-000041240000}"/>
    <cellStyle name="Денежный 2 5 5 7 3" xfId="6566" xr:uid="{00000000-0005-0000-0000-000042240000}"/>
    <cellStyle name="Денежный 2 5 5 7 4" xfId="7064" xr:uid="{00000000-0005-0000-0000-000043240000}"/>
    <cellStyle name="Денежный 2 5 5 7 5" xfId="7562" xr:uid="{00000000-0005-0000-0000-000044240000}"/>
    <cellStyle name="Денежный 2 5 5 7 6" xfId="8651" xr:uid="{00000000-0005-0000-0000-000045240000}"/>
    <cellStyle name="Денежный 2 5 5 7 7" xfId="9147" xr:uid="{00000000-0005-0000-0000-000046240000}"/>
    <cellStyle name="Денежный 2 5 5 7 8" xfId="9680" xr:uid="{00000000-0005-0000-0000-000047240000}"/>
    <cellStyle name="Денежный 2 5 5 7 9" xfId="10913" xr:uid="{00000000-0005-0000-0000-000048240000}"/>
    <cellStyle name="Денежный 2 5 5 8" xfId="880" xr:uid="{00000000-0005-0000-0000-000049240000}"/>
    <cellStyle name="Денежный 2 5 5 8 10" xfId="11627" xr:uid="{00000000-0005-0000-0000-00004A240000}"/>
    <cellStyle name="Денежный 2 5 5 8 2" xfId="1750" xr:uid="{00000000-0005-0000-0000-00004B240000}"/>
    <cellStyle name="Денежный 2 5 5 8 2 2" xfId="6006" xr:uid="{00000000-0005-0000-0000-00004C240000}"/>
    <cellStyle name="Денежный 2 5 5 8 2 3" xfId="12175" xr:uid="{00000000-0005-0000-0000-00004D240000}"/>
    <cellStyle name="Денежный 2 5 5 8 3" xfId="6473" xr:uid="{00000000-0005-0000-0000-00004E240000}"/>
    <cellStyle name="Денежный 2 5 5 8 4" xfId="6971" xr:uid="{00000000-0005-0000-0000-00004F240000}"/>
    <cellStyle name="Денежный 2 5 5 8 5" xfId="7469" xr:uid="{00000000-0005-0000-0000-000050240000}"/>
    <cellStyle name="Денежный 2 5 5 8 6" xfId="8520" xr:uid="{00000000-0005-0000-0000-000051240000}"/>
    <cellStyle name="Денежный 2 5 5 8 7" xfId="9011" xr:uid="{00000000-0005-0000-0000-000052240000}"/>
    <cellStyle name="Денежный 2 5 5 8 8" xfId="9544" xr:uid="{00000000-0005-0000-0000-000053240000}"/>
    <cellStyle name="Денежный 2 5 5 8 9" xfId="10777" xr:uid="{00000000-0005-0000-0000-000054240000}"/>
    <cellStyle name="Денежный 2 5 5 9" xfId="1339" xr:uid="{00000000-0005-0000-0000-000055240000}"/>
    <cellStyle name="Денежный 2 5 5 9 2" xfId="2031" xr:uid="{00000000-0005-0000-0000-000056240000}"/>
    <cellStyle name="Денежный 2 5 5 9 3" xfId="11789" xr:uid="{00000000-0005-0000-0000-000057240000}"/>
    <cellStyle name="Денежный 2 5 6" xfId="263" xr:uid="{00000000-0005-0000-0000-000058240000}"/>
    <cellStyle name="Денежный 2 5 6 10" xfId="2035" xr:uid="{00000000-0005-0000-0000-000059240000}"/>
    <cellStyle name="Денежный 2 5 6 11" xfId="2996" xr:uid="{00000000-0005-0000-0000-00005A240000}"/>
    <cellStyle name="Денежный 2 5 6 12" xfId="2958" xr:uid="{00000000-0005-0000-0000-00005B240000}"/>
    <cellStyle name="Денежный 2 5 6 13" xfId="3413" xr:uid="{00000000-0005-0000-0000-00005C240000}"/>
    <cellStyle name="Денежный 2 5 6 14" xfId="3503" xr:uid="{00000000-0005-0000-0000-00005D240000}"/>
    <cellStyle name="Денежный 2 5 6 15" xfId="3909" xr:uid="{00000000-0005-0000-0000-00005E240000}"/>
    <cellStyle name="Денежный 2 5 6 16" xfId="3833" xr:uid="{00000000-0005-0000-0000-00005F240000}"/>
    <cellStyle name="Денежный 2 5 6 17" xfId="3866" xr:uid="{00000000-0005-0000-0000-000060240000}"/>
    <cellStyle name="Денежный 2 5 6 18" xfId="3781" xr:uid="{00000000-0005-0000-0000-000061240000}"/>
    <cellStyle name="Денежный 2 5 6 19" xfId="4078" xr:uid="{00000000-0005-0000-0000-000062240000}"/>
    <cellStyle name="Денежный 2 5 6 2" xfId="305" xr:uid="{00000000-0005-0000-0000-000063240000}"/>
    <cellStyle name="Денежный 2 5 6 2 10" xfId="3029" xr:uid="{00000000-0005-0000-0000-000064240000}"/>
    <cellStyle name="Денежный 2 5 6 2 11" xfId="3078" xr:uid="{00000000-0005-0000-0000-000065240000}"/>
    <cellStyle name="Денежный 2 5 6 2 12" xfId="3445" xr:uid="{00000000-0005-0000-0000-000066240000}"/>
    <cellStyle name="Денежный 2 5 6 2 13" xfId="3467" xr:uid="{00000000-0005-0000-0000-000067240000}"/>
    <cellStyle name="Денежный 2 5 6 2 14" xfId="3949" xr:uid="{00000000-0005-0000-0000-000068240000}"/>
    <cellStyle name="Денежный 2 5 6 2 15" xfId="4061" xr:uid="{00000000-0005-0000-0000-000069240000}"/>
    <cellStyle name="Денежный 2 5 6 2 16" xfId="3771" xr:uid="{00000000-0005-0000-0000-00006A240000}"/>
    <cellStyle name="Денежный 2 5 6 2 17" xfId="4268" xr:uid="{00000000-0005-0000-0000-00006B240000}"/>
    <cellStyle name="Денежный 2 5 6 2 18" xfId="3785" xr:uid="{00000000-0005-0000-0000-00006C240000}"/>
    <cellStyle name="Денежный 2 5 6 2 19" xfId="4969" xr:uid="{00000000-0005-0000-0000-00006D240000}"/>
    <cellStyle name="Денежный 2 5 6 2 2" xfId="604" xr:uid="{00000000-0005-0000-0000-00006E240000}"/>
    <cellStyle name="Денежный 2 5 6 2 2 10" xfId="3111" xr:uid="{00000000-0005-0000-0000-00006F240000}"/>
    <cellStyle name="Денежный 2 5 6 2 2 11" xfId="3239" xr:uid="{00000000-0005-0000-0000-000070240000}"/>
    <cellStyle name="Денежный 2 5 6 2 2 12" xfId="3527" xr:uid="{00000000-0005-0000-0000-000071240000}"/>
    <cellStyle name="Денежный 2 5 6 2 2 13" xfId="3655" xr:uid="{00000000-0005-0000-0000-000072240000}"/>
    <cellStyle name="Денежный 2 5 6 2 2 14" xfId="4128" xr:uid="{00000000-0005-0000-0000-000073240000}"/>
    <cellStyle name="Денежный 2 5 6 2 2 15" xfId="4287" xr:uid="{00000000-0005-0000-0000-000074240000}"/>
    <cellStyle name="Денежный 2 5 6 2 2 16" xfId="4431" xr:uid="{00000000-0005-0000-0000-000075240000}"/>
    <cellStyle name="Денежный 2 5 6 2 2 17" xfId="4567" xr:uid="{00000000-0005-0000-0000-000076240000}"/>
    <cellStyle name="Денежный 2 5 6 2 2 18" xfId="4695" xr:uid="{00000000-0005-0000-0000-000077240000}"/>
    <cellStyle name="Денежный 2 5 6 2 2 19" xfId="5114" xr:uid="{00000000-0005-0000-0000-000078240000}"/>
    <cellStyle name="Денежный 2 5 6 2 2 2" xfId="638" xr:uid="{00000000-0005-0000-0000-000079240000}"/>
    <cellStyle name="Денежный 2 5 6 2 2 2 10" xfId="3551" xr:uid="{00000000-0005-0000-0000-00007A240000}"/>
    <cellStyle name="Денежный 2 5 6 2 2 2 11" xfId="3679" xr:uid="{00000000-0005-0000-0000-00007B240000}"/>
    <cellStyle name="Денежный 2 5 6 2 2 2 12" xfId="4157" xr:uid="{00000000-0005-0000-0000-00007C240000}"/>
    <cellStyle name="Денежный 2 5 6 2 2 2 13" xfId="4312" xr:uid="{00000000-0005-0000-0000-00007D240000}"/>
    <cellStyle name="Денежный 2 5 6 2 2 2 14" xfId="4460" xr:uid="{00000000-0005-0000-0000-00007E240000}"/>
    <cellStyle name="Денежный 2 5 6 2 2 2 15" xfId="4591" xr:uid="{00000000-0005-0000-0000-00007F240000}"/>
    <cellStyle name="Денежный 2 5 6 2 2 2 16" xfId="4719" xr:uid="{00000000-0005-0000-0000-000080240000}"/>
    <cellStyle name="Денежный 2 5 6 2 2 2 17" xfId="5140" xr:uid="{00000000-0005-0000-0000-000081240000}"/>
    <cellStyle name="Денежный 2 5 6 2 2 2 18" xfId="5287" xr:uid="{00000000-0005-0000-0000-000082240000}"/>
    <cellStyle name="Денежный 2 5 6 2 2 2 19" xfId="5423" xr:uid="{00000000-0005-0000-0000-000083240000}"/>
    <cellStyle name="Денежный 2 5 6 2 2 2 2" xfId="961" xr:uid="{00000000-0005-0000-0000-000084240000}"/>
    <cellStyle name="Денежный 2 5 6 2 2 2 2 2" xfId="9625" xr:uid="{00000000-0005-0000-0000-000085240000}"/>
    <cellStyle name="Денежный 2 5 6 2 2 2 2 3" xfId="10858" xr:uid="{00000000-0005-0000-0000-000086240000}"/>
    <cellStyle name="Денежный 2 5 6 2 2 2 20" xfId="5551" xr:uid="{00000000-0005-0000-0000-000087240000}"/>
    <cellStyle name="Денежный 2 5 6 2 2 2 21" xfId="5839" xr:uid="{00000000-0005-0000-0000-000088240000}"/>
    <cellStyle name="Денежный 2 5 6 2 2 2 22" xfId="6307" xr:uid="{00000000-0005-0000-0000-000089240000}"/>
    <cellStyle name="Денежный 2 5 6 2 2 2 23" xfId="6805" xr:uid="{00000000-0005-0000-0000-00008A240000}"/>
    <cellStyle name="Денежный 2 5 6 2 2 2 24" xfId="7303" xr:uid="{00000000-0005-0000-0000-00008B240000}"/>
    <cellStyle name="Денежный 2 5 6 2 2 2 25" xfId="8282" xr:uid="{00000000-0005-0000-0000-00008C240000}"/>
    <cellStyle name="Денежный 2 5 6 2 2 2 26" xfId="8564" xr:uid="{00000000-0005-0000-0000-00008D240000}"/>
    <cellStyle name="Денежный 2 5 6 2 2 2 27" xfId="8961" xr:uid="{00000000-0005-0000-0000-00008E240000}"/>
    <cellStyle name="Денежный 2 5 6 2 2 2 28" xfId="10546" xr:uid="{00000000-0005-0000-0000-00008F240000}"/>
    <cellStyle name="Денежный 2 5 6 2 2 2 29" xfId="11548" xr:uid="{00000000-0005-0000-0000-000090240000}"/>
    <cellStyle name="Денежный 2 5 6 2 2 2 3" xfId="962" xr:uid="{00000000-0005-0000-0000-000091240000}"/>
    <cellStyle name="Денежный 2 5 6 2 2 2 3 2" xfId="9626" xr:uid="{00000000-0005-0000-0000-000092240000}"/>
    <cellStyle name="Денежный 2 5 6 2 2 2 3 3" xfId="10859" xr:uid="{00000000-0005-0000-0000-000093240000}"/>
    <cellStyle name="Денежный 2 5 6 2 2 2 4" xfId="1666" xr:uid="{00000000-0005-0000-0000-000094240000}"/>
    <cellStyle name="Денежный 2 5 6 2 2 2 4 2" xfId="2431" xr:uid="{00000000-0005-0000-0000-000095240000}"/>
    <cellStyle name="Денежный 2 5 6 2 2 2 4 3" xfId="12021" xr:uid="{00000000-0005-0000-0000-000096240000}"/>
    <cellStyle name="Денежный 2 5 6 2 2 2 5" xfId="2585" xr:uid="{00000000-0005-0000-0000-000097240000}"/>
    <cellStyle name="Денежный 2 5 6 2 2 2 6" xfId="2719" xr:uid="{00000000-0005-0000-0000-000098240000}"/>
    <cellStyle name="Денежный 2 5 6 2 2 2 7" xfId="2847" xr:uid="{00000000-0005-0000-0000-000099240000}"/>
    <cellStyle name="Денежный 2 5 6 2 2 2 8" xfId="3135" xr:uid="{00000000-0005-0000-0000-00009A240000}"/>
    <cellStyle name="Денежный 2 5 6 2 2 2 9" xfId="3263" xr:uid="{00000000-0005-0000-0000-00009B240000}"/>
    <cellStyle name="Денежный 2 5 6 2 2 20" xfId="5260" xr:uid="{00000000-0005-0000-0000-00009C240000}"/>
    <cellStyle name="Денежный 2 5 6 2 2 21" xfId="5399" xr:uid="{00000000-0005-0000-0000-00009D240000}"/>
    <cellStyle name="Денежный 2 5 6 2 2 22" xfId="5527" xr:uid="{00000000-0005-0000-0000-00009E240000}"/>
    <cellStyle name="Денежный 2 5 6 2 2 23" xfId="5815" xr:uid="{00000000-0005-0000-0000-00009F240000}"/>
    <cellStyle name="Денежный 2 5 6 2 2 24" xfId="6283" xr:uid="{00000000-0005-0000-0000-0000A0240000}"/>
    <cellStyle name="Денежный 2 5 6 2 2 25" xfId="6781" xr:uid="{00000000-0005-0000-0000-0000A1240000}"/>
    <cellStyle name="Денежный 2 5 6 2 2 26" xfId="7279" xr:uid="{00000000-0005-0000-0000-0000A2240000}"/>
    <cellStyle name="Денежный 2 5 6 2 2 27" xfId="8248" xr:uid="{00000000-0005-0000-0000-0000A3240000}"/>
    <cellStyle name="Денежный 2 5 6 2 2 28" xfId="8624" xr:uid="{00000000-0005-0000-0000-0000A4240000}"/>
    <cellStyle name="Денежный 2 5 6 2 2 29" xfId="9286" xr:uid="{00000000-0005-0000-0000-0000A5240000}"/>
    <cellStyle name="Денежный 2 5 6 2 2 3" xfId="713" xr:uid="{00000000-0005-0000-0000-0000A6240000}"/>
    <cellStyle name="Денежный 2 5 6 2 2 3 10" xfId="3611" xr:uid="{00000000-0005-0000-0000-0000A7240000}"/>
    <cellStyle name="Денежный 2 5 6 2 2 3 11" xfId="3739" xr:uid="{00000000-0005-0000-0000-0000A8240000}"/>
    <cellStyle name="Денежный 2 5 6 2 2 3 12" xfId="4226" xr:uid="{00000000-0005-0000-0000-0000A9240000}"/>
    <cellStyle name="Денежный 2 5 6 2 2 3 13" xfId="4378" xr:uid="{00000000-0005-0000-0000-0000AA240000}"/>
    <cellStyle name="Денежный 2 5 6 2 2 3 14" xfId="4521" xr:uid="{00000000-0005-0000-0000-0000AB240000}"/>
    <cellStyle name="Денежный 2 5 6 2 2 3 15" xfId="4651" xr:uid="{00000000-0005-0000-0000-0000AC240000}"/>
    <cellStyle name="Денежный 2 5 6 2 2 3 16" xfId="4779" xr:uid="{00000000-0005-0000-0000-0000AD240000}"/>
    <cellStyle name="Денежный 2 5 6 2 2 3 17" xfId="5203" xr:uid="{00000000-0005-0000-0000-0000AE240000}"/>
    <cellStyle name="Денежный 2 5 6 2 2 3 18" xfId="5353" xr:uid="{00000000-0005-0000-0000-0000AF240000}"/>
    <cellStyle name="Денежный 2 5 6 2 2 3 19" xfId="5483" xr:uid="{00000000-0005-0000-0000-0000B0240000}"/>
    <cellStyle name="Денежный 2 5 6 2 2 3 2" xfId="1738" xr:uid="{00000000-0005-0000-0000-0000B1240000}"/>
    <cellStyle name="Денежный 2 5 6 2 2 3 2 2" xfId="2167" xr:uid="{00000000-0005-0000-0000-0000B2240000}"/>
    <cellStyle name="Денежный 2 5 6 2 2 3 2 3" xfId="11893" xr:uid="{00000000-0005-0000-0000-0000B3240000}"/>
    <cellStyle name="Денежный 2 5 6 2 2 3 20" xfId="5611" xr:uid="{00000000-0005-0000-0000-0000B4240000}"/>
    <cellStyle name="Денежный 2 5 6 2 2 3 21" xfId="5899" xr:uid="{00000000-0005-0000-0000-0000B5240000}"/>
    <cellStyle name="Денежный 2 5 6 2 2 3 22" xfId="6367" xr:uid="{00000000-0005-0000-0000-0000B6240000}"/>
    <cellStyle name="Денежный 2 5 6 2 2 3 23" xfId="6865" xr:uid="{00000000-0005-0000-0000-0000B7240000}"/>
    <cellStyle name="Денежный 2 5 6 2 2 3 24" xfId="7363" xr:uid="{00000000-0005-0000-0000-0000B8240000}"/>
    <cellStyle name="Денежный 2 5 6 2 2 3 25" xfId="8357" xr:uid="{00000000-0005-0000-0000-0000B9240000}"/>
    <cellStyle name="Денежный 2 5 6 2 2 3 26" xfId="8465" xr:uid="{00000000-0005-0000-0000-0000BA240000}"/>
    <cellStyle name="Денежный 2 5 6 2 2 3 27" xfId="9383" xr:uid="{00000000-0005-0000-0000-0000BB240000}"/>
    <cellStyle name="Денежный 2 5 6 2 2 3 28" xfId="10621" xr:uid="{00000000-0005-0000-0000-0000BC240000}"/>
    <cellStyle name="Денежный 2 5 6 2 2 3 29" xfId="11620" xr:uid="{00000000-0005-0000-0000-0000BD240000}"/>
    <cellStyle name="Денежный 2 5 6 2 2 3 3" xfId="2292" xr:uid="{00000000-0005-0000-0000-0000BE240000}"/>
    <cellStyle name="Денежный 2 5 6 2 2 3 4" xfId="2499" xr:uid="{00000000-0005-0000-0000-0000BF240000}"/>
    <cellStyle name="Денежный 2 5 6 2 2 3 5" xfId="2649" xr:uid="{00000000-0005-0000-0000-0000C0240000}"/>
    <cellStyle name="Денежный 2 5 6 2 2 3 6" xfId="2779" xr:uid="{00000000-0005-0000-0000-0000C1240000}"/>
    <cellStyle name="Денежный 2 5 6 2 2 3 7" xfId="2907" xr:uid="{00000000-0005-0000-0000-0000C2240000}"/>
    <cellStyle name="Денежный 2 5 6 2 2 3 8" xfId="3195" xr:uid="{00000000-0005-0000-0000-0000C3240000}"/>
    <cellStyle name="Денежный 2 5 6 2 2 3 9" xfId="3323" xr:uid="{00000000-0005-0000-0000-0000C4240000}"/>
    <cellStyle name="Денежный 2 5 6 2 2 30" xfId="10512" xr:uid="{00000000-0005-0000-0000-0000C5240000}"/>
    <cellStyle name="Денежный 2 5 6 2 2 31" xfId="11524" xr:uid="{00000000-0005-0000-0000-0000C6240000}"/>
    <cellStyle name="Денежный 2 5 6 2 2 4" xfId="959" xr:uid="{00000000-0005-0000-0000-0000C7240000}"/>
    <cellStyle name="Денежный 2 5 6 2 2 4 10" xfId="11822" xr:uid="{00000000-0005-0000-0000-0000C8240000}"/>
    <cellStyle name="Денежный 2 5 6 2 2 4 2" xfId="2083" xr:uid="{00000000-0005-0000-0000-0000C9240000}"/>
    <cellStyle name="Денежный 2 5 6 2 2 4 2 2" xfId="6063" xr:uid="{00000000-0005-0000-0000-0000CA240000}"/>
    <cellStyle name="Денежный 2 5 6 2 2 4 2 3" xfId="12232" xr:uid="{00000000-0005-0000-0000-0000CB240000}"/>
    <cellStyle name="Денежный 2 5 6 2 2 4 3" xfId="6530" xr:uid="{00000000-0005-0000-0000-0000CC240000}"/>
    <cellStyle name="Денежный 2 5 6 2 2 4 4" xfId="7028" xr:uid="{00000000-0005-0000-0000-0000CD240000}"/>
    <cellStyle name="Денежный 2 5 6 2 2 4 5" xfId="7526" xr:uid="{00000000-0005-0000-0000-0000CE240000}"/>
    <cellStyle name="Денежный 2 5 6 2 2 4 6" xfId="8597" xr:uid="{00000000-0005-0000-0000-0000CF240000}"/>
    <cellStyle name="Денежный 2 5 6 2 2 4 7" xfId="9090" xr:uid="{00000000-0005-0000-0000-0000D0240000}"/>
    <cellStyle name="Денежный 2 5 6 2 2 4 8" xfId="9623" xr:uid="{00000000-0005-0000-0000-0000D1240000}"/>
    <cellStyle name="Денежный 2 5 6 2 2 4 9" xfId="10856" xr:uid="{00000000-0005-0000-0000-0000D2240000}"/>
    <cellStyle name="Денежный 2 5 6 2 2 5" xfId="1010" xr:uid="{00000000-0005-0000-0000-0000D3240000}"/>
    <cellStyle name="Денежный 2 5 6 2 2 5 10" xfId="11944" xr:uid="{00000000-0005-0000-0000-0000D4240000}"/>
    <cellStyle name="Денежный 2 5 6 2 2 5 2" xfId="2225" xr:uid="{00000000-0005-0000-0000-0000D5240000}"/>
    <cellStyle name="Денежный 2 5 6 2 2 5 2 2" xfId="6095" xr:uid="{00000000-0005-0000-0000-0000D6240000}"/>
    <cellStyle name="Денежный 2 5 6 2 2 5 2 3" xfId="12264" xr:uid="{00000000-0005-0000-0000-0000D7240000}"/>
    <cellStyle name="Денежный 2 5 6 2 2 5 3" xfId="6562" xr:uid="{00000000-0005-0000-0000-0000D8240000}"/>
    <cellStyle name="Денежный 2 5 6 2 2 5 4" xfId="7060" xr:uid="{00000000-0005-0000-0000-0000D9240000}"/>
    <cellStyle name="Денежный 2 5 6 2 2 5 5" xfId="7558" xr:uid="{00000000-0005-0000-0000-0000DA240000}"/>
    <cellStyle name="Денежный 2 5 6 2 2 5 6" xfId="8645" xr:uid="{00000000-0005-0000-0000-0000DB240000}"/>
    <cellStyle name="Денежный 2 5 6 2 2 5 7" xfId="9141" xr:uid="{00000000-0005-0000-0000-0000DC240000}"/>
    <cellStyle name="Денежный 2 5 6 2 2 5 8" xfId="9674" xr:uid="{00000000-0005-0000-0000-0000DD240000}"/>
    <cellStyle name="Денежный 2 5 6 2 2 5 9" xfId="10907" xr:uid="{00000000-0005-0000-0000-0000DE240000}"/>
    <cellStyle name="Денежный 2 5 6 2 2 6" xfId="907" xr:uid="{00000000-0005-0000-0000-0000DF240000}"/>
    <cellStyle name="Денежный 2 5 6 2 2 6 10" xfId="12001" xr:uid="{00000000-0005-0000-0000-0000E0240000}"/>
    <cellStyle name="Денежный 2 5 6 2 2 6 2" xfId="2406" xr:uid="{00000000-0005-0000-0000-0000E1240000}"/>
    <cellStyle name="Денежный 2 5 6 2 2 6 2 2" xfId="6028" xr:uid="{00000000-0005-0000-0000-0000E2240000}"/>
    <cellStyle name="Денежный 2 5 6 2 2 6 2 3" xfId="12197" xr:uid="{00000000-0005-0000-0000-0000E3240000}"/>
    <cellStyle name="Денежный 2 5 6 2 2 6 3" xfId="6495" xr:uid="{00000000-0005-0000-0000-0000E4240000}"/>
    <cellStyle name="Денежный 2 5 6 2 2 6 4" xfId="6993" xr:uid="{00000000-0005-0000-0000-0000E5240000}"/>
    <cellStyle name="Денежный 2 5 6 2 2 6 5" xfId="7491" xr:uid="{00000000-0005-0000-0000-0000E6240000}"/>
    <cellStyle name="Денежный 2 5 6 2 2 6 6" xfId="8547" xr:uid="{00000000-0005-0000-0000-0000E7240000}"/>
    <cellStyle name="Денежный 2 5 6 2 2 6 7" xfId="9038" xr:uid="{00000000-0005-0000-0000-0000E8240000}"/>
    <cellStyle name="Денежный 2 5 6 2 2 6 8" xfId="9571" xr:uid="{00000000-0005-0000-0000-0000E9240000}"/>
    <cellStyle name="Денежный 2 5 6 2 2 6 9" xfId="10804" xr:uid="{00000000-0005-0000-0000-0000EA240000}"/>
    <cellStyle name="Денежный 2 5 6 2 2 7" xfId="1642" xr:uid="{00000000-0005-0000-0000-0000EB240000}"/>
    <cellStyle name="Денежный 2 5 6 2 2 7 2" xfId="2560" xr:uid="{00000000-0005-0000-0000-0000EC240000}"/>
    <cellStyle name="Денежный 2 5 6 2 2 7 3" xfId="12063" xr:uid="{00000000-0005-0000-0000-0000ED240000}"/>
    <cellStyle name="Денежный 2 5 6 2 2 8" xfId="2694" xr:uid="{00000000-0005-0000-0000-0000EE240000}"/>
    <cellStyle name="Денежный 2 5 6 2 2 9" xfId="2823" xr:uid="{00000000-0005-0000-0000-0000EF240000}"/>
    <cellStyle name="Денежный 2 5 6 2 20" xfId="4844" xr:uid="{00000000-0005-0000-0000-0000F0240000}"/>
    <cellStyle name="Денежный 2 5 6 2 21" xfId="4808" xr:uid="{00000000-0005-0000-0000-0000F1240000}"/>
    <cellStyle name="Денежный 2 5 6 2 22" xfId="4833" xr:uid="{00000000-0005-0000-0000-0000F2240000}"/>
    <cellStyle name="Денежный 2 5 6 2 23" xfId="5735" xr:uid="{00000000-0005-0000-0000-0000F3240000}"/>
    <cellStyle name="Денежный 2 5 6 2 24" xfId="5757" xr:uid="{00000000-0005-0000-0000-0000F4240000}"/>
    <cellStyle name="Денежный 2 5 6 2 25" xfId="6741" xr:uid="{00000000-0005-0000-0000-0000F5240000}"/>
    <cellStyle name="Денежный 2 5 6 2 26" xfId="7239" xr:uid="{00000000-0005-0000-0000-0000F6240000}"/>
    <cellStyle name="Денежный 2 5 6 2 27" xfId="7966" xr:uid="{00000000-0005-0000-0000-0000F7240000}"/>
    <cellStyle name="Денежный 2 5 6 2 28" xfId="8162" xr:uid="{00000000-0005-0000-0000-0000F8240000}"/>
    <cellStyle name="Денежный 2 5 6 2 29" xfId="8255" xr:uid="{00000000-0005-0000-0000-0000F9240000}"/>
    <cellStyle name="Денежный 2 5 6 2 3" xfId="694" xr:uid="{00000000-0005-0000-0000-0000FA240000}"/>
    <cellStyle name="Денежный 2 5 6 2 3 10" xfId="3592" xr:uid="{00000000-0005-0000-0000-0000FB240000}"/>
    <cellStyle name="Денежный 2 5 6 2 3 11" xfId="3720" xr:uid="{00000000-0005-0000-0000-0000FC240000}"/>
    <cellStyle name="Денежный 2 5 6 2 3 12" xfId="4207" xr:uid="{00000000-0005-0000-0000-0000FD240000}"/>
    <cellStyle name="Денежный 2 5 6 2 3 13" xfId="4359" xr:uid="{00000000-0005-0000-0000-0000FE240000}"/>
    <cellStyle name="Денежный 2 5 6 2 3 14" xfId="4502" xr:uid="{00000000-0005-0000-0000-0000FF240000}"/>
    <cellStyle name="Денежный 2 5 6 2 3 15" xfId="4632" xr:uid="{00000000-0005-0000-0000-000000250000}"/>
    <cellStyle name="Денежный 2 5 6 2 3 16" xfId="4760" xr:uid="{00000000-0005-0000-0000-000001250000}"/>
    <cellStyle name="Денежный 2 5 6 2 3 17" xfId="5184" xr:uid="{00000000-0005-0000-0000-000002250000}"/>
    <cellStyle name="Денежный 2 5 6 2 3 18" xfId="5334" xr:uid="{00000000-0005-0000-0000-000003250000}"/>
    <cellStyle name="Денежный 2 5 6 2 3 19" xfId="5464" xr:uid="{00000000-0005-0000-0000-000004250000}"/>
    <cellStyle name="Денежный 2 5 6 2 3 2" xfId="964" xr:uid="{00000000-0005-0000-0000-000005250000}"/>
    <cellStyle name="Денежный 2 5 6 2 3 2 10" xfId="11874" xr:uid="{00000000-0005-0000-0000-000006250000}"/>
    <cellStyle name="Денежный 2 5 6 2 3 2 2" xfId="2148" xr:uid="{00000000-0005-0000-0000-000007250000}"/>
    <cellStyle name="Денежный 2 5 6 2 3 2 2 2" xfId="6065" xr:uid="{00000000-0005-0000-0000-000008250000}"/>
    <cellStyle name="Денежный 2 5 6 2 3 2 2 3" xfId="12234" xr:uid="{00000000-0005-0000-0000-000009250000}"/>
    <cellStyle name="Денежный 2 5 6 2 3 2 3" xfId="6532" xr:uid="{00000000-0005-0000-0000-00000A250000}"/>
    <cellStyle name="Денежный 2 5 6 2 3 2 4" xfId="7030" xr:uid="{00000000-0005-0000-0000-00000B250000}"/>
    <cellStyle name="Денежный 2 5 6 2 3 2 5" xfId="7528" xr:uid="{00000000-0005-0000-0000-00000C250000}"/>
    <cellStyle name="Денежный 2 5 6 2 3 2 6" xfId="8602" xr:uid="{00000000-0005-0000-0000-00000D250000}"/>
    <cellStyle name="Денежный 2 5 6 2 3 2 7" xfId="9095" xr:uid="{00000000-0005-0000-0000-00000E250000}"/>
    <cellStyle name="Денежный 2 5 6 2 3 2 8" xfId="9628" xr:uid="{00000000-0005-0000-0000-00000F250000}"/>
    <cellStyle name="Денежный 2 5 6 2 3 2 9" xfId="10861" xr:uid="{00000000-0005-0000-0000-000010250000}"/>
    <cellStyle name="Денежный 2 5 6 2 3 20" xfId="5592" xr:uid="{00000000-0005-0000-0000-000011250000}"/>
    <cellStyle name="Денежный 2 5 6 2 3 21" xfId="5880" xr:uid="{00000000-0005-0000-0000-000012250000}"/>
    <cellStyle name="Денежный 2 5 6 2 3 22" xfId="6348" xr:uid="{00000000-0005-0000-0000-000013250000}"/>
    <cellStyle name="Денежный 2 5 6 2 3 23" xfId="6846" xr:uid="{00000000-0005-0000-0000-000014250000}"/>
    <cellStyle name="Денежный 2 5 6 2 3 24" xfId="7344" xr:uid="{00000000-0005-0000-0000-000015250000}"/>
    <cellStyle name="Денежный 2 5 6 2 3 25" xfId="8338" xr:uid="{00000000-0005-0000-0000-000016250000}"/>
    <cellStyle name="Денежный 2 5 6 2 3 26" xfId="8811" xr:uid="{00000000-0005-0000-0000-000017250000}"/>
    <cellStyle name="Денежный 2 5 6 2 3 27" xfId="9364" xr:uid="{00000000-0005-0000-0000-000018250000}"/>
    <cellStyle name="Денежный 2 5 6 2 3 28" xfId="10602" xr:uid="{00000000-0005-0000-0000-000019250000}"/>
    <cellStyle name="Денежный 2 5 6 2 3 29" xfId="11601" xr:uid="{00000000-0005-0000-0000-00001A250000}"/>
    <cellStyle name="Денежный 2 5 6 2 3 3" xfId="1009" xr:uid="{00000000-0005-0000-0000-00001B250000}"/>
    <cellStyle name="Денежный 2 5 6 2 3 3 10" xfId="11964" xr:uid="{00000000-0005-0000-0000-00001C250000}"/>
    <cellStyle name="Денежный 2 5 6 2 3 3 2" xfId="2273" xr:uid="{00000000-0005-0000-0000-00001D250000}"/>
    <cellStyle name="Денежный 2 5 6 2 3 3 2 2" xfId="6094" xr:uid="{00000000-0005-0000-0000-00001E250000}"/>
    <cellStyle name="Денежный 2 5 6 2 3 3 2 3" xfId="12263" xr:uid="{00000000-0005-0000-0000-00001F250000}"/>
    <cellStyle name="Денежный 2 5 6 2 3 3 3" xfId="6561" xr:uid="{00000000-0005-0000-0000-000020250000}"/>
    <cellStyle name="Денежный 2 5 6 2 3 3 4" xfId="7059" xr:uid="{00000000-0005-0000-0000-000021250000}"/>
    <cellStyle name="Денежный 2 5 6 2 3 3 5" xfId="7557" xr:uid="{00000000-0005-0000-0000-000022250000}"/>
    <cellStyle name="Денежный 2 5 6 2 3 3 6" xfId="8644" xr:uid="{00000000-0005-0000-0000-000023250000}"/>
    <cellStyle name="Денежный 2 5 6 2 3 3 7" xfId="9140" xr:uid="{00000000-0005-0000-0000-000024250000}"/>
    <cellStyle name="Денежный 2 5 6 2 3 3 8" xfId="9673" xr:uid="{00000000-0005-0000-0000-000025250000}"/>
    <cellStyle name="Денежный 2 5 6 2 3 3 9" xfId="10906" xr:uid="{00000000-0005-0000-0000-000026250000}"/>
    <cellStyle name="Денежный 2 5 6 2 3 4" xfId="917" xr:uid="{00000000-0005-0000-0000-000027250000}"/>
    <cellStyle name="Денежный 2 5 6 2 3 4 10" xfId="12040" xr:uid="{00000000-0005-0000-0000-000028250000}"/>
    <cellStyle name="Денежный 2 5 6 2 3 4 2" xfId="2480" xr:uid="{00000000-0005-0000-0000-000029250000}"/>
    <cellStyle name="Денежный 2 5 6 2 3 4 2 2" xfId="6037" xr:uid="{00000000-0005-0000-0000-00002A250000}"/>
    <cellStyle name="Денежный 2 5 6 2 3 4 2 3" xfId="12206" xr:uid="{00000000-0005-0000-0000-00002B250000}"/>
    <cellStyle name="Денежный 2 5 6 2 3 4 3" xfId="6504" xr:uid="{00000000-0005-0000-0000-00002C250000}"/>
    <cellStyle name="Денежный 2 5 6 2 3 4 4" xfId="7002" xr:uid="{00000000-0005-0000-0000-00002D250000}"/>
    <cellStyle name="Денежный 2 5 6 2 3 4 5" xfId="7500" xr:uid="{00000000-0005-0000-0000-00002E250000}"/>
    <cellStyle name="Денежный 2 5 6 2 3 4 6" xfId="8557" xr:uid="{00000000-0005-0000-0000-00002F250000}"/>
    <cellStyle name="Денежный 2 5 6 2 3 4 7" xfId="9048" xr:uid="{00000000-0005-0000-0000-000030250000}"/>
    <cellStyle name="Денежный 2 5 6 2 3 4 8" xfId="9581" xr:uid="{00000000-0005-0000-0000-000031250000}"/>
    <cellStyle name="Денежный 2 5 6 2 3 4 9" xfId="10814" xr:uid="{00000000-0005-0000-0000-000032250000}"/>
    <cellStyle name="Денежный 2 5 6 2 3 5" xfId="1719" xr:uid="{00000000-0005-0000-0000-000033250000}"/>
    <cellStyle name="Денежный 2 5 6 2 3 5 2" xfId="2630" xr:uid="{00000000-0005-0000-0000-000034250000}"/>
    <cellStyle name="Денежный 2 5 6 2 3 5 3" xfId="12084" xr:uid="{00000000-0005-0000-0000-000035250000}"/>
    <cellStyle name="Денежный 2 5 6 2 3 6" xfId="2760" xr:uid="{00000000-0005-0000-0000-000036250000}"/>
    <cellStyle name="Денежный 2 5 6 2 3 7" xfId="2888" xr:uid="{00000000-0005-0000-0000-000037250000}"/>
    <cellStyle name="Денежный 2 5 6 2 3 8" xfId="3176" xr:uid="{00000000-0005-0000-0000-000038250000}"/>
    <cellStyle name="Денежный 2 5 6 2 3 9" xfId="3304" xr:uid="{00000000-0005-0000-0000-000039250000}"/>
    <cellStyle name="Денежный 2 5 6 2 30" xfId="10213" xr:uid="{00000000-0005-0000-0000-00003A250000}"/>
    <cellStyle name="Денежный 2 5 6 2 31" xfId="11471" xr:uid="{00000000-0005-0000-0000-00003B250000}"/>
    <cellStyle name="Денежный 2 5 6 2 4" xfId="965" xr:uid="{00000000-0005-0000-0000-00003C250000}"/>
    <cellStyle name="Денежный 2 5 6 2 4 2" xfId="9629" xr:uid="{00000000-0005-0000-0000-00003D250000}"/>
    <cellStyle name="Денежный 2 5 6 2 4 3" xfId="10862" xr:uid="{00000000-0005-0000-0000-00003E250000}"/>
    <cellStyle name="Денежный 2 5 6 2 5" xfId="1589" xr:uid="{00000000-0005-0000-0000-00003F250000}"/>
    <cellStyle name="Денежный 2 5 6 2 5 2" xfId="1804" xr:uid="{00000000-0005-0000-0000-000040250000}"/>
    <cellStyle name="Денежный 2 5 6 2 5 3" xfId="11645" xr:uid="{00000000-0005-0000-0000-000041250000}"/>
    <cellStyle name="Денежный 2 5 6 2 6" xfId="1772" xr:uid="{00000000-0005-0000-0000-000042250000}"/>
    <cellStyle name="Денежный 2 5 6 2 7" xfId="2042" xr:uid="{00000000-0005-0000-0000-000043250000}"/>
    <cellStyle name="Денежный 2 5 6 2 8" xfId="1834" xr:uid="{00000000-0005-0000-0000-000044250000}"/>
    <cellStyle name="Денежный 2 5 6 2 9" xfId="2609" xr:uid="{00000000-0005-0000-0000-000045250000}"/>
    <cellStyle name="Денежный 2 5 6 20" xfId="4935" xr:uid="{00000000-0005-0000-0000-000046250000}"/>
    <cellStyle name="Денежный 2 5 6 21" xfId="5002" xr:uid="{00000000-0005-0000-0000-000047250000}"/>
    <cellStyle name="Денежный 2 5 6 22" xfId="5081" xr:uid="{00000000-0005-0000-0000-000048250000}"/>
    <cellStyle name="Денежный 2 5 6 23" xfId="5235" xr:uid="{00000000-0005-0000-0000-000049250000}"/>
    <cellStyle name="Денежный 2 5 6 24" xfId="5703" xr:uid="{00000000-0005-0000-0000-00004A250000}"/>
    <cellStyle name="Денежный 2 5 6 25" xfId="5786" xr:uid="{00000000-0005-0000-0000-00004B250000}"/>
    <cellStyle name="Денежный 2 5 6 26" xfId="6709" xr:uid="{00000000-0005-0000-0000-00004C250000}"/>
    <cellStyle name="Денежный 2 5 6 27" xfId="7207" xr:uid="{00000000-0005-0000-0000-00004D250000}"/>
    <cellStyle name="Денежный 2 5 6 28" xfId="7924" xr:uid="{00000000-0005-0000-0000-00004E250000}"/>
    <cellStyle name="Денежный 2 5 6 29" xfId="8180" xr:uid="{00000000-0005-0000-0000-00004F250000}"/>
    <cellStyle name="Денежный 2 5 6 3" xfId="308" xr:uid="{00000000-0005-0000-0000-000050250000}"/>
    <cellStyle name="Денежный 2 5 6 3 10" xfId="3448" xr:uid="{00000000-0005-0000-0000-000051250000}"/>
    <cellStyle name="Денежный 2 5 6 3 11" xfId="3358" xr:uid="{00000000-0005-0000-0000-000052250000}"/>
    <cellStyle name="Денежный 2 5 6 3 12" xfId="3952" xr:uid="{00000000-0005-0000-0000-000053250000}"/>
    <cellStyle name="Денежный 2 5 6 3 13" xfId="3816" xr:uid="{00000000-0005-0000-0000-000054250000}"/>
    <cellStyle name="Денежный 2 5 6 3 14" xfId="3890" xr:uid="{00000000-0005-0000-0000-000055250000}"/>
    <cellStyle name="Денежный 2 5 6 3 15" xfId="4183" xr:uid="{00000000-0005-0000-0000-000056250000}"/>
    <cellStyle name="Денежный 2 5 6 3 16" xfId="3872" xr:uid="{00000000-0005-0000-0000-000057250000}"/>
    <cellStyle name="Денежный 2 5 6 3 17" xfId="4972" xr:uid="{00000000-0005-0000-0000-000058250000}"/>
    <cellStyle name="Денежный 2 5 6 3 18" xfId="5052" xr:uid="{00000000-0005-0000-0000-000059250000}"/>
    <cellStyle name="Денежный 2 5 6 3 19" xfId="4893" xr:uid="{00000000-0005-0000-0000-00005A250000}"/>
    <cellStyle name="Денежный 2 5 6 3 2" xfId="1592" xr:uid="{00000000-0005-0000-0000-00005B250000}"/>
    <cellStyle name="Денежный 2 5 6 3 2 2" xfId="1915" xr:uid="{00000000-0005-0000-0000-00005C250000}"/>
    <cellStyle name="Денежный 2 5 6 3 2 3" xfId="11724" xr:uid="{00000000-0005-0000-0000-00005D250000}"/>
    <cellStyle name="Денежный 2 5 6 3 20" xfId="4816" xr:uid="{00000000-0005-0000-0000-00005E250000}"/>
    <cellStyle name="Денежный 2 5 6 3 21" xfId="5738" xr:uid="{00000000-0005-0000-0000-00005F250000}"/>
    <cellStyle name="Денежный 2 5 6 3 22" xfId="5646" xr:uid="{00000000-0005-0000-0000-000060250000}"/>
    <cellStyle name="Денежный 2 5 6 3 23" xfId="6744" xr:uid="{00000000-0005-0000-0000-000061250000}"/>
    <cellStyle name="Денежный 2 5 6 3 24" xfId="7242" xr:uid="{00000000-0005-0000-0000-000062250000}"/>
    <cellStyle name="Денежный 2 5 6 3 25" xfId="7969" xr:uid="{00000000-0005-0000-0000-000063250000}"/>
    <cellStyle name="Денежный 2 5 6 3 26" xfId="7811" xr:uid="{00000000-0005-0000-0000-000064250000}"/>
    <cellStyle name="Денежный 2 5 6 3 27" xfId="7726" xr:uid="{00000000-0005-0000-0000-000065250000}"/>
    <cellStyle name="Денежный 2 5 6 3 28" xfId="10216" xr:uid="{00000000-0005-0000-0000-000066250000}"/>
    <cellStyle name="Денежный 2 5 6 3 29" xfId="11474" xr:uid="{00000000-0005-0000-0000-000067250000}"/>
    <cellStyle name="Денежный 2 5 6 3 3" xfId="2015" xr:uid="{00000000-0005-0000-0000-000068250000}"/>
    <cellStyle name="Денежный 2 5 6 3 4" xfId="1941" xr:uid="{00000000-0005-0000-0000-000069250000}"/>
    <cellStyle name="Денежный 2 5 6 3 5" xfId="2346" xr:uid="{00000000-0005-0000-0000-00006A250000}"/>
    <cellStyle name="Денежный 2 5 6 3 6" xfId="2128" xr:uid="{00000000-0005-0000-0000-00006B250000}"/>
    <cellStyle name="Денежный 2 5 6 3 7" xfId="2456" xr:uid="{00000000-0005-0000-0000-00006C250000}"/>
    <cellStyle name="Денежный 2 5 6 3 8" xfId="3032" xr:uid="{00000000-0005-0000-0000-00006D250000}"/>
    <cellStyle name="Денежный 2 5 6 3 9" xfId="2942" xr:uid="{00000000-0005-0000-0000-00006E250000}"/>
    <cellStyle name="Денежный 2 5 6 30" xfId="8881" xr:uid="{00000000-0005-0000-0000-00006F250000}"/>
    <cellStyle name="Денежный 2 5 6 31" xfId="10171" xr:uid="{00000000-0005-0000-0000-000070250000}"/>
    <cellStyle name="Денежный 2 5 6 32" xfId="11240" xr:uid="{00000000-0005-0000-0000-000071250000}"/>
    <cellStyle name="Денежный 2 5 6 4" xfId="661" xr:uid="{00000000-0005-0000-0000-000072250000}"/>
    <cellStyle name="Денежный 2 5 6 4 10" xfId="3571" xr:uid="{00000000-0005-0000-0000-000073250000}"/>
    <cellStyle name="Денежный 2 5 6 4 11" xfId="3699" xr:uid="{00000000-0005-0000-0000-000074250000}"/>
    <cellStyle name="Денежный 2 5 6 4 12" xfId="4179" xr:uid="{00000000-0005-0000-0000-000075250000}"/>
    <cellStyle name="Денежный 2 5 6 4 13" xfId="4334" xr:uid="{00000000-0005-0000-0000-000076250000}"/>
    <cellStyle name="Денежный 2 5 6 4 14" xfId="4480" xr:uid="{00000000-0005-0000-0000-000077250000}"/>
    <cellStyle name="Денежный 2 5 6 4 15" xfId="4611" xr:uid="{00000000-0005-0000-0000-000078250000}"/>
    <cellStyle name="Денежный 2 5 6 4 16" xfId="4739" xr:uid="{00000000-0005-0000-0000-000079250000}"/>
    <cellStyle name="Денежный 2 5 6 4 17" xfId="5161" xr:uid="{00000000-0005-0000-0000-00007A250000}"/>
    <cellStyle name="Денежный 2 5 6 4 18" xfId="5308" xr:uid="{00000000-0005-0000-0000-00007B250000}"/>
    <cellStyle name="Денежный 2 5 6 4 19" xfId="5443" xr:uid="{00000000-0005-0000-0000-00007C250000}"/>
    <cellStyle name="Денежный 2 5 6 4 2" xfId="1686" xr:uid="{00000000-0005-0000-0000-00007D250000}"/>
    <cellStyle name="Денежный 2 5 6 4 2 2" xfId="2118" xr:uid="{00000000-0005-0000-0000-00007E250000}"/>
    <cellStyle name="Денежный 2 5 6 4 2 3" xfId="11850" xr:uid="{00000000-0005-0000-0000-00007F250000}"/>
    <cellStyle name="Денежный 2 5 6 4 20" xfId="5571" xr:uid="{00000000-0005-0000-0000-000080250000}"/>
    <cellStyle name="Денежный 2 5 6 4 21" xfId="5859" xr:uid="{00000000-0005-0000-0000-000081250000}"/>
    <cellStyle name="Денежный 2 5 6 4 22" xfId="6327" xr:uid="{00000000-0005-0000-0000-000082250000}"/>
    <cellStyle name="Денежный 2 5 6 4 23" xfId="6825" xr:uid="{00000000-0005-0000-0000-000083250000}"/>
    <cellStyle name="Денежный 2 5 6 4 24" xfId="7323" xr:uid="{00000000-0005-0000-0000-000084250000}"/>
    <cellStyle name="Денежный 2 5 6 4 25" xfId="8305" xr:uid="{00000000-0005-0000-0000-000085250000}"/>
    <cellStyle name="Денежный 2 5 6 4 26" xfId="8688" xr:uid="{00000000-0005-0000-0000-000086250000}"/>
    <cellStyle name="Денежный 2 5 6 4 27" xfId="8915" xr:uid="{00000000-0005-0000-0000-000087250000}"/>
    <cellStyle name="Денежный 2 5 6 4 28" xfId="10569" xr:uid="{00000000-0005-0000-0000-000088250000}"/>
    <cellStyle name="Денежный 2 5 6 4 29" xfId="11568" xr:uid="{00000000-0005-0000-0000-000089250000}"/>
    <cellStyle name="Денежный 2 5 6 4 3" xfId="2252" xr:uid="{00000000-0005-0000-0000-00008A250000}"/>
    <cellStyle name="Денежный 2 5 6 4 4" xfId="2452" xr:uid="{00000000-0005-0000-0000-00008B250000}"/>
    <cellStyle name="Денежный 2 5 6 4 5" xfId="2606" xr:uid="{00000000-0005-0000-0000-00008C250000}"/>
    <cellStyle name="Денежный 2 5 6 4 6" xfId="2739" xr:uid="{00000000-0005-0000-0000-00008D250000}"/>
    <cellStyle name="Денежный 2 5 6 4 7" xfId="2867" xr:uid="{00000000-0005-0000-0000-00008E250000}"/>
    <cellStyle name="Денежный 2 5 6 4 8" xfId="3155" xr:uid="{00000000-0005-0000-0000-00008F250000}"/>
    <cellStyle name="Денежный 2 5 6 4 9" xfId="3283" xr:uid="{00000000-0005-0000-0000-000090250000}"/>
    <cellStyle name="Денежный 2 5 6 5" xfId="733" xr:uid="{00000000-0005-0000-0000-000091250000}"/>
    <cellStyle name="Денежный 2 5 6 5 10" xfId="3631" xr:uid="{00000000-0005-0000-0000-000092250000}"/>
    <cellStyle name="Денежный 2 5 6 5 11" xfId="3759" xr:uid="{00000000-0005-0000-0000-000093250000}"/>
    <cellStyle name="Денежный 2 5 6 5 12" xfId="4246" xr:uid="{00000000-0005-0000-0000-000094250000}"/>
    <cellStyle name="Денежный 2 5 6 5 13" xfId="4398" xr:uid="{00000000-0005-0000-0000-000095250000}"/>
    <cellStyle name="Денежный 2 5 6 5 14" xfId="4541" xr:uid="{00000000-0005-0000-0000-000096250000}"/>
    <cellStyle name="Денежный 2 5 6 5 15" xfId="4671" xr:uid="{00000000-0005-0000-0000-000097250000}"/>
    <cellStyle name="Денежный 2 5 6 5 16" xfId="4799" xr:uid="{00000000-0005-0000-0000-000098250000}"/>
    <cellStyle name="Денежный 2 5 6 5 17" xfId="5223" xr:uid="{00000000-0005-0000-0000-000099250000}"/>
    <cellStyle name="Денежный 2 5 6 5 18" xfId="5373" xr:uid="{00000000-0005-0000-0000-00009A250000}"/>
    <cellStyle name="Денежный 2 5 6 5 19" xfId="5503" xr:uid="{00000000-0005-0000-0000-00009B250000}"/>
    <cellStyle name="Денежный 2 5 6 5 2" xfId="1892" xr:uid="{00000000-0005-0000-0000-00009C250000}"/>
    <cellStyle name="Денежный 2 5 6 5 2 2" xfId="2187" xr:uid="{00000000-0005-0000-0000-00009D250000}"/>
    <cellStyle name="Денежный 2 5 6 5 2 3" xfId="11913" xr:uid="{00000000-0005-0000-0000-00009E250000}"/>
    <cellStyle name="Денежный 2 5 6 5 20" xfId="5631" xr:uid="{00000000-0005-0000-0000-00009F250000}"/>
    <cellStyle name="Денежный 2 5 6 5 21" xfId="5919" xr:uid="{00000000-0005-0000-0000-0000A0250000}"/>
    <cellStyle name="Денежный 2 5 6 5 22" xfId="6387" xr:uid="{00000000-0005-0000-0000-0000A1250000}"/>
    <cellStyle name="Денежный 2 5 6 5 23" xfId="6885" xr:uid="{00000000-0005-0000-0000-0000A2250000}"/>
    <cellStyle name="Денежный 2 5 6 5 24" xfId="7383" xr:uid="{00000000-0005-0000-0000-0000A3250000}"/>
    <cellStyle name="Денежный 2 5 6 5 25" xfId="8377" xr:uid="{00000000-0005-0000-0000-0000A4250000}"/>
    <cellStyle name="Денежный 2 5 6 5 26" xfId="8424" xr:uid="{00000000-0005-0000-0000-0000A5250000}"/>
    <cellStyle name="Денежный 2 5 6 5 27" xfId="9403" xr:uid="{00000000-0005-0000-0000-0000A6250000}"/>
    <cellStyle name="Денежный 2 5 6 5 28" xfId="10641" xr:uid="{00000000-0005-0000-0000-0000A7250000}"/>
    <cellStyle name="Денежный 2 5 6 5 29" xfId="11705" xr:uid="{00000000-0005-0000-0000-0000A8250000}"/>
    <cellStyle name="Денежный 2 5 6 5 3" xfId="2312" xr:uid="{00000000-0005-0000-0000-0000A9250000}"/>
    <cellStyle name="Денежный 2 5 6 5 4" xfId="2519" xr:uid="{00000000-0005-0000-0000-0000AA250000}"/>
    <cellStyle name="Денежный 2 5 6 5 5" xfId="2669" xr:uid="{00000000-0005-0000-0000-0000AB250000}"/>
    <cellStyle name="Денежный 2 5 6 5 6" xfId="2799" xr:uid="{00000000-0005-0000-0000-0000AC250000}"/>
    <cellStyle name="Денежный 2 5 6 5 7" xfId="2927" xr:uid="{00000000-0005-0000-0000-0000AD250000}"/>
    <cellStyle name="Денежный 2 5 6 5 8" xfId="3215" xr:uid="{00000000-0005-0000-0000-0000AE250000}"/>
    <cellStyle name="Денежный 2 5 6 5 9" xfId="3343" xr:uid="{00000000-0005-0000-0000-0000AF250000}"/>
    <cellStyle name="Денежный 2 5 6 6" xfId="957" xr:uid="{00000000-0005-0000-0000-0000B0250000}"/>
    <cellStyle name="Денежный 2 5 6 6 10" xfId="9621" xr:uid="{00000000-0005-0000-0000-0000B1250000}"/>
    <cellStyle name="Денежный 2 5 6 6 11" xfId="10854" xr:uid="{00000000-0005-0000-0000-0000B2250000}"/>
    <cellStyle name="Денежный 2 5 6 6 12" xfId="11753" xr:uid="{00000000-0005-0000-0000-0000B3250000}"/>
    <cellStyle name="Денежный 2 5 6 6 2" xfId="968" xr:uid="{00000000-0005-0000-0000-0000B4250000}"/>
    <cellStyle name="Денежный 2 5 6 6 2 10" xfId="12230" xr:uid="{00000000-0005-0000-0000-0000B5250000}"/>
    <cellStyle name="Денежный 2 5 6 6 2 2" xfId="6061" xr:uid="{00000000-0005-0000-0000-0000B6250000}"/>
    <cellStyle name="Денежный 2 5 6 6 2 2 2" xfId="6067" xr:uid="{00000000-0005-0000-0000-0000B7250000}"/>
    <cellStyle name="Денежный 2 5 6 6 2 2 3" xfId="12236" xr:uid="{00000000-0005-0000-0000-0000B8250000}"/>
    <cellStyle name="Денежный 2 5 6 6 2 3" xfId="6534" xr:uid="{00000000-0005-0000-0000-0000B9250000}"/>
    <cellStyle name="Денежный 2 5 6 6 2 4" xfId="7032" xr:uid="{00000000-0005-0000-0000-0000BA250000}"/>
    <cellStyle name="Денежный 2 5 6 6 2 5" xfId="7530" xr:uid="{00000000-0005-0000-0000-0000BB250000}"/>
    <cellStyle name="Денежный 2 5 6 6 2 6" xfId="8606" xr:uid="{00000000-0005-0000-0000-0000BC250000}"/>
    <cellStyle name="Денежный 2 5 6 6 2 7" xfId="9099" xr:uid="{00000000-0005-0000-0000-0000BD250000}"/>
    <cellStyle name="Денежный 2 5 6 6 2 8" xfId="9632" xr:uid="{00000000-0005-0000-0000-0000BE250000}"/>
    <cellStyle name="Денежный 2 5 6 6 2 9" xfId="10865" xr:uid="{00000000-0005-0000-0000-0000BF250000}"/>
    <cellStyle name="Денежный 2 5 6 6 3" xfId="1008" xr:uid="{00000000-0005-0000-0000-0000C0250000}"/>
    <cellStyle name="Денежный 2 5 6 6 3 2" xfId="9672" xr:uid="{00000000-0005-0000-0000-0000C1250000}"/>
    <cellStyle name="Денежный 2 5 6 6 3 3" xfId="10905" xr:uid="{00000000-0005-0000-0000-0000C2250000}"/>
    <cellStyle name="Денежный 2 5 6 6 4" xfId="925" xr:uid="{00000000-0005-0000-0000-0000C3250000}"/>
    <cellStyle name="Денежный 2 5 6 6 4 2" xfId="9589" xr:uid="{00000000-0005-0000-0000-0000C4250000}"/>
    <cellStyle name="Денежный 2 5 6 6 4 3" xfId="10822" xr:uid="{00000000-0005-0000-0000-0000C5250000}"/>
    <cellStyle name="Денежный 2 5 6 6 5" xfId="1957" xr:uid="{00000000-0005-0000-0000-0000C6250000}"/>
    <cellStyle name="Денежный 2 5 6 6 5 2" xfId="6528" xr:uid="{00000000-0005-0000-0000-0000C7250000}"/>
    <cellStyle name="Денежный 2 5 6 6 5 3" xfId="12460" xr:uid="{00000000-0005-0000-0000-0000C8250000}"/>
    <cellStyle name="Денежный 2 5 6 6 6" xfId="7026" xr:uid="{00000000-0005-0000-0000-0000C9250000}"/>
    <cellStyle name="Денежный 2 5 6 6 7" xfId="7524" xr:uid="{00000000-0005-0000-0000-0000CA250000}"/>
    <cellStyle name="Денежный 2 5 6 6 8" xfId="8595" xr:uid="{00000000-0005-0000-0000-0000CB250000}"/>
    <cellStyle name="Денежный 2 5 6 6 9" xfId="9088" xr:uid="{00000000-0005-0000-0000-0000CC250000}"/>
    <cellStyle name="Денежный 2 5 6 7" xfId="1011" xr:uid="{00000000-0005-0000-0000-0000CD250000}"/>
    <cellStyle name="Денежный 2 5 6 7 10" xfId="11767" xr:uid="{00000000-0005-0000-0000-0000CE250000}"/>
    <cellStyle name="Денежный 2 5 6 7 2" xfId="1986" xr:uid="{00000000-0005-0000-0000-0000CF250000}"/>
    <cellStyle name="Денежный 2 5 6 7 2 2" xfId="6096" xr:uid="{00000000-0005-0000-0000-0000D0250000}"/>
    <cellStyle name="Денежный 2 5 6 7 2 3" xfId="12265" xr:uid="{00000000-0005-0000-0000-0000D1250000}"/>
    <cellStyle name="Денежный 2 5 6 7 3" xfId="6563" xr:uid="{00000000-0005-0000-0000-0000D2250000}"/>
    <cellStyle name="Денежный 2 5 6 7 4" xfId="7061" xr:uid="{00000000-0005-0000-0000-0000D3250000}"/>
    <cellStyle name="Денежный 2 5 6 7 5" xfId="7559" xr:uid="{00000000-0005-0000-0000-0000D4250000}"/>
    <cellStyle name="Денежный 2 5 6 7 6" xfId="8646" xr:uid="{00000000-0005-0000-0000-0000D5250000}"/>
    <cellStyle name="Денежный 2 5 6 7 7" xfId="9142" xr:uid="{00000000-0005-0000-0000-0000D6250000}"/>
    <cellStyle name="Денежный 2 5 6 7 8" xfId="9675" xr:uid="{00000000-0005-0000-0000-0000D7250000}"/>
    <cellStyle name="Денежный 2 5 6 7 9" xfId="10908" xr:uid="{00000000-0005-0000-0000-0000D8250000}"/>
    <cellStyle name="Денежный 2 5 6 8" xfId="902" xr:uid="{00000000-0005-0000-0000-0000D9250000}"/>
    <cellStyle name="Денежный 2 5 6 8 10" xfId="11770" xr:uid="{00000000-0005-0000-0000-0000DA250000}"/>
    <cellStyle name="Денежный 2 5 6 8 2" xfId="2001" xr:uid="{00000000-0005-0000-0000-0000DB250000}"/>
    <cellStyle name="Денежный 2 5 6 8 2 2" xfId="6023" xr:uid="{00000000-0005-0000-0000-0000DC250000}"/>
    <cellStyle name="Денежный 2 5 6 8 2 3" xfId="12192" xr:uid="{00000000-0005-0000-0000-0000DD250000}"/>
    <cellStyle name="Денежный 2 5 6 8 3" xfId="6490" xr:uid="{00000000-0005-0000-0000-0000DE250000}"/>
    <cellStyle name="Денежный 2 5 6 8 4" xfId="6988" xr:uid="{00000000-0005-0000-0000-0000DF250000}"/>
    <cellStyle name="Денежный 2 5 6 8 5" xfId="7486" xr:uid="{00000000-0005-0000-0000-0000E0250000}"/>
    <cellStyle name="Денежный 2 5 6 8 6" xfId="8542" xr:uid="{00000000-0005-0000-0000-0000E1250000}"/>
    <cellStyle name="Денежный 2 5 6 8 7" xfId="9033" xr:uid="{00000000-0005-0000-0000-0000E2250000}"/>
    <cellStyle name="Денежный 2 5 6 8 8" xfId="9566" xr:uid="{00000000-0005-0000-0000-0000E3250000}"/>
    <cellStyle name="Денежный 2 5 6 8 9" xfId="10799" xr:uid="{00000000-0005-0000-0000-0000E4250000}"/>
    <cellStyle name="Денежный 2 5 6 9" xfId="1355" xr:uid="{00000000-0005-0000-0000-0000E5250000}"/>
    <cellStyle name="Денежный 2 5 6 9 2" xfId="2069" xr:uid="{00000000-0005-0000-0000-0000E6250000}"/>
    <cellStyle name="Денежный 2 5 6 9 3" xfId="11810" xr:uid="{00000000-0005-0000-0000-0000E7250000}"/>
    <cellStyle name="Денежный 2 5 7" xfId="270" xr:uid="{00000000-0005-0000-0000-0000E8250000}"/>
    <cellStyle name="Денежный 2 5 7 10" xfId="2362" xr:uid="{00000000-0005-0000-0000-0000E9250000}"/>
    <cellStyle name="Денежный 2 5 7 11" xfId="3000" xr:uid="{00000000-0005-0000-0000-0000EA250000}"/>
    <cellStyle name="Денежный 2 5 7 12" xfId="3063" xr:uid="{00000000-0005-0000-0000-0000EB250000}"/>
    <cellStyle name="Денежный 2 5 7 13" xfId="3417" xr:uid="{00000000-0005-0000-0000-0000EC250000}"/>
    <cellStyle name="Денежный 2 5 7 14" xfId="3374" xr:uid="{00000000-0005-0000-0000-0000ED250000}"/>
    <cellStyle name="Денежный 2 5 7 15" xfId="3916" xr:uid="{00000000-0005-0000-0000-0000EE250000}"/>
    <cellStyle name="Денежный 2 5 7 16" xfId="3991" xr:uid="{00000000-0005-0000-0000-0000EF250000}"/>
    <cellStyle name="Денежный 2 5 7 17" xfId="3799" xr:uid="{00000000-0005-0000-0000-0000F0250000}"/>
    <cellStyle name="Денежный 2 5 7 18" xfId="4080" xr:uid="{00000000-0005-0000-0000-0000F1250000}"/>
    <cellStyle name="Денежный 2 5 7 19" xfId="4040" xr:uid="{00000000-0005-0000-0000-0000F2250000}"/>
    <cellStyle name="Денежный 2 5 7 2" xfId="306" xr:uid="{00000000-0005-0000-0000-0000F3250000}"/>
    <cellStyle name="Денежный 2 5 7 2 10" xfId="3030" xr:uid="{00000000-0005-0000-0000-0000F4250000}"/>
    <cellStyle name="Денежный 2 5 7 2 11" xfId="2943" xr:uid="{00000000-0005-0000-0000-0000F5250000}"/>
    <cellStyle name="Денежный 2 5 7 2 12" xfId="3446" xr:uid="{00000000-0005-0000-0000-0000F6250000}"/>
    <cellStyle name="Денежный 2 5 7 2 13" xfId="3359" xr:uid="{00000000-0005-0000-0000-0000F7250000}"/>
    <cellStyle name="Денежный 2 5 7 2 14" xfId="3950" xr:uid="{00000000-0005-0000-0000-0000F8250000}"/>
    <cellStyle name="Денежный 2 5 7 2 15" xfId="3817" xr:uid="{00000000-0005-0000-0000-0000F9250000}"/>
    <cellStyle name="Денежный 2 5 7 2 16" xfId="4103" xr:uid="{00000000-0005-0000-0000-0000FA250000}"/>
    <cellStyle name="Денежный 2 5 7 2 17" xfId="4032" xr:uid="{00000000-0005-0000-0000-0000FB250000}"/>
    <cellStyle name="Денежный 2 5 7 2 18" xfId="3918" xr:uid="{00000000-0005-0000-0000-0000FC250000}"/>
    <cellStyle name="Денежный 2 5 7 2 19" xfId="4970" xr:uid="{00000000-0005-0000-0000-0000FD250000}"/>
    <cellStyle name="Денежный 2 5 7 2 2" xfId="609" xr:uid="{00000000-0005-0000-0000-0000FE250000}"/>
    <cellStyle name="Денежный 2 5 7 2 2 10" xfId="3113" xr:uid="{00000000-0005-0000-0000-0000FF250000}"/>
    <cellStyle name="Денежный 2 5 7 2 2 11" xfId="3241" xr:uid="{00000000-0005-0000-0000-000000260000}"/>
    <cellStyle name="Денежный 2 5 7 2 2 12" xfId="3529" xr:uid="{00000000-0005-0000-0000-000001260000}"/>
    <cellStyle name="Денежный 2 5 7 2 2 13" xfId="3657" xr:uid="{00000000-0005-0000-0000-000002260000}"/>
    <cellStyle name="Денежный 2 5 7 2 2 14" xfId="4131" xr:uid="{00000000-0005-0000-0000-000003260000}"/>
    <cellStyle name="Денежный 2 5 7 2 2 15" xfId="4290" xr:uid="{00000000-0005-0000-0000-000004260000}"/>
    <cellStyle name="Денежный 2 5 7 2 2 16" xfId="4435" xr:uid="{00000000-0005-0000-0000-000005260000}"/>
    <cellStyle name="Денежный 2 5 7 2 2 17" xfId="4569" xr:uid="{00000000-0005-0000-0000-000006260000}"/>
    <cellStyle name="Денежный 2 5 7 2 2 18" xfId="4697" xr:uid="{00000000-0005-0000-0000-000007260000}"/>
    <cellStyle name="Денежный 2 5 7 2 2 19" xfId="5116" xr:uid="{00000000-0005-0000-0000-000008260000}"/>
    <cellStyle name="Денежный 2 5 7 2 2 2" xfId="639" xr:uid="{00000000-0005-0000-0000-000009260000}"/>
    <cellStyle name="Денежный 2 5 7 2 2 2 10" xfId="3552" xr:uid="{00000000-0005-0000-0000-00000A260000}"/>
    <cellStyle name="Денежный 2 5 7 2 2 2 11" xfId="3680" xr:uid="{00000000-0005-0000-0000-00000B260000}"/>
    <cellStyle name="Денежный 2 5 7 2 2 2 12" xfId="4158" xr:uid="{00000000-0005-0000-0000-00000C260000}"/>
    <cellStyle name="Денежный 2 5 7 2 2 2 13" xfId="4313" xr:uid="{00000000-0005-0000-0000-00000D260000}"/>
    <cellStyle name="Денежный 2 5 7 2 2 2 14" xfId="4461" xr:uid="{00000000-0005-0000-0000-00000E260000}"/>
    <cellStyle name="Денежный 2 5 7 2 2 2 15" xfId="4592" xr:uid="{00000000-0005-0000-0000-00000F260000}"/>
    <cellStyle name="Денежный 2 5 7 2 2 2 16" xfId="4720" xr:uid="{00000000-0005-0000-0000-000010260000}"/>
    <cellStyle name="Денежный 2 5 7 2 2 2 17" xfId="5141" xr:uid="{00000000-0005-0000-0000-000011260000}"/>
    <cellStyle name="Денежный 2 5 7 2 2 2 18" xfId="5288" xr:uid="{00000000-0005-0000-0000-000012260000}"/>
    <cellStyle name="Денежный 2 5 7 2 2 2 19" xfId="5424" xr:uid="{00000000-0005-0000-0000-000013260000}"/>
    <cellStyle name="Денежный 2 5 7 2 2 2 2" xfId="972" xr:uid="{00000000-0005-0000-0000-000014260000}"/>
    <cellStyle name="Денежный 2 5 7 2 2 2 2 2" xfId="9636" xr:uid="{00000000-0005-0000-0000-000015260000}"/>
    <cellStyle name="Денежный 2 5 7 2 2 2 2 3" xfId="10869" xr:uid="{00000000-0005-0000-0000-000016260000}"/>
    <cellStyle name="Денежный 2 5 7 2 2 2 20" xfId="5552" xr:uid="{00000000-0005-0000-0000-000017260000}"/>
    <cellStyle name="Денежный 2 5 7 2 2 2 21" xfId="5840" xr:uid="{00000000-0005-0000-0000-000018260000}"/>
    <cellStyle name="Денежный 2 5 7 2 2 2 22" xfId="6308" xr:uid="{00000000-0005-0000-0000-000019260000}"/>
    <cellStyle name="Денежный 2 5 7 2 2 2 23" xfId="6806" xr:uid="{00000000-0005-0000-0000-00001A260000}"/>
    <cellStyle name="Денежный 2 5 7 2 2 2 24" xfId="7304" xr:uid="{00000000-0005-0000-0000-00001B260000}"/>
    <cellStyle name="Денежный 2 5 7 2 2 2 25" xfId="8283" xr:uid="{00000000-0005-0000-0000-00001C260000}"/>
    <cellStyle name="Денежный 2 5 7 2 2 2 26" xfId="8562" xr:uid="{00000000-0005-0000-0000-00001D260000}"/>
    <cellStyle name="Денежный 2 5 7 2 2 2 27" xfId="9304" xr:uid="{00000000-0005-0000-0000-00001E260000}"/>
    <cellStyle name="Денежный 2 5 7 2 2 2 28" xfId="10547" xr:uid="{00000000-0005-0000-0000-00001F260000}"/>
    <cellStyle name="Денежный 2 5 7 2 2 2 29" xfId="11549" xr:uid="{00000000-0005-0000-0000-000020260000}"/>
    <cellStyle name="Денежный 2 5 7 2 2 2 3" xfId="973" xr:uid="{00000000-0005-0000-0000-000021260000}"/>
    <cellStyle name="Денежный 2 5 7 2 2 2 3 2" xfId="9637" xr:uid="{00000000-0005-0000-0000-000022260000}"/>
    <cellStyle name="Денежный 2 5 7 2 2 2 3 3" xfId="10870" xr:uid="{00000000-0005-0000-0000-000023260000}"/>
    <cellStyle name="Денежный 2 5 7 2 2 2 4" xfId="1667" xr:uid="{00000000-0005-0000-0000-000024260000}"/>
    <cellStyle name="Денежный 2 5 7 2 2 2 4 2" xfId="2432" xr:uid="{00000000-0005-0000-0000-000025260000}"/>
    <cellStyle name="Денежный 2 5 7 2 2 2 4 3" xfId="12022" xr:uid="{00000000-0005-0000-0000-000026260000}"/>
    <cellStyle name="Денежный 2 5 7 2 2 2 5" xfId="2586" xr:uid="{00000000-0005-0000-0000-000027260000}"/>
    <cellStyle name="Денежный 2 5 7 2 2 2 6" xfId="2720" xr:uid="{00000000-0005-0000-0000-000028260000}"/>
    <cellStyle name="Денежный 2 5 7 2 2 2 7" xfId="2848" xr:uid="{00000000-0005-0000-0000-000029260000}"/>
    <cellStyle name="Денежный 2 5 7 2 2 2 8" xfId="3136" xr:uid="{00000000-0005-0000-0000-00002A260000}"/>
    <cellStyle name="Денежный 2 5 7 2 2 2 9" xfId="3264" xr:uid="{00000000-0005-0000-0000-00002B260000}"/>
    <cellStyle name="Денежный 2 5 7 2 2 20" xfId="5263" xr:uid="{00000000-0005-0000-0000-00002C260000}"/>
    <cellStyle name="Денежный 2 5 7 2 2 21" xfId="5401" xr:uid="{00000000-0005-0000-0000-00002D260000}"/>
    <cellStyle name="Денежный 2 5 7 2 2 22" xfId="5529" xr:uid="{00000000-0005-0000-0000-00002E260000}"/>
    <cellStyle name="Денежный 2 5 7 2 2 23" xfId="5817" xr:uid="{00000000-0005-0000-0000-00002F260000}"/>
    <cellStyle name="Денежный 2 5 7 2 2 24" xfId="6285" xr:uid="{00000000-0005-0000-0000-000030260000}"/>
    <cellStyle name="Денежный 2 5 7 2 2 25" xfId="6783" xr:uid="{00000000-0005-0000-0000-000031260000}"/>
    <cellStyle name="Денежный 2 5 7 2 2 26" xfId="7281" xr:uid="{00000000-0005-0000-0000-000032260000}"/>
    <cellStyle name="Денежный 2 5 7 2 2 27" xfId="8253" xr:uid="{00000000-0005-0000-0000-000033260000}"/>
    <cellStyle name="Денежный 2 5 7 2 2 28" xfId="8587" xr:uid="{00000000-0005-0000-0000-000034260000}"/>
    <cellStyle name="Денежный 2 5 7 2 2 29" xfId="9290" xr:uid="{00000000-0005-0000-0000-000035260000}"/>
    <cellStyle name="Денежный 2 5 7 2 2 3" xfId="714" xr:uid="{00000000-0005-0000-0000-000036260000}"/>
    <cellStyle name="Денежный 2 5 7 2 2 3 10" xfId="3612" xr:uid="{00000000-0005-0000-0000-000037260000}"/>
    <cellStyle name="Денежный 2 5 7 2 2 3 11" xfId="3740" xr:uid="{00000000-0005-0000-0000-000038260000}"/>
    <cellStyle name="Денежный 2 5 7 2 2 3 12" xfId="4227" xr:uid="{00000000-0005-0000-0000-000039260000}"/>
    <cellStyle name="Денежный 2 5 7 2 2 3 13" xfId="4379" xr:uid="{00000000-0005-0000-0000-00003A260000}"/>
    <cellStyle name="Денежный 2 5 7 2 2 3 14" xfId="4522" xr:uid="{00000000-0005-0000-0000-00003B260000}"/>
    <cellStyle name="Денежный 2 5 7 2 2 3 15" xfId="4652" xr:uid="{00000000-0005-0000-0000-00003C260000}"/>
    <cellStyle name="Денежный 2 5 7 2 2 3 16" xfId="4780" xr:uid="{00000000-0005-0000-0000-00003D260000}"/>
    <cellStyle name="Денежный 2 5 7 2 2 3 17" xfId="5204" xr:uid="{00000000-0005-0000-0000-00003E260000}"/>
    <cellStyle name="Денежный 2 5 7 2 2 3 18" xfId="5354" xr:uid="{00000000-0005-0000-0000-00003F260000}"/>
    <cellStyle name="Денежный 2 5 7 2 2 3 19" xfId="5484" xr:uid="{00000000-0005-0000-0000-000040260000}"/>
    <cellStyle name="Денежный 2 5 7 2 2 3 2" xfId="1739" xr:uid="{00000000-0005-0000-0000-000041260000}"/>
    <cellStyle name="Денежный 2 5 7 2 2 3 2 2" xfId="2168" xr:uid="{00000000-0005-0000-0000-000042260000}"/>
    <cellStyle name="Денежный 2 5 7 2 2 3 2 3" xfId="11894" xr:uid="{00000000-0005-0000-0000-000043260000}"/>
    <cellStyle name="Денежный 2 5 7 2 2 3 20" xfId="5612" xr:uid="{00000000-0005-0000-0000-000044260000}"/>
    <cellStyle name="Денежный 2 5 7 2 2 3 21" xfId="5900" xr:uid="{00000000-0005-0000-0000-000045260000}"/>
    <cellStyle name="Денежный 2 5 7 2 2 3 22" xfId="6368" xr:uid="{00000000-0005-0000-0000-000046260000}"/>
    <cellStyle name="Денежный 2 5 7 2 2 3 23" xfId="6866" xr:uid="{00000000-0005-0000-0000-000047260000}"/>
    <cellStyle name="Денежный 2 5 7 2 2 3 24" xfId="7364" xr:uid="{00000000-0005-0000-0000-000048260000}"/>
    <cellStyle name="Денежный 2 5 7 2 2 3 25" xfId="8358" xr:uid="{00000000-0005-0000-0000-000049260000}"/>
    <cellStyle name="Денежный 2 5 7 2 2 3 26" xfId="8464" xr:uid="{00000000-0005-0000-0000-00004A260000}"/>
    <cellStyle name="Денежный 2 5 7 2 2 3 27" xfId="9384" xr:uid="{00000000-0005-0000-0000-00004B260000}"/>
    <cellStyle name="Денежный 2 5 7 2 2 3 28" xfId="10622" xr:uid="{00000000-0005-0000-0000-00004C260000}"/>
    <cellStyle name="Денежный 2 5 7 2 2 3 29" xfId="11621" xr:uid="{00000000-0005-0000-0000-00004D260000}"/>
    <cellStyle name="Денежный 2 5 7 2 2 3 3" xfId="2293" xr:uid="{00000000-0005-0000-0000-00004E260000}"/>
    <cellStyle name="Денежный 2 5 7 2 2 3 4" xfId="2500" xr:uid="{00000000-0005-0000-0000-00004F260000}"/>
    <cellStyle name="Денежный 2 5 7 2 2 3 5" xfId="2650" xr:uid="{00000000-0005-0000-0000-000050260000}"/>
    <cellStyle name="Денежный 2 5 7 2 2 3 6" xfId="2780" xr:uid="{00000000-0005-0000-0000-000051260000}"/>
    <cellStyle name="Денежный 2 5 7 2 2 3 7" xfId="2908" xr:uid="{00000000-0005-0000-0000-000052260000}"/>
    <cellStyle name="Денежный 2 5 7 2 2 3 8" xfId="3196" xr:uid="{00000000-0005-0000-0000-000053260000}"/>
    <cellStyle name="Денежный 2 5 7 2 2 3 9" xfId="3324" xr:uid="{00000000-0005-0000-0000-000054260000}"/>
    <cellStyle name="Денежный 2 5 7 2 2 30" xfId="10517" xr:uid="{00000000-0005-0000-0000-000055260000}"/>
    <cellStyle name="Денежный 2 5 7 2 2 31" xfId="11526" xr:uid="{00000000-0005-0000-0000-000056260000}"/>
    <cellStyle name="Денежный 2 5 7 2 2 4" xfId="971" xr:uid="{00000000-0005-0000-0000-000057260000}"/>
    <cellStyle name="Денежный 2 5 7 2 2 4 10" xfId="11824" xr:uid="{00000000-0005-0000-0000-000058260000}"/>
    <cellStyle name="Денежный 2 5 7 2 2 4 2" xfId="2086" xr:uid="{00000000-0005-0000-0000-000059260000}"/>
    <cellStyle name="Денежный 2 5 7 2 2 4 2 2" xfId="6069" xr:uid="{00000000-0005-0000-0000-00005A260000}"/>
    <cellStyle name="Денежный 2 5 7 2 2 4 2 3" xfId="12238" xr:uid="{00000000-0005-0000-0000-00005B260000}"/>
    <cellStyle name="Денежный 2 5 7 2 2 4 3" xfId="6536" xr:uid="{00000000-0005-0000-0000-00005C260000}"/>
    <cellStyle name="Денежный 2 5 7 2 2 4 4" xfId="7034" xr:uid="{00000000-0005-0000-0000-00005D260000}"/>
    <cellStyle name="Денежный 2 5 7 2 2 4 5" xfId="7532" xr:uid="{00000000-0005-0000-0000-00005E260000}"/>
    <cellStyle name="Денежный 2 5 7 2 2 4 6" xfId="8609" xr:uid="{00000000-0005-0000-0000-00005F260000}"/>
    <cellStyle name="Денежный 2 5 7 2 2 4 7" xfId="9102" xr:uid="{00000000-0005-0000-0000-000060260000}"/>
    <cellStyle name="Денежный 2 5 7 2 2 4 8" xfId="9635" xr:uid="{00000000-0005-0000-0000-000061260000}"/>
    <cellStyle name="Денежный 2 5 7 2 2 4 9" xfId="10868" xr:uid="{00000000-0005-0000-0000-000062260000}"/>
    <cellStyle name="Денежный 2 5 7 2 2 5" xfId="1006" xr:uid="{00000000-0005-0000-0000-000063260000}"/>
    <cellStyle name="Денежный 2 5 7 2 2 5 10" xfId="11946" xr:uid="{00000000-0005-0000-0000-000064260000}"/>
    <cellStyle name="Денежный 2 5 7 2 2 5 2" xfId="2227" xr:uid="{00000000-0005-0000-0000-000065260000}"/>
    <cellStyle name="Денежный 2 5 7 2 2 5 2 2" xfId="6092" xr:uid="{00000000-0005-0000-0000-000066260000}"/>
    <cellStyle name="Денежный 2 5 7 2 2 5 2 3" xfId="12261" xr:uid="{00000000-0005-0000-0000-000067260000}"/>
    <cellStyle name="Денежный 2 5 7 2 2 5 3" xfId="6559" xr:uid="{00000000-0005-0000-0000-000068260000}"/>
    <cellStyle name="Денежный 2 5 7 2 2 5 4" xfId="7057" xr:uid="{00000000-0005-0000-0000-000069260000}"/>
    <cellStyle name="Денежный 2 5 7 2 2 5 5" xfId="7555" xr:uid="{00000000-0005-0000-0000-00006A260000}"/>
    <cellStyle name="Денежный 2 5 7 2 2 5 6" xfId="8641" xr:uid="{00000000-0005-0000-0000-00006B260000}"/>
    <cellStyle name="Денежный 2 5 7 2 2 5 7" xfId="9137" xr:uid="{00000000-0005-0000-0000-00006C260000}"/>
    <cellStyle name="Денежный 2 5 7 2 2 5 8" xfId="9670" xr:uid="{00000000-0005-0000-0000-00006D260000}"/>
    <cellStyle name="Денежный 2 5 7 2 2 5 9" xfId="10903" xr:uid="{00000000-0005-0000-0000-00006E260000}"/>
    <cellStyle name="Денежный 2 5 7 2 2 6" xfId="929" xr:uid="{00000000-0005-0000-0000-00006F260000}"/>
    <cellStyle name="Денежный 2 5 7 2 2 6 10" xfId="12004" xr:uid="{00000000-0005-0000-0000-000070260000}"/>
    <cellStyle name="Денежный 2 5 7 2 2 6 2" xfId="2409" xr:uid="{00000000-0005-0000-0000-000071260000}"/>
    <cellStyle name="Денежный 2 5 7 2 2 6 2 2" xfId="6045" xr:uid="{00000000-0005-0000-0000-000072260000}"/>
    <cellStyle name="Денежный 2 5 7 2 2 6 2 3" xfId="12214" xr:uid="{00000000-0005-0000-0000-000073260000}"/>
    <cellStyle name="Денежный 2 5 7 2 2 6 3" xfId="6512" xr:uid="{00000000-0005-0000-0000-000074260000}"/>
    <cellStyle name="Денежный 2 5 7 2 2 6 4" xfId="7010" xr:uid="{00000000-0005-0000-0000-000075260000}"/>
    <cellStyle name="Денежный 2 5 7 2 2 6 5" xfId="7508" xr:uid="{00000000-0005-0000-0000-000076260000}"/>
    <cellStyle name="Денежный 2 5 7 2 2 6 6" xfId="8568" xr:uid="{00000000-0005-0000-0000-000077260000}"/>
    <cellStyle name="Денежный 2 5 7 2 2 6 7" xfId="9060" xr:uid="{00000000-0005-0000-0000-000078260000}"/>
    <cellStyle name="Денежный 2 5 7 2 2 6 8" xfId="9593" xr:uid="{00000000-0005-0000-0000-000079260000}"/>
    <cellStyle name="Денежный 2 5 7 2 2 6 9" xfId="10826" xr:uid="{00000000-0005-0000-0000-00007A260000}"/>
    <cellStyle name="Денежный 2 5 7 2 2 7" xfId="1644" xr:uid="{00000000-0005-0000-0000-00007B260000}"/>
    <cellStyle name="Денежный 2 5 7 2 2 7 2" xfId="2562" xr:uid="{00000000-0005-0000-0000-00007C260000}"/>
    <cellStyle name="Денежный 2 5 7 2 2 7 3" xfId="12065" xr:uid="{00000000-0005-0000-0000-00007D260000}"/>
    <cellStyle name="Денежный 2 5 7 2 2 8" xfId="2697" xr:uid="{00000000-0005-0000-0000-00007E260000}"/>
    <cellStyle name="Денежный 2 5 7 2 2 9" xfId="2825" xr:uid="{00000000-0005-0000-0000-00007F260000}"/>
    <cellStyle name="Денежный 2 5 7 2 20" xfId="5053" xr:uid="{00000000-0005-0000-0000-000080260000}"/>
    <cellStyle name="Денежный 2 5 7 2 21" xfId="5088" xr:uid="{00000000-0005-0000-0000-000081260000}"/>
    <cellStyle name="Денежный 2 5 7 2 22" xfId="5017" xr:uid="{00000000-0005-0000-0000-000082260000}"/>
    <cellStyle name="Денежный 2 5 7 2 23" xfId="5736" xr:uid="{00000000-0005-0000-0000-000083260000}"/>
    <cellStyle name="Денежный 2 5 7 2 24" xfId="5647" xr:uid="{00000000-0005-0000-0000-000084260000}"/>
    <cellStyle name="Денежный 2 5 7 2 25" xfId="6742" xr:uid="{00000000-0005-0000-0000-000085260000}"/>
    <cellStyle name="Денежный 2 5 7 2 26" xfId="7240" xr:uid="{00000000-0005-0000-0000-000086260000}"/>
    <cellStyle name="Денежный 2 5 7 2 27" xfId="7967" xr:uid="{00000000-0005-0000-0000-000087260000}"/>
    <cellStyle name="Денежный 2 5 7 2 28" xfId="7812" xr:uid="{00000000-0005-0000-0000-000088260000}"/>
    <cellStyle name="Денежный 2 5 7 2 29" xfId="8099" xr:uid="{00000000-0005-0000-0000-000089260000}"/>
    <cellStyle name="Денежный 2 5 7 2 3" xfId="696" xr:uid="{00000000-0005-0000-0000-00008A260000}"/>
    <cellStyle name="Денежный 2 5 7 2 3 10" xfId="3594" xr:uid="{00000000-0005-0000-0000-00008B260000}"/>
    <cellStyle name="Денежный 2 5 7 2 3 11" xfId="3722" xr:uid="{00000000-0005-0000-0000-00008C260000}"/>
    <cellStyle name="Денежный 2 5 7 2 3 12" xfId="4209" xr:uid="{00000000-0005-0000-0000-00008D260000}"/>
    <cellStyle name="Денежный 2 5 7 2 3 13" xfId="4361" xr:uid="{00000000-0005-0000-0000-00008E260000}"/>
    <cellStyle name="Денежный 2 5 7 2 3 14" xfId="4504" xr:uid="{00000000-0005-0000-0000-00008F260000}"/>
    <cellStyle name="Денежный 2 5 7 2 3 15" xfId="4634" xr:uid="{00000000-0005-0000-0000-000090260000}"/>
    <cellStyle name="Денежный 2 5 7 2 3 16" xfId="4762" xr:uid="{00000000-0005-0000-0000-000091260000}"/>
    <cellStyle name="Денежный 2 5 7 2 3 17" xfId="5186" xr:uid="{00000000-0005-0000-0000-000092260000}"/>
    <cellStyle name="Денежный 2 5 7 2 3 18" xfId="5336" xr:uid="{00000000-0005-0000-0000-000093260000}"/>
    <cellStyle name="Денежный 2 5 7 2 3 19" xfId="5466" xr:uid="{00000000-0005-0000-0000-000094260000}"/>
    <cellStyle name="Денежный 2 5 7 2 3 2" xfId="974" xr:uid="{00000000-0005-0000-0000-000095260000}"/>
    <cellStyle name="Денежный 2 5 7 2 3 2 10" xfId="11876" xr:uid="{00000000-0005-0000-0000-000096260000}"/>
    <cellStyle name="Денежный 2 5 7 2 3 2 2" xfId="2150" xr:uid="{00000000-0005-0000-0000-000097260000}"/>
    <cellStyle name="Денежный 2 5 7 2 3 2 2 2" xfId="6070" xr:uid="{00000000-0005-0000-0000-000098260000}"/>
    <cellStyle name="Денежный 2 5 7 2 3 2 2 3" xfId="12239" xr:uid="{00000000-0005-0000-0000-000099260000}"/>
    <cellStyle name="Денежный 2 5 7 2 3 2 3" xfId="6537" xr:uid="{00000000-0005-0000-0000-00009A260000}"/>
    <cellStyle name="Денежный 2 5 7 2 3 2 4" xfId="7035" xr:uid="{00000000-0005-0000-0000-00009B260000}"/>
    <cellStyle name="Денежный 2 5 7 2 3 2 5" xfId="7533" xr:uid="{00000000-0005-0000-0000-00009C260000}"/>
    <cellStyle name="Денежный 2 5 7 2 3 2 6" xfId="8612" xr:uid="{00000000-0005-0000-0000-00009D260000}"/>
    <cellStyle name="Денежный 2 5 7 2 3 2 7" xfId="9105" xr:uid="{00000000-0005-0000-0000-00009E260000}"/>
    <cellStyle name="Денежный 2 5 7 2 3 2 8" xfId="9638" xr:uid="{00000000-0005-0000-0000-00009F260000}"/>
    <cellStyle name="Денежный 2 5 7 2 3 2 9" xfId="10871" xr:uid="{00000000-0005-0000-0000-0000A0260000}"/>
    <cellStyle name="Денежный 2 5 7 2 3 20" xfId="5594" xr:uid="{00000000-0005-0000-0000-0000A1260000}"/>
    <cellStyle name="Денежный 2 5 7 2 3 21" xfId="5882" xr:uid="{00000000-0005-0000-0000-0000A2260000}"/>
    <cellStyle name="Денежный 2 5 7 2 3 22" xfId="6350" xr:uid="{00000000-0005-0000-0000-0000A3260000}"/>
    <cellStyle name="Денежный 2 5 7 2 3 23" xfId="6848" xr:uid="{00000000-0005-0000-0000-0000A4260000}"/>
    <cellStyle name="Денежный 2 5 7 2 3 24" xfId="7346" xr:uid="{00000000-0005-0000-0000-0000A5260000}"/>
    <cellStyle name="Денежный 2 5 7 2 3 25" xfId="8340" xr:uid="{00000000-0005-0000-0000-0000A6260000}"/>
    <cellStyle name="Денежный 2 5 7 2 3 26" xfId="8483" xr:uid="{00000000-0005-0000-0000-0000A7260000}"/>
    <cellStyle name="Денежный 2 5 7 2 3 27" xfId="9366" xr:uid="{00000000-0005-0000-0000-0000A8260000}"/>
    <cellStyle name="Денежный 2 5 7 2 3 28" xfId="10604" xr:uid="{00000000-0005-0000-0000-0000A9260000}"/>
    <cellStyle name="Денежный 2 5 7 2 3 29" xfId="11603" xr:uid="{00000000-0005-0000-0000-0000AA260000}"/>
    <cellStyle name="Денежный 2 5 7 2 3 3" xfId="1005" xr:uid="{00000000-0005-0000-0000-0000AB260000}"/>
    <cellStyle name="Денежный 2 5 7 2 3 3 10" xfId="11966" xr:uid="{00000000-0005-0000-0000-0000AC260000}"/>
    <cellStyle name="Денежный 2 5 7 2 3 3 2" xfId="2275" xr:uid="{00000000-0005-0000-0000-0000AD260000}"/>
    <cellStyle name="Денежный 2 5 7 2 3 3 2 2" xfId="6091" xr:uid="{00000000-0005-0000-0000-0000AE260000}"/>
    <cellStyle name="Денежный 2 5 7 2 3 3 2 3" xfId="12260" xr:uid="{00000000-0005-0000-0000-0000AF260000}"/>
    <cellStyle name="Денежный 2 5 7 2 3 3 3" xfId="6558" xr:uid="{00000000-0005-0000-0000-0000B0260000}"/>
    <cellStyle name="Денежный 2 5 7 2 3 3 4" xfId="7056" xr:uid="{00000000-0005-0000-0000-0000B1260000}"/>
    <cellStyle name="Денежный 2 5 7 2 3 3 5" xfId="7554" xr:uid="{00000000-0005-0000-0000-0000B2260000}"/>
    <cellStyle name="Денежный 2 5 7 2 3 3 6" xfId="8640" xr:uid="{00000000-0005-0000-0000-0000B3260000}"/>
    <cellStyle name="Денежный 2 5 7 2 3 3 7" xfId="9136" xr:uid="{00000000-0005-0000-0000-0000B4260000}"/>
    <cellStyle name="Денежный 2 5 7 2 3 3 8" xfId="9669" xr:uid="{00000000-0005-0000-0000-0000B5260000}"/>
    <cellStyle name="Денежный 2 5 7 2 3 3 9" xfId="10902" xr:uid="{00000000-0005-0000-0000-0000B6260000}"/>
    <cellStyle name="Денежный 2 5 7 2 3 4" xfId="935" xr:uid="{00000000-0005-0000-0000-0000B7260000}"/>
    <cellStyle name="Денежный 2 5 7 2 3 4 10" xfId="12042" xr:uid="{00000000-0005-0000-0000-0000B8260000}"/>
    <cellStyle name="Денежный 2 5 7 2 3 4 2" xfId="2482" xr:uid="{00000000-0005-0000-0000-0000B9260000}"/>
    <cellStyle name="Денежный 2 5 7 2 3 4 2 2" xfId="6048" xr:uid="{00000000-0005-0000-0000-0000BA260000}"/>
    <cellStyle name="Денежный 2 5 7 2 3 4 2 3" xfId="12217" xr:uid="{00000000-0005-0000-0000-0000BB260000}"/>
    <cellStyle name="Денежный 2 5 7 2 3 4 3" xfId="6515" xr:uid="{00000000-0005-0000-0000-0000BC260000}"/>
    <cellStyle name="Денежный 2 5 7 2 3 4 4" xfId="7013" xr:uid="{00000000-0005-0000-0000-0000BD260000}"/>
    <cellStyle name="Денежный 2 5 7 2 3 4 5" xfId="7511" xr:uid="{00000000-0005-0000-0000-0000BE260000}"/>
    <cellStyle name="Денежный 2 5 7 2 3 4 6" xfId="8574" xr:uid="{00000000-0005-0000-0000-0000BF260000}"/>
    <cellStyle name="Денежный 2 5 7 2 3 4 7" xfId="9066" xr:uid="{00000000-0005-0000-0000-0000C0260000}"/>
    <cellStyle name="Денежный 2 5 7 2 3 4 8" xfId="9599" xr:uid="{00000000-0005-0000-0000-0000C1260000}"/>
    <cellStyle name="Денежный 2 5 7 2 3 4 9" xfId="10832" xr:uid="{00000000-0005-0000-0000-0000C2260000}"/>
    <cellStyle name="Денежный 2 5 7 2 3 5" xfId="1721" xr:uid="{00000000-0005-0000-0000-0000C3260000}"/>
    <cellStyle name="Денежный 2 5 7 2 3 5 2" xfId="2632" xr:uid="{00000000-0005-0000-0000-0000C4260000}"/>
    <cellStyle name="Денежный 2 5 7 2 3 5 3" xfId="12086" xr:uid="{00000000-0005-0000-0000-0000C5260000}"/>
    <cellStyle name="Денежный 2 5 7 2 3 6" xfId="2762" xr:uid="{00000000-0005-0000-0000-0000C6260000}"/>
    <cellStyle name="Денежный 2 5 7 2 3 7" xfId="2890" xr:uid="{00000000-0005-0000-0000-0000C7260000}"/>
    <cellStyle name="Денежный 2 5 7 2 3 8" xfId="3178" xr:uid="{00000000-0005-0000-0000-0000C8260000}"/>
    <cellStyle name="Денежный 2 5 7 2 3 9" xfId="3306" xr:uid="{00000000-0005-0000-0000-0000C9260000}"/>
    <cellStyle name="Денежный 2 5 7 2 30" xfId="10214" xr:uid="{00000000-0005-0000-0000-0000CA260000}"/>
    <cellStyle name="Денежный 2 5 7 2 31" xfId="11472" xr:uid="{00000000-0005-0000-0000-0000CB260000}"/>
    <cellStyle name="Денежный 2 5 7 2 4" xfId="975" xr:uid="{00000000-0005-0000-0000-0000CC260000}"/>
    <cellStyle name="Денежный 2 5 7 2 4 2" xfId="9639" xr:uid="{00000000-0005-0000-0000-0000CD260000}"/>
    <cellStyle name="Денежный 2 5 7 2 4 3" xfId="10872" xr:uid="{00000000-0005-0000-0000-0000CE260000}"/>
    <cellStyle name="Денежный 2 5 7 2 5" xfId="1590" xr:uid="{00000000-0005-0000-0000-0000CF260000}"/>
    <cellStyle name="Денежный 2 5 7 2 5 2" xfId="2016" xr:uid="{00000000-0005-0000-0000-0000D0260000}"/>
    <cellStyle name="Денежный 2 5 7 2 5 3" xfId="11774" xr:uid="{00000000-0005-0000-0000-0000D1260000}"/>
    <cellStyle name="Денежный 2 5 7 2 6" xfId="1970" xr:uid="{00000000-0005-0000-0000-0000D2260000}"/>
    <cellStyle name="Денежный 2 5 7 2 7" xfId="2347" xr:uid="{00000000-0005-0000-0000-0000D3260000}"/>
    <cellStyle name="Денежный 2 5 7 2 8" xfId="2381" xr:uid="{00000000-0005-0000-0000-0000D4260000}"/>
    <cellStyle name="Денежный 2 5 7 2 9" xfId="2326" xr:uid="{00000000-0005-0000-0000-0000D5260000}"/>
    <cellStyle name="Денежный 2 5 7 20" xfId="4940" xr:uid="{00000000-0005-0000-0000-0000D6260000}"/>
    <cellStyle name="Денежный 2 5 7 21" xfId="4858" xr:uid="{00000000-0005-0000-0000-0000D7260000}"/>
    <cellStyle name="Денежный 2 5 7 22" xfId="4995" xr:uid="{00000000-0005-0000-0000-0000D8260000}"/>
    <cellStyle name="Денежный 2 5 7 23" xfId="5019" xr:uid="{00000000-0005-0000-0000-0000D9260000}"/>
    <cellStyle name="Денежный 2 5 7 24" xfId="5707" xr:uid="{00000000-0005-0000-0000-0000DA260000}"/>
    <cellStyle name="Денежный 2 5 7 25" xfId="5662" xr:uid="{00000000-0005-0000-0000-0000DB260000}"/>
    <cellStyle name="Денежный 2 5 7 26" xfId="6713" xr:uid="{00000000-0005-0000-0000-0000DC260000}"/>
    <cellStyle name="Денежный 2 5 7 27" xfId="7211" xr:uid="{00000000-0005-0000-0000-0000DD260000}"/>
    <cellStyle name="Денежный 2 5 7 28" xfId="7931" xr:uid="{00000000-0005-0000-0000-0000DE260000}"/>
    <cellStyle name="Денежный 2 5 7 29" xfId="7829" xr:uid="{00000000-0005-0000-0000-0000DF260000}"/>
    <cellStyle name="Денежный 2 5 7 3" xfId="307" xr:uid="{00000000-0005-0000-0000-0000E0260000}"/>
    <cellStyle name="Денежный 2 5 7 3 10" xfId="3447" xr:uid="{00000000-0005-0000-0000-0000E1260000}"/>
    <cellStyle name="Денежный 2 5 7 3 11" xfId="3488" xr:uid="{00000000-0005-0000-0000-0000E2260000}"/>
    <cellStyle name="Денежный 2 5 7 3 12" xfId="3951" xr:uid="{00000000-0005-0000-0000-0000E3260000}"/>
    <cellStyle name="Денежный 2 5 7 3 13" xfId="4060" xr:uid="{00000000-0005-0000-0000-0000E4260000}"/>
    <cellStyle name="Денежный 2 5 7 3 14" xfId="4014" xr:uid="{00000000-0005-0000-0000-0000E5260000}"/>
    <cellStyle name="Денежный 2 5 7 3 15" xfId="4070" xr:uid="{00000000-0005-0000-0000-0000E6260000}"/>
    <cellStyle name="Денежный 2 5 7 3 16" xfId="3849" xr:uid="{00000000-0005-0000-0000-0000E7260000}"/>
    <cellStyle name="Денежный 2 5 7 3 17" xfId="4971" xr:uid="{00000000-0005-0000-0000-0000E8260000}"/>
    <cellStyle name="Денежный 2 5 7 3 18" xfId="4843" xr:uid="{00000000-0005-0000-0000-0000E9260000}"/>
    <cellStyle name="Денежный 2 5 7 3 19" xfId="5025" xr:uid="{00000000-0005-0000-0000-0000EA260000}"/>
    <cellStyle name="Денежный 2 5 7 3 2" xfId="1591" xr:uid="{00000000-0005-0000-0000-0000EB260000}"/>
    <cellStyle name="Денежный 2 5 7 3 2 2" xfId="1914" xr:uid="{00000000-0005-0000-0000-0000EC260000}"/>
    <cellStyle name="Денежный 2 5 7 3 2 3" xfId="11723" xr:uid="{00000000-0005-0000-0000-0000ED260000}"/>
    <cellStyle name="Денежный 2 5 7 3 20" xfId="5289" xr:uid="{00000000-0005-0000-0000-0000EE260000}"/>
    <cellStyle name="Денежный 2 5 7 3 21" xfId="5737" xr:uid="{00000000-0005-0000-0000-0000EF260000}"/>
    <cellStyle name="Денежный 2 5 7 3 22" xfId="5771" xr:uid="{00000000-0005-0000-0000-0000F0260000}"/>
    <cellStyle name="Денежный 2 5 7 3 23" xfId="6743" xr:uid="{00000000-0005-0000-0000-0000F1260000}"/>
    <cellStyle name="Денежный 2 5 7 3 24" xfId="7241" xr:uid="{00000000-0005-0000-0000-0000F2260000}"/>
    <cellStyle name="Денежный 2 5 7 3 25" xfId="7968" xr:uid="{00000000-0005-0000-0000-0000F3260000}"/>
    <cellStyle name="Денежный 2 5 7 3 26" xfId="8161" xr:uid="{00000000-0005-0000-0000-0000F4260000}"/>
    <cellStyle name="Денежный 2 5 7 3 27" xfId="7864" xr:uid="{00000000-0005-0000-0000-0000F5260000}"/>
    <cellStyle name="Денежный 2 5 7 3 28" xfId="10215" xr:uid="{00000000-0005-0000-0000-0000F6260000}"/>
    <cellStyle name="Денежный 2 5 7 3 29" xfId="11473" xr:uid="{00000000-0005-0000-0000-0000F7260000}"/>
    <cellStyle name="Денежный 2 5 7 3 3" xfId="1803" xr:uid="{00000000-0005-0000-0000-0000F8260000}"/>
    <cellStyle name="Денежный 2 5 7 3 4" xfId="1993" xr:uid="{00000000-0005-0000-0000-0000F9260000}"/>
    <cellStyle name="Денежный 2 5 7 3 5" xfId="1741" xr:uid="{00000000-0005-0000-0000-0000FA260000}"/>
    <cellStyle name="Денежный 2 5 7 3 6" xfId="2319" xr:uid="{00000000-0005-0000-0000-0000FB260000}"/>
    <cellStyle name="Денежный 2 5 7 3 7" xfId="2358" xr:uid="{00000000-0005-0000-0000-0000FC260000}"/>
    <cellStyle name="Денежный 2 5 7 3 8" xfId="3031" xr:uid="{00000000-0005-0000-0000-0000FD260000}"/>
    <cellStyle name="Денежный 2 5 7 3 9" xfId="3077" xr:uid="{00000000-0005-0000-0000-0000FE260000}"/>
    <cellStyle name="Денежный 2 5 7 30" xfId="8013" xr:uid="{00000000-0005-0000-0000-0000FF260000}"/>
    <cellStyle name="Денежный 2 5 7 31" xfId="10178" xr:uid="{00000000-0005-0000-0000-000000270000}"/>
    <cellStyle name="Денежный 2 5 7 32" xfId="11247" xr:uid="{00000000-0005-0000-0000-000001270000}"/>
    <cellStyle name="Денежный 2 5 7 4" xfId="662" xr:uid="{00000000-0005-0000-0000-000002270000}"/>
    <cellStyle name="Денежный 2 5 7 4 10" xfId="3572" xr:uid="{00000000-0005-0000-0000-000003270000}"/>
    <cellStyle name="Денежный 2 5 7 4 11" xfId="3700" xr:uid="{00000000-0005-0000-0000-000004270000}"/>
    <cellStyle name="Денежный 2 5 7 4 12" xfId="4180" xr:uid="{00000000-0005-0000-0000-000005270000}"/>
    <cellStyle name="Денежный 2 5 7 4 13" xfId="4335" xr:uid="{00000000-0005-0000-0000-000006270000}"/>
    <cellStyle name="Денежный 2 5 7 4 14" xfId="4481" xr:uid="{00000000-0005-0000-0000-000007270000}"/>
    <cellStyle name="Денежный 2 5 7 4 15" xfId="4612" xr:uid="{00000000-0005-0000-0000-000008270000}"/>
    <cellStyle name="Денежный 2 5 7 4 16" xfId="4740" xr:uid="{00000000-0005-0000-0000-000009270000}"/>
    <cellStyle name="Денежный 2 5 7 4 17" xfId="5162" xr:uid="{00000000-0005-0000-0000-00000A270000}"/>
    <cellStyle name="Денежный 2 5 7 4 18" xfId="5309" xr:uid="{00000000-0005-0000-0000-00000B270000}"/>
    <cellStyle name="Денежный 2 5 7 4 19" xfId="5444" xr:uid="{00000000-0005-0000-0000-00000C270000}"/>
    <cellStyle name="Денежный 2 5 7 4 2" xfId="1687" xr:uid="{00000000-0005-0000-0000-00000D270000}"/>
    <cellStyle name="Денежный 2 5 7 4 2 2" xfId="2119" xr:uid="{00000000-0005-0000-0000-00000E270000}"/>
    <cellStyle name="Денежный 2 5 7 4 2 3" xfId="11851" xr:uid="{00000000-0005-0000-0000-00000F270000}"/>
    <cellStyle name="Денежный 2 5 7 4 20" xfId="5572" xr:uid="{00000000-0005-0000-0000-000010270000}"/>
    <cellStyle name="Денежный 2 5 7 4 21" xfId="5860" xr:uid="{00000000-0005-0000-0000-000011270000}"/>
    <cellStyle name="Денежный 2 5 7 4 22" xfId="6328" xr:uid="{00000000-0005-0000-0000-000012270000}"/>
    <cellStyle name="Денежный 2 5 7 4 23" xfId="6826" xr:uid="{00000000-0005-0000-0000-000013270000}"/>
    <cellStyle name="Денежный 2 5 7 4 24" xfId="7324" xr:uid="{00000000-0005-0000-0000-000014270000}"/>
    <cellStyle name="Денежный 2 5 7 4 25" xfId="8306" xr:uid="{00000000-0005-0000-0000-000015270000}"/>
    <cellStyle name="Денежный 2 5 7 4 26" xfId="8519" xr:uid="{00000000-0005-0000-0000-000016270000}"/>
    <cellStyle name="Денежный 2 5 7 4 27" xfId="8912" xr:uid="{00000000-0005-0000-0000-000017270000}"/>
    <cellStyle name="Денежный 2 5 7 4 28" xfId="10570" xr:uid="{00000000-0005-0000-0000-000018270000}"/>
    <cellStyle name="Денежный 2 5 7 4 29" xfId="11569" xr:uid="{00000000-0005-0000-0000-000019270000}"/>
    <cellStyle name="Денежный 2 5 7 4 3" xfId="2253" xr:uid="{00000000-0005-0000-0000-00001A270000}"/>
    <cellStyle name="Денежный 2 5 7 4 4" xfId="2453" xr:uid="{00000000-0005-0000-0000-00001B270000}"/>
    <cellStyle name="Денежный 2 5 7 4 5" xfId="2607" xr:uid="{00000000-0005-0000-0000-00001C270000}"/>
    <cellStyle name="Денежный 2 5 7 4 6" xfId="2740" xr:uid="{00000000-0005-0000-0000-00001D270000}"/>
    <cellStyle name="Денежный 2 5 7 4 7" xfId="2868" xr:uid="{00000000-0005-0000-0000-00001E270000}"/>
    <cellStyle name="Денежный 2 5 7 4 8" xfId="3156" xr:uid="{00000000-0005-0000-0000-00001F270000}"/>
    <cellStyle name="Денежный 2 5 7 4 9" xfId="3284" xr:uid="{00000000-0005-0000-0000-000020270000}"/>
    <cellStyle name="Денежный 2 5 7 5" xfId="734" xr:uid="{00000000-0005-0000-0000-000021270000}"/>
    <cellStyle name="Денежный 2 5 7 5 10" xfId="3632" xr:uid="{00000000-0005-0000-0000-000022270000}"/>
    <cellStyle name="Денежный 2 5 7 5 11" xfId="3760" xr:uid="{00000000-0005-0000-0000-000023270000}"/>
    <cellStyle name="Денежный 2 5 7 5 12" xfId="4247" xr:uid="{00000000-0005-0000-0000-000024270000}"/>
    <cellStyle name="Денежный 2 5 7 5 13" xfId="4399" xr:uid="{00000000-0005-0000-0000-000025270000}"/>
    <cellStyle name="Денежный 2 5 7 5 14" xfId="4542" xr:uid="{00000000-0005-0000-0000-000026270000}"/>
    <cellStyle name="Денежный 2 5 7 5 15" xfId="4672" xr:uid="{00000000-0005-0000-0000-000027270000}"/>
    <cellStyle name="Денежный 2 5 7 5 16" xfId="4800" xr:uid="{00000000-0005-0000-0000-000028270000}"/>
    <cellStyle name="Денежный 2 5 7 5 17" xfId="5224" xr:uid="{00000000-0005-0000-0000-000029270000}"/>
    <cellStyle name="Денежный 2 5 7 5 18" xfId="5374" xr:uid="{00000000-0005-0000-0000-00002A270000}"/>
    <cellStyle name="Денежный 2 5 7 5 19" xfId="5504" xr:uid="{00000000-0005-0000-0000-00002B270000}"/>
    <cellStyle name="Денежный 2 5 7 5 2" xfId="1899" xr:uid="{00000000-0005-0000-0000-00002C270000}"/>
    <cellStyle name="Денежный 2 5 7 5 2 2" xfId="2188" xr:uid="{00000000-0005-0000-0000-00002D270000}"/>
    <cellStyle name="Денежный 2 5 7 5 2 3" xfId="11914" xr:uid="{00000000-0005-0000-0000-00002E270000}"/>
    <cellStyle name="Денежный 2 5 7 5 20" xfId="5632" xr:uid="{00000000-0005-0000-0000-00002F270000}"/>
    <cellStyle name="Денежный 2 5 7 5 21" xfId="5920" xr:uid="{00000000-0005-0000-0000-000030270000}"/>
    <cellStyle name="Денежный 2 5 7 5 22" xfId="6388" xr:uid="{00000000-0005-0000-0000-000031270000}"/>
    <cellStyle name="Денежный 2 5 7 5 23" xfId="6886" xr:uid="{00000000-0005-0000-0000-000032270000}"/>
    <cellStyle name="Денежный 2 5 7 5 24" xfId="7384" xr:uid="{00000000-0005-0000-0000-000033270000}"/>
    <cellStyle name="Денежный 2 5 7 5 25" xfId="8378" xr:uid="{00000000-0005-0000-0000-000034270000}"/>
    <cellStyle name="Денежный 2 5 7 5 26" xfId="8423" xr:uid="{00000000-0005-0000-0000-000035270000}"/>
    <cellStyle name="Денежный 2 5 7 5 27" xfId="9404" xr:uid="{00000000-0005-0000-0000-000036270000}"/>
    <cellStyle name="Денежный 2 5 7 5 28" xfId="10642" xr:uid="{00000000-0005-0000-0000-000037270000}"/>
    <cellStyle name="Денежный 2 5 7 5 29" xfId="11711" xr:uid="{00000000-0005-0000-0000-000038270000}"/>
    <cellStyle name="Денежный 2 5 7 5 3" xfId="2313" xr:uid="{00000000-0005-0000-0000-000039270000}"/>
    <cellStyle name="Денежный 2 5 7 5 4" xfId="2520" xr:uid="{00000000-0005-0000-0000-00003A270000}"/>
    <cellStyle name="Денежный 2 5 7 5 5" xfId="2670" xr:uid="{00000000-0005-0000-0000-00003B270000}"/>
    <cellStyle name="Денежный 2 5 7 5 6" xfId="2800" xr:uid="{00000000-0005-0000-0000-00003C270000}"/>
    <cellStyle name="Денежный 2 5 7 5 7" xfId="2928" xr:uid="{00000000-0005-0000-0000-00003D270000}"/>
    <cellStyle name="Денежный 2 5 7 5 8" xfId="3216" xr:uid="{00000000-0005-0000-0000-00003E270000}"/>
    <cellStyle name="Денежный 2 5 7 5 9" xfId="3344" xr:uid="{00000000-0005-0000-0000-00003F270000}"/>
    <cellStyle name="Денежный 2 5 7 6" xfId="969" xr:uid="{00000000-0005-0000-0000-000040270000}"/>
    <cellStyle name="Денежный 2 5 7 6 10" xfId="9633" xr:uid="{00000000-0005-0000-0000-000041270000}"/>
    <cellStyle name="Денежный 2 5 7 6 11" xfId="10866" xr:uid="{00000000-0005-0000-0000-000042270000}"/>
    <cellStyle name="Денежный 2 5 7 6 12" xfId="11656" xr:uid="{00000000-0005-0000-0000-000043270000}"/>
    <cellStyle name="Денежный 2 5 7 6 2" xfId="976" xr:uid="{00000000-0005-0000-0000-000044270000}"/>
    <cellStyle name="Денежный 2 5 7 6 2 10" xfId="12237" xr:uid="{00000000-0005-0000-0000-000045270000}"/>
    <cellStyle name="Денежный 2 5 7 6 2 2" xfId="6068" xr:uid="{00000000-0005-0000-0000-000046270000}"/>
    <cellStyle name="Денежный 2 5 7 6 2 2 2" xfId="6071" xr:uid="{00000000-0005-0000-0000-000047270000}"/>
    <cellStyle name="Денежный 2 5 7 6 2 2 3" xfId="12240" xr:uid="{00000000-0005-0000-0000-000048270000}"/>
    <cellStyle name="Денежный 2 5 7 6 2 3" xfId="6538" xr:uid="{00000000-0005-0000-0000-000049270000}"/>
    <cellStyle name="Денежный 2 5 7 6 2 4" xfId="7036" xr:uid="{00000000-0005-0000-0000-00004A270000}"/>
    <cellStyle name="Денежный 2 5 7 6 2 5" xfId="7534" xr:uid="{00000000-0005-0000-0000-00004B270000}"/>
    <cellStyle name="Денежный 2 5 7 6 2 6" xfId="8614" xr:uid="{00000000-0005-0000-0000-00004C270000}"/>
    <cellStyle name="Денежный 2 5 7 6 2 7" xfId="9107" xr:uid="{00000000-0005-0000-0000-00004D270000}"/>
    <cellStyle name="Денежный 2 5 7 6 2 8" xfId="9640" xr:uid="{00000000-0005-0000-0000-00004E270000}"/>
    <cellStyle name="Денежный 2 5 7 6 2 9" xfId="10873" xr:uid="{00000000-0005-0000-0000-00004F270000}"/>
    <cellStyle name="Денежный 2 5 7 6 3" xfId="1004" xr:uid="{00000000-0005-0000-0000-000050270000}"/>
    <cellStyle name="Денежный 2 5 7 6 3 2" xfId="9668" xr:uid="{00000000-0005-0000-0000-000051270000}"/>
    <cellStyle name="Денежный 2 5 7 6 3 3" xfId="10901" xr:uid="{00000000-0005-0000-0000-000052270000}"/>
    <cellStyle name="Денежный 2 5 7 6 4" xfId="943" xr:uid="{00000000-0005-0000-0000-000053270000}"/>
    <cellStyle name="Денежный 2 5 7 6 4 2" xfId="9607" xr:uid="{00000000-0005-0000-0000-000054270000}"/>
    <cellStyle name="Денежный 2 5 7 6 4 3" xfId="10840" xr:uid="{00000000-0005-0000-0000-000055270000}"/>
    <cellStyle name="Денежный 2 5 7 6 5" xfId="1817" xr:uid="{00000000-0005-0000-0000-000056270000}"/>
    <cellStyle name="Денежный 2 5 7 6 5 2" xfId="6535" xr:uid="{00000000-0005-0000-0000-000057270000}"/>
    <cellStyle name="Денежный 2 5 7 6 5 3" xfId="12461" xr:uid="{00000000-0005-0000-0000-000058270000}"/>
    <cellStyle name="Денежный 2 5 7 6 6" xfId="7033" xr:uid="{00000000-0005-0000-0000-000059270000}"/>
    <cellStyle name="Денежный 2 5 7 6 7" xfId="7531" xr:uid="{00000000-0005-0000-0000-00005A270000}"/>
    <cellStyle name="Денежный 2 5 7 6 8" xfId="8607" xr:uid="{00000000-0005-0000-0000-00005B270000}"/>
    <cellStyle name="Денежный 2 5 7 6 9" xfId="9100" xr:uid="{00000000-0005-0000-0000-00005C270000}"/>
    <cellStyle name="Денежный 2 5 7 7" xfId="1007" xr:uid="{00000000-0005-0000-0000-00005D270000}"/>
    <cellStyle name="Денежный 2 5 7 7 10" xfId="11676" xr:uid="{00000000-0005-0000-0000-00005E270000}"/>
    <cellStyle name="Денежный 2 5 7 7 2" xfId="1856" xr:uid="{00000000-0005-0000-0000-00005F270000}"/>
    <cellStyle name="Денежный 2 5 7 7 2 2" xfId="6093" xr:uid="{00000000-0005-0000-0000-000060270000}"/>
    <cellStyle name="Денежный 2 5 7 7 2 3" xfId="12262" xr:uid="{00000000-0005-0000-0000-000061270000}"/>
    <cellStyle name="Денежный 2 5 7 7 3" xfId="6560" xr:uid="{00000000-0005-0000-0000-000062270000}"/>
    <cellStyle name="Денежный 2 5 7 7 4" xfId="7058" xr:uid="{00000000-0005-0000-0000-000063270000}"/>
    <cellStyle name="Денежный 2 5 7 7 5" xfId="7556" xr:uid="{00000000-0005-0000-0000-000064270000}"/>
    <cellStyle name="Денежный 2 5 7 7 6" xfId="8642" xr:uid="{00000000-0005-0000-0000-000065270000}"/>
    <cellStyle name="Денежный 2 5 7 7 7" xfId="9138" xr:uid="{00000000-0005-0000-0000-000066270000}"/>
    <cellStyle name="Денежный 2 5 7 7 8" xfId="9671" xr:uid="{00000000-0005-0000-0000-000067270000}"/>
    <cellStyle name="Денежный 2 5 7 7 9" xfId="10904" xr:uid="{00000000-0005-0000-0000-000068270000}"/>
    <cellStyle name="Денежный 2 5 7 8" xfId="926" xr:uid="{00000000-0005-0000-0000-000069270000}"/>
    <cellStyle name="Денежный 2 5 7 8 10" xfId="11791" xr:uid="{00000000-0005-0000-0000-00006A270000}"/>
    <cellStyle name="Денежный 2 5 7 8 2" xfId="2045" xr:uid="{00000000-0005-0000-0000-00006B270000}"/>
    <cellStyle name="Денежный 2 5 7 8 2 2" xfId="6042" xr:uid="{00000000-0005-0000-0000-00006C270000}"/>
    <cellStyle name="Денежный 2 5 7 8 2 3" xfId="12211" xr:uid="{00000000-0005-0000-0000-00006D270000}"/>
    <cellStyle name="Денежный 2 5 7 8 3" xfId="6509" xr:uid="{00000000-0005-0000-0000-00006E270000}"/>
    <cellStyle name="Денежный 2 5 7 8 4" xfId="7007" xr:uid="{00000000-0005-0000-0000-00006F270000}"/>
    <cellStyle name="Денежный 2 5 7 8 5" xfId="7505" xr:uid="{00000000-0005-0000-0000-000070270000}"/>
    <cellStyle name="Денежный 2 5 7 8 6" xfId="8565" xr:uid="{00000000-0005-0000-0000-000071270000}"/>
    <cellStyle name="Денежный 2 5 7 8 7" xfId="9057" xr:uid="{00000000-0005-0000-0000-000072270000}"/>
    <cellStyle name="Денежный 2 5 7 8 8" xfId="9590" xr:uid="{00000000-0005-0000-0000-000073270000}"/>
    <cellStyle name="Денежный 2 5 7 8 9" xfId="10823" xr:uid="{00000000-0005-0000-0000-000074270000}"/>
    <cellStyle name="Денежный 2 5 7 9" xfId="1362" xr:uid="{00000000-0005-0000-0000-000075270000}"/>
    <cellStyle name="Денежный 2 5 7 9 2" xfId="1854" xr:uid="{00000000-0005-0000-0000-000076270000}"/>
    <cellStyle name="Денежный 2 5 7 9 3" xfId="11675" xr:uid="{00000000-0005-0000-0000-000077270000}"/>
    <cellStyle name="Денежный 2 5 8" xfId="277" xr:uid="{00000000-0005-0000-0000-000078270000}"/>
    <cellStyle name="Денежный 2 5 8 10" xfId="3421" xr:uid="{00000000-0005-0000-0000-000079270000}"/>
    <cellStyle name="Денежный 2 5 8 11" xfId="3499" xr:uid="{00000000-0005-0000-0000-00007A270000}"/>
    <cellStyle name="Денежный 2 5 8 12" xfId="3923" xr:uid="{00000000-0005-0000-0000-00007B270000}"/>
    <cellStyle name="Денежный 2 5 8 13" xfId="3828" xr:uid="{00000000-0005-0000-0000-00007C270000}"/>
    <cellStyle name="Денежный 2 5 8 14" xfId="3924" xr:uid="{00000000-0005-0000-0000-00007D270000}"/>
    <cellStyle name="Денежный 2 5 8 15" xfId="4104" xr:uid="{00000000-0005-0000-0000-00007E270000}"/>
    <cellStyle name="Денежный 2 5 8 16" xfId="3784" xr:uid="{00000000-0005-0000-0000-00007F270000}"/>
    <cellStyle name="Денежный 2 5 8 17" xfId="4944" xr:uid="{00000000-0005-0000-0000-000080270000}"/>
    <cellStyle name="Денежный 2 5 8 18" xfId="4992" xr:uid="{00000000-0005-0000-0000-000081270000}"/>
    <cellStyle name="Денежный 2 5 8 19" xfId="4887" xr:uid="{00000000-0005-0000-0000-000082270000}"/>
    <cellStyle name="Денежный 2 5 8 2" xfId="977" xr:uid="{00000000-0005-0000-0000-000083270000}"/>
    <cellStyle name="Денежный 2 5 8 2 10" xfId="11716" xr:uid="{00000000-0005-0000-0000-000084270000}"/>
    <cellStyle name="Денежный 2 5 8 2 2" xfId="1904" xr:uid="{00000000-0005-0000-0000-000085270000}"/>
    <cellStyle name="Денежный 2 5 8 2 2 2" xfId="6072" xr:uid="{00000000-0005-0000-0000-000086270000}"/>
    <cellStyle name="Денежный 2 5 8 2 2 3" xfId="12241" xr:uid="{00000000-0005-0000-0000-000087270000}"/>
    <cellStyle name="Денежный 2 5 8 2 3" xfId="6539" xr:uid="{00000000-0005-0000-0000-000088270000}"/>
    <cellStyle name="Денежный 2 5 8 2 4" xfId="7037" xr:uid="{00000000-0005-0000-0000-000089270000}"/>
    <cellStyle name="Денежный 2 5 8 2 5" xfId="7535" xr:uid="{00000000-0005-0000-0000-00008A270000}"/>
    <cellStyle name="Денежный 2 5 8 2 6" xfId="8615" xr:uid="{00000000-0005-0000-0000-00008B270000}"/>
    <cellStyle name="Денежный 2 5 8 2 7" xfId="9108" xr:uid="{00000000-0005-0000-0000-00008C270000}"/>
    <cellStyle name="Денежный 2 5 8 2 8" xfId="9641" xr:uid="{00000000-0005-0000-0000-00008D270000}"/>
    <cellStyle name="Денежный 2 5 8 2 9" xfId="10874" xr:uid="{00000000-0005-0000-0000-00008E270000}"/>
    <cellStyle name="Денежный 2 5 8 20" xfId="5249" xr:uid="{00000000-0005-0000-0000-00008F270000}"/>
    <cellStyle name="Денежный 2 5 8 21" xfId="5711" xr:uid="{00000000-0005-0000-0000-000090270000}"/>
    <cellStyle name="Денежный 2 5 8 22" xfId="5782" xr:uid="{00000000-0005-0000-0000-000091270000}"/>
    <cellStyle name="Денежный 2 5 8 23" xfId="6717" xr:uid="{00000000-0005-0000-0000-000092270000}"/>
    <cellStyle name="Денежный 2 5 8 24" xfId="7215" xr:uid="{00000000-0005-0000-0000-000093270000}"/>
    <cellStyle name="Денежный 2 5 8 25" xfId="7938" xr:uid="{00000000-0005-0000-0000-000094270000}"/>
    <cellStyle name="Денежный 2 5 8 26" xfId="8174" xr:uid="{00000000-0005-0000-0000-000095270000}"/>
    <cellStyle name="Денежный 2 5 8 27" xfId="8220" xr:uid="{00000000-0005-0000-0000-000096270000}"/>
    <cellStyle name="Денежный 2 5 8 28" xfId="10185" xr:uid="{00000000-0005-0000-0000-000097270000}"/>
    <cellStyle name="Денежный 2 5 8 29" xfId="11254" xr:uid="{00000000-0005-0000-0000-000098270000}"/>
    <cellStyle name="Денежный 2 5 8 3" xfId="978" xr:uid="{00000000-0005-0000-0000-000099270000}"/>
    <cellStyle name="Денежный 2 5 8 3 10" xfId="11750" xr:uid="{00000000-0005-0000-0000-00009A270000}"/>
    <cellStyle name="Денежный 2 5 8 3 2" xfId="1954" xr:uid="{00000000-0005-0000-0000-00009B270000}"/>
    <cellStyle name="Денежный 2 5 8 3 2 2" xfId="6073" xr:uid="{00000000-0005-0000-0000-00009C270000}"/>
    <cellStyle name="Денежный 2 5 8 3 2 3" xfId="12242" xr:uid="{00000000-0005-0000-0000-00009D270000}"/>
    <cellStyle name="Денежный 2 5 8 3 3" xfId="6540" xr:uid="{00000000-0005-0000-0000-00009E270000}"/>
    <cellStyle name="Денежный 2 5 8 3 4" xfId="7038" xr:uid="{00000000-0005-0000-0000-00009F270000}"/>
    <cellStyle name="Денежный 2 5 8 3 5" xfId="7536" xr:uid="{00000000-0005-0000-0000-0000A0270000}"/>
    <cellStyle name="Денежный 2 5 8 3 6" xfId="8616" xr:uid="{00000000-0005-0000-0000-0000A1270000}"/>
    <cellStyle name="Денежный 2 5 8 3 7" xfId="9109" xr:uid="{00000000-0005-0000-0000-0000A2270000}"/>
    <cellStyle name="Денежный 2 5 8 3 8" xfId="9642" xr:uid="{00000000-0005-0000-0000-0000A3270000}"/>
    <cellStyle name="Денежный 2 5 8 3 9" xfId="10875" xr:uid="{00000000-0005-0000-0000-0000A4270000}"/>
    <cellStyle name="Денежный 2 5 8 4" xfId="1003" xr:uid="{00000000-0005-0000-0000-0000A5270000}"/>
    <cellStyle name="Денежный 2 5 8 4 10" xfId="11636" xr:uid="{00000000-0005-0000-0000-0000A6270000}"/>
    <cellStyle name="Денежный 2 5 8 4 2" xfId="1766" xr:uid="{00000000-0005-0000-0000-0000A7270000}"/>
    <cellStyle name="Денежный 2 5 8 4 2 2" xfId="6090" xr:uid="{00000000-0005-0000-0000-0000A8270000}"/>
    <cellStyle name="Денежный 2 5 8 4 2 3" xfId="12259" xr:uid="{00000000-0005-0000-0000-0000A9270000}"/>
    <cellStyle name="Денежный 2 5 8 4 3" xfId="6557" xr:uid="{00000000-0005-0000-0000-0000AA270000}"/>
    <cellStyle name="Денежный 2 5 8 4 4" xfId="7055" xr:uid="{00000000-0005-0000-0000-0000AB270000}"/>
    <cellStyle name="Денежный 2 5 8 4 5" xfId="7553" xr:uid="{00000000-0005-0000-0000-0000AC270000}"/>
    <cellStyle name="Денежный 2 5 8 4 6" xfId="8639" xr:uid="{00000000-0005-0000-0000-0000AD270000}"/>
    <cellStyle name="Денежный 2 5 8 4 7" xfId="9134" xr:uid="{00000000-0005-0000-0000-0000AE270000}"/>
    <cellStyle name="Денежный 2 5 8 4 8" xfId="9667" xr:uid="{00000000-0005-0000-0000-0000AF270000}"/>
    <cellStyle name="Денежный 2 5 8 4 9" xfId="10900" xr:uid="{00000000-0005-0000-0000-0000B0270000}"/>
    <cellStyle name="Денежный 2 5 8 5" xfId="944" xr:uid="{00000000-0005-0000-0000-0000B1270000}"/>
    <cellStyle name="Денежный 2 5 8 5 10" xfId="11833" xr:uid="{00000000-0005-0000-0000-0000B2270000}"/>
    <cellStyle name="Денежный 2 5 8 5 2" xfId="2099" xr:uid="{00000000-0005-0000-0000-0000B3270000}"/>
    <cellStyle name="Денежный 2 5 8 5 2 2" xfId="6053" xr:uid="{00000000-0005-0000-0000-0000B4270000}"/>
    <cellStyle name="Денежный 2 5 8 5 2 3" xfId="12222" xr:uid="{00000000-0005-0000-0000-0000B5270000}"/>
    <cellStyle name="Денежный 2 5 8 5 3" xfId="6520" xr:uid="{00000000-0005-0000-0000-0000B6270000}"/>
    <cellStyle name="Денежный 2 5 8 5 4" xfId="7018" xr:uid="{00000000-0005-0000-0000-0000B7270000}"/>
    <cellStyle name="Денежный 2 5 8 5 5" xfId="7516" xr:uid="{00000000-0005-0000-0000-0000B8270000}"/>
    <cellStyle name="Денежный 2 5 8 5 6" xfId="8583" xr:uid="{00000000-0005-0000-0000-0000B9270000}"/>
    <cellStyle name="Денежный 2 5 8 5 7" xfId="9075" xr:uid="{00000000-0005-0000-0000-0000BA270000}"/>
    <cellStyle name="Денежный 2 5 8 5 8" xfId="9608" xr:uid="{00000000-0005-0000-0000-0000BB270000}"/>
    <cellStyle name="Денежный 2 5 8 5 9" xfId="10841" xr:uid="{00000000-0005-0000-0000-0000BC270000}"/>
    <cellStyle name="Денежный 2 5 8 6" xfId="1369" xr:uid="{00000000-0005-0000-0000-0000BD270000}"/>
    <cellStyle name="Денежный 2 5 8 6 2" xfId="1963" xr:uid="{00000000-0005-0000-0000-0000BE270000}"/>
    <cellStyle name="Денежный 2 5 8 6 3" xfId="11758" xr:uid="{00000000-0005-0000-0000-0000BF270000}"/>
    <cellStyle name="Денежный 2 5 8 7" xfId="2382" xr:uid="{00000000-0005-0000-0000-0000C0270000}"/>
    <cellStyle name="Денежный 2 5 8 8" xfId="3005" xr:uid="{00000000-0005-0000-0000-0000C1270000}"/>
    <cellStyle name="Денежный 2 5 8 9" xfId="2954" xr:uid="{00000000-0005-0000-0000-0000C2270000}"/>
    <cellStyle name="Денежный 2 5 9" xfId="918" xr:uid="{00000000-0005-0000-0000-0000C3270000}"/>
    <cellStyle name="Денежный 2 5 9 10" xfId="9582" xr:uid="{00000000-0005-0000-0000-0000C4270000}"/>
    <cellStyle name="Денежный 2 5 9 11" xfId="10815" xr:uid="{00000000-0005-0000-0000-0000C5270000}"/>
    <cellStyle name="Денежный 2 5 9 12" xfId="11682" xr:uid="{00000000-0005-0000-0000-0000C6270000}"/>
    <cellStyle name="Денежный 2 5 9 2" xfId="979" xr:uid="{00000000-0005-0000-0000-0000C7270000}"/>
    <cellStyle name="Денежный 2 5 9 2 10" xfId="12207" xr:uid="{00000000-0005-0000-0000-0000C8270000}"/>
    <cellStyle name="Денежный 2 5 9 2 2" xfId="6038" xr:uid="{00000000-0005-0000-0000-0000C9270000}"/>
    <cellStyle name="Денежный 2 5 9 2 2 2" xfId="6074" xr:uid="{00000000-0005-0000-0000-0000CA270000}"/>
    <cellStyle name="Денежный 2 5 9 2 2 3" xfId="12243" xr:uid="{00000000-0005-0000-0000-0000CB270000}"/>
    <cellStyle name="Денежный 2 5 9 2 3" xfId="6541" xr:uid="{00000000-0005-0000-0000-0000CC270000}"/>
    <cellStyle name="Денежный 2 5 9 2 4" xfId="7039" xr:uid="{00000000-0005-0000-0000-0000CD270000}"/>
    <cellStyle name="Денежный 2 5 9 2 5" xfId="7537" xr:uid="{00000000-0005-0000-0000-0000CE270000}"/>
    <cellStyle name="Денежный 2 5 9 2 6" xfId="8617" xr:uid="{00000000-0005-0000-0000-0000CF270000}"/>
    <cellStyle name="Денежный 2 5 9 2 7" xfId="9110" xr:uid="{00000000-0005-0000-0000-0000D0270000}"/>
    <cellStyle name="Денежный 2 5 9 2 8" xfId="9643" xr:uid="{00000000-0005-0000-0000-0000D1270000}"/>
    <cellStyle name="Денежный 2 5 9 2 9" xfId="10876" xr:uid="{00000000-0005-0000-0000-0000D2270000}"/>
    <cellStyle name="Денежный 2 5 9 3" xfId="1002" xr:uid="{00000000-0005-0000-0000-0000D3270000}"/>
    <cellStyle name="Денежный 2 5 9 3 2" xfId="9666" xr:uid="{00000000-0005-0000-0000-0000D4270000}"/>
    <cellStyle name="Денежный 2 5 9 3 3" xfId="10899" xr:uid="{00000000-0005-0000-0000-0000D5270000}"/>
    <cellStyle name="Денежный 2 5 9 4" xfId="948" xr:uid="{00000000-0005-0000-0000-0000D6270000}"/>
    <cellStyle name="Денежный 2 5 9 4 2" xfId="9612" xr:uid="{00000000-0005-0000-0000-0000D7270000}"/>
    <cellStyle name="Денежный 2 5 9 4 3" xfId="10845" xr:uid="{00000000-0005-0000-0000-0000D8270000}"/>
    <cellStyle name="Денежный 2 5 9 5" xfId="1867" xr:uid="{00000000-0005-0000-0000-0000D9270000}"/>
    <cellStyle name="Денежный 2 5 9 5 2" xfId="6505" xr:uid="{00000000-0005-0000-0000-0000DA270000}"/>
    <cellStyle name="Денежный 2 5 9 5 3" xfId="12455" xr:uid="{00000000-0005-0000-0000-0000DB270000}"/>
    <cellStyle name="Денежный 2 5 9 6" xfId="7003" xr:uid="{00000000-0005-0000-0000-0000DC270000}"/>
    <cellStyle name="Денежный 2 5 9 7" xfId="7501" xr:uid="{00000000-0005-0000-0000-0000DD270000}"/>
    <cellStyle name="Денежный 2 5 9 8" xfId="8558" xr:uid="{00000000-0005-0000-0000-0000DE270000}"/>
    <cellStyle name="Денежный 2 5 9 9" xfId="9049" xr:uid="{00000000-0005-0000-0000-0000DF270000}"/>
    <cellStyle name="Денежный 2 50" xfId="9508" xr:uid="{00000000-0005-0000-0000-0000E0270000}"/>
    <cellStyle name="Денежный 2 50 2" xfId="13537" xr:uid="{00000000-0005-0000-0000-0000E1270000}"/>
    <cellStyle name="Денежный 2 50 3" xfId="14785" xr:uid="{00000000-0005-0000-0000-0000E2270000}"/>
    <cellStyle name="Денежный 2 50 3 2" xfId="16195" xr:uid="{00000000-0005-0000-0000-0000E3270000}"/>
    <cellStyle name="Денежный 2 50 3 3" xfId="20178" xr:uid="{00000000-0005-0000-0000-0000E4270000}"/>
    <cellStyle name="Денежный 2 50 3 4" xfId="24430" xr:uid="{00000000-0005-0000-0000-0000E5270000}"/>
    <cellStyle name="Денежный 2 50 3 5" xfId="24939" xr:uid="{00000000-0005-0000-0000-0000E6270000}"/>
    <cellStyle name="Денежный 2 50 3 6" xfId="25253" xr:uid="{00000000-0005-0000-0000-0000E7270000}"/>
    <cellStyle name="Денежный 2 50 3 7" xfId="28680" xr:uid="{00000000-0005-0000-0000-0000E8270000}"/>
    <cellStyle name="Денежный 2 50 3 8" xfId="33351" xr:uid="{00000000-0005-0000-0000-0000E9270000}"/>
    <cellStyle name="Денежный 2 50 3 9" xfId="32194" xr:uid="{00000000-0005-0000-0000-0000EA270000}"/>
    <cellStyle name="Денежный 2 50 4" xfId="17457" xr:uid="{00000000-0005-0000-0000-0000EB270000}"/>
    <cellStyle name="Денежный 2 50 5" xfId="18769" xr:uid="{00000000-0005-0000-0000-0000EC270000}"/>
    <cellStyle name="Денежный 2 50 5 2" xfId="25379" xr:uid="{00000000-0005-0000-0000-0000ED270000}"/>
    <cellStyle name="Денежный 2 50 5 3" xfId="27912" xr:uid="{00000000-0005-0000-0000-0000EE270000}"/>
    <cellStyle name="Денежный 2 50 5 4" xfId="29349" xr:uid="{00000000-0005-0000-0000-0000EF270000}"/>
    <cellStyle name="Денежный 2 50 5 5" xfId="30655" xr:uid="{00000000-0005-0000-0000-0000F0270000}"/>
    <cellStyle name="Денежный 2 50 5 6" xfId="34718" xr:uid="{00000000-0005-0000-0000-0000F1270000}"/>
    <cellStyle name="Денежный 2 50 5 7" xfId="36054" xr:uid="{00000000-0005-0000-0000-0000F2270000}"/>
    <cellStyle name="Денежный 2 51" xfId="11154" xr:uid="{00000000-0005-0000-0000-0000F3270000}"/>
    <cellStyle name="Денежный 2 52" xfId="12787" xr:uid="{00000000-0005-0000-0000-0000F4270000}"/>
    <cellStyle name="Денежный 2 53" xfId="12788" xr:uid="{00000000-0005-0000-0000-0000F5270000}"/>
    <cellStyle name="Денежный 2 53 2" xfId="12789" xr:uid="{00000000-0005-0000-0000-0000F6270000}"/>
    <cellStyle name="Денежный 2 53 2 2" xfId="12846" xr:uid="{00000000-0005-0000-0000-0000F7270000}"/>
    <cellStyle name="Денежный 2 53 2 3" xfId="15476" xr:uid="{00000000-0005-0000-0000-0000F8270000}"/>
    <cellStyle name="Денежный 2 53 2 3 2" xfId="15504" xr:uid="{00000000-0005-0000-0000-0000F9270000}"/>
    <cellStyle name="Денежный 2 53 2 3 3" xfId="19487" xr:uid="{00000000-0005-0000-0000-0000FA270000}"/>
    <cellStyle name="Денежный 2 53 2 3 4" xfId="22681" xr:uid="{00000000-0005-0000-0000-0000FB270000}"/>
    <cellStyle name="Денежный 2 53 2 3 5" xfId="24869" xr:uid="{00000000-0005-0000-0000-0000FC270000}"/>
    <cellStyle name="Денежный 2 53 2 3 6" xfId="25453" xr:uid="{00000000-0005-0000-0000-0000FD270000}"/>
    <cellStyle name="Денежный 2 53 2 3 7" xfId="25188" xr:uid="{00000000-0005-0000-0000-0000FE270000}"/>
    <cellStyle name="Денежный 2 53 2 3 8" xfId="32660" xr:uid="{00000000-0005-0000-0000-0000FF270000}"/>
    <cellStyle name="Денежный 2 53 2 3 9" xfId="32609" xr:uid="{00000000-0005-0000-0000-000000280000}"/>
    <cellStyle name="Денежный 2 53 2 4" xfId="18148" xr:uid="{00000000-0005-0000-0000-000001280000}"/>
    <cellStyle name="Денежный 2 53 2 5" xfId="19460" xr:uid="{00000000-0005-0000-0000-000002280000}"/>
    <cellStyle name="Денежный 2 53 2 5 2" xfId="25171" xr:uid="{00000000-0005-0000-0000-000003280000}"/>
    <cellStyle name="Денежный 2 53 2 5 3" xfId="28603" xr:uid="{00000000-0005-0000-0000-000004280000}"/>
    <cellStyle name="Денежный 2 53 2 5 4" xfId="30040" xr:uid="{00000000-0005-0000-0000-000005280000}"/>
    <cellStyle name="Денежный 2 53 2 5 5" xfId="31346" xr:uid="{00000000-0005-0000-0000-000006280000}"/>
    <cellStyle name="Денежный 2 53 2 5 6" xfId="34027" xr:uid="{00000000-0005-0000-0000-000007280000}"/>
    <cellStyle name="Денежный 2 53 2 5 7" xfId="35363" xr:uid="{00000000-0005-0000-0000-000008280000}"/>
    <cellStyle name="Денежный 2 54" xfId="14137" xr:uid="{00000000-0005-0000-0000-000009280000}"/>
    <cellStyle name="Денежный 2 54 10" xfId="16816" xr:uid="{00000000-0005-0000-0000-00000A280000}"/>
    <cellStyle name="Денежный 2 54 11" xfId="16817" xr:uid="{00000000-0005-0000-0000-00000B280000}"/>
    <cellStyle name="Денежный 2 54 12" xfId="16818" xr:uid="{00000000-0005-0000-0000-00000C280000}"/>
    <cellStyle name="Денежный 2 54 13" xfId="16822" xr:uid="{00000000-0005-0000-0000-00000D280000}"/>
    <cellStyle name="Денежный 2 54 14" xfId="16823" xr:uid="{00000000-0005-0000-0000-00000E280000}"/>
    <cellStyle name="Денежный 2 54 15" xfId="16826" xr:uid="{00000000-0005-0000-0000-00000F280000}"/>
    <cellStyle name="Денежный 2 54 16" xfId="16827" xr:uid="{00000000-0005-0000-0000-000010280000}"/>
    <cellStyle name="Денежный 2 54 17" xfId="16834" xr:uid="{00000000-0005-0000-0000-000011280000}"/>
    <cellStyle name="Денежный 2 54 18" xfId="16835" xr:uid="{00000000-0005-0000-0000-000012280000}"/>
    <cellStyle name="Денежный 2 54 19" xfId="16836" xr:uid="{00000000-0005-0000-0000-000013280000}"/>
    <cellStyle name="Денежный 2 54 2" xfId="12831" xr:uid="{00000000-0005-0000-0000-000014280000}"/>
    <cellStyle name="Денежный 2 54 2 10" xfId="16815" xr:uid="{00000000-0005-0000-0000-000015280000}"/>
    <cellStyle name="Денежный 2 54 2 11" xfId="16814" xr:uid="{00000000-0005-0000-0000-000016280000}"/>
    <cellStyle name="Денежный 2 54 2 12" xfId="16813" xr:uid="{00000000-0005-0000-0000-000017280000}"/>
    <cellStyle name="Денежный 2 54 2 13" xfId="16821" xr:uid="{00000000-0005-0000-0000-000018280000}"/>
    <cellStyle name="Денежный 2 54 2 14" xfId="16820" xr:uid="{00000000-0005-0000-0000-000019280000}"/>
    <cellStyle name="Денежный 2 54 2 15" xfId="16825" xr:uid="{00000000-0005-0000-0000-00001A280000}"/>
    <cellStyle name="Денежный 2 54 2 16" xfId="16824" xr:uid="{00000000-0005-0000-0000-00001B280000}"/>
    <cellStyle name="Денежный 2 54 2 17" xfId="16833" xr:uid="{00000000-0005-0000-0000-00001C280000}"/>
    <cellStyle name="Денежный 2 54 2 18" xfId="16831" xr:uid="{00000000-0005-0000-0000-00001D280000}"/>
    <cellStyle name="Денежный 2 54 2 19" xfId="16828" xr:uid="{00000000-0005-0000-0000-00001E280000}"/>
    <cellStyle name="Денежный 2 54 2 2" xfId="14142" xr:uid="{00000000-0005-0000-0000-00001F280000}"/>
    <cellStyle name="Денежный 2 54 2 2 2" xfId="16804" xr:uid="{00000000-0005-0000-0000-000020280000}"/>
    <cellStyle name="Денежный 2 54 2 2 2 2" xfId="16803" xr:uid="{00000000-0005-0000-0000-000021280000}"/>
    <cellStyle name="Денежный 2 54 2 2 2 3" xfId="20782" xr:uid="{00000000-0005-0000-0000-000022280000}"/>
    <cellStyle name="Денежный 2 54 2 2 2 4" xfId="33955" xr:uid="{00000000-0005-0000-0000-000023280000}"/>
    <cellStyle name="Денежный 2 54 2 2 2 5" xfId="32620" xr:uid="{00000000-0005-0000-0000-000024280000}"/>
    <cellStyle name="Денежный 2 54 2 2 3" xfId="18163" xr:uid="{00000000-0005-0000-0000-000025280000}"/>
    <cellStyle name="Денежный 2 54 2 2 4" xfId="20783" xr:uid="{00000000-0005-0000-0000-000026280000}"/>
    <cellStyle name="Денежный 2 54 2 2 5" xfId="33956" xr:uid="{00000000-0005-0000-0000-000027280000}"/>
    <cellStyle name="Денежный 2 54 2 2 6" xfId="32053" xr:uid="{00000000-0005-0000-0000-000028280000}"/>
    <cellStyle name="Денежный 2 54 2 20" xfId="16829" xr:uid="{00000000-0005-0000-0000-000029280000}"/>
    <cellStyle name="Денежный 2 54 2 21" xfId="16830" xr:uid="{00000000-0005-0000-0000-00002A280000}"/>
    <cellStyle name="Денежный 2 54 2 22" xfId="16832" xr:uid="{00000000-0005-0000-0000-00002B280000}"/>
    <cellStyle name="Денежный 2 54 2 23" xfId="16840" xr:uid="{00000000-0005-0000-0000-00002C280000}"/>
    <cellStyle name="Денежный 2 54 2 24" xfId="16842" xr:uid="{00000000-0005-0000-0000-00002D280000}"/>
    <cellStyle name="Денежный 2 54 2 25" xfId="16844" xr:uid="{00000000-0005-0000-0000-00002E280000}"/>
    <cellStyle name="Денежный 2 54 2 26" xfId="16846" xr:uid="{00000000-0005-0000-0000-00002F280000}"/>
    <cellStyle name="Денежный 2 54 2 27" xfId="16848" xr:uid="{00000000-0005-0000-0000-000030280000}"/>
    <cellStyle name="Денежный 2 54 2 28" xfId="16852" xr:uid="{00000000-0005-0000-0000-000031280000}"/>
    <cellStyle name="Денежный 2 54 2 29" xfId="16851" xr:uid="{00000000-0005-0000-0000-000032280000}"/>
    <cellStyle name="Денежный 2 54 2 3" xfId="14141" xr:uid="{00000000-0005-0000-0000-000033280000}"/>
    <cellStyle name="Денежный 2 54 2 3 2" xfId="16805" xr:uid="{00000000-0005-0000-0000-000034280000}"/>
    <cellStyle name="Денежный 2 54 2 3 2 2" xfId="18162" xr:uid="{00000000-0005-0000-0000-000035280000}"/>
    <cellStyle name="Денежный 2 54 2 3 2 3" xfId="20812" xr:uid="{00000000-0005-0000-0000-000036280000}"/>
    <cellStyle name="Денежный 2 54 2 3 2 4" xfId="34002" xr:uid="{00000000-0005-0000-0000-000037280000}"/>
    <cellStyle name="Денежный 2 54 2 3 2 5" xfId="35346" xr:uid="{00000000-0005-0000-0000-000038280000}"/>
    <cellStyle name="Денежный 2 54 2 3 3" xfId="20784" xr:uid="{00000000-0005-0000-0000-000039280000}"/>
    <cellStyle name="Денежный 2 54 2 3 4" xfId="33957" xr:uid="{00000000-0005-0000-0000-00003A280000}"/>
    <cellStyle name="Денежный 2 54 2 3 5" xfId="31519" xr:uid="{00000000-0005-0000-0000-00003B280000}"/>
    <cellStyle name="Денежный 2 54 2 30" xfId="16850" xr:uid="{00000000-0005-0000-0000-00003C280000}"/>
    <cellStyle name="Денежный 2 54 2 4" xfId="14145" xr:uid="{00000000-0005-0000-0000-00003D280000}"/>
    <cellStyle name="Денежный 2 54 2 4 2" xfId="16797" xr:uid="{00000000-0005-0000-0000-00003E280000}"/>
    <cellStyle name="Денежный 2 54 2 4 2 2" xfId="18165" xr:uid="{00000000-0005-0000-0000-00003F280000}"/>
    <cellStyle name="Денежный 2 54 2 4 2 3" xfId="20814" xr:uid="{00000000-0005-0000-0000-000040280000}"/>
    <cellStyle name="Денежный 2 54 2 4 2 4" xfId="34004" xr:uid="{00000000-0005-0000-0000-000041280000}"/>
    <cellStyle name="Денежный 2 54 2 4 2 5" xfId="35348" xr:uid="{00000000-0005-0000-0000-000042280000}"/>
    <cellStyle name="Денежный 2 54 2 4 3" xfId="20780" xr:uid="{00000000-0005-0000-0000-000043280000}"/>
    <cellStyle name="Денежный 2 54 2 4 4" xfId="33953" xr:uid="{00000000-0005-0000-0000-000044280000}"/>
    <cellStyle name="Денежный 2 54 2 4 5" xfId="31974" xr:uid="{00000000-0005-0000-0000-000045280000}"/>
    <cellStyle name="Денежный 2 54 2 5" xfId="14144" xr:uid="{00000000-0005-0000-0000-000046280000}"/>
    <cellStyle name="Денежный 2 54 2 5 2" xfId="16802" xr:uid="{00000000-0005-0000-0000-000047280000}"/>
    <cellStyle name="Денежный 2 54 2 5 2 2" xfId="18164" xr:uid="{00000000-0005-0000-0000-000048280000}"/>
    <cellStyle name="Денежный 2 54 2 5 2 3" xfId="20813" xr:uid="{00000000-0005-0000-0000-000049280000}"/>
    <cellStyle name="Денежный 2 54 2 5 2 4" xfId="34003" xr:uid="{00000000-0005-0000-0000-00004A280000}"/>
    <cellStyle name="Денежный 2 54 2 5 2 5" xfId="35347" xr:uid="{00000000-0005-0000-0000-00004B280000}"/>
    <cellStyle name="Денежный 2 54 2 5 3" xfId="20781" xr:uid="{00000000-0005-0000-0000-00004C280000}"/>
    <cellStyle name="Денежный 2 54 2 5 4" xfId="33954" xr:uid="{00000000-0005-0000-0000-00004D280000}"/>
    <cellStyle name="Денежный 2 54 2 5 5" xfId="32114" xr:uid="{00000000-0005-0000-0000-00004E280000}"/>
    <cellStyle name="Денежный 2 54 2 6" xfId="16801" xr:uid="{00000000-0005-0000-0000-00004F280000}"/>
    <cellStyle name="Денежный 2 54 2 7" xfId="16798" xr:uid="{00000000-0005-0000-0000-000050280000}"/>
    <cellStyle name="Денежный 2 54 2 8" xfId="16800" xr:uid="{00000000-0005-0000-0000-000051280000}"/>
    <cellStyle name="Денежный 2 54 2 9" xfId="16799" xr:uid="{00000000-0005-0000-0000-000052280000}"/>
    <cellStyle name="Денежный 2 54 20" xfId="16837" xr:uid="{00000000-0005-0000-0000-000053280000}"/>
    <cellStyle name="Денежный 2 54 21" xfId="16838" xr:uid="{00000000-0005-0000-0000-000054280000}"/>
    <cellStyle name="Денежный 2 54 22" xfId="16839" xr:uid="{00000000-0005-0000-0000-000055280000}"/>
    <cellStyle name="Денежный 2 54 23" xfId="16841" xr:uid="{00000000-0005-0000-0000-000056280000}"/>
    <cellStyle name="Денежный 2 54 24" xfId="16843" xr:uid="{00000000-0005-0000-0000-000057280000}"/>
    <cellStyle name="Денежный 2 54 25" xfId="16845" xr:uid="{00000000-0005-0000-0000-000058280000}"/>
    <cellStyle name="Денежный 2 54 26" xfId="16847" xr:uid="{00000000-0005-0000-0000-000059280000}"/>
    <cellStyle name="Денежный 2 54 27" xfId="16849" xr:uid="{00000000-0005-0000-0000-00005A280000}"/>
    <cellStyle name="Денежный 2 54 28" xfId="16853" xr:uid="{00000000-0005-0000-0000-00005B280000}"/>
    <cellStyle name="Денежный 2 54 29" xfId="16854" xr:uid="{00000000-0005-0000-0000-00005C280000}"/>
    <cellStyle name="Денежный 2 54 3" xfId="15490" xr:uid="{00000000-0005-0000-0000-00005D280000}"/>
    <cellStyle name="Денежный 2 54 3 2" xfId="16806" xr:uid="{00000000-0005-0000-0000-00005E280000}"/>
    <cellStyle name="Денежный 2 54 30" xfId="16855" xr:uid="{00000000-0005-0000-0000-00005F280000}"/>
    <cellStyle name="Денежный 2 54 4" xfId="16807" xr:uid="{00000000-0005-0000-0000-000060280000}"/>
    <cellStyle name="Денежный 2 54 5" xfId="16808" xr:uid="{00000000-0005-0000-0000-000061280000}"/>
    <cellStyle name="Денежный 2 54 6" xfId="16809" xr:uid="{00000000-0005-0000-0000-000062280000}"/>
    <cellStyle name="Денежный 2 54 7" xfId="16810" xr:uid="{00000000-0005-0000-0000-000063280000}"/>
    <cellStyle name="Денежный 2 54 8" xfId="16811" xr:uid="{00000000-0005-0000-0000-000064280000}"/>
    <cellStyle name="Денежный 2 54 9" xfId="16812" xr:uid="{00000000-0005-0000-0000-000065280000}"/>
    <cellStyle name="Денежный 2 55" xfId="12832" xr:uid="{00000000-0005-0000-0000-000066280000}"/>
    <cellStyle name="Денежный 2 55 2" xfId="14139" xr:uid="{00000000-0005-0000-0000-000067280000}"/>
    <cellStyle name="Денежный 2 55 3" xfId="14140" xr:uid="{00000000-0005-0000-0000-000068280000}"/>
    <cellStyle name="Денежный 2 55 4" xfId="14146" xr:uid="{00000000-0005-0000-0000-000069280000}"/>
    <cellStyle name="Денежный 2 55 5" xfId="14143" xr:uid="{00000000-0005-0000-0000-00006A280000}"/>
    <cellStyle name="Денежный 2 56" xfId="14151" xr:uid="{00000000-0005-0000-0000-00006B280000}"/>
    <cellStyle name="Денежный 2 56 2" xfId="16795" xr:uid="{00000000-0005-0000-0000-00006C280000}"/>
    <cellStyle name="Денежный 2 56 2 2" xfId="16819" xr:uid="{00000000-0005-0000-0000-00006D280000}"/>
    <cellStyle name="Денежный 2 56 2 3" xfId="20785" xr:uid="{00000000-0005-0000-0000-00006E280000}"/>
    <cellStyle name="Денежный 2 56 2 4" xfId="33958" xr:uid="{00000000-0005-0000-0000-00006F280000}"/>
    <cellStyle name="Денежный 2 56 2 5" xfId="32583" xr:uid="{00000000-0005-0000-0000-000070280000}"/>
    <cellStyle name="Денежный 2 56 3" xfId="18166" xr:uid="{00000000-0005-0000-0000-000071280000}"/>
    <cellStyle name="Денежный 2 56 4" xfId="20778" xr:uid="{00000000-0005-0000-0000-000072280000}"/>
    <cellStyle name="Денежный 2 56 5" xfId="33951" xr:uid="{00000000-0005-0000-0000-000073280000}"/>
    <cellStyle name="Денежный 2 56 6" xfId="32092" xr:uid="{00000000-0005-0000-0000-000074280000}"/>
    <cellStyle name="Денежный 2 57" xfId="14185" xr:uid="{00000000-0005-0000-0000-000075280000}"/>
    <cellStyle name="Денежный 2 57 2" xfId="16857" xr:uid="{00000000-0005-0000-0000-000076280000}"/>
    <cellStyle name="Денежный 2 57 3" xfId="20787" xr:uid="{00000000-0005-0000-0000-000077280000}"/>
    <cellStyle name="Денежный 2 57 4" xfId="24440" xr:uid="{00000000-0005-0000-0000-000078280000}"/>
    <cellStyle name="Денежный 2 57 5" xfId="25968" xr:uid="{00000000-0005-0000-0000-000079280000}"/>
    <cellStyle name="Денежный 2 57 6" xfId="24115" xr:uid="{00000000-0005-0000-0000-00007A280000}"/>
    <cellStyle name="Денежный 2 57 7" xfId="28744" xr:uid="{00000000-0005-0000-0000-00007B280000}"/>
    <cellStyle name="Денежный 2 57 8" xfId="33960" xr:uid="{00000000-0005-0000-0000-00007C280000}"/>
    <cellStyle name="Денежный 2 57 9" xfId="35321" xr:uid="{00000000-0005-0000-0000-00007D280000}"/>
    <cellStyle name="Денежный 2 58" xfId="18169" xr:uid="{00000000-0005-0000-0000-00007E280000}"/>
    <cellStyle name="Денежный 2 58 2" xfId="23555" xr:uid="{00000000-0005-0000-0000-00007F280000}"/>
    <cellStyle name="Денежный 2 58 3" xfId="26758" xr:uid="{00000000-0005-0000-0000-000080280000}"/>
    <cellStyle name="Денежный 2 58 4" xfId="22692" xr:uid="{00000000-0005-0000-0000-000081280000}"/>
    <cellStyle name="Денежный 2 58 5" xfId="24235" xr:uid="{00000000-0005-0000-0000-000082280000}"/>
    <cellStyle name="Денежный 2 58 6" xfId="35318" xr:uid="{00000000-0005-0000-0000-000083280000}"/>
    <cellStyle name="Денежный 2 58 7" xfId="36654" xr:uid="{00000000-0005-0000-0000-000084280000}"/>
    <cellStyle name="Денежный 2 59" xfId="36658" xr:uid="{00000000-0005-0000-0000-000085280000}"/>
    <cellStyle name="Денежный 2 6" xfId="237" xr:uid="{00000000-0005-0000-0000-000086280000}"/>
    <cellStyle name="Денежный 2 6 10" xfId="2964" xr:uid="{00000000-0005-0000-0000-000087280000}"/>
    <cellStyle name="Денежный 2 6 11" xfId="3400" xr:uid="{00000000-0005-0000-0000-000088280000}"/>
    <cellStyle name="Денежный 2 6 12" xfId="3381" xr:uid="{00000000-0005-0000-0000-000089280000}"/>
    <cellStyle name="Денежный 2 6 13" xfId="3889" xr:uid="{00000000-0005-0000-0000-00008A280000}"/>
    <cellStyle name="Денежный 2 6 14" xfId="3841" xr:uid="{00000000-0005-0000-0000-00008B280000}"/>
    <cellStyle name="Денежный 2 6 15" xfId="4086" xr:uid="{00000000-0005-0000-0000-00008C280000}"/>
    <cellStyle name="Денежный 2 6 16" xfId="3903" xr:uid="{00000000-0005-0000-0000-00008D280000}"/>
    <cellStyle name="Денежный 2 6 17" xfId="4337" xr:uid="{00000000-0005-0000-0000-00008E280000}"/>
    <cellStyle name="Денежный 2 6 18" xfId="4920" xr:uid="{00000000-0005-0000-0000-00008F280000}"/>
    <cellStyle name="Денежный 2 6 19" xfId="5024" xr:uid="{00000000-0005-0000-0000-000090280000}"/>
    <cellStyle name="Денежный 2 6 2" xfId="259" xr:uid="{00000000-0005-0000-0000-000091280000}"/>
    <cellStyle name="Денежный 2 6 2 10" xfId="3409" xr:uid="{00000000-0005-0000-0000-000092280000}"/>
    <cellStyle name="Денежный 2 6 2 11" xfId="3504" xr:uid="{00000000-0005-0000-0000-000093280000}"/>
    <cellStyle name="Денежный 2 6 2 12" xfId="3905" xr:uid="{00000000-0005-0000-0000-000094280000}"/>
    <cellStyle name="Денежный 2 6 2 13" xfId="3835" xr:uid="{00000000-0005-0000-0000-000095280000}"/>
    <cellStyle name="Денежный 2 6 2 14" xfId="3865" xr:uid="{00000000-0005-0000-0000-000096280000}"/>
    <cellStyle name="Денежный 2 6 2 15" xfId="4026" xr:uid="{00000000-0005-0000-0000-000097280000}"/>
    <cellStyle name="Денежный 2 6 2 16" xfId="3987" xr:uid="{00000000-0005-0000-0000-000098280000}"/>
    <cellStyle name="Денежный 2 6 2 17" xfId="4931" xr:uid="{00000000-0005-0000-0000-000099280000}"/>
    <cellStyle name="Денежный 2 6 2 18" xfId="5004" xr:uid="{00000000-0005-0000-0000-00009A280000}"/>
    <cellStyle name="Денежный 2 6 2 19" xfId="5080" xr:uid="{00000000-0005-0000-0000-00009B280000}"/>
    <cellStyle name="Денежный 2 6 2 2" xfId="981" xr:uid="{00000000-0005-0000-0000-00009C280000}"/>
    <cellStyle name="Денежный 2 6 2 2 10" xfId="11701" xr:uid="{00000000-0005-0000-0000-00009D280000}"/>
    <cellStyle name="Денежный 2 6 2 2 2" xfId="1888" xr:uid="{00000000-0005-0000-0000-00009E280000}"/>
    <cellStyle name="Денежный 2 6 2 2 2 2" xfId="6076" xr:uid="{00000000-0005-0000-0000-00009F280000}"/>
    <cellStyle name="Денежный 2 6 2 2 2 3" xfId="12245" xr:uid="{00000000-0005-0000-0000-0000A0280000}"/>
    <cellStyle name="Денежный 2 6 2 2 3" xfId="6543" xr:uid="{00000000-0005-0000-0000-0000A1280000}"/>
    <cellStyle name="Денежный 2 6 2 2 4" xfId="7041" xr:uid="{00000000-0005-0000-0000-0000A2280000}"/>
    <cellStyle name="Денежный 2 6 2 2 5" xfId="7539" xr:uid="{00000000-0005-0000-0000-0000A3280000}"/>
    <cellStyle name="Денежный 2 6 2 2 6" xfId="8619" xr:uid="{00000000-0005-0000-0000-0000A4280000}"/>
    <cellStyle name="Денежный 2 6 2 2 7" xfId="9112" xr:uid="{00000000-0005-0000-0000-0000A5280000}"/>
    <cellStyle name="Денежный 2 6 2 2 8" xfId="9645" xr:uid="{00000000-0005-0000-0000-0000A6280000}"/>
    <cellStyle name="Денежный 2 6 2 2 9" xfId="10878" xr:uid="{00000000-0005-0000-0000-0000A7280000}"/>
    <cellStyle name="Денежный 2 6 2 20" xfId="5375" xr:uid="{00000000-0005-0000-0000-0000A8280000}"/>
    <cellStyle name="Денежный 2 6 2 21" xfId="5699" xr:uid="{00000000-0005-0000-0000-0000A9280000}"/>
    <cellStyle name="Денежный 2 6 2 22" xfId="5787" xr:uid="{00000000-0005-0000-0000-0000AA280000}"/>
    <cellStyle name="Денежный 2 6 2 23" xfId="6705" xr:uid="{00000000-0005-0000-0000-0000AB280000}"/>
    <cellStyle name="Денежный 2 6 2 24" xfId="7203" xr:uid="{00000000-0005-0000-0000-0000AC280000}"/>
    <cellStyle name="Денежный 2 6 2 25" xfId="7920" xr:uid="{00000000-0005-0000-0000-0000AD280000}"/>
    <cellStyle name="Денежный 2 6 2 26" xfId="8182" xr:uid="{00000000-0005-0000-0000-0000AE280000}"/>
    <cellStyle name="Денежный 2 6 2 27" xfId="8882" xr:uid="{00000000-0005-0000-0000-0000AF280000}"/>
    <cellStyle name="Денежный 2 6 2 28" xfId="10167" xr:uid="{00000000-0005-0000-0000-0000B0280000}"/>
    <cellStyle name="Денежный 2 6 2 29" xfId="11236" xr:uid="{00000000-0005-0000-0000-0000B1280000}"/>
    <cellStyle name="Денежный 2 6 2 3" xfId="982" xr:uid="{00000000-0005-0000-0000-0000B2280000}"/>
    <cellStyle name="Денежный 2 6 2 3 10" xfId="11755" xr:uid="{00000000-0005-0000-0000-0000B3280000}"/>
    <cellStyle name="Денежный 2 6 2 3 2" xfId="1959" xr:uid="{00000000-0005-0000-0000-0000B4280000}"/>
    <cellStyle name="Денежный 2 6 2 3 2 2" xfId="6077" xr:uid="{00000000-0005-0000-0000-0000B5280000}"/>
    <cellStyle name="Денежный 2 6 2 3 2 3" xfId="12246" xr:uid="{00000000-0005-0000-0000-0000B6280000}"/>
    <cellStyle name="Денежный 2 6 2 3 3" xfId="6544" xr:uid="{00000000-0005-0000-0000-0000B7280000}"/>
    <cellStyle name="Денежный 2 6 2 3 4" xfId="7042" xr:uid="{00000000-0005-0000-0000-0000B8280000}"/>
    <cellStyle name="Денежный 2 6 2 3 5" xfId="7540" xr:uid="{00000000-0005-0000-0000-0000B9280000}"/>
    <cellStyle name="Денежный 2 6 2 3 6" xfId="8620" xr:uid="{00000000-0005-0000-0000-0000BA280000}"/>
    <cellStyle name="Денежный 2 6 2 3 7" xfId="9113" xr:uid="{00000000-0005-0000-0000-0000BB280000}"/>
    <cellStyle name="Денежный 2 6 2 3 8" xfId="9646" xr:uid="{00000000-0005-0000-0000-0000BC280000}"/>
    <cellStyle name="Денежный 2 6 2 3 9" xfId="10879" xr:uid="{00000000-0005-0000-0000-0000BD280000}"/>
    <cellStyle name="Денежный 2 6 2 4" xfId="1000" xr:uid="{00000000-0005-0000-0000-0000BE280000}"/>
    <cellStyle name="Денежный 2 6 2 4 10" xfId="11772" xr:uid="{00000000-0005-0000-0000-0000BF280000}"/>
    <cellStyle name="Денежный 2 6 2 4 2" xfId="2006" xr:uid="{00000000-0005-0000-0000-0000C0280000}"/>
    <cellStyle name="Денежный 2 6 2 4 2 2" xfId="6088" xr:uid="{00000000-0005-0000-0000-0000C1280000}"/>
    <cellStyle name="Денежный 2 6 2 4 2 3" xfId="12257" xr:uid="{00000000-0005-0000-0000-0000C2280000}"/>
    <cellStyle name="Денежный 2 6 2 4 3" xfId="6555" xr:uid="{00000000-0005-0000-0000-0000C3280000}"/>
    <cellStyle name="Денежный 2 6 2 4 4" xfId="7053" xr:uid="{00000000-0005-0000-0000-0000C4280000}"/>
    <cellStyle name="Денежный 2 6 2 4 5" xfId="7551" xr:uid="{00000000-0005-0000-0000-0000C5280000}"/>
    <cellStyle name="Денежный 2 6 2 4 6" xfId="8636" xr:uid="{00000000-0005-0000-0000-0000C6280000}"/>
    <cellStyle name="Денежный 2 6 2 4 7" xfId="9131" xr:uid="{00000000-0005-0000-0000-0000C7280000}"/>
    <cellStyle name="Денежный 2 6 2 4 8" xfId="9664" xr:uid="{00000000-0005-0000-0000-0000C8280000}"/>
    <cellStyle name="Денежный 2 6 2 4 9" xfId="10897" xr:uid="{00000000-0005-0000-0000-0000C9280000}"/>
    <cellStyle name="Денежный 2 6 2 5" xfId="952" xr:uid="{00000000-0005-0000-0000-0000CA280000}"/>
    <cellStyle name="Денежный 2 6 2 5 10" xfId="11667" xr:uid="{00000000-0005-0000-0000-0000CB280000}"/>
    <cellStyle name="Денежный 2 6 2 5 2" xfId="1830" xr:uid="{00000000-0005-0000-0000-0000CC280000}"/>
    <cellStyle name="Денежный 2 6 2 5 2 2" xfId="6058" xr:uid="{00000000-0005-0000-0000-0000CD280000}"/>
    <cellStyle name="Денежный 2 6 2 5 2 3" xfId="12227" xr:uid="{00000000-0005-0000-0000-0000CE280000}"/>
    <cellStyle name="Денежный 2 6 2 5 3" xfId="6525" xr:uid="{00000000-0005-0000-0000-0000CF280000}"/>
    <cellStyle name="Денежный 2 6 2 5 4" xfId="7023" xr:uid="{00000000-0005-0000-0000-0000D0280000}"/>
    <cellStyle name="Денежный 2 6 2 5 5" xfId="7521" xr:uid="{00000000-0005-0000-0000-0000D1280000}"/>
    <cellStyle name="Денежный 2 6 2 5 6" xfId="8591" xr:uid="{00000000-0005-0000-0000-0000D2280000}"/>
    <cellStyle name="Денежный 2 6 2 5 7" xfId="9083" xr:uid="{00000000-0005-0000-0000-0000D3280000}"/>
    <cellStyle name="Денежный 2 6 2 5 8" xfId="9616" xr:uid="{00000000-0005-0000-0000-0000D4280000}"/>
    <cellStyle name="Денежный 2 6 2 5 9" xfId="10849" xr:uid="{00000000-0005-0000-0000-0000D5280000}"/>
    <cellStyle name="Денежный 2 6 2 6" xfId="1351" xr:uid="{00000000-0005-0000-0000-0000D6280000}"/>
    <cellStyle name="Денежный 2 6 2 6 2" xfId="1752" xr:uid="{00000000-0005-0000-0000-0000D7280000}"/>
    <cellStyle name="Денежный 2 6 2 6 3" xfId="11629" xr:uid="{00000000-0005-0000-0000-0000D8280000}"/>
    <cellStyle name="Денежный 2 6 2 7" xfId="2324" xr:uid="{00000000-0005-0000-0000-0000D9280000}"/>
    <cellStyle name="Денежный 2 6 2 8" xfId="2992" xr:uid="{00000000-0005-0000-0000-0000DA280000}"/>
    <cellStyle name="Денежный 2 6 2 9" xfId="2960" xr:uid="{00000000-0005-0000-0000-0000DB280000}"/>
    <cellStyle name="Денежный 2 6 20" xfId="4883" xr:uid="{00000000-0005-0000-0000-0000DC280000}"/>
    <cellStyle name="Денежный 2 6 21" xfId="5111" xr:uid="{00000000-0005-0000-0000-0000DD280000}"/>
    <cellStyle name="Денежный 2 6 22" xfId="5689" xr:uid="{00000000-0005-0000-0000-0000DE280000}"/>
    <cellStyle name="Денежный 2 6 23" xfId="5791" xr:uid="{00000000-0005-0000-0000-0000DF280000}"/>
    <cellStyle name="Денежный 2 6 24" xfId="6696" xr:uid="{00000000-0005-0000-0000-0000E0280000}"/>
    <cellStyle name="Денежный 2 6 25" xfId="7194" xr:uid="{00000000-0005-0000-0000-0000E1280000}"/>
    <cellStyle name="Денежный 2 6 26" xfId="7898" xr:uid="{00000000-0005-0000-0000-0000E2280000}"/>
    <cellStyle name="Денежный 2 6 27" xfId="8189" xr:uid="{00000000-0005-0000-0000-0000E3280000}"/>
    <cellStyle name="Денежный 2 6 28" xfId="8829" xr:uid="{00000000-0005-0000-0000-0000E4280000}"/>
    <cellStyle name="Денежный 2 6 29" xfId="10145" xr:uid="{00000000-0005-0000-0000-0000E5280000}"/>
    <cellStyle name="Денежный 2 6 3" xfId="980" xr:uid="{00000000-0005-0000-0000-0000E6280000}"/>
    <cellStyle name="Денежный 2 6 3 10" xfId="9644" xr:uid="{00000000-0005-0000-0000-0000E7280000}"/>
    <cellStyle name="Денежный 2 6 3 11" xfId="10877" xr:uid="{00000000-0005-0000-0000-0000E8280000}"/>
    <cellStyle name="Денежный 2 6 3 12" xfId="11689" xr:uid="{00000000-0005-0000-0000-0000E9280000}"/>
    <cellStyle name="Денежный 2 6 3 2" xfId="983" xr:uid="{00000000-0005-0000-0000-0000EA280000}"/>
    <cellStyle name="Денежный 2 6 3 2 10" xfId="12244" xr:uid="{00000000-0005-0000-0000-0000EB280000}"/>
    <cellStyle name="Денежный 2 6 3 2 2" xfId="6075" xr:uid="{00000000-0005-0000-0000-0000EC280000}"/>
    <cellStyle name="Денежный 2 6 3 2 2 2" xfId="6078" xr:uid="{00000000-0005-0000-0000-0000ED280000}"/>
    <cellStyle name="Денежный 2 6 3 2 2 3" xfId="12247" xr:uid="{00000000-0005-0000-0000-0000EE280000}"/>
    <cellStyle name="Денежный 2 6 3 2 3" xfId="6545" xr:uid="{00000000-0005-0000-0000-0000EF280000}"/>
    <cellStyle name="Денежный 2 6 3 2 4" xfId="7043" xr:uid="{00000000-0005-0000-0000-0000F0280000}"/>
    <cellStyle name="Денежный 2 6 3 2 5" xfId="7541" xr:uid="{00000000-0005-0000-0000-0000F1280000}"/>
    <cellStyle name="Денежный 2 6 3 2 6" xfId="8621" xr:uid="{00000000-0005-0000-0000-0000F2280000}"/>
    <cellStyle name="Денежный 2 6 3 2 7" xfId="9114" xr:uid="{00000000-0005-0000-0000-0000F3280000}"/>
    <cellStyle name="Денежный 2 6 3 2 8" xfId="9647" xr:uid="{00000000-0005-0000-0000-0000F4280000}"/>
    <cellStyle name="Денежный 2 6 3 2 9" xfId="10880" xr:uid="{00000000-0005-0000-0000-0000F5280000}"/>
    <cellStyle name="Денежный 2 6 3 3" xfId="999" xr:uid="{00000000-0005-0000-0000-0000F6280000}"/>
    <cellStyle name="Денежный 2 6 3 3 2" xfId="9663" xr:uid="{00000000-0005-0000-0000-0000F7280000}"/>
    <cellStyle name="Денежный 2 6 3 3 3" xfId="10896" xr:uid="{00000000-0005-0000-0000-0000F8280000}"/>
    <cellStyle name="Денежный 2 6 3 4" xfId="955" xr:uid="{00000000-0005-0000-0000-0000F9280000}"/>
    <cellStyle name="Денежный 2 6 3 4 2" xfId="9619" xr:uid="{00000000-0005-0000-0000-0000FA280000}"/>
    <cellStyle name="Денежный 2 6 3 4 3" xfId="10852" xr:uid="{00000000-0005-0000-0000-0000FB280000}"/>
    <cellStyle name="Денежный 2 6 3 5" xfId="1874" xr:uid="{00000000-0005-0000-0000-0000FC280000}"/>
    <cellStyle name="Денежный 2 6 3 5 2" xfId="6542" xr:uid="{00000000-0005-0000-0000-0000FD280000}"/>
    <cellStyle name="Денежный 2 6 3 5 3" xfId="12462" xr:uid="{00000000-0005-0000-0000-0000FE280000}"/>
    <cellStyle name="Денежный 2 6 3 6" xfId="7040" xr:uid="{00000000-0005-0000-0000-0000FF280000}"/>
    <cellStyle name="Денежный 2 6 3 7" xfId="7538" xr:uid="{00000000-0005-0000-0000-000000290000}"/>
    <cellStyle name="Денежный 2 6 3 8" xfId="8618" xr:uid="{00000000-0005-0000-0000-000001290000}"/>
    <cellStyle name="Денежный 2 6 3 9" xfId="9111" xr:uid="{00000000-0005-0000-0000-000002290000}"/>
    <cellStyle name="Денежный 2 6 30" xfId="11212" xr:uid="{00000000-0005-0000-0000-000003290000}"/>
    <cellStyle name="Денежный 2 6 31" xfId="12799" xr:uid="{00000000-0005-0000-0000-000004290000}"/>
    <cellStyle name="Денежный 2 6 31 2" xfId="12810" xr:uid="{00000000-0005-0000-0000-000005290000}"/>
    <cellStyle name="Денежный 2 6 32" xfId="12820" xr:uid="{00000000-0005-0000-0000-000006290000}"/>
    <cellStyle name="Денежный 2 6 33" xfId="12829" xr:uid="{00000000-0005-0000-0000-000007290000}"/>
    <cellStyle name="Денежный 2 6 4" xfId="1001" xr:uid="{00000000-0005-0000-0000-000008290000}"/>
    <cellStyle name="Денежный 2 6 4 10" xfId="11783" xr:uid="{00000000-0005-0000-0000-000009290000}"/>
    <cellStyle name="Денежный 2 6 4 2" xfId="2025" xr:uid="{00000000-0005-0000-0000-00000A290000}"/>
    <cellStyle name="Денежный 2 6 4 2 2" xfId="6089" xr:uid="{00000000-0005-0000-0000-00000B290000}"/>
    <cellStyle name="Денежный 2 6 4 2 3" xfId="12258" xr:uid="{00000000-0005-0000-0000-00000C290000}"/>
    <cellStyle name="Денежный 2 6 4 3" xfId="6556" xr:uid="{00000000-0005-0000-0000-00000D290000}"/>
    <cellStyle name="Денежный 2 6 4 4" xfId="7054" xr:uid="{00000000-0005-0000-0000-00000E290000}"/>
    <cellStyle name="Денежный 2 6 4 5" xfId="7552" xr:uid="{00000000-0005-0000-0000-00000F290000}"/>
    <cellStyle name="Денежный 2 6 4 6" xfId="8637" xr:uid="{00000000-0005-0000-0000-000010290000}"/>
    <cellStyle name="Денежный 2 6 4 7" xfId="9132" xr:uid="{00000000-0005-0000-0000-000011290000}"/>
    <cellStyle name="Денежный 2 6 4 8" xfId="9665" xr:uid="{00000000-0005-0000-0000-000012290000}"/>
    <cellStyle name="Денежный 2 6 4 9" xfId="10898" xr:uid="{00000000-0005-0000-0000-000013290000}"/>
    <cellStyle name="Денежный 2 6 5" xfId="951" xr:uid="{00000000-0005-0000-0000-000014290000}"/>
    <cellStyle name="Денежный 2 6 5 10" xfId="11644" xr:uid="{00000000-0005-0000-0000-000015290000}"/>
    <cellStyle name="Денежный 2 6 5 2" xfId="1791" xr:uid="{00000000-0005-0000-0000-000016290000}"/>
    <cellStyle name="Денежный 2 6 5 2 2" xfId="6057" xr:uid="{00000000-0005-0000-0000-000017290000}"/>
    <cellStyle name="Денежный 2 6 5 2 3" xfId="12226" xr:uid="{00000000-0005-0000-0000-000018290000}"/>
    <cellStyle name="Денежный 2 6 5 3" xfId="6524" xr:uid="{00000000-0005-0000-0000-000019290000}"/>
    <cellStyle name="Денежный 2 6 5 4" xfId="7022" xr:uid="{00000000-0005-0000-0000-00001A290000}"/>
    <cellStyle name="Денежный 2 6 5 5" xfId="7520" xr:uid="{00000000-0005-0000-0000-00001B290000}"/>
    <cellStyle name="Денежный 2 6 5 6" xfId="8590" xr:uid="{00000000-0005-0000-0000-00001C290000}"/>
    <cellStyle name="Денежный 2 6 5 7" xfId="9082" xr:uid="{00000000-0005-0000-0000-00001D290000}"/>
    <cellStyle name="Денежный 2 6 5 8" xfId="9615" xr:uid="{00000000-0005-0000-0000-00001E290000}"/>
    <cellStyle name="Денежный 2 6 5 9" xfId="10848" xr:uid="{00000000-0005-0000-0000-00001F290000}"/>
    <cellStyle name="Денежный 2 6 6" xfId="1327" xr:uid="{00000000-0005-0000-0000-000020290000}"/>
    <cellStyle name="Денежный 2 6 6 2" xfId="2355" xr:uid="{00000000-0005-0000-0000-000021290000}"/>
    <cellStyle name="Денежный 2 6 6 3" xfId="11976" xr:uid="{00000000-0005-0000-0000-000022290000}"/>
    <cellStyle name="Денежный 2 6 7" xfId="2366" xr:uid="{00000000-0005-0000-0000-000023290000}"/>
    <cellStyle name="Денежный 2 6 8" xfId="1762" xr:uid="{00000000-0005-0000-0000-000024290000}"/>
    <cellStyle name="Денежный 2 6 9" xfId="2983" xr:uid="{00000000-0005-0000-0000-000025290000}"/>
    <cellStyle name="Денежный 2 7" xfId="244" xr:uid="{00000000-0005-0000-0000-000026290000}"/>
    <cellStyle name="Денежный 2 7 10" xfId="3401" xr:uid="{00000000-0005-0000-0000-000027290000}"/>
    <cellStyle name="Денежный 2 7 11" xfId="3470" xr:uid="{00000000-0005-0000-0000-000028290000}"/>
    <cellStyle name="Денежный 2 7 12" xfId="3893" xr:uid="{00000000-0005-0000-0000-000029290000}"/>
    <cellStyle name="Денежный 2 7 13" xfId="4069" xr:uid="{00000000-0005-0000-0000-00002A290000}"/>
    <cellStyle name="Денежный 2 7 14" xfId="4010" xr:uid="{00000000-0005-0000-0000-00002B290000}"/>
    <cellStyle name="Денежный 2 7 15" xfId="4255" xr:uid="{00000000-0005-0000-0000-00002C290000}"/>
    <cellStyle name="Денежный 2 7 16" xfId="4482" xr:uid="{00000000-0005-0000-0000-00002D290000}"/>
    <cellStyle name="Денежный 2 7 17" xfId="4922" xr:uid="{00000000-0005-0000-0000-00002E290000}"/>
    <cellStyle name="Денежный 2 7 18" xfId="4868" xr:uid="{00000000-0005-0000-0000-00002F290000}"/>
    <cellStyle name="Денежный 2 7 19" xfId="4900" xr:uid="{00000000-0005-0000-0000-000030290000}"/>
    <cellStyle name="Денежный 2 7 2" xfId="984" xr:uid="{00000000-0005-0000-0000-000031290000}"/>
    <cellStyle name="Денежный 2 7 2 10" xfId="9648" xr:uid="{00000000-0005-0000-0000-000032290000}"/>
    <cellStyle name="Денежный 2 7 2 11" xfId="10881" xr:uid="{00000000-0005-0000-0000-000033290000}"/>
    <cellStyle name="Денежный 2 7 2 12" xfId="11692" xr:uid="{00000000-0005-0000-0000-000034290000}"/>
    <cellStyle name="Денежный 2 7 2 2" xfId="985" xr:uid="{00000000-0005-0000-0000-000035290000}"/>
    <cellStyle name="Денежный 2 7 2 2 10" xfId="12248" xr:uid="{00000000-0005-0000-0000-000036290000}"/>
    <cellStyle name="Денежный 2 7 2 2 2" xfId="6079" xr:uid="{00000000-0005-0000-0000-000037290000}"/>
    <cellStyle name="Денежный 2 7 2 2 2 2" xfId="6080" xr:uid="{00000000-0005-0000-0000-000038290000}"/>
    <cellStyle name="Денежный 2 7 2 2 2 3" xfId="12249" xr:uid="{00000000-0005-0000-0000-000039290000}"/>
    <cellStyle name="Денежный 2 7 2 2 3" xfId="6547" xr:uid="{00000000-0005-0000-0000-00003A290000}"/>
    <cellStyle name="Денежный 2 7 2 2 4" xfId="7045" xr:uid="{00000000-0005-0000-0000-00003B290000}"/>
    <cellStyle name="Денежный 2 7 2 2 5" xfId="7543" xr:uid="{00000000-0005-0000-0000-00003C290000}"/>
    <cellStyle name="Денежный 2 7 2 2 6" xfId="8623" xr:uid="{00000000-0005-0000-0000-00003D290000}"/>
    <cellStyle name="Денежный 2 7 2 2 7" xfId="9116" xr:uid="{00000000-0005-0000-0000-00003E290000}"/>
    <cellStyle name="Денежный 2 7 2 2 8" xfId="9649" xr:uid="{00000000-0005-0000-0000-00003F290000}"/>
    <cellStyle name="Денежный 2 7 2 2 9" xfId="10882" xr:uid="{00000000-0005-0000-0000-000040290000}"/>
    <cellStyle name="Денежный 2 7 2 3" xfId="997" xr:uid="{00000000-0005-0000-0000-000041290000}"/>
    <cellStyle name="Денежный 2 7 2 3 2" xfId="9661" xr:uid="{00000000-0005-0000-0000-000042290000}"/>
    <cellStyle name="Денежный 2 7 2 3 3" xfId="10894" xr:uid="{00000000-0005-0000-0000-000043290000}"/>
    <cellStyle name="Денежный 2 7 2 4" xfId="960" xr:uid="{00000000-0005-0000-0000-000044290000}"/>
    <cellStyle name="Денежный 2 7 2 4 2" xfId="9624" xr:uid="{00000000-0005-0000-0000-000045290000}"/>
    <cellStyle name="Денежный 2 7 2 4 3" xfId="10857" xr:uid="{00000000-0005-0000-0000-000046290000}"/>
    <cellStyle name="Денежный 2 7 2 5" xfId="1877" xr:uid="{00000000-0005-0000-0000-000047290000}"/>
    <cellStyle name="Денежный 2 7 2 5 2" xfId="6546" xr:uid="{00000000-0005-0000-0000-000048290000}"/>
    <cellStyle name="Денежный 2 7 2 5 3" xfId="12463" xr:uid="{00000000-0005-0000-0000-000049290000}"/>
    <cellStyle name="Денежный 2 7 2 6" xfId="7044" xr:uid="{00000000-0005-0000-0000-00004A290000}"/>
    <cellStyle name="Денежный 2 7 2 7" xfId="7542" xr:uid="{00000000-0005-0000-0000-00004B290000}"/>
    <cellStyle name="Денежный 2 7 2 8" xfId="8622" xr:uid="{00000000-0005-0000-0000-00004C290000}"/>
    <cellStyle name="Денежный 2 7 2 9" xfId="9115" xr:uid="{00000000-0005-0000-0000-00004D290000}"/>
    <cellStyle name="Денежный 2 7 20" xfId="5022" xr:uid="{00000000-0005-0000-0000-00004E290000}"/>
    <cellStyle name="Денежный 2 7 21" xfId="5691" xr:uid="{00000000-0005-0000-0000-00004F290000}"/>
    <cellStyle name="Денежный 2 7 22" xfId="5670" xr:uid="{00000000-0005-0000-0000-000050290000}"/>
    <cellStyle name="Денежный 2 7 23" xfId="6697" xr:uid="{00000000-0005-0000-0000-000051290000}"/>
    <cellStyle name="Денежный 2 7 24" xfId="7195" xr:uid="{00000000-0005-0000-0000-000052290000}"/>
    <cellStyle name="Денежный 2 7 25" xfId="7905" xr:uid="{00000000-0005-0000-0000-000053290000}"/>
    <cellStyle name="Денежный 2 7 26" xfId="7840" xr:uid="{00000000-0005-0000-0000-000054290000}"/>
    <cellStyle name="Денежный 2 7 27" xfId="7721" xr:uid="{00000000-0005-0000-0000-000055290000}"/>
    <cellStyle name="Денежный 2 7 28" xfId="10152" xr:uid="{00000000-0005-0000-0000-000056290000}"/>
    <cellStyle name="Денежный 2 7 29" xfId="11220" xr:uid="{00000000-0005-0000-0000-000057290000}"/>
    <cellStyle name="Денежный 2 7 3" xfId="986" xr:uid="{00000000-0005-0000-0000-000058290000}"/>
    <cellStyle name="Денежный 2 7 3 2" xfId="9650" xr:uid="{00000000-0005-0000-0000-000059290000}"/>
    <cellStyle name="Денежный 2 7 3 3" xfId="10883" xr:uid="{00000000-0005-0000-0000-00005A290000}"/>
    <cellStyle name="Денежный 2 7 4" xfId="998" xr:uid="{00000000-0005-0000-0000-00005B290000}"/>
    <cellStyle name="Денежный 2 7 4 10" xfId="11803" xr:uid="{00000000-0005-0000-0000-00005C290000}"/>
    <cellStyle name="Денежный 2 7 4 2" xfId="2062" xr:uid="{00000000-0005-0000-0000-00005D290000}"/>
    <cellStyle name="Денежный 2 7 4 2 2" xfId="6087" xr:uid="{00000000-0005-0000-0000-00005E290000}"/>
    <cellStyle name="Денежный 2 7 4 2 3" xfId="12256" xr:uid="{00000000-0005-0000-0000-00005F290000}"/>
    <cellStyle name="Денежный 2 7 4 3" xfId="6554" xr:uid="{00000000-0005-0000-0000-000060290000}"/>
    <cellStyle name="Денежный 2 7 4 4" xfId="7052" xr:uid="{00000000-0005-0000-0000-000061290000}"/>
    <cellStyle name="Денежный 2 7 4 5" xfId="7550" xr:uid="{00000000-0005-0000-0000-000062290000}"/>
    <cellStyle name="Денежный 2 7 4 6" xfId="8634" xr:uid="{00000000-0005-0000-0000-000063290000}"/>
    <cellStyle name="Денежный 2 7 4 7" xfId="9129" xr:uid="{00000000-0005-0000-0000-000064290000}"/>
    <cellStyle name="Денежный 2 7 4 8" xfId="9662" xr:uid="{00000000-0005-0000-0000-000065290000}"/>
    <cellStyle name="Денежный 2 7 4 9" xfId="10895" xr:uid="{00000000-0005-0000-0000-000066290000}"/>
    <cellStyle name="Денежный 2 7 5" xfId="958" xr:uid="{00000000-0005-0000-0000-000067290000}"/>
    <cellStyle name="Денежный 2 7 5 10" xfId="11641" xr:uid="{00000000-0005-0000-0000-000068290000}"/>
    <cellStyle name="Денежный 2 7 5 2" xfId="1784" xr:uid="{00000000-0005-0000-0000-000069290000}"/>
    <cellStyle name="Денежный 2 7 5 2 2" xfId="6062" xr:uid="{00000000-0005-0000-0000-00006A290000}"/>
    <cellStyle name="Денежный 2 7 5 2 3" xfId="12231" xr:uid="{00000000-0005-0000-0000-00006B290000}"/>
    <cellStyle name="Денежный 2 7 5 3" xfId="6529" xr:uid="{00000000-0005-0000-0000-00006C290000}"/>
    <cellStyle name="Денежный 2 7 5 4" xfId="7027" xr:uid="{00000000-0005-0000-0000-00006D290000}"/>
    <cellStyle name="Денежный 2 7 5 5" xfId="7525" xr:uid="{00000000-0005-0000-0000-00006E290000}"/>
    <cellStyle name="Денежный 2 7 5 6" xfId="8596" xr:uid="{00000000-0005-0000-0000-00006F290000}"/>
    <cellStyle name="Денежный 2 7 5 7" xfId="9089" xr:uid="{00000000-0005-0000-0000-000070290000}"/>
    <cellStyle name="Денежный 2 7 5 8" xfId="9622" xr:uid="{00000000-0005-0000-0000-000071290000}"/>
    <cellStyle name="Денежный 2 7 5 9" xfId="10855" xr:uid="{00000000-0005-0000-0000-000072290000}"/>
    <cellStyle name="Денежный 2 7 6" xfId="1335" xr:uid="{00000000-0005-0000-0000-000073290000}"/>
    <cellStyle name="Денежный 2 7 6 2" xfId="2204" xr:uid="{00000000-0005-0000-0000-000074290000}"/>
    <cellStyle name="Денежный 2 7 6 3" xfId="11923" xr:uid="{00000000-0005-0000-0000-000075290000}"/>
    <cellStyle name="Денежный 2 7 7" xfId="2528" xr:uid="{00000000-0005-0000-0000-000076290000}"/>
    <cellStyle name="Денежный 2 7 8" xfId="2984" xr:uid="{00000000-0005-0000-0000-000077290000}"/>
    <cellStyle name="Денежный 2 7 9" xfId="3085" xr:uid="{00000000-0005-0000-0000-000078290000}"/>
    <cellStyle name="Денежный 2 8" xfId="252" xr:uid="{00000000-0005-0000-0000-000079290000}"/>
    <cellStyle name="Денежный 2 8 10" xfId="3408" xr:uid="{00000000-0005-0000-0000-00007A290000}"/>
    <cellStyle name="Денежный 2 8 11" xfId="3378" xr:uid="{00000000-0005-0000-0000-00007B290000}"/>
    <cellStyle name="Денежный 2 8 12" xfId="3900" xr:uid="{00000000-0005-0000-0000-00007C290000}"/>
    <cellStyle name="Денежный 2 8 13" xfId="4065" xr:uid="{00000000-0005-0000-0000-00007D290000}"/>
    <cellStyle name="Денежный 2 8 14" xfId="4012" xr:uid="{00000000-0005-0000-0000-00007E290000}"/>
    <cellStyle name="Денежный 2 8 15" xfId="4257" xr:uid="{00000000-0005-0000-0000-00007F290000}"/>
    <cellStyle name="Денежный 2 8 16" xfId="4408" xr:uid="{00000000-0005-0000-0000-000080290000}"/>
    <cellStyle name="Денежный 2 8 17" xfId="4929" xr:uid="{00000000-0005-0000-0000-000081290000}"/>
    <cellStyle name="Денежный 2 8 18" xfId="4864" xr:uid="{00000000-0005-0000-0000-000082290000}"/>
    <cellStyle name="Денежный 2 8 19" xfId="4824" xr:uid="{00000000-0005-0000-0000-000083290000}"/>
    <cellStyle name="Денежный 2 8 2" xfId="987" xr:uid="{00000000-0005-0000-0000-000084290000}"/>
    <cellStyle name="Денежный 2 8 2 10" xfId="9651" xr:uid="{00000000-0005-0000-0000-000085290000}"/>
    <cellStyle name="Денежный 2 8 2 11" xfId="10884" xr:uid="{00000000-0005-0000-0000-000086290000}"/>
    <cellStyle name="Денежный 2 8 2 12" xfId="11700" xr:uid="{00000000-0005-0000-0000-000087290000}"/>
    <cellStyle name="Денежный 2 8 2 2" xfId="988" xr:uid="{00000000-0005-0000-0000-000088290000}"/>
    <cellStyle name="Денежный 2 8 2 2 10" xfId="12250" xr:uid="{00000000-0005-0000-0000-000089290000}"/>
    <cellStyle name="Денежный 2 8 2 2 2" xfId="6081" xr:uid="{00000000-0005-0000-0000-00008A290000}"/>
    <cellStyle name="Денежный 2 8 2 2 2 2" xfId="6082" xr:uid="{00000000-0005-0000-0000-00008B290000}"/>
    <cellStyle name="Денежный 2 8 2 2 2 3" xfId="12251" xr:uid="{00000000-0005-0000-0000-00008C290000}"/>
    <cellStyle name="Денежный 2 8 2 2 3" xfId="6549" xr:uid="{00000000-0005-0000-0000-00008D290000}"/>
    <cellStyle name="Денежный 2 8 2 2 4" xfId="7047" xr:uid="{00000000-0005-0000-0000-00008E290000}"/>
    <cellStyle name="Денежный 2 8 2 2 5" xfId="7545" xr:uid="{00000000-0005-0000-0000-00008F290000}"/>
    <cellStyle name="Денежный 2 8 2 2 6" xfId="8626" xr:uid="{00000000-0005-0000-0000-000090290000}"/>
    <cellStyle name="Денежный 2 8 2 2 7" xfId="9119" xr:uid="{00000000-0005-0000-0000-000091290000}"/>
    <cellStyle name="Денежный 2 8 2 2 8" xfId="9652" xr:uid="{00000000-0005-0000-0000-000092290000}"/>
    <cellStyle name="Денежный 2 8 2 2 9" xfId="10885" xr:uid="{00000000-0005-0000-0000-000093290000}"/>
    <cellStyle name="Денежный 2 8 2 3" xfId="995" xr:uid="{00000000-0005-0000-0000-000094290000}"/>
    <cellStyle name="Денежный 2 8 2 3 2" xfId="9659" xr:uid="{00000000-0005-0000-0000-000095290000}"/>
    <cellStyle name="Денежный 2 8 2 3 3" xfId="10892" xr:uid="{00000000-0005-0000-0000-000096290000}"/>
    <cellStyle name="Денежный 2 8 2 4" xfId="966" xr:uid="{00000000-0005-0000-0000-000097290000}"/>
    <cellStyle name="Денежный 2 8 2 4 2" xfId="9630" xr:uid="{00000000-0005-0000-0000-000098290000}"/>
    <cellStyle name="Денежный 2 8 2 4 3" xfId="10863" xr:uid="{00000000-0005-0000-0000-000099290000}"/>
    <cellStyle name="Денежный 2 8 2 5" xfId="1885" xr:uid="{00000000-0005-0000-0000-00009A290000}"/>
    <cellStyle name="Денежный 2 8 2 5 2" xfId="6548" xr:uid="{00000000-0005-0000-0000-00009B290000}"/>
    <cellStyle name="Денежный 2 8 2 5 3" xfId="12464" xr:uid="{00000000-0005-0000-0000-00009C290000}"/>
    <cellStyle name="Денежный 2 8 2 6" xfId="7046" xr:uid="{00000000-0005-0000-0000-00009D290000}"/>
    <cellStyle name="Денежный 2 8 2 7" xfId="7544" xr:uid="{00000000-0005-0000-0000-00009E290000}"/>
    <cellStyle name="Денежный 2 8 2 8" xfId="8625" xr:uid="{00000000-0005-0000-0000-00009F290000}"/>
    <cellStyle name="Денежный 2 8 2 9" xfId="9118" xr:uid="{00000000-0005-0000-0000-0000A0290000}"/>
    <cellStyle name="Денежный 2 8 20" xfId="5021" xr:uid="{00000000-0005-0000-0000-0000A1290000}"/>
    <cellStyle name="Денежный 2 8 21" xfId="5698" xr:uid="{00000000-0005-0000-0000-0000A2290000}"/>
    <cellStyle name="Денежный 2 8 22" xfId="5666" xr:uid="{00000000-0005-0000-0000-0000A3290000}"/>
    <cellStyle name="Денежный 2 8 23" xfId="6704" xr:uid="{00000000-0005-0000-0000-0000A4290000}"/>
    <cellStyle name="Денежный 2 8 24" xfId="7202" xr:uid="{00000000-0005-0000-0000-0000A5290000}"/>
    <cellStyle name="Денежный 2 8 25" xfId="7913" xr:uid="{00000000-0005-0000-0000-0000A6290000}"/>
    <cellStyle name="Денежный 2 8 26" xfId="7836" xr:uid="{00000000-0005-0000-0000-0000A7290000}"/>
    <cellStyle name="Денежный 2 8 27" xfId="8649" xr:uid="{00000000-0005-0000-0000-0000A8290000}"/>
    <cellStyle name="Денежный 2 8 28" xfId="10160" xr:uid="{00000000-0005-0000-0000-0000A9290000}"/>
    <cellStyle name="Денежный 2 8 29" xfId="11228" xr:uid="{00000000-0005-0000-0000-0000AA290000}"/>
    <cellStyle name="Денежный 2 8 3" xfId="989" xr:uid="{00000000-0005-0000-0000-0000AB290000}"/>
    <cellStyle name="Денежный 2 8 3 2" xfId="9653" xr:uid="{00000000-0005-0000-0000-0000AC290000}"/>
    <cellStyle name="Денежный 2 8 3 3" xfId="10886" xr:uid="{00000000-0005-0000-0000-0000AD290000}"/>
    <cellStyle name="Денежный 2 8 4" xfId="996" xr:uid="{00000000-0005-0000-0000-0000AE290000}"/>
    <cellStyle name="Денежный 2 8 4 10" xfId="11812" xr:uid="{00000000-0005-0000-0000-0000AF290000}"/>
    <cellStyle name="Денежный 2 8 4 2" xfId="2071" xr:uid="{00000000-0005-0000-0000-0000B0290000}"/>
    <cellStyle name="Денежный 2 8 4 2 2" xfId="6086" xr:uid="{00000000-0005-0000-0000-0000B1290000}"/>
    <cellStyle name="Денежный 2 8 4 2 3" xfId="12255" xr:uid="{00000000-0005-0000-0000-0000B2290000}"/>
    <cellStyle name="Денежный 2 8 4 3" xfId="6553" xr:uid="{00000000-0005-0000-0000-0000B3290000}"/>
    <cellStyle name="Денежный 2 8 4 4" xfId="7051" xr:uid="{00000000-0005-0000-0000-0000B4290000}"/>
    <cellStyle name="Денежный 2 8 4 5" xfId="7549" xr:uid="{00000000-0005-0000-0000-0000B5290000}"/>
    <cellStyle name="Денежный 2 8 4 6" xfId="8632" xr:uid="{00000000-0005-0000-0000-0000B6290000}"/>
    <cellStyle name="Денежный 2 8 4 7" xfId="9127" xr:uid="{00000000-0005-0000-0000-0000B7290000}"/>
    <cellStyle name="Денежный 2 8 4 8" xfId="9660" xr:uid="{00000000-0005-0000-0000-0000B8290000}"/>
    <cellStyle name="Денежный 2 8 4 9" xfId="10893" xr:uid="{00000000-0005-0000-0000-0000B9290000}"/>
    <cellStyle name="Денежный 2 8 5" xfId="963" xr:uid="{00000000-0005-0000-0000-0000BA290000}"/>
    <cellStyle name="Денежный 2 8 5 10" xfId="11761" xr:uid="{00000000-0005-0000-0000-0000BB290000}"/>
    <cellStyle name="Денежный 2 8 5 2" xfId="1977" xr:uid="{00000000-0005-0000-0000-0000BC290000}"/>
    <cellStyle name="Денежный 2 8 5 2 2" xfId="6064" xr:uid="{00000000-0005-0000-0000-0000BD290000}"/>
    <cellStyle name="Денежный 2 8 5 2 3" xfId="12233" xr:uid="{00000000-0005-0000-0000-0000BE290000}"/>
    <cellStyle name="Денежный 2 8 5 3" xfId="6531" xr:uid="{00000000-0005-0000-0000-0000BF290000}"/>
    <cellStyle name="Денежный 2 8 5 4" xfId="7029" xr:uid="{00000000-0005-0000-0000-0000C0290000}"/>
    <cellStyle name="Денежный 2 8 5 5" xfId="7527" xr:uid="{00000000-0005-0000-0000-0000C1290000}"/>
    <cellStyle name="Денежный 2 8 5 6" xfId="8601" xr:uid="{00000000-0005-0000-0000-0000C2290000}"/>
    <cellStyle name="Денежный 2 8 5 7" xfId="9094" xr:uid="{00000000-0005-0000-0000-0000C3290000}"/>
    <cellStyle name="Денежный 2 8 5 8" xfId="9627" xr:uid="{00000000-0005-0000-0000-0000C4290000}"/>
    <cellStyle name="Денежный 2 8 5 9" xfId="10860" xr:uid="{00000000-0005-0000-0000-0000C5290000}"/>
    <cellStyle name="Денежный 2 8 6" xfId="1343" xr:uid="{00000000-0005-0000-0000-0000C6290000}"/>
    <cellStyle name="Денежный 2 8 6 2" xfId="1960" xr:uid="{00000000-0005-0000-0000-0000C7290000}"/>
    <cellStyle name="Денежный 2 8 6 3" xfId="11756" xr:uid="{00000000-0005-0000-0000-0000C8290000}"/>
    <cellStyle name="Денежный 2 8 7" xfId="2530" xr:uid="{00000000-0005-0000-0000-0000C9290000}"/>
    <cellStyle name="Денежный 2 8 8" xfId="2991" xr:uid="{00000000-0005-0000-0000-0000CA290000}"/>
    <cellStyle name="Денежный 2 8 9" xfId="3081" xr:uid="{00000000-0005-0000-0000-0000CB290000}"/>
    <cellStyle name="Денежный 2 9" xfId="260" xr:uid="{00000000-0005-0000-0000-0000CC290000}"/>
    <cellStyle name="Денежный 2 9 10" xfId="3410" xr:uid="{00000000-0005-0000-0000-0000CD290000}"/>
    <cellStyle name="Денежный 2 9 11" xfId="3377" xr:uid="{00000000-0005-0000-0000-0000CE290000}"/>
    <cellStyle name="Денежный 2 9 12" xfId="3906" xr:uid="{00000000-0005-0000-0000-0000CF290000}"/>
    <cellStyle name="Денежный 2 9 13" xfId="4006" xr:uid="{00000000-0005-0000-0000-0000D0290000}"/>
    <cellStyle name="Денежный 2 9 14" xfId="4034" xr:uid="{00000000-0005-0000-0000-0000D1290000}"/>
    <cellStyle name="Денежный 2 9 15" xfId="4258" xr:uid="{00000000-0005-0000-0000-0000D2290000}"/>
    <cellStyle name="Денежный 2 9 16" xfId="4413" xr:uid="{00000000-0005-0000-0000-0000D3290000}"/>
    <cellStyle name="Денежный 2 9 17" xfId="4932" xr:uid="{00000000-0005-0000-0000-0000D4290000}"/>
    <cellStyle name="Денежный 2 9 18" xfId="4862" xr:uid="{00000000-0005-0000-0000-0000D5290000}"/>
    <cellStyle name="Денежный 2 9 19" xfId="4825" xr:uid="{00000000-0005-0000-0000-0000D6290000}"/>
    <cellStyle name="Денежный 2 9 2" xfId="990" xr:uid="{00000000-0005-0000-0000-0000D7290000}"/>
    <cellStyle name="Денежный 2 9 2 10" xfId="9654" xr:uid="{00000000-0005-0000-0000-0000D8290000}"/>
    <cellStyle name="Денежный 2 9 2 11" xfId="10887" xr:uid="{00000000-0005-0000-0000-0000D9290000}"/>
    <cellStyle name="Денежный 2 9 2 12" xfId="11702" xr:uid="{00000000-0005-0000-0000-0000DA290000}"/>
    <cellStyle name="Денежный 2 9 2 2" xfId="991" xr:uid="{00000000-0005-0000-0000-0000DB290000}"/>
    <cellStyle name="Денежный 2 9 2 2 10" xfId="12252" xr:uid="{00000000-0005-0000-0000-0000DC290000}"/>
    <cellStyle name="Денежный 2 9 2 2 2" xfId="6083" xr:uid="{00000000-0005-0000-0000-0000DD290000}"/>
    <cellStyle name="Денежный 2 9 2 2 2 2" xfId="6084" xr:uid="{00000000-0005-0000-0000-0000DE290000}"/>
    <cellStyle name="Денежный 2 9 2 2 2 3" xfId="12253" xr:uid="{00000000-0005-0000-0000-0000DF290000}"/>
    <cellStyle name="Денежный 2 9 2 2 3" xfId="6551" xr:uid="{00000000-0005-0000-0000-0000E0290000}"/>
    <cellStyle name="Денежный 2 9 2 2 4" xfId="7049" xr:uid="{00000000-0005-0000-0000-0000E1290000}"/>
    <cellStyle name="Денежный 2 9 2 2 5" xfId="7547" xr:uid="{00000000-0005-0000-0000-0000E2290000}"/>
    <cellStyle name="Денежный 2 9 2 2 6" xfId="8628" xr:uid="{00000000-0005-0000-0000-0000E3290000}"/>
    <cellStyle name="Денежный 2 9 2 2 7" xfId="9122" xr:uid="{00000000-0005-0000-0000-0000E4290000}"/>
    <cellStyle name="Денежный 2 9 2 2 8" xfId="9655" xr:uid="{00000000-0005-0000-0000-0000E5290000}"/>
    <cellStyle name="Денежный 2 9 2 2 9" xfId="10888" xr:uid="{00000000-0005-0000-0000-0000E6290000}"/>
    <cellStyle name="Денежный 2 9 2 3" xfId="993" xr:uid="{00000000-0005-0000-0000-0000E7290000}"/>
    <cellStyle name="Денежный 2 9 2 3 2" xfId="9657" xr:uid="{00000000-0005-0000-0000-0000E8290000}"/>
    <cellStyle name="Денежный 2 9 2 3 3" xfId="10890" xr:uid="{00000000-0005-0000-0000-0000E9290000}"/>
    <cellStyle name="Денежный 2 9 2 4" xfId="970" xr:uid="{00000000-0005-0000-0000-0000EA290000}"/>
    <cellStyle name="Денежный 2 9 2 4 2" xfId="9634" xr:uid="{00000000-0005-0000-0000-0000EB290000}"/>
    <cellStyle name="Денежный 2 9 2 4 3" xfId="10867" xr:uid="{00000000-0005-0000-0000-0000EC290000}"/>
    <cellStyle name="Денежный 2 9 2 5" xfId="1889" xr:uid="{00000000-0005-0000-0000-0000ED290000}"/>
    <cellStyle name="Денежный 2 9 2 5 2" xfId="6550" xr:uid="{00000000-0005-0000-0000-0000EE290000}"/>
    <cellStyle name="Денежный 2 9 2 5 3" xfId="12465" xr:uid="{00000000-0005-0000-0000-0000EF290000}"/>
    <cellStyle name="Денежный 2 9 2 6" xfId="7048" xr:uid="{00000000-0005-0000-0000-0000F0290000}"/>
    <cellStyle name="Денежный 2 9 2 7" xfId="7546" xr:uid="{00000000-0005-0000-0000-0000F1290000}"/>
    <cellStyle name="Денежный 2 9 2 8" xfId="8627" xr:uid="{00000000-0005-0000-0000-0000F2290000}"/>
    <cellStyle name="Денежный 2 9 2 9" xfId="9121" xr:uid="{00000000-0005-0000-0000-0000F3290000}"/>
    <cellStyle name="Денежный 2 9 20" xfId="4821" xr:uid="{00000000-0005-0000-0000-0000F4290000}"/>
    <cellStyle name="Денежный 2 9 21" xfId="5700" xr:uid="{00000000-0005-0000-0000-0000F5290000}"/>
    <cellStyle name="Денежный 2 9 22" xfId="5665" xr:uid="{00000000-0005-0000-0000-0000F6290000}"/>
    <cellStyle name="Денежный 2 9 23" xfId="6706" xr:uid="{00000000-0005-0000-0000-0000F7290000}"/>
    <cellStyle name="Денежный 2 9 24" xfId="7204" xr:uid="{00000000-0005-0000-0000-0000F8290000}"/>
    <cellStyle name="Денежный 2 9 25" xfId="7921" xr:uid="{00000000-0005-0000-0000-0000F9290000}"/>
    <cellStyle name="Денежный 2 9 26" xfId="7833" xr:uid="{00000000-0005-0000-0000-0000FA290000}"/>
    <cellStyle name="Денежный 2 9 27" xfId="7682" xr:uid="{00000000-0005-0000-0000-0000FB290000}"/>
    <cellStyle name="Денежный 2 9 28" xfId="10168" xr:uid="{00000000-0005-0000-0000-0000FC290000}"/>
    <cellStyle name="Денежный 2 9 29" xfId="11237" xr:uid="{00000000-0005-0000-0000-0000FD290000}"/>
    <cellStyle name="Денежный 2 9 3" xfId="992" xr:uid="{00000000-0005-0000-0000-0000FE290000}"/>
    <cellStyle name="Денежный 2 9 3 2" xfId="9656" xr:uid="{00000000-0005-0000-0000-0000FF290000}"/>
    <cellStyle name="Денежный 2 9 3 3" xfId="10889" xr:uid="{00000000-0005-0000-0000-0000002A0000}"/>
    <cellStyle name="Денежный 2 9 4" xfId="994" xr:uid="{00000000-0005-0000-0000-0000012A0000}"/>
    <cellStyle name="Денежный 2 9 4 10" xfId="11819" xr:uid="{00000000-0005-0000-0000-0000022A0000}"/>
    <cellStyle name="Денежный 2 9 4 2" xfId="2080" xr:uid="{00000000-0005-0000-0000-0000032A0000}"/>
    <cellStyle name="Денежный 2 9 4 2 2" xfId="6085" xr:uid="{00000000-0005-0000-0000-0000042A0000}"/>
    <cellStyle name="Денежный 2 9 4 2 3" xfId="12254" xr:uid="{00000000-0005-0000-0000-0000052A0000}"/>
    <cellStyle name="Денежный 2 9 4 3" xfId="6552" xr:uid="{00000000-0005-0000-0000-0000062A0000}"/>
    <cellStyle name="Денежный 2 9 4 4" xfId="7050" xr:uid="{00000000-0005-0000-0000-0000072A0000}"/>
    <cellStyle name="Денежный 2 9 4 5" xfId="7548" xr:uid="{00000000-0005-0000-0000-0000082A0000}"/>
    <cellStyle name="Денежный 2 9 4 6" xfId="8630" xr:uid="{00000000-0005-0000-0000-0000092A0000}"/>
    <cellStyle name="Денежный 2 9 4 7" xfId="9125" xr:uid="{00000000-0005-0000-0000-00000A2A0000}"/>
    <cellStyle name="Денежный 2 9 4 8" xfId="9658" xr:uid="{00000000-0005-0000-0000-00000B2A0000}"/>
    <cellStyle name="Денежный 2 9 4 9" xfId="10891" xr:uid="{00000000-0005-0000-0000-00000C2A0000}"/>
    <cellStyle name="Денежный 2 9 5" xfId="967" xr:uid="{00000000-0005-0000-0000-00000D2A0000}"/>
    <cellStyle name="Денежный 2 9 5 10" xfId="11626" xr:uid="{00000000-0005-0000-0000-00000E2A0000}"/>
    <cellStyle name="Денежный 2 9 5 2" xfId="1749" xr:uid="{00000000-0005-0000-0000-00000F2A0000}"/>
    <cellStyle name="Денежный 2 9 5 2 2" xfId="6066" xr:uid="{00000000-0005-0000-0000-0000102A0000}"/>
    <cellStyle name="Денежный 2 9 5 2 3" xfId="12235" xr:uid="{00000000-0005-0000-0000-0000112A0000}"/>
    <cellStyle name="Денежный 2 9 5 3" xfId="6533" xr:uid="{00000000-0005-0000-0000-0000122A0000}"/>
    <cellStyle name="Денежный 2 9 5 4" xfId="7031" xr:uid="{00000000-0005-0000-0000-0000132A0000}"/>
    <cellStyle name="Денежный 2 9 5 5" xfId="7529" xr:uid="{00000000-0005-0000-0000-0000142A0000}"/>
    <cellStyle name="Денежный 2 9 5 6" xfId="8605" xr:uid="{00000000-0005-0000-0000-0000152A0000}"/>
    <cellStyle name="Денежный 2 9 5 7" xfId="9098" xr:uid="{00000000-0005-0000-0000-0000162A0000}"/>
    <cellStyle name="Денежный 2 9 5 8" xfId="9631" xr:uid="{00000000-0005-0000-0000-0000172A0000}"/>
    <cellStyle name="Денежный 2 9 5 9" xfId="10864" xr:uid="{00000000-0005-0000-0000-0000182A0000}"/>
    <cellStyle name="Денежный 2 9 6" xfId="1352" xr:uid="{00000000-0005-0000-0000-0000192A0000}"/>
    <cellStyle name="Денежный 2 9 6 2" xfId="2330" xr:uid="{00000000-0005-0000-0000-00001A2A0000}"/>
    <cellStyle name="Денежный 2 9 6 3" xfId="11970" xr:uid="{00000000-0005-0000-0000-00001B2A0000}"/>
    <cellStyle name="Денежный 2 9 7" xfId="2531" xr:uid="{00000000-0005-0000-0000-00001C2A0000}"/>
    <cellStyle name="Денежный 2 9 8" xfId="2993" xr:uid="{00000000-0005-0000-0000-00001D2A0000}"/>
    <cellStyle name="Денежный 2 9 9" xfId="3068" xr:uid="{00000000-0005-0000-0000-00001E2A0000}"/>
    <cellStyle name="Денежный 25" xfId="201" xr:uid="{00000000-0005-0000-0000-00001F2A0000}"/>
    <cellStyle name="Денежный 25 2" xfId="561" xr:uid="{00000000-0005-0000-0000-0000202A0000}"/>
    <cellStyle name="Денежный 25 2 2" xfId="9152" xr:uid="{00000000-0005-0000-0000-0000212A0000}"/>
    <cellStyle name="Денежный 25 2 3" xfId="10469" xr:uid="{00000000-0005-0000-0000-0000222A0000}"/>
    <cellStyle name="Денежный 25 3" xfId="1540" xr:uid="{00000000-0005-0000-0000-0000232A0000}"/>
    <cellStyle name="Денежный 25 3 2" xfId="8231" xr:uid="{00000000-0005-0000-0000-0000242A0000}"/>
    <cellStyle name="Денежный 25 3 2 2" xfId="13649" xr:uid="{00000000-0005-0000-0000-0000252A0000}"/>
    <cellStyle name="Денежный 25 3 2 3" xfId="14673" xr:uid="{00000000-0005-0000-0000-0000262A0000}"/>
    <cellStyle name="Денежный 25 3 2 3 2" xfId="16307" xr:uid="{00000000-0005-0000-0000-0000272A0000}"/>
    <cellStyle name="Денежный 25 3 2 3 3" xfId="20290" xr:uid="{00000000-0005-0000-0000-0000282A0000}"/>
    <cellStyle name="Денежный 25 3 2 3 4" xfId="23041" xr:uid="{00000000-0005-0000-0000-0000292A0000}"/>
    <cellStyle name="Денежный 25 3 2 3 5" xfId="25823" xr:uid="{00000000-0005-0000-0000-00002A2A0000}"/>
    <cellStyle name="Денежный 25 3 2 3 6" xfId="25047" xr:uid="{00000000-0005-0000-0000-00002B2A0000}"/>
    <cellStyle name="Денежный 25 3 2 3 7" xfId="24336" xr:uid="{00000000-0005-0000-0000-00002C2A0000}"/>
    <cellStyle name="Денежный 25 3 2 3 8" xfId="33463" xr:uid="{00000000-0005-0000-0000-00002D2A0000}"/>
    <cellStyle name="Денежный 25 3 2 3 9" xfId="32491" xr:uid="{00000000-0005-0000-0000-00002E2A0000}"/>
    <cellStyle name="Денежный 25 3 2 4" xfId="17345" xr:uid="{00000000-0005-0000-0000-00002F2A0000}"/>
    <cellStyle name="Денежный 25 3 2 5" xfId="18657" xr:uid="{00000000-0005-0000-0000-0000302A0000}"/>
    <cellStyle name="Денежный 25 3 2 5 2" xfId="22865" xr:uid="{00000000-0005-0000-0000-0000312A0000}"/>
    <cellStyle name="Денежный 25 3 2 5 3" xfId="27800" xr:uid="{00000000-0005-0000-0000-0000322A0000}"/>
    <cellStyle name="Денежный 25 3 2 5 4" xfId="29237" xr:uid="{00000000-0005-0000-0000-0000332A0000}"/>
    <cellStyle name="Денежный 25 3 2 5 5" xfId="30543" xr:uid="{00000000-0005-0000-0000-0000342A0000}"/>
    <cellStyle name="Денежный 25 3 2 5 6" xfId="34830" xr:uid="{00000000-0005-0000-0000-0000352A0000}"/>
    <cellStyle name="Денежный 25 3 2 5 7" xfId="36166" xr:uid="{00000000-0005-0000-0000-0000362A0000}"/>
    <cellStyle name="Денежный 25 3 3" xfId="12631" xr:uid="{00000000-0005-0000-0000-0000372A0000}"/>
    <cellStyle name="Денежный 25 3 3 2" xfId="13001" xr:uid="{00000000-0005-0000-0000-0000382A0000}"/>
    <cellStyle name="Денежный 25 3 3 3" xfId="15321" xr:uid="{00000000-0005-0000-0000-0000392A0000}"/>
    <cellStyle name="Денежный 25 3 3 3 2" xfId="15659" xr:uid="{00000000-0005-0000-0000-00003A2A0000}"/>
    <cellStyle name="Денежный 25 3 3 3 3" xfId="19642" xr:uid="{00000000-0005-0000-0000-00003B2A0000}"/>
    <cellStyle name="Денежный 25 3 3 3 4" xfId="21635" xr:uid="{00000000-0005-0000-0000-00003C2A0000}"/>
    <cellStyle name="Денежный 25 3 3 3 5" xfId="26589" xr:uid="{00000000-0005-0000-0000-00003D2A0000}"/>
    <cellStyle name="Денежный 25 3 3 3 6" xfId="21137" xr:uid="{00000000-0005-0000-0000-00003E2A0000}"/>
    <cellStyle name="Денежный 25 3 3 3 7" xfId="24452" xr:uid="{00000000-0005-0000-0000-00003F2A0000}"/>
    <cellStyle name="Денежный 25 3 3 3 8" xfId="32815" xr:uid="{00000000-0005-0000-0000-0000402A0000}"/>
    <cellStyle name="Денежный 25 3 3 3 9" xfId="31450" xr:uid="{00000000-0005-0000-0000-0000412A0000}"/>
    <cellStyle name="Денежный 25 3 3 4" xfId="17993" xr:uid="{00000000-0005-0000-0000-0000422A0000}"/>
    <cellStyle name="Денежный 25 3 3 5" xfId="19305" xr:uid="{00000000-0005-0000-0000-0000432A0000}"/>
    <cellStyle name="Денежный 25 3 3 5 2" xfId="23801" xr:uid="{00000000-0005-0000-0000-0000442A0000}"/>
    <cellStyle name="Денежный 25 3 3 5 3" xfId="28448" xr:uid="{00000000-0005-0000-0000-0000452A0000}"/>
    <cellStyle name="Денежный 25 3 3 5 4" xfId="29885" xr:uid="{00000000-0005-0000-0000-0000462A0000}"/>
    <cellStyle name="Денежный 25 3 3 5 5" xfId="31191" xr:uid="{00000000-0005-0000-0000-0000472A0000}"/>
    <cellStyle name="Денежный 25 3 3 5 6" xfId="34182" xr:uid="{00000000-0005-0000-0000-0000482A0000}"/>
    <cellStyle name="Денежный 25 3 3 5 7" xfId="35518" xr:uid="{00000000-0005-0000-0000-0000492A0000}"/>
    <cellStyle name="Денежный 25 4" xfId="10111" xr:uid="{00000000-0005-0000-0000-00004A2A0000}"/>
    <cellStyle name="Денежный 25 4 2" xfId="13291" xr:uid="{00000000-0005-0000-0000-00004B2A0000}"/>
    <cellStyle name="Денежный 25 4 3" xfId="15031" xr:uid="{00000000-0005-0000-0000-00004C2A0000}"/>
    <cellStyle name="Денежный 25 4 3 2" xfId="15949" xr:uid="{00000000-0005-0000-0000-00004D2A0000}"/>
    <cellStyle name="Денежный 25 4 3 3" xfId="19932" xr:uid="{00000000-0005-0000-0000-00004E2A0000}"/>
    <cellStyle name="Денежный 25 4 3 4" xfId="21567" xr:uid="{00000000-0005-0000-0000-00004F2A0000}"/>
    <cellStyle name="Денежный 25 4 3 5" xfId="20856" xr:uid="{00000000-0005-0000-0000-0000502A0000}"/>
    <cellStyle name="Денежный 25 4 3 6" xfId="21836" xr:uid="{00000000-0005-0000-0000-0000512A0000}"/>
    <cellStyle name="Денежный 25 4 3 7" xfId="27100" xr:uid="{00000000-0005-0000-0000-0000522A0000}"/>
    <cellStyle name="Денежный 25 4 3 8" xfId="33105" xr:uid="{00000000-0005-0000-0000-0000532A0000}"/>
    <cellStyle name="Денежный 25 4 3 9" xfId="31732" xr:uid="{00000000-0005-0000-0000-0000542A0000}"/>
    <cellStyle name="Денежный 25 4 4" xfId="17703" xr:uid="{00000000-0005-0000-0000-0000552A0000}"/>
    <cellStyle name="Денежный 25 4 5" xfId="19015" xr:uid="{00000000-0005-0000-0000-0000562A0000}"/>
    <cellStyle name="Денежный 25 4 5 2" xfId="24767" xr:uid="{00000000-0005-0000-0000-0000572A0000}"/>
    <cellStyle name="Денежный 25 4 5 3" xfId="28158" xr:uid="{00000000-0005-0000-0000-0000582A0000}"/>
    <cellStyle name="Денежный 25 4 5 4" xfId="29595" xr:uid="{00000000-0005-0000-0000-0000592A0000}"/>
    <cellStyle name="Денежный 25 4 5 5" xfId="30901" xr:uid="{00000000-0005-0000-0000-00005A2A0000}"/>
    <cellStyle name="Денежный 25 4 5 6" xfId="34472" xr:uid="{00000000-0005-0000-0000-00005B2A0000}"/>
    <cellStyle name="Денежный 25 4 5 7" xfId="35808" xr:uid="{00000000-0005-0000-0000-00005C2A0000}"/>
    <cellStyle name="Денежный 25 5" xfId="11425" xr:uid="{00000000-0005-0000-0000-00005D2A0000}"/>
    <cellStyle name="Денежный 25 6" xfId="13939" xr:uid="{00000000-0005-0000-0000-00005E2A0000}"/>
    <cellStyle name="Денежный 25 7" xfId="14383" xr:uid="{00000000-0005-0000-0000-00005F2A0000}"/>
    <cellStyle name="Денежный 25 7 2" xfId="16597" xr:uid="{00000000-0005-0000-0000-0000602A0000}"/>
    <cellStyle name="Денежный 25 7 3" xfId="20580" xr:uid="{00000000-0005-0000-0000-0000612A0000}"/>
    <cellStyle name="Денежный 25 7 4" xfId="24469" xr:uid="{00000000-0005-0000-0000-0000622A0000}"/>
    <cellStyle name="Денежный 25 7 5" xfId="26926" xr:uid="{00000000-0005-0000-0000-0000632A0000}"/>
    <cellStyle name="Денежный 25 7 6" xfId="22703" xr:uid="{00000000-0005-0000-0000-0000642A0000}"/>
    <cellStyle name="Денежный 25 7 7" xfId="21090" xr:uid="{00000000-0005-0000-0000-0000652A0000}"/>
    <cellStyle name="Денежный 25 7 8" xfId="33753" xr:uid="{00000000-0005-0000-0000-0000662A0000}"/>
    <cellStyle name="Денежный 25 7 9" xfId="32340" xr:uid="{00000000-0005-0000-0000-0000672A0000}"/>
    <cellStyle name="Денежный 25 8" xfId="17055" xr:uid="{00000000-0005-0000-0000-0000682A0000}"/>
    <cellStyle name="Денежный 25 9" xfId="18367" xr:uid="{00000000-0005-0000-0000-0000692A0000}"/>
    <cellStyle name="Денежный 25 9 2" xfId="21142" xr:uid="{00000000-0005-0000-0000-00006A2A0000}"/>
    <cellStyle name="Денежный 25 9 3" xfId="27510" xr:uid="{00000000-0005-0000-0000-00006B2A0000}"/>
    <cellStyle name="Денежный 25 9 4" xfId="28947" xr:uid="{00000000-0005-0000-0000-00006C2A0000}"/>
    <cellStyle name="Денежный 25 9 5" xfId="30253" xr:uid="{00000000-0005-0000-0000-00006D2A0000}"/>
    <cellStyle name="Денежный 25 9 6" xfId="35120" xr:uid="{00000000-0005-0000-0000-00006E2A0000}"/>
    <cellStyle name="Денежный 25 9 7" xfId="36456" xr:uid="{00000000-0005-0000-0000-00006F2A0000}"/>
    <cellStyle name="Денежный 27" xfId="202" xr:uid="{00000000-0005-0000-0000-0000702A0000}"/>
    <cellStyle name="Денежный 27 2" xfId="562" xr:uid="{00000000-0005-0000-0000-0000712A0000}"/>
    <cellStyle name="Денежный 27 2 2" xfId="9065" xr:uid="{00000000-0005-0000-0000-0000722A0000}"/>
    <cellStyle name="Денежный 27 2 3" xfId="10470" xr:uid="{00000000-0005-0000-0000-0000732A0000}"/>
    <cellStyle name="Денежный 27 3" xfId="1541" xr:uid="{00000000-0005-0000-0000-0000742A0000}"/>
    <cellStyle name="Денежный 27 3 2" xfId="8088" xr:uid="{00000000-0005-0000-0000-0000752A0000}"/>
    <cellStyle name="Денежный 27 3 2 2" xfId="13692" xr:uid="{00000000-0005-0000-0000-0000762A0000}"/>
    <cellStyle name="Денежный 27 3 2 3" xfId="14630" xr:uid="{00000000-0005-0000-0000-0000772A0000}"/>
    <cellStyle name="Денежный 27 3 2 3 2" xfId="16350" xr:uid="{00000000-0005-0000-0000-0000782A0000}"/>
    <cellStyle name="Денежный 27 3 2 3 3" xfId="20333" xr:uid="{00000000-0005-0000-0000-0000792A0000}"/>
    <cellStyle name="Денежный 27 3 2 3 4" xfId="22455" xr:uid="{00000000-0005-0000-0000-00007A2A0000}"/>
    <cellStyle name="Денежный 27 3 2 3 5" xfId="22077" xr:uid="{00000000-0005-0000-0000-00007B2A0000}"/>
    <cellStyle name="Денежный 27 3 2 3 6" xfId="22520" xr:uid="{00000000-0005-0000-0000-00007C2A0000}"/>
    <cellStyle name="Денежный 27 3 2 3 7" xfId="25514" xr:uid="{00000000-0005-0000-0000-00007D2A0000}"/>
    <cellStyle name="Денежный 27 3 2 3 8" xfId="33506" xr:uid="{00000000-0005-0000-0000-00007E2A0000}"/>
    <cellStyle name="Денежный 27 3 2 3 9" xfId="31550" xr:uid="{00000000-0005-0000-0000-00007F2A0000}"/>
    <cellStyle name="Денежный 27 3 2 4" xfId="17302" xr:uid="{00000000-0005-0000-0000-0000802A0000}"/>
    <cellStyle name="Денежный 27 3 2 5" xfId="18614" xr:uid="{00000000-0005-0000-0000-0000812A0000}"/>
    <cellStyle name="Денежный 27 3 2 5 2" xfId="21480" xr:uid="{00000000-0005-0000-0000-0000822A0000}"/>
    <cellStyle name="Денежный 27 3 2 5 3" xfId="27757" xr:uid="{00000000-0005-0000-0000-0000832A0000}"/>
    <cellStyle name="Денежный 27 3 2 5 4" xfId="29194" xr:uid="{00000000-0005-0000-0000-0000842A0000}"/>
    <cellStyle name="Денежный 27 3 2 5 5" xfId="30500" xr:uid="{00000000-0005-0000-0000-0000852A0000}"/>
    <cellStyle name="Денежный 27 3 2 5 6" xfId="34873" xr:uid="{00000000-0005-0000-0000-0000862A0000}"/>
    <cellStyle name="Денежный 27 3 2 5 7" xfId="36209" xr:uid="{00000000-0005-0000-0000-0000872A0000}"/>
    <cellStyle name="Денежный 27 3 3" xfId="12588" xr:uid="{00000000-0005-0000-0000-0000882A0000}"/>
    <cellStyle name="Денежный 27 3 3 2" xfId="13044" xr:uid="{00000000-0005-0000-0000-0000892A0000}"/>
    <cellStyle name="Денежный 27 3 3 3" xfId="15278" xr:uid="{00000000-0005-0000-0000-00008A2A0000}"/>
    <cellStyle name="Денежный 27 3 3 3 2" xfId="15702" xr:uid="{00000000-0005-0000-0000-00008B2A0000}"/>
    <cellStyle name="Денежный 27 3 3 3 3" xfId="19685" xr:uid="{00000000-0005-0000-0000-00008C2A0000}"/>
    <cellStyle name="Денежный 27 3 3 3 4" xfId="23064" xr:uid="{00000000-0005-0000-0000-00008D2A0000}"/>
    <cellStyle name="Денежный 27 3 3 3 5" xfId="25809" xr:uid="{00000000-0005-0000-0000-00008E2A0000}"/>
    <cellStyle name="Денежный 27 3 3 3 6" xfId="21563" xr:uid="{00000000-0005-0000-0000-00008F2A0000}"/>
    <cellStyle name="Денежный 27 3 3 3 7" xfId="24676" xr:uid="{00000000-0005-0000-0000-0000902A0000}"/>
    <cellStyle name="Денежный 27 3 3 3 8" xfId="32858" xr:uid="{00000000-0005-0000-0000-0000912A0000}"/>
    <cellStyle name="Денежный 27 3 3 3 9" xfId="32302" xr:uid="{00000000-0005-0000-0000-0000922A0000}"/>
    <cellStyle name="Денежный 27 3 3 4" xfId="17950" xr:uid="{00000000-0005-0000-0000-0000932A0000}"/>
    <cellStyle name="Денежный 27 3 3 5" xfId="19262" xr:uid="{00000000-0005-0000-0000-0000942A0000}"/>
    <cellStyle name="Денежный 27 3 3 5 2" xfId="22322" xr:uid="{00000000-0005-0000-0000-0000952A0000}"/>
    <cellStyle name="Денежный 27 3 3 5 3" xfId="28405" xr:uid="{00000000-0005-0000-0000-0000962A0000}"/>
    <cellStyle name="Денежный 27 3 3 5 4" xfId="29842" xr:uid="{00000000-0005-0000-0000-0000972A0000}"/>
    <cellStyle name="Денежный 27 3 3 5 5" xfId="31148" xr:uid="{00000000-0005-0000-0000-0000982A0000}"/>
    <cellStyle name="Денежный 27 3 3 5 6" xfId="34225" xr:uid="{00000000-0005-0000-0000-0000992A0000}"/>
    <cellStyle name="Денежный 27 3 3 5 7" xfId="35561" xr:uid="{00000000-0005-0000-0000-00009A2A0000}"/>
    <cellStyle name="Денежный 27 4" xfId="10112" xr:uid="{00000000-0005-0000-0000-00009B2A0000}"/>
    <cellStyle name="Денежный 27 4 2" xfId="13290" xr:uid="{00000000-0005-0000-0000-00009C2A0000}"/>
    <cellStyle name="Денежный 27 4 3" xfId="15032" xr:uid="{00000000-0005-0000-0000-00009D2A0000}"/>
    <cellStyle name="Денежный 27 4 3 2" xfId="15948" xr:uid="{00000000-0005-0000-0000-00009E2A0000}"/>
    <cellStyle name="Денежный 27 4 3 3" xfId="19931" xr:uid="{00000000-0005-0000-0000-00009F2A0000}"/>
    <cellStyle name="Денежный 27 4 3 4" xfId="25201" xr:uid="{00000000-0005-0000-0000-0000A02A0000}"/>
    <cellStyle name="Денежный 27 4 3 5" xfId="26514" xr:uid="{00000000-0005-0000-0000-0000A12A0000}"/>
    <cellStyle name="Денежный 27 4 3 6" xfId="21369" xr:uid="{00000000-0005-0000-0000-0000A22A0000}"/>
    <cellStyle name="Денежный 27 4 3 7" xfId="26875" xr:uid="{00000000-0005-0000-0000-0000A32A0000}"/>
    <cellStyle name="Денежный 27 4 3 8" xfId="33104" xr:uid="{00000000-0005-0000-0000-0000A42A0000}"/>
    <cellStyle name="Денежный 27 4 3 9" xfId="31788" xr:uid="{00000000-0005-0000-0000-0000A52A0000}"/>
    <cellStyle name="Денежный 27 4 4" xfId="17704" xr:uid="{00000000-0005-0000-0000-0000A62A0000}"/>
    <cellStyle name="Денежный 27 4 5" xfId="19016" xr:uid="{00000000-0005-0000-0000-0000A72A0000}"/>
    <cellStyle name="Денежный 27 4 5 2" xfId="24387" xr:uid="{00000000-0005-0000-0000-0000A82A0000}"/>
    <cellStyle name="Денежный 27 4 5 3" xfId="28159" xr:uid="{00000000-0005-0000-0000-0000A92A0000}"/>
    <cellStyle name="Денежный 27 4 5 4" xfId="29596" xr:uid="{00000000-0005-0000-0000-0000AA2A0000}"/>
    <cellStyle name="Денежный 27 4 5 5" xfId="30902" xr:uid="{00000000-0005-0000-0000-0000AB2A0000}"/>
    <cellStyle name="Денежный 27 4 5 6" xfId="34471" xr:uid="{00000000-0005-0000-0000-0000AC2A0000}"/>
    <cellStyle name="Денежный 27 4 5 7" xfId="35807" xr:uid="{00000000-0005-0000-0000-0000AD2A0000}"/>
    <cellStyle name="Денежный 27 5" xfId="11426" xr:uid="{00000000-0005-0000-0000-0000AE2A0000}"/>
    <cellStyle name="Денежный 27 6" xfId="13938" xr:uid="{00000000-0005-0000-0000-0000AF2A0000}"/>
    <cellStyle name="Денежный 27 7" xfId="14384" xr:uid="{00000000-0005-0000-0000-0000B02A0000}"/>
    <cellStyle name="Денежный 27 7 2" xfId="16596" xr:uid="{00000000-0005-0000-0000-0000B12A0000}"/>
    <cellStyle name="Денежный 27 7 3" xfId="20579" xr:uid="{00000000-0005-0000-0000-0000B22A0000}"/>
    <cellStyle name="Денежный 27 7 4" xfId="24260" xr:uid="{00000000-0005-0000-0000-0000B32A0000}"/>
    <cellStyle name="Денежный 27 7 5" xfId="25535" xr:uid="{00000000-0005-0000-0000-0000B42A0000}"/>
    <cellStyle name="Денежный 27 7 6" xfId="25023" xr:uid="{00000000-0005-0000-0000-0000B52A0000}"/>
    <cellStyle name="Денежный 27 7 7" xfId="25546" xr:uid="{00000000-0005-0000-0000-0000B62A0000}"/>
    <cellStyle name="Денежный 27 7 8" xfId="33752" xr:uid="{00000000-0005-0000-0000-0000B72A0000}"/>
    <cellStyle name="Денежный 27 7 9" xfId="32640" xr:uid="{00000000-0005-0000-0000-0000B82A0000}"/>
    <cellStyle name="Денежный 27 8" xfId="17056" xr:uid="{00000000-0005-0000-0000-0000B92A0000}"/>
    <cellStyle name="Денежный 27 9" xfId="18368" xr:uid="{00000000-0005-0000-0000-0000BA2A0000}"/>
    <cellStyle name="Денежный 27 9 2" xfId="24779" xr:uid="{00000000-0005-0000-0000-0000BB2A0000}"/>
    <cellStyle name="Денежный 27 9 3" xfId="27511" xr:uid="{00000000-0005-0000-0000-0000BC2A0000}"/>
    <cellStyle name="Денежный 27 9 4" xfId="28948" xr:uid="{00000000-0005-0000-0000-0000BD2A0000}"/>
    <cellStyle name="Денежный 27 9 5" xfId="30254" xr:uid="{00000000-0005-0000-0000-0000BE2A0000}"/>
    <cellStyle name="Денежный 27 9 6" xfId="35119" xr:uid="{00000000-0005-0000-0000-0000BF2A0000}"/>
    <cellStyle name="Денежный 27 9 7" xfId="36455" xr:uid="{00000000-0005-0000-0000-0000C02A0000}"/>
    <cellStyle name="Обычный" xfId="0" builtinId="0"/>
    <cellStyle name="Обычный 2" xfId="1" xr:uid="{00000000-0005-0000-0000-0000C22A0000}"/>
    <cellStyle name="Обычный 3" xfId="206" xr:uid="{00000000-0005-0000-0000-0000C32A0000}"/>
    <cellStyle name="Обычный 4" xfId="36659" xr:uid="{00000000-0005-0000-0000-0000C42A0000}"/>
    <cellStyle name="Обычный 5" xfId="36660" xr:uid="{00000000-0005-0000-0000-0000C52A0000}"/>
    <cellStyle name="Промежуточный итог" xfId="36665" xr:uid="{00000000-0005-0000-0000-0000C62A0000}"/>
    <cellStyle name="Процентный 2" xfId="205" xr:uid="{00000000-0005-0000-0000-0000C72A0000}"/>
    <cellStyle name="Строка заголовка" xfId="36663" xr:uid="{00000000-0005-0000-0000-0000C82A0000}"/>
    <cellStyle name="Текст подписи" xfId="36661" xr:uid="{00000000-0005-0000-0000-0000C92A0000}"/>
    <cellStyle name="Текст таблицы" xfId="36664" xr:uid="{00000000-0005-0000-0000-0000CA2A0000}"/>
    <cellStyle name="Финансовый 17" xfId="199" xr:uid="{00000000-0005-0000-0000-0000CB2A0000}"/>
    <cellStyle name="Финансовый 17 2" xfId="559" xr:uid="{00000000-0005-0000-0000-0000CC2A0000}"/>
    <cellStyle name="Финансовый 17 2 2" xfId="9070" xr:uid="{00000000-0005-0000-0000-0000CD2A0000}"/>
    <cellStyle name="Финансовый 17 2 3" xfId="10467" xr:uid="{00000000-0005-0000-0000-0000CE2A0000}"/>
    <cellStyle name="Финансовый 17 3" xfId="1538" xr:uid="{00000000-0005-0000-0000-0000CF2A0000}"/>
    <cellStyle name="Финансовый 17 3 2" xfId="7902" xr:uid="{00000000-0005-0000-0000-0000D02A0000}"/>
    <cellStyle name="Финансовый 17 3 2 2" xfId="13743" xr:uid="{00000000-0005-0000-0000-0000D12A0000}"/>
    <cellStyle name="Финансовый 17 3 2 3" xfId="14579" xr:uid="{00000000-0005-0000-0000-0000D22A0000}"/>
    <cellStyle name="Финансовый 17 3 2 3 2" xfId="16401" xr:uid="{00000000-0005-0000-0000-0000D32A0000}"/>
    <cellStyle name="Финансовый 17 3 2 3 3" xfId="20384" xr:uid="{00000000-0005-0000-0000-0000D42A0000}"/>
    <cellStyle name="Финансовый 17 3 2 3 4" xfId="24856" xr:uid="{00000000-0005-0000-0000-0000D52A0000}"/>
    <cellStyle name="Финансовый 17 3 2 3 5" xfId="21099" xr:uid="{00000000-0005-0000-0000-0000D62A0000}"/>
    <cellStyle name="Финансовый 17 3 2 3 6" xfId="25804" xr:uid="{00000000-0005-0000-0000-0000D72A0000}"/>
    <cellStyle name="Финансовый 17 3 2 3 7" xfId="24991" xr:uid="{00000000-0005-0000-0000-0000D82A0000}"/>
    <cellStyle name="Финансовый 17 3 2 3 8" xfId="33557" xr:uid="{00000000-0005-0000-0000-0000D92A0000}"/>
    <cellStyle name="Финансовый 17 3 2 3 9" xfId="32513" xr:uid="{00000000-0005-0000-0000-0000DA2A0000}"/>
    <cellStyle name="Финансовый 17 3 2 4" xfId="17251" xr:uid="{00000000-0005-0000-0000-0000DB2A0000}"/>
    <cellStyle name="Финансовый 17 3 2 5" xfId="18563" xr:uid="{00000000-0005-0000-0000-0000DC2A0000}"/>
    <cellStyle name="Финансовый 17 3 2 5 2" xfId="22146" xr:uid="{00000000-0005-0000-0000-0000DD2A0000}"/>
    <cellStyle name="Финансовый 17 3 2 5 3" xfId="27706" xr:uid="{00000000-0005-0000-0000-0000DE2A0000}"/>
    <cellStyle name="Финансовый 17 3 2 5 4" xfId="29143" xr:uid="{00000000-0005-0000-0000-0000DF2A0000}"/>
    <cellStyle name="Финансовый 17 3 2 5 5" xfId="30449" xr:uid="{00000000-0005-0000-0000-0000E02A0000}"/>
    <cellStyle name="Финансовый 17 3 2 5 6" xfId="34924" xr:uid="{00000000-0005-0000-0000-0000E12A0000}"/>
    <cellStyle name="Финансовый 17 3 2 5 7" xfId="36260" xr:uid="{00000000-0005-0000-0000-0000E22A0000}"/>
    <cellStyle name="Финансовый 17 3 3" xfId="12537" xr:uid="{00000000-0005-0000-0000-0000E32A0000}"/>
    <cellStyle name="Финансовый 17 3 3 2" xfId="13095" xr:uid="{00000000-0005-0000-0000-0000E42A0000}"/>
    <cellStyle name="Финансовый 17 3 3 3" xfId="15227" xr:uid="{00000000-0005-0000-0000-0000E52A0000}"/>
    <cellStyle name="Финансовый 17 3 3 3 2" xfId="15753" xr:uid="{00000000-0005-0000-0000-0000E62A0000}"/>
    <cellStyle name="Финансовый 17 3 3 3 3" xfId="19736" xr:uid="{00000000-0005-0000-0000-0000E72A0000}"/>
    <cellStyle name="Финансовый 17 3 3 3 4" xfId="21449" xr:uid="{00000000-0005-0000-0000-0000E82A0000}"/>
    <cellStyle name="Финансовый 17 3 3 3 5" xfId="25914" xr:uid="{00000000-0005-0000-0000-0000E92A0000}"/>
    <cellStyle name="Финансовый 17 3 3 3 6" xfId="22699" xr:uid="{00000000-0005-0000-0000-0000EA2A0000}"/>
    <cellStyle name="Финансовый 17 3 3 3 7" xfId="26526" xr:uid="{00000000-0005-0000-0000-0000EB2A0000}"/>
    <cellStyle name="Финансовый 17 3 3 3 8" xfId="32909" xr:uid="{00000000-0005-0000-0000-0000EC2A0000}"/>
    <cellStyle name="Финансовый 17 3 3 3 9" xfId="32278" xr:uid="{00000000-0005-0000-0000-0000ED2A0000}"/>
    <cellStyle name="Финансовый 17 3 3 4" xfId="17899" xr:uid="{00000000-0005-0000-0000-0000EE2A0000}"/>
    <cellStyle name="Финансовый 17 3 3 5" xfId="19211" xr:uid="{00000000-0005-0000-0000-0000EF2A0000}"/>
    <cellStyle name="Финансовый 17 3 3 5 2" xfId="25081" xr:uid="{00000000-0005-0000-0000-0000F02A0000}"/>
    <cellStyle name="Финансовый 17 3 3 5 3" xfId="28354" xr:uid="{00000000-0005-0000-0000-0000F12A0000}"/>
    <cellStyle name="Финансовый 17 3 3 5 4" xfId="29791" xr:uid="{00000000-0005-0000-0000-0000F22A0000}"/>
    <cellStyle name="Финансовый 17 3 3 5 5" xfId="31097" xr:uid="{00000000-0005-0000-0000-0000F32A0000}"/>
    <cellStyle name="Финансовый 17 3 3 5 6" xfId="34276" xr:uid="{00000000-0005-0000-0000-0000F42A0000}"/>
    <cellStyle name="Финансовый 17 3 3 5 7" xfId="35612" xr:uid="{00000000-0005-0000-0000-0000F52A0000}"/>
    <cellStyle name="Финансовый 17 4" xfId="10109" xr:uid="{00000000-0005-0000-0000-0000F62A0000}"/>
    <cellStyle name="Финансовый 17 4 2" xfId="13293" xr:uid="{00000000-0005-0000-0000-0000F72A0000}"/>
    <cellStyle name="Финансовый 17 4 3" xfId="15029" xr:uid="{00000000-0005-0000-0000-0000F82A0000}"/>
    <cellStyle name="Финансовый 17 4 3 2" xfId="15951" xr:uid="{00000000-0005-0000-0000-0000F92A0000}"/>
    <cellStyle name="Финансовый 17 4 3 3" xfId="19934" xr:uid="{00000000-0005-0000-0000-0000FA2A0000}"/>
    <cellStyle name="Финансовый 17 4 3 4" xfId="25323" xr:uid="{00000000-0005-0000-0000-0000FB2A0000}"/>
    <cellStyle name="Финансовый 17 4 3 5" xfId="21265" xr:uid="{00000000-0005-0000-0000-0000FC2A0000}"/>
    <cellStyle name="Финансовый 17 4 3 6" xfId="23113" xr:uid="{00000000-0005-0000-0000-0000FD2A0000}"/>
    <cellStyle name="Финансовый 17 4 3 7" xfId="20904" xr:uid="{00000000-0005-0000-0000-0000FE2A0000}"/>
    <cellStyle name="Финансовый 17 4 3 8" xfId="33107" xr:uid="{00000000-0005-0000-0000-0000FF2A0000}"/>
    <cellStyle name="Финансовый 17 4 3 9" xfId="31680" xr:uid="{00000000-0005-0000-0000-0000002B0000}"/>
    <cellStyle name="Финансовый 17 4 4" xfId="17701" xr:uid="{00000000-0005-0000-0000-0000012B0000}"/>
    <cellStyle name="Финансовый 17 4 5" xfId="19013" xr:uid="{00000000-0005-0000-0000-0000022B0000}"/>
    <cellStyle name="Финансовый 17 4 5 2" xfId="25190" xr:uid="{00000000-0005-0000-0000-0000032B0000}"/>
    <cellStyle name="Финансовый 17 4 5 3" xfId="28156" xr:uid="{00000000-0005-0000-0000-0000042B0000}"/>
    <cellStyle name="Финансовый 17 4 5 4" xfId="29593" xr:uid="{00000000-0005-0000-0000-0000052B0000}"/>
    <cellStyle name="Финансовый 17 4 5 5" xfId="30899" xr:uid="{00000000-0005-0000-0000-0000062B0000}"/>
    <cellStyle name="Финансовый 17 4 5 6" xfId="34474" xr:uid="{00000000-0005-0000-0000-0000072B0000}"/>
    <cellStyle name="Финансовый 17 4 5 7" xfId="35810" xr:uid="{00000000-0005-0000-0000-0000082B0000}"/>
    <cellStyle name="Финансовый 17 5" xfId="11423" xr:uid="{00000000-0005-0000-0000-0000092B0000}"/>
    <cellStyle name="Финансовый 17 6" xfId="13941" xr:uid="{00000000-0005-0000-0000-00000A2B0000}"/>
    <cellStyle name="Финансовый 17 7" xfId="14381" xr:uid="{00000000-0005-0000-0000-00000B2B0000}"/>
    <cellStyle name="Финансовый 17 7 2" xfId="16599" xr:uid="{00000000-0005-0000-0000-00000C2B0000}"/>
    <cellStyle name="Финансовый 17 7 3" xfId="20582" xr:uid="{00000000-0005-0000-0000-00000D2B0000}"/>
    <cellStyle name="Финансовый 17 7 4" xfId="21011" xr:uid="{00000000-0005-0000-0000-00000E2B0000}"/>
    <cellStyle name="Финансовый 17 7 5" xfId="26987" xr:uid="{00000000-0005-0000-0000-00000F2B0000}"/>
    <cellStyle name="Финансовый 17 7 6" xfId="23042" xr:uid="{00000000-0005-0000-0000-0000102B0000}"/>
    <cellStyle name="Финансовый 17 7 7" xfId="28658" xr:uid="{00000000-0005-0000-0000-0000112B0000}"/>
    <cellStyle name="Финансовый 17 7 8" xfId="33755" xr:uid="{00000000-0005-0000-0000-0000122B0000}"/>
    <cellStyle name="Финансовый 17 7 9" xfId="31380" xr:uid="{00000000-0005-0000-0000-0000132B0000}"/>
    <cellStyle name="Финансовый 17 8" xfId="17053" xr:uid="{00000000-0005-0000-0000-0000142B0000}"/>
    <cellStyle name="Финансовый 17 9" xfId="18365" xr:uid="{00000000-0005-0000-0000-0000152B0000}"/>
    <cellStyle name="Финансовый 17 9 2" xfId="24875" xr:uid="{00000000-0005-0000-0000-0000162B0000}"/>
    <cellStyle name="Финансовый 17 9 3" xfId="27508" xr:uid="{00000000-0005-0000-0000-0000172B0000}"/>
    <cellStyle name="Финансовый 17 9 4" xfId="28945" xr:uid="{00000000-0005-0000-0000-0000182B0000}"/>
    <cellStyle name="Финансовый 17 9 5" xfId="30251" xr:uid="{00000000-0005-0000-0000-0000192B0000}"/>
    <cellStyle name="Финансовый 17 9 6" xfId="35122" xr:uid="{00000000-0005-0000-0000-00001A2B0000}"/>
    <cellStyle name="Финансовый 17 9 7" xfId="36458" xr:uid="{00000000-0005-0000-0000-00001B2B0000}"/>
    <cellStyle name="Финансовый 18" xfId="200" xr:uid="{00000000-0005-0000-0000-00001C2B0000}"/>
    <cellStyle name="Финансовый 18 2" xfId="560" xr:uid="{00000000-0005-0000-0000-00001D2B0000}"/>
    <cellStyle name="Финансовый 18 2 2" xfId="8990" xr:uid="{00000000-0005-0000-0000-00001E2B0000}"/>
    <cellStyle name="Финансовый 18 2 3" xfId="10468" xr:uid="{00000000-0005-0000-0000-00001F2B0000}"/>
    <cellStyle name="Финансовый 18 3" xfId="1539" xr:uid="{00000000-0005-0000-0000-0000202B0000}"/>
    <cellStyle name="Финансовый 18 3 2" xfId="7711" xr:uid="{00000000-0005-0000-0000-0000212B0000}"/>
    <cellStyle name="Финансовый 18 3 2 2" xfId="13793" xr:uid="{00000000-0005-0000-0000-0000222B0000}"/>
    <cellStyle name="Финансовый 18 3 2 3" xfId="14529" xr:uid="{00000000-0005-0000-0000-0000232B0000}"/>
    <cellStyle name="Финансовый 18 3 2 3 2" xfId="16451" xr:uid="{00000000-0005-0000-0000-0000242B0000}"/>
    <cellStyle name="Финансовый 18 3 2 3 3" xfId="20434" xr:uid="{00000000-0005-0000-0000-0000252B0000}"/>
    <cellStyle name="Финансовый 18 3 2 3 4" xfId="24956" xr:uid="{00000000-0005-0000-0000-0000262B0000}"/>
    <cellStyle name="Финансовый 18 3 2 3 5" xfId="22025" xr:uid="{00000000-0005-0000-0000-0000272B0000}"/>
    <cellStyle name="Финансовый 18 3 2 3 6" xfId="27251" xr:uid="{00000000-0005-0000-0000-0000282B0000}"/>
    <cellStyle name="Финансовый 18 3 2 3 7" xfId="25347" xr:uid="{00000000-0005-0000-0000-0000292B0000}"/>
    <cellStyle name="Финансовый 18 3 2 3 8" xfId="33607" xr:uid="{00000000-0005-0000-0000-00002A2B0000}"/>
    <cellStyle name="Финансовый 18 3 2 3 9" xfId="31810" xr:uid="{00000000-0005-0000-0000-00002B2B0000}"/>
    <cellStyle name="Финансовый 18 3 2 4" xfId="17201" xr:uid="{00000000-0005-0000-0000-00002C2B0000}"/>
    <cellStyle name="Финансовый 18 3 2 5" xfId="18513" xr:uid="{00000000-0005-0000-0000-00002D2B0000}"/>
    <cellStyle name="Финансовый 18 3 2 5 2" xfId="23727" xr:uid="{00000000-0005-0000-0000-00002E2B0000}"/>
    <cellStyle name="Финансовый 18 3 2 5 3" xfId="27656" xr:uid="{00000000-0005-0000-0000-00002F2B0000}"/>
    <cellStyle name="Финансовый 18 3 2 5 4" xfId="29093" xr:uid="{00000000-0005-0000-0000-0000302B0000}"/>
    <cellStyle name="Финансовый 18 3 2 5 5" xfId="30399" xr:uid="{00000000-0005-0000-0000-0000312B0000}"/>
    <cellStyle name="Финансовый 18 3 2 5 6" xfId="34974" xr:uid="{00000000-0005-0000-0000-0000322B0000}"/>
    <cellStyle name="Финансовый 18 3 2 5 7" xfId="36310" xr:uid="{00000000-0005-0000-0000-0000332B0000}"/>
    <cellStyle name="Финансовый 18 3 3" xfId="12487" xr:uid="{00000000-0005-0000-0000-0000342B0000}"/>
    <cellStyle name="Финансовый 18 3 3 2" xfId="13145" xr:uid="{00000000-0005-0000-0000-0000352B0000}"/>
    <cellStyle name="Финансовый 18 3 3 3" xfId="15177" xr:uid="{00000000-0005-0000-0000-0000362B0000}"/>
    <cellStyle name="Финансовый 18 3 3 3 2" xfId="15803" xr:uid="{00000000-0005-0000-0000-0000372B0000}"/>
    <cellStyle name="Финансовый 18 3 3 3 3" xfId="19786" xr:uid="{00000000-0005-0000-0000-0000382B0000}"/>
    <cellStyle name="Финансовый 18 3 3 3 4" xfId="23587" xr:uid="{00000000-0005-0000-0000-0000392B0000}"/>
    <cellStyle name="Финансовый 18 3 3 3 5" xfId="24690" xr:uid="{00000000-0005-0000-0000-00003A2B0000}"/>
    <cellStyle name="Финансовый 18 3 3 3 6" xfId="21813" xr:uid="{00000000-0005-0000-0000-00003B2B0000}"/>
    <cellStyle name="Финансовый 18 3 3 3 7" xfId="25679" xr:uid="{00000000-0005-0000-0000-00003C2B0000}"/>
    <cellStyle name="Финансовый 18 3 3 3 8" xfId="32959" xr:uid="{00000000-0005-0000-0000-00003D2B0000}"/>
    <cellStyle name="Финансовый 18 3 3 3 9" xfId="31601" xr:uid="{00000000-0005-0000-0000-00003E2B0000}"/>
    <cellStyle name="Финансовый 18 3 3 4" xfId="17849" xr:uid="{00000000-0005-0000-0000-00003F2B0000}"/>
    <cellStyle name="Финансовый 18 3 3 5" xfId="19161" xr:uid="{00000000-0005-0000-0000-0000402B0000}"/>
    <cellStyle name="Финансовый 18 3 3 5 2" xfId="25133" xr:uid="{00000000-0005-0000-0000-0000412B0000}"/>
    <cellStyle name="Финансовый 18 3 3 5 3" xfId="28304" xr:uid="{00000000-0005-0000-0000-0000422B0000}"/>
    <cellStyle name="Финансовый 18 3 3 5 4" xfId="29741" xr:uid="{00000000-0005-0000-0000-0000432B0000}"/>
    <cellStyle name="Финансовый 18 3 3 5 5" xfId="31047" xr:uid="{00000000-0005-0000-0000-0000442B0000}"/>
    <cellStyle name="Финансовый 18 3 3 5 6" xfId="34326" xr:uid="{00000000-0005-0000-0000-0000452B0000}"/>
    <cellStyle name="Финансовый 18 3 3 5 7" xfId="35662" xr:uid="{00000000-0005-0000-0000-0000462B0000}"/>
    <cellStyle name="Финансовый 18 4" xfId="10110" xr:uid="{00000000-0005-0000-0000-0000472B0000}"/>
    <cellStyle name="Финансовый 18 4 2" xfId="13292" xr:uid="{00000000-0005-0000-0000-0000482B0000}"/>
    <cellStyle name="Финансовый 18 4 3" xfId="15030" xr:uid="{00000000-0005-0000-0000-0000492B0000}"/>
    <cellStyle name="Финансовый 18 4 3 2" xfId="15950" xr:uid="{00000000-0005-0000-0000-00004A2B0000}"/>
    <cellStyle name="Финансовый 18 4 3 3" xfId="19933" xr:uid="{00000000-0005-0000-0000-00004B2B0000}"/>
    <cellStyle name="Финансовый 18 4 3 4" xfId="23105" xr:uid="{00000000-0005-0000-0000-00004C2B0000}"/>
    <cellStyle name="Финансовый 18 4 3 5" xfId="22133" xr:uid="{00000000-0005-0000-0000-00004D2B0000}"/>
    <cellStyle name="Финансовый 18 4 3 6" xfId="27219" xr:uid="{00000000-0005-0000-0000-00004E2B0000}"/>
    <cellStyle name="Финансовый 18 4 3 7" xfId="25220" xr:uid="{00000000-0005-0000-0000-00004F2B0000}"/>
    <cellStyle name="Финансовый 18 4 3 8" xfId="33106" xr:uid="{00000000-0005-0000-0000-0000502B0000}"/>
    <cellStyle name="Финансовый 18 4 3 9" xfId="31716" xr:uid="{00000000-0005-0000-0000-0000512B0000}"/>
    <cellStyle name="Финансовый 18 4 4" xfId="17702" xr:uid="{00000000-0005-0000-0000-0000522B0000}"/>
    <cellStyle name="Финансовый 18 4 5" xfId="19014" xr:uid="{00000000-0005-0000-0000-0000532B0000}"/>
    <cellStyle name="Финансовый 18 4 5 2" xfId="21150" xr:uid="{00000000-0005-0000-0000-0000542B0000}"/>
    <cellStyle name="Финансовый 18 4 5 3" xfId="28157" xr:uid="{00000000-0005-0000-0000-0000552B0000}"/>
    <cellStyle name="Финансовый 18 4 5 4" xfId="29594" xr:uid="{00000000-0005-0000-0000-0000562B0000}"/>
    <cellStyle name="Финансовый 18 4 5 5" xfId="30900" xr:uid="{00000000-0005-0000-0000-0000572B0000}"/>
    <cellStyle name="Финансовый 18 4 5 6" xfId="34473" xr:uid="{00000000-0005-0000-0000-0000582B0000}"/>
    <cellStyle name="Финансовый 18 4 5 7" xfId="35809" xr:uid="{00000000-0005-0000-0000-0000592B0000}"/>
    <cellStyle name="Финансовый 18 5" xfId="11424" xr:uid="{00000000-0005-0000-0000-00005A2B0000}"/>
    <cellStyle name="Финансовый 18 6" xfId="13940" xr:uid="{00000000-0005-0000-0000-00005B2B0000}"/>
    <cellStyle name="Финансовый 18 7" xfId="14382" xr:uid="{00000000-0005-0000-0000-00005C2B0000}"/>
    <cellStyle name="Финансовый 18 7 2" xfId="16598" xr:uid="{00000000-0005-0000-0000-00005D2B0000}"/>
    <cellStyle name="Финансовый 18 7 3" xfId="20581" xr:uid="{00000000-0005-0000-0000-00005E2B0000}"/>
    <cellStyle name="Финансовый 18 7 4" xfId="24851" xr:uid="{00000000-0005-0000-0000-00005F2B0000}"/>
    <cellStyle name="Финансовый 18 7 5" xfId="26997" xr:uid="{00000000-0005-0000-0000-0000602B0000}"/>
    <cellStyle name="Финансовый 18 7 6" xfId="23800" xr:uid="{00000000-0005-0000-0000-0000612B0000}"/>
    <cellStyle name="Финансовый 18 7 7" xfId="21187" xr:uid="{00000000-0005-0000-0000-0000622B0000}"/>
    <cellStyle name="Финансовый 18 7 8" xfId="33754" xr:uid="{00000000-0005-0000-0000-0000632B0000}"/>
    <cellStyle name="Финансовый 18 7 9" xfId="31489" xr:uid="{00000000-0005-0000-0000-0000642B0000}"/>
    <cellStyle name="Финансовый 18 8" xfId="17054" xr:uid="{00000000-0005-0000-0000-0000652B0000}"/>
    <cellStyle name="Финансовый 18 9" xfId="18366" xr:uid="{00000000-0005-0000-0000-0000662B0000}"/>
    <cellStyle name="Финансовый 18 9 2" xfId="24491" xr:uid="{00000000-0005-0000-0000-0000672B0000}"/>
    <cellStyle name="Финансовый 18 9 3" xfId="27509" xr:uid="{00000000-0005-0000-0000-0000682B0000}"/>
    <cellStyle name="Финансовый 18 9 4" xfId="28946" xr:uid="{00000000-0005-0000-0000-0000692B0000}"/>
    <cellStyle name="Финансовый 18 9 5" xfId="30252" xr:uid="{00000000-0005-0000-0000-00006A2B0000}"/>
    <cellStyle name="Финансовый 18 9 6" xfId="35121" xr:uid="{00000000-0005-0000-0000-00006B2B0000}"/>
    <cellStyle name="Финансовый 18 9 7" xfId="36457" xr:uid="{00000000-0005-0000-0000-00006C2B0000}"/>
    <cellStyle name="Финансовый 2" xfId="4" xr:uid="{00000000-0005-0000-0000-00006D2B0000}"/>
    <cellStyle name="Финансовый 2 10" xfId="2" xr:uid="{00000000-0005-0000-0000-00006E2B0000}"/>
    <cellStyle name="Финансовый 2 10 2" xfId="340" xr:uid="{00000000-0005-0000-0000-00006F2B0000}"/>
    <cellStyle name="Финансовый 2 10 2 2" xfId="7733" xr:uid="{00000000-0005-0000-0000-0000702B0000}"/>
    <cellStyle name="Финансовый 2 10 2 3" xfId="10248" xr:uid="{00000000-0005-0000-0000-0000712B0000}"/>
    <cellStyle name="Финансовый 2 10 3" xfId="1276" xr:uid="{00000000-0005-0000-0000-0000722B0000}"/>
    <cellStyle name="Финансовый 2 10 3 2" xfId="9252" xr:uid="{00000000-0005-0000-0000-0000732B0000}"/>
    <cellStyle name="Финансовый 2 10 3 2 2" xfId="13572" xr:uid="{00000000-0005-0000-0000-0000742B0000}"/>
    <cellStyle name="Финансовый 2 10 3 2 3" xfId="14750" xr:uid="{00000000-0005-0000-0000-0000752B0000}"/>
    <cellStyle name="Финансовый 2 10 3 2 3 2" xfId="16230" xr:uid="{00000000-0005-0000-0000-0000762B0000}"/>
    <cellStyle name="Финансовый 2 10 3 2 3 3" xfId="20213" xr:uid="{00000000-0005-0000-0000-0000772B0000}"/>
    <cellStyle name="Финансовый 2 10 3 2 3 4" xfId="24855" xr:uid="{00000000-0005-0000-0000-0000782B0000}"/>
    <cellStyle name="Финансовый 2 10 3 2 3 5" xfId="26503" xr:uid="{00000000-0005-0000-0000-0000792B0000}"/>
    <cellStyle name="Финансовый 2 10 3 2 3 6" xfId="21084" xr:uid="{00000000-0005-0000-0000-00007A2B0000}"/>
    <cellStyle name="Финансовый 2 10 3 2 3 7" xfId="21754" xr:uid="{00000000-0005-0000-0000-00007B2B0000}"/>
    <cellStyle name="Финансовый 2 10 3 2 3 8" xfId="33386" xr:uid="{00000000-0005-0000-0000-00007C2B0000}"/>
    <cellStyle name="Финансовый 2 10 3 2 3 9" xfId="31842" xr:uid="{00000000-0005-0000-0000-00007D2B0000}"/>
    <cellStyle name="Финансовый 2 10 3 2 4" xfId="17422" xr:uid="{00000000-0005-0000-0000-00007E2B0000}"/>
    <cellStyle name="Финансовый 2 10 3 2 5" xfId="18734" xr:uid="{00000000-0005-0000-0000-00007F2B0000}"/>
    <cellStyle name="Финансовый 2 10 3 2 5 2" xfId="24597" xr:uid="{00000000-0005-0000-0000-0000802B0000}"/>
    <cellStyle name="Финансовый 2 10 3 2 5 3" xfId="27877" xr:uid="{00000000-0005-0000-0000-0000812B0000}"/>
    <cellStyle name="Финансовый 2 10 3 2 5 4" xfId="29314" xr:uid="{00000000-0005-0000-0000-0000822B0000}"/>
    <cellStyle name="Финансовый 2 10 3 2 5 5" xfId="30620" xr:uid="{00000000-0005-0000-0000-0000832B0000}"/>
    <cellStyle name="Финансовый 2 10 3 2 5 6" xfId="34753" xr:uid="{00000000-0005-0000-0000-0000842B0000}"/>
    <cellStyle name="Финансовый 2 10 3 2 5 7" xfId="36089" xr:uid="{00000000-0005-0000-0000-0000852B0000}"/>
    <cellStyle name="Финансовый 2 10 3 3" xfId="12707" xr:uid="{00000000-0005-0000-0000-0000862B0000}"/>
    <cellStyle name="Финансовый 2 10 3 3 2" xfId="12925" xr:uid="{00000000-0005-0000-0000-0000872B0000}"/>
    <cellStyle name="Финансовый 2 10 3 3 3" xfId="15397" xr:uid="{00000000-0005-0000-0000-0000882B0000}"/>
    <cellStyle name="Финансовый 2 10 3 3 3 2" xfId="15583" xr:uid="{00000000-0005-0000-0000-0000892B0000}"/>
    <cellStyle name="Финансовый 2 10 3 3 3 3" xfId="19566" xr:uid="{00000000-0005-0000-0000-00008A2B0000}"/>
    <cellStyle name="Финансовый 2 10 3 3 3 4" xfId="21287" xr:uid="{00000000-0005-0000-0000-00008B2B0000}"/>
    <cellStyle name="Финансовый 2 10 3 3 3 5" xfId="26255" xr:uid="{00000000-0005-0000-0000-00008C2B0000}"/>
    <cellStyle name="Финансовый 2 10 3 3 3 6" xfId="21560" xr:uid="{00000000-0005-0000-0000-00008D2B0000}"/>
    <cellStyle name="Финансовый 2 10 3 3 3 7" xfId="28641" xr:uid="{00000000-0005-0000-0000-00008E2B0000}"/>
    <cellStyle name="Финансовый 2 10 3 3 3 8" xfId="32739" xr:uid="{00000000-0005-0000-0000-00008F2B0000}"/>
    <cellStyle name="Финансовый 2 10 3 3 3 9" xfId="31486" xr:uid="{00000000-0005-0000-0000-0000902B0000}"/>
    <cellStyle name="Финансовый 2 10 3 3 4" xfId="18069" xr:uid="{00000000-0005-0000-0000-0000912B0000}"/>
    <cellStyle name="Финансовый 2 10 3 3 5" xfId="19381" xr:uid="{00000000-0005-0000-0000-0000922B0000}"/>
    <cellStyle name="Финансовый 2 10 3 3 5 2" xfId="22724" xr:uid="{00000000-0005-0000-0000-0000932B0000}"/>
    <cellStyle name="Финансовый 2 10 3 3 5 3" xfId="28524" xr:uid="{00000000-0005-0000-0000-0000942B0000}"/>
    <cellStyle name="Финансовый 2 10 3 3 5 4" xfId="29961" xr:uid="{00000000-0005-0000-0000-0000952B0000}"/>
    <cellStyle name="Финансовый 2 10 3 3 5 5" xfId="31267" xr:uid="{00000000-0005-0000-0000-0000962B0000}"/>
    <cellStyle name="Финансовый 2 10 3 3 5 6" xfId="34106" xr:uid="{00000000-0005-0000-0000-0000972B0000}"/>
    <cellStyle name="Финансовый 2 10 3 3 5 7" xfId="35442" xr:uid="{00000000-0005-0000-0000-0000982B0000}"/>
    <cellStyle name="Финансовый 2 10 4" xfId="9735" xr:uid="{00000000-0005-0000-0000-0000992B0000}"/>
    <cellStyle name="Финансовый 2 10 4 2" xfId="13535" xr:uid="{00000000-0005-0000-0000-00009A2B0000}"/>
    <cellStyle name="Финансовый 2 10 4 3" xfId="14787" xr:uid="{00000000-0005-0000-0000-00009B2B0000}"/>
    <cellStyle name="Финансовый 2 10 4 3 2" xfId="16193" xr:uid="{00000000-0005-0000-0000-00009C2B0000}"/>
    <cellStyle name="Финансовый 2 10 4 3 3" xfId="20176" xr:uid="{00000000-0005-0000-0000-00009D2B0000}"/>
    <cellStyle name="Финансовый 2 10 4 3 4" xfId="24022" xr:uid="{00000000-0005-0000-0000-00009E2B0000}"/>
    <cellStyle name="Финансовый 2 10 4 3 5" xfId="27045" xr:uid="{00000000-0005-0000-0000-00009F2B0000}"/>
    <cellStyle name="Финансовый 2 10 4 3 6" xfId="23334" xr:uid="{00000000-0005-0000-0000-0000A02B0000}"/>
    <cellStyle name="Финансовый 2 10 4 3 7" xfId="24226" xr:uid="{00000000-0005-0000-0000-0000A12B0000}"/>
    <cellStyle name="Финансовый 2 10 4 3 8" xfId="33349" xr:uid="{00000000-0005-0000-0000-0000A22B0000}"/>
    <cellStyle name="Финансовый 2 10 4 3 9" xfId="32331" xr:uid="{00000000-0005-0000-0000-0000A32B0000}"/>
    <cellStyle name="Финансовый 2 10 4 4" xfId="17459" xr:uid="{00000000-0005-0000-0000-0000A42B0000}"/>
    <cellStyle name="Финансовый 2 10 4 5" xfId="18771" xr:uid="{00000000-0005-0000-0000-0000A52B0000}"/>
    <cellStyle name="Финансовый 2 10 4 5 2" xfId="21377" xr:uid="{00000000-0005-0000-0000-0000A62B0000}"/>
    <cellStyle name="Финансовый 2 10 4 5 3" xfId="27914" xr:uid="{00000000-0005-0000-0000-0000A72B0000}"/>
    <cellStyle name="Финансовый 2 10 4 5 4" xfId="29351" xr:uid="{00000000-0005-0000-0000-0000A82B0000}"/>
    <cellStyle name="Финансовый 2 10 4 5 5" xfId="30657" xr:uid="{00000000-0005-0000-0000-0000A92B0000}"/>
    <cellStyle name="Финансовый 2 10 4 5 6" xfId="34716" xr:uid="{00000000-0005-0000-0000-0000AA2B0000}"/>
    <cellStyle name="Финансовый 2 10 4 5 7" xfId="36052" xr:uid="{00000000-0005-0000-0000-0000AB2B0000}"/>
    <cellStyle name="Финансовый 2 10 5" xfId="11161" xr:uid="{00000000-0005-0000-0000-0000AC2B0000}"/>
    <cellStyle name="Финансовый 2 10 6" xfId="14138" xr:uid="{00000000-0005-0000-0000-0000AD2B0000}"/>
    <cellStyle name="Финансовый 2 10 7" xfId="14158" xr:uid="{00000000-0005-0000-0000-0000AE2B0000}"/>
    <cellStyle name="Финансовый 2 10 7 2" xfId="16796" xr:uid="{00000000-0005-0000-0000-0000AF2B0000}"/>
    <cellStyle name="Финансовый 2 10 7 3" xfId="20779" xr:uid="{00000000-0005-0000-0000-0000B02B0000}"/>
    <cellStyle name="Финансовый 2 10 7 4" xfId="24219" xr:uid="{00000000-0005-0000-0000-0000B12B0000}"/>
    <cellStyle name="Финансовый 2 10 7 5" xfId="26347" xr:uid="{00000000-0005-0000-0000-0000B22B0000}"/>
    <cellStyle name="Финансовый 2 10 7 6" xfId="21077" xr:uid="{00000000-0005-0000-0000-0000B32B0000}"/>
    <cellStyle name="Финансовый 2 10 7 7" xfId="26465" xr:uid="{00000000-0005-0000-0000-0000B42B0000}"/>
    <cellStyle name="Финансовый 2 10 7 8" xfId="33952" xr:uid="{00000000-0005-0000-0000-0000B52B0000}"/>
    <cellStyle name="Финансовый 2 10 7 9" xfId="31984" xr:uid="{00000000-0005-0000-0000-0000B62B0000}"/>
    <cellStyle name="Финансовый 2 10 8" xfId="14184" xr:uid="{00000000-0005-0000-0000-0000B72B0000}"/>
    <cellStyle name="Финансовый 2 10 8 2" xfId="16856" xr:uid="{00000000-0005-0000-0000-0000B82B0000}"/>
    <cellStyle name="Финансовый 2 10 8 3" xfId="20786" xr:uid="{00000000-0005-0000-0000-0000B92B0000}"/>
    <cellStyle name="Финансовый 2 10 8 4" xfId="24813" xr:uid="{00000000-0005-0000-0000-0000BA2B0000}"/>
    <cellStyle name="Финансовый 2 10 8 5" xfId="27130" xr:uid="{00000000-0005-0000-0000-0000BB2B0000}"/>
    <cellStyle name="Финансовый 2 10 8 6" xfId="22653" xr:uid="{00000000-0005-0000-0000-0000BC2B0000}"/>
    <cellStyle name="Финансовый 2 10 8 7" xfId="28675" xr:uid="{00000000-0005-0000-0000-0000BD2B0000}"/>
    <cellStyle name="Финансовый 2 10 8 8" xfId="33959" xr:uid="{00000000-0005-0000-0000-0000BE2B0000}"/>
    <cellStyle name="Финансовый 2 10 8 9" xfId="35320" xr:uid="{00000000-0005-0000-0000-0000BF2B0000}"/>
    <cellStyle name="Финансовый 2 10 9" xfId="18168" xr:uid="{00000000-0005-0000-0000-0000C02B0000}"/>
    <cellStyle name="Финансовый 2 10 9 2" xfId="23821" xr:uid="{00000000-0005-0000-0000-0000C12B0000}"/>
    <cellStyle name="Финансовый 2 10 9 3" xfId="25972" xr:uid="{00000000-0005-0000-0000-0000C22B0000}"/>
    <cellStyle name="Финансовый 2 10 9 4" xfId="23539" xr:uid="{00000000-0005-0000-0000-0000C32B0000}"/>
    <cellStyle name="Финансовый 2 10 9 5" xfId="26890" xr:uid="{00000000-0005-0000-0000-0000C42B0000}"/>
    <cellStyle name="Финансовый 2 10 9 6" xfId="35319" xr:uid="{00000000-0005-0000-0000-0000C52B0000}"/>
    <cellStyle name="Финансовый 2 10 9 7" xfId="36655" xr:uid="{00000000-0005-0000-0000-0000C62B0000}"/>
    <cellStyle name="Финансовый 2 100" xfId="6" xr:uid="{00000000-0005-0000-0000-0000C72B0000}"/>
    <cellStyle name="Финансовый 2 100 2" xfId="400" xr:uid="{00000000-0005-0000-0000-0000C82B0000}"/>
    <cellStyle name="Финансовый 2 100 2 2" xfId="7747" xr:uid="{00000000-0005-0000-0000-0000C92B0000}"/>
    <cellStyle name="Финансовый 2 100 2 3" xfId="10308" xr:uid="{00000000-0005-0000-0000-0000CA2B0000}"/>
    <cellStyle name="Финансовый 2 100 3" xfId="1374" xr:uid="{00000000-0005-0000-0000-0000CB2B0000}"/>
    <cellStyle name="Финансовый 2 100 3 2" xfId="9251" xr:uid="{00000000-0005-0000-0000-0000CC2B0000}"/>
    <cellStyle name="Финансовый 2 100 3 2 2" xfId="13573" xr:uid="{00000000-0005-0000-0000-0000CD2B0000}"/>
    <cellStyle name="Финансовый 2 100 3 2 3" xfId="14749" xr:uid="{00000000-0005-0000-0000-0000CE2B0000}"/>
    <cellStyle name="Финансовый 2 100 3 2 3 2" xfId="16231" xr:uid="{00000000-0005-0000-0000-0000CF2B0000}"/>
    <cellStyle name="Финансовый 2 100 3 2 3 3" xfId="20214" xr:uid="{00000000-0005-0000-0000-0000D02B0000}"/>
    <cellStyle name="Финансовый 2 100 3 2 3 4" xfId="21004" xr:uid="{00000000-0005-0000-0000-0000D12B0000}"/>
    <cellStyle name="Финансовый 2 100 3 2 3 5" xfId="26676" xr:uid="{00000000-0005-0000-0000-0000D22B0000}"/>
    <cellStyle name="Финансовый 2 100 3 2 3 6" xfId="26438" xr:uid="{00000000-0005-0000-0000-0000D32B0000}"/>
    <cellStyle name="Финансовый 2 100 3 2 3 7" xfId="26796" xr:uid="{00000000-0005-0000-0000-0000D42B0000}"/>
    <cellStyle name="Финансовый 2 100 3 2 3 8" xfId="33387" xr:uid="{00000000-0005-0000-0000-0000D52B0000}"/>
    <cellStyle name="Финансовый 2 100 3 2 3 9" xfId="31824" xr:uid="{00000000-0005-0000-0000-0000D62B0000}"/>
    <cellStyle name="Финансовый 2 100 3 2 4" xfId="17421" xr:uid="{00000000-0005-0000-0000-0000D72B0000}"/>
    <cellStyle name="Финансовый 2 100 3 2 5" xfId="18733" xr:uid="{00000000-0005-0000-0000-0000D82B0000}"/>
    <cellStyle name="Финансовый 2 100 3 2 5 2" xfId="24942" xr:uid="{00000000-0005-0000-0000-0000D92B0000}"/>
    <cellStyle name="Финансовый 2 100 3 2 5 3" xfId="27876" xr:uid="{00000000-0005-0000-0000-0000DA2B0000}"/>
    <cellStyle name="Финансовый 2 100 3 2 5 4" xfId="29313" xr:uid="{00000000-0005-0000-0000-0000DB2B0000}"/>
    <cellStyle name="Финансовый 2 100 3 2 5 5" xfId="30619" xr:uid="{00000000-0005-0000-0000-0000DC2B0000}"/>
    <cellStyle name="Финансовый 2 100 3 2 5 6" xfId="34754" xr:uid="{00000000-0005-0000-0000-0000DD2B0000}"/>
    <cellStyle name="Финансовый 2 100 3 2 5 7" xfId="36090" xr:uid="{00000000-0005-0000-0000-0000DE2B0000}"/>
    <cellStyle name="Финансовый 2 100 3 3" xfId="12706" xr:uid="{00000000-0005-0000-0000-0000DF2B0000}"/>
    <cellStyle name="Финансовый 2 100 3 3 2" xfId="12926" xr:uid="{00000000-0005-0000-0000-0000E02B0000}"/>
    <cellStyle name="Финансовый 2 100 3 3 3" xfId="15396" xr:uid="{00000000-0005-0000-0000-0000E12B0000}"/>
    <cellStyle name="Финансовый 2 100 3 3 3 2" xfId="15584" xr:uid="{00000000-0005-0000-0000-0000E22B0000}"/>
    <cellStyle name="Финансовый 2 100 3 3 3 3" xfId="19567" xr:uid="{00000000-0005-0000-0000-0000E32B0000}"/>
    <cellStyle name="Финансовый 2 100 3 3 3 4" xfId="21346" xr:uid="{00000000-0005-0000-0000-0000E42B0000}"/>
    <cellStyle name="Финансовый 2 100 3 3 3 5" xfId="25602" xr:uid="{00000000-0005-0000-0000-0000E52B0000}"/>
    <cellStyle name="Финансовый 2 100 3 3 3 6" xfId="25134" xr:uid="{00000000-0005-0000-0000-0000E62B0000}"/>
    <cellStyle name="Финансовый 2 100 3 3 3 7" xfId="21386" xr:uid="{00000000-0005-0000-0000-0000E72B0000}"/>
    <cellStyle name="Финансовый 2 100 3 3 3 8" xfId="32740" xr:uid="{00000000-0005-0000-0000-0000E82B0000}"/>
    <cellStyle name="Финансовый 2 100 3 3 3 9" xfId="32464" xr:uid="{00000000-0005-0000-0000-0000E92B0000}"/>
    <cellStyle name="Финансовый 2 100 3 3 4" xfId="18068" xr:uid="{00000000-0005-0000-0000-0000EA2B0000}"/>
    <cellStyle name="Финансовый 2 100 3 3 5" xfId="19380" xr:uid="{00000000-0005-0000-0000-0000EB2B0000}"/>
    <cellStyle name="Финансовый 2 100 3 3 5 2" xfId="22788" xr:uid="{00000000-0005-0000-0000-0000EC2B0000}"/>
    <cellStyle name="Финансовый 2 100 3 3 5 3" xfId="28523" xr:uid="{00000000-0005-0000-0000-0000ED2B0000}"/>
    <cellStyle name="Финансовый 2 100 3 3 5 4" xfId="29960" xr:uid="{00000000-0005-0000-0000-0000EE2B0000}"/>
    <cellStyle name="Финансовый 2 100 3 3 5 5" xfId="31266" xr:uid="{00000000-0005-0000-0000-0000EF2B0000}"/>
    <cellStyle name="Финансовый 2 100 3 3 5 6" xfId="34107" xr:uid="{00000000-0005-0000-0000-0000F02B0000}"/>
    <cellStyle name="Финансовый 2 100 3 3 5 7" xfId="35443" xr:uid="{00000000-0005-0000-0000-0000F12B0000}"/>
    <cellStyle name="Финансовый 2 100 4" xfId="9736" xr:uid="{00000000-0005-0000-0000-0000F22B0000}"/>
    <cellStyle name="Финансовый 2 100 4 2" xfId="13534" xr:uid="{00000000-0005-0000-0000-0000F32B0000}"/>
    <cellStyle name="Финансовый 2 100 4 3" xfId="14788" xr:uid="{00000000-0005-0000-0000-0000F42B0000}"/>
    <cellStyle name="Финансовый 2 100 4 3 2" xfId="16192" xr:uid="{00000000-0005-0000-0000-0000F52B0000}"/>
    <cellStyle name="Финансовый 2 100 4 3 3" xfId="20175" xr:uid="{00000000-0005-0000-0000-0000F62B0000}"/>
    <cellStyle name="Финансовый 2 100 4 3 4" xfId="23657" xr:uid="{00000000-0005-0000-0000-0000F72B0000}"/>
    <cellStyle name="Финансовый 2 100 4 3 5" xfId="26790" xr:uid="{00000000-0005-0000-0000-0000F82B0000}"/>
    <cellStyle name="Финансовый 2 100 4 3 6" xfId="22928" xr:uid="{00000000-0005-0000-0000-0000F92B0000}"/>
    <cellStyle name="Финансовый 2 100 4 3 7" xfId="26651" xr:uid="{00000000-0005-0000-0000-0000FA2B0000}"/>
    <cellStyle name="Финансовый 2 100 4 3 8" xfId="33348" xr:uid="{00000000-0005-0000-0000-0000FB2B0000}"/>
    <cellStyle name="Финансовый 2 100 4 3 9" xfId="32388" xr:uid="{00000000-0005-0000-0000-0000FC2B0000}"/>
    <cellStyle name="Финансовый 2 100 4 4" xfId="17460" xr:uid="{00000000-0005-0000-0000-0000FD2B0000}"/>
    <cellStyle name="Финансовый 2 100 4 5" xfId="18772" xr:uid="{00000000-0005-0000-0000-0000FE2B0000}"/>
    <cellStyle name="Финансовый 2 100 4 5 2" xfId="24919" xr:uid="{00000000-0005-0000-0000-0000FF2B0000}"/>
    <cellStyle name="Финансовый 2 100 4 5 3" xfId="27915" xr:uid="{00000000-0005-0000-0000-0000002C0000}"/>
    <cellStyle name="Финансовый 2 100 4 5 4" xfId="29352" xr:uid="{00000000-0005-0000-0000-0000012C0000}"/>
    <cellStyle name="Финансовый 2 100 4 5 5" xfId="30658" xr:uid="{00000000-0005-0000-0000-0000022C0000}"/>
    <cellStyle name="Финансовый 2 100 4 5 6" xfId="34715" xr:uid="{00000000-0005-0000-0000-0000032C0000}"/>
    <cellStyle name="Финансовый 2 100 4 5 7" xfId="36051" xr:uid="{00000000-0005-0000-0000-0000042C0000}"/>
    <cellStyle name="Финансовый 2 100 5" xfId="11259" xr:uid="{00000000-0005-0000-0000-0000052C0000}"/>
    <cellStyle name="Финансовый 2 100 6" xfId="14134" xr:uid="{00000000-0005-0000-0000-0000062C0000}"/>
    <cellStyle name="Финансовый 2 100 7" xfId="14188" xr:uid="{00000000-0005-0000-0000-0000072C0000}"/>
    <cellStyle name="Финансовый 2 100 7 2" xfId="16792" xr:uid="{00000000-0005-0000-0000-0000082C0000}"/>
    <cellStyle name="Финансовый 2 100 7 3" xfId="20775" xr:uid="{00000000-0005-0000-0000-0000092C0000}"/>
    <cellStyle name="Финансовый 2 100 7 4" xfId="24163" xr:uid="{00000000-0005-0000-0000-00000A2C0000}"/>
    <cellStyle name="Финансовый 2 100 7 5" xfId="24980" xr:uid="{00000000-0005-0000-0000-00000B2C0000}"/>
    <cellStyle name="Финансовый 2 100 7 6" xfId="23237" xr:uid="{00000000-0005-0000-0000-00000C2C0000}"/>
    <cellStyle name="Финансовый 2 100 7 7" xfId="25831" xr:uid="{00000000-0005-0000-0000-00000D2C0000}"/>
    <cellStyle name="Финансовый 2 100 7 8" xfId="33948" xr:uid="{00000000-0005-0000-0000-00000E2C0000}"/>
    <cellStyle name="Финансовый 2 100 7 9" xfId="32238" xr:uid="{00000000-0005-0000-0000-00000F2C0000}"/>
    <cellStyle name="Финансовый 2 100 8" xfId="16860" xr:uid="{00000000-0005-0000-0000-0000102C0000}"/>
    <cellStyle name="Финансовый 2 100 9" xfId="18172" xr:uid="{00000000-0005-0000-0000-0000112C0000}"/>
    <cellStyle name="Финансовый 2 100 9 2" xfId="22952" xr:uid="{00000000-0005-0000-0000-0000122C0000}"/>
    <cellStyle name="Финансовый 2 100 9 3" xfId="25537" xr:uid="{00000000-0005-0000-0000-0000132C0000}"/>
    <cellStyle name="Финансовый 2 100 9 4" xfId="23322" xr:uid="{00000000-0005-0000-0000-0000142C0000}"/>
    <cellStyle name="Финансовый 2 100 9 5" xfId="28636" xr:uid="{00000000-0005-0000-0000-0000152C0000}"/>
    <cellStyle name="Финансовый 2 100 9 6" xfId="35315" xr:uid="{00000000-0005-0000-0000-0000162C0000}"/>
    <cellStyle name="Финансовый 2 100 9 7" xfId="36651" xr:uid="{00000000-0005-0000-0000-0000172C0000}"/>
    <cellStyle name="Финансовый 2 101" xfId="7" xr:uid="{00000000-0005-0000-0000-0000182C0000}"/>
    <cellStyle name="Финансовый 2 101 2" xfId="401" xr:uid="{00000000-0005-0000-0000-0000192C0000}"/>
    <cellStyle name="Финансовый 2 101 2 2" xfId="7879" xr:uid="{00000000-0005-0000-0000-00001A2C0000}"/>
    <cellStyle name="Финансовый 2 101 2 3" xfId="10309" xr:uid="{00000000-0005-0000-0000-00001B2C0000}"/>
    <cellStyle name="Финансовый 2 101 3" xfId="1375" xr:uid="{00000000-0005-0000-0000-00001C2C0000}"/>
    <cellStyle name="Финансовый 2 101 3 2" xfId="9361" xr:uid="{00000000-0005-0000-0000-00001D2C0000}"/>
    <cellStyle name="Финансовый 2 101 3 2 2" xfId="13547" xr:uid="{00000000-0005-0000-0000-00001E2C0000}"/>
    <cellStyle name="Финансовый 2 101 3 2 3" xfId="14775" xr:uid="{00000000-0005-0000-0000-00001F2C0000}"/>
    <cellStyle name="Финансовый 2 101 3 2 3 2" xfId="16205" xr:uid="{00000000-0005-0000-0000-0000202C0000}"/>
    <cellStyle name="Финансовый 2 101 3 2 3 3" xfId="20188" xr:uid="{00000000-0005-0000-0000-0000212C0000}"/>
    <cellStyle name="Финансовый 2 101 3 2 3 4" xfId="24703" xr:uid="{00000000-0005-0000-0000-0000222C0000}"/>
    <cellStyle name="Финансовый 2 101 3 2 3 5" xfId="21144" xr:uid="{00000000-0005-0000-0000-0000232C0000}"/>
    <cellStyle name="Финансовый 2 101 3 2 3 6" xfId="23115" xr:uid="{00000000-0005-0000-0000-0000242C0000}"/>
    <cellStyle name="Финансовый 2 101 3 2 3 7" xfId="24045" xr:uid="{00000000-0005-0000-0000-0000252C0000}"/>
    <cellStyle name="Финансовый 2 101 3 2 3 8" xfId="33361" xr:uid="{00000000-0005-0000-0000-0000262C0000}"/>
    <cellStyle name="Финансовый 2 101 3 2 3 9" xfId="32358" xr:uid="{00000000-0005-0000-0000-0000272C0000}"/>
    <cellStyle name="Финансовый 2 101 3 2 4" xfId="17447" xr:uid="{00000000-0005-0000-0000-0000282C0000}"/>
    <cellStyle name="Финансовый 2 101 3 2 5" xfId="18759" xr:uid="{00000000-0005-0000-0000-0000292C0000}"/>
    <cellStyle name="Финансовый 2 101 3 2 5 2" xfId="23297" xr:uid="{00000000-0005-0000-0000-00002A2C0000}"/>
    <cellStyle name="Финансовый 2 101 3 2 5 3" xfId="27902" xr:uid="{00000000-0005-0000-0000-00002B2C0000}"/>
    <cellStyle name="Финансовый 2 101 3 2 5 4" xfId="29339" xr:uid="{00000000-0005-0000-0000-00002C2C0000}"/>
    <cellStyle name="Финансовый 2 101 3 2 5 5" xfId="30645" xr:uid="{00000000-0005-0000-0000-00002D2C0000}"/>
    <cellStyle name="Финансовый 2 101 3 2 5 6" xfId="34728" xr:uid="{00000000-0005-0000-0000-00002E2C0000}"/>
    <cellStyle name="Финансовый 2 101 3 2 5 7" xfId="36064" xr:uid="{00000000-0005-0000-0000-00002F2C0000}"/>
    <cellStyle name="Финансовый 2 101 3 3" xfId="12732" xr:uid="{00000000-0005-0000-0000-0000302C0000}"/>
    <cellStyle name="Финансовый 2 101 3 3 2" xfId="12900" xr:uid="{00000000-0005-0000-0000-0000312C0000}"/>
    <cellStyle name="Финансовый 2 101 3 3 3" xfId="15422" xr:uid="{00000000-0005-0000-0000-0000322C0000}"/>
    <cellStyle name="Финансовый 2 101 3 3 3 2" xfId="15558" xr:uid="{00000000-0005-0000-0000-0000332C0000}"/>
    <cellStyle name="Финансовый 2 101 3 3 3 3" xfId="19541" xr:uid="{00000000-0005-0000-0000-0000342C0000}"/>
    <cellStyle name="Финансовый 2 101 3 3 3 4" xfId="24862" xr:uid="{00000000-0005-0000-0000-0000352C0000}"/>
    <cellStyle name="Финансовый 2 101 3 3 3 5" xfId="26541" xr:uid="{00000000-0005-0000-0000-0000362C0000}"/>
    <cellStyle name="Финансовый 2 101 3 3 3 6" xfId="27295" xr:uid="{00000000-0005-0000-0000-0000372C0000}"/>
    <cellStyle name="Финансовый 2 101 3 3 3 7" xfId="22317" xr:uid="{00000000-0005-0000-0000-0000382C0000}"/>
    <cellStyle name="Финансовый 2 101 3 3 3 8" xfId="32714" xr:uid="{00000000-0005-0000-0000-0000392C0000}"/>
    <cellStyle name="Финансовый 2 101 3 3 3 9" xfId="31869" xr:uid="{00000000-0005-0000-0000-00003A2C0000}"/>
    <cellStyle name="Финансовый 2 101 3 3 4" xfId="18094" xr:uid="{00000000-0005-0000-0000-00003B2C0000}"/>
    <cellStyle name="Финансовый 2 101 3 3 5" xfId="19406" xr:uid="{00000000-0005-0000-0000-00003C2C0000}"/>
    <cellStyle name="Финансовый 2 101 3 3 5 2" xfId="24537" xr:uid="{00000000-0005-0000-0000-00003D2C0000}"/>
    <cellStyle name="Финансовый 2 101 3 3 5 3" xfId="28549" xr:uid="{00000000-0005-0000-0000-00003E2C0000}"/>
    <cellStyle name="Финансовый 2 101 3 3 5 4" xfId="29986" xr:uid="{00000000-0005-0000-0000-00003F2C0000}"/>
    <cellStyle name="Финансовый 2 101 3 3 5 5" xfId="31292" xr:uid="{00000000-0005-0000-0000-0000402C0000}"/>
    <cellStyle name="Финансовый 2 101 3 3 5 6" xfId="34081" xr:uid="{00000000-0005-0000-0000-0000412C0000}"/>
    <cellStyle name="Финансовый 2 101 3 3 5 7" xfId="35417" xr:uid="{00000000-0005-0000-0000-0000422C0000}"/>
    <cellStyle name="Финансовый 2 101 4" xfId="9507" xr:uid="{00000000-0005-0000-0000-0000432C0000}"/>
    <cellStyle name="Финансовый 2 101 4 2" xfId="13538" xr:uid="{00000000-0005-0000-0000-0000442C0000}"/>
    <cellStyle name="Финансовый 2 101 4 3" xfId="14784" xr:uid="{00000000-0005-0000-0000-0000452C0000}"/>
    <cellStyle name="Финансовый 2 101 4 3 2" xfId="16196" xr:uid="{00000000-0005-0000-0000-0000462C0000}"/>
    <cellStyle name="Финансовый 2 101 4 3 3" xfId="20179" xr:uid="{00000000-0005-0000-0000-0000472C0000}"/>
    <cellStyle name="Финансовый 2 101 4 3 4" xfId="24802" xr:uid="{00000000-0005-0000-0000-0000482C0000}"/>
    <cellStyle name="Финансовый 2 101 4 3 5" xfId="27188" xr:uid="{00000000-0005-0000-0000-0000492C0000}"/>
    <cellStyle name="Финансовый 2 101 4 3 6" xfId="22234" xr:uid="{00000000-0005-0000-0000-00004A2C0000}"/>
    <cellStyle name="Финансовый 2 101 4 3 7" xfId="25653" xr:uid="{00000000-0005-0000-0000-00004B2C0000}"/>
    <cellStyle name="Финансовый 2 101 4 3 8" xfId="33352" xr:uid="{00000000-0005-0000-0000-00004C2C0000}"/>
    <cellStyle name="Финансовый 2 101 4 3 9" xfId="32134" xr:uid="{00000000-0005-0000-0000-00004D2C0000}"/>
    <cellStyle name="Финансовый 2 101 4 4" xfId="17456" xr:uid="{00000000-0005-0000-0000-00004E2C0000}"/>
    <cellStyle name="Финансовый 2 101 4 5" xfId="18768" xr:uid="{00000000-0005-0000-0000-00004F2C0000}"/>
    <cellStyle name="Финансовый 2 101 4 5 2" xfId="23430" xr:uid="{00000000-0005-0000-0000-0000502C0000}"/>
    <cellStyle name="Финансовый 2 101 4 5 3" xfId="27911" xr:uid="{00000000-0005-0000-0000-0000512C0000}"/>
    <cellStyle name="Финансовый 2 101 4 5 4" xfId="29348" xr:uid="{00000000-0005-0000-0000-0000522C0000}"/>
    <cellStyle name="Финансовый 2 101 4 5 5" xfId="30654" xr:uid="{00000000-0005-0000-0000-0000532C0000}"/>
    <cellStyle name="Финансовый 2 101 4 5 6" xfId="34719" xr:uid="{00000000-0005-0000-0000-0000542C0000}"/>
    <cellStyle name="Финансовый 2 101 4 5 7" xfId="36055" xr:uid="{00000000-0005-0000-0000-0000552C0000}"/>
    <cellStyle name="Финансовый 2 101 5" xfId="11260" xr:uid="{00000000-0005-0000-0000-0000562C0000}"/>
    <cellStyle name="Финансовый 2 101 6" xfId="14133" xr:uid="{00000000-0005-0000-0000-0000572C0000}"/>
    <cellStyle name="Финансовый 2 101 7" xfId="14189" xr:uid="{00000000-0005-0000-0000-0000582C0000}"/>
    <cellStyle name="Финансовый 2 101 7 2" xfId="16791" xr:uid="{00000000-0005-0000-0000-0000592C0000}"/>
    <cellStyle name="Финансовый 2 101 7 3" xfId="20774" xr:uid="{00000000-0005-0000-0000-00005A2C0000}"/>
    <cellStyle name="Финансовый 2 101 7 4" xfId="23882" xr:uid="{00000000-0005-0000-0000-00005B2C0000}"/>
    <cellStyle name="Финансовый 2 101 7 5" xfId="26618" xr:uid="{00000000-0005-0000-0000-00005C2C0000}"/>
    <cellStyle name="Финансовый 2 101 7 6" xfId="27152" xr:uid="{00000000-0005-0000-0000-00005D2C0000}"/>
    <cellStyle name="Финансовый 2 101 7 7" xfId="23135" xr:uid="{00000000-0005-0000-0000-00005E2C0000}"/>
    <cellStyle name="Финансовый 2 101 7 8" xfId="33947" xr:uid="{00000000-0005-0000-0000-00005F2C0000}"/>
    <cellStyle name="Финансовый 2 101 7 9" xfId="32281" xr:uid="{00000000-0005-0000-0000-0000602C0000}"/>
    <cellStyle name="Финансовый 2 101 8" xfId="16861" xr:uid="{00000000-0005-0000-0000-0000612C0000}"/>
    <cellStyle name="Финансовый 2 101 9" xfId="18173" xr:uid="{00000000-0005-0000-0000-0000622C0000}"/>
    <cellStyle name="Финансовый 2 101 9 2" xfId="22665" xr:uid="{00000000-0005-0000-0000-0000632C0000}"/>
    <cellStyle name="Финансовый 2 101 9 3" xfId="23745" xr:uid="{00000000-0005-0000-0000-0000642C0000}"/>
    <cellStyle name="Финансовый 2 101 9 4" xfId="23880" xr:uid="{00000000-0005-0000-0000-0000652C0000}"/>
    <cellStyle name="Финансовый 2 101 9 5" xfId="26887" xr:uid="{00000000-0005-0000-0000-0000662C0000}"/>
    <cellStyle name="Финансовый 2 101 9 6" xfId="35314" xr:uid="{00000000-0005-0000-0000-0000672C0000}"/>
    <cellStyle name="Финансовый 2 101 9 7" xfId="36650" xr:uid="{00000000-0005-0000-0000-0000682C0000}"/>
    <cellStyle name="Финансовый 2 102" xfId="8" xr:uid="{00000000-0005-0000-0000-0000692C0000}"/>
    <cellStyle name="Финансовый 2 102 2" xfId="402" xr:uid="{00000000-0005-0000-0000-00006A2C0000}"/>
    <cellStyle name="Финансовый 2 102 2 2" xfId="8022" xr:uid="{00000000-0005-0000-0000-00006B2C0000}"/>
    <cellStyle name="Финансовый 2 102 2 3" xfId="10310" xr:uid="{00000000-0005-0000-0000-00006C2C0000}"/>
    <cellStyle name="Финансовый 2 102 3" xfId="1376" xr:uid="{00000000-0005-0000-0000-00006D2C0000}"/>
    <cellStyle name="Финансовый 2 102 3 2" xfId="9333" xr:uid="{00000000-0005-0000-0000-00006E2C0000}"/>
    <cellStyle name="Финансовый 2 102 3 2 2" xfId="13559" xr:uid="{00000000-0005-0000-0000-00006F2C0000}"/>
    <cellStyle name="Финансовый 2 102 3 2 3" xfId="14763" xr:uid="{00000000-0005-0000-0000-0000702C0000}"/>
    <cellStyle name="Финансовый 2 102 3 2 3 2" xfId="16217" xr:uid="{00000000-0005-0000-0000-0000712C0000}"/>
    <cellStyle name="Финансовый 2 102 3 2 3 3" xfId="20200" xr:uid="{00000000-0005-0000-0000-0000722C0000}"/>
    <cellStyle name="Финансовый 2 102 3 2 3 4" xfId="24431" xr:uid="{00000000-0005-0000-0000-0000732C0000}"/>
    <cellStyle name="Финансовый 2 102 3 2 3 5" xfId="25464" xr:uid="{00000000-0005-0000-0000-0000742C0000}"/>
    <cellStyle name="Финансовый 2 102 3 2 3 6" xfId="23009" xr:uid="{00000000-0005-0000-0000-0000752C0000}"/>
    <cellStyle name="Финансовый 2 102 3 2 3 7" xfId="28644" xr:uid="{00000000-0005-0000-0000-0000762C0000}"/>
    <cellStyle name="Финансовый 2 102 3 2 3 8" xfId="33373" xr:uid="{00000000-0005-0000-0000-0000772C0000}"/>
    <cellStyle name="Финансовый 2 102 3 2 3 9" xfId="32181" xr:uid="{00000000-0005-0000-0000-0000782C0000}"/>
    <cellStyle name="Финансовый 2 102 3 2 4" xfId="17435" xr:uid="{00000000-0005-0000-0000-0000792C0000}"/>
    <cellStyle name="Финансовый 2 102 3 2 5" xfId="18747" xr:uid="{00000000-0005-0000-0000-00007A2C0000}"/>
    <cellStyle name="Финансовый 2 102 3 2 5 2" xfId="23318" xr:uid="{00000000-0005-0000-0000-00007B2C0000}"/>
    <cellStyle name="Финансовый 2 102 3 2 5 3" xfId="27890" xr:uid="{00000000-0005-0000-0000-00007C2C0000}"/>
    <cellStyle name="Финансовый 2 102 3 2 5 4" xfId="29327" xr:uid="{00000000-0005-0000-0000-00007D2C0000}"/>
    <cellStyle name="Финансовый 2 102 3 2 5 5" xfId="30633" xr:uid="{00000000-0005-0000-0000-00007E2C0000}"/>
    <cellStyle name="Финансовый 2 102 3 2 5 6" xfId="34740" xr:uid="{00000000-0005-0000-0000-00007F2C0000}"/>
    <cellStyle name="Финансовый 2 102 3 2 5 7" xfId="36076" xr:uid="{00000000-0005-0000-0000-0000802C0000}"/>
    <cellStyle name="Финансовый 2 102 3 3" xfId="12720" xr:uid="{00000000-0005-0000-0000-0000812C0000}"/>
    <cellStyle name="Финансовый 2 102 3 3 2" xfId="12912" xr:uid="{00000000-0005-0000-0000-0000822C0000}"/>
    <cellStyle name="Финансовый 2 102 3 3 3" xfId="15410" xr:uid="{00000000-0005-0000-0000-0000832C0000}"/>
    <cellStyle name="Финансовый 2 102 3 3 3 2" xfId="15570" xr:uid="{00000000-0005-0000-0000-0000842C0000}"/>
    <cellStyle name="Финансовый 2 102 3 3 3 3" xfId="19553" xr:uid="{00000000-0005-0000-0000-0000852C0000}"/>
    <cellStyle name="Финансовый 2 102 3 3 3 4" xfId="24903" xr:uid="{00000000-0005-0000-0000-0000862C0000}"/>
    <cellStyle name="Финансовый 2 102 3 3 3 5" xfId="26907" xr:uid="{00000000-0005-0000-0000-0000872C0000}"/>
    <cellStyle name="Финансовый 2 102 3 3 3 6" xfId="27207" xr:uid="{00000000-0005-0000-0000-0000882C0000}"/>
    <cellStyle name="Финансовый 2 102 3 3 3 7" xfId="24489" xr:uid="{00000000-0005-0000-0000-0000892C0000}"/>
    <cellStyle name="Финансовый 2 102 3 3 3 8" xfId="32726" xr:uid="{00000000-0005-0000-0000-00008A2C0000}"/>
    <cellStyle name="Финансовый 2 102 3 3 3 9" xfId="32100" xr:uid="{00000000-0005-0000-0000-00008B2C0000}"/>
    <cellStyle name="Финансовый 2 102 3 3 4" xfId="18082" xr:uid="{00000000-0005-0000-0000-00008C2C0000}"/>
    <cellStyle name="Финансовый 2 102 3 3 5" xfId="19394" xr:uid="{00000000-0005-0000-0000-00008D2C0000}"/>
    <cellStyle name="Финансовый 2 102 3 3 5 2" xfId="23337" xr:uid="{00000000-0005-0000-0000-00008E2C0000}"/>
    <cellStyle name="Финансовый 2 102 3 3 5 3" xfId="28537" xr:uid="{00000000-0005-0000-0000-00008F2C0000}"/>
    <cellStyle name="Финансовый 2 102 3 3 5 4" xfId="29974" xr:uid="{00000000-0005-0000-0000-0000902C0000}"/>
    <cellStyle name="Финансовый 2 102 3 3 5 5" xfId="31280" xr:uid="{00000000-0005-0000-0000-0000912C0000}"/>
    <cellStyle name="Финансовый 2 102 3 3 5 6" xfId="34093" xr:uid="{00000000-0005-0000-0000-0000922C0000}"/>
    <cellStyle name="Финансовый 2 102 3 3 5 7" xfId="35429" xr:uid="{00000000-0005-0000-0000-0000932C0000}"/>
    <cellStyle name="Финансовый 2 102 4" xfId="9411" xr:uid="{00000000-0005-0000-0000-0000942C0000}"/>
    <cellStyle name="Финансовый 2 102 4 2" xfId="13543" xr:uid="{00000000-0005-0000-0000-0000952C0000}"/>
    <cellStyle name="Финансовый 2 102 4 3" xfId="14779" xr:uid="{00000000-0005-0000-0000-0000962C0000}"/>
    <cellStyle name="Финансовый 2 102 4 3 2" xfId="16201" xr:uid="{00000000-0005-0000-0000-0000972C0000}"/>
    <cellStyle name="Финансовый 2 102 4 3 3" xfId="20184" xr:uid="{00000000-0005-0000-0000-0000982C0000}"/>
    <cellStyle name="Финансовый 2 102 4 3 4" xfId="23583" xr:uid="{00000000-0005-0000-0000-0000992C0000}"/>
    <cellStyle name="Финансовый 2 102 4 3 5" xfId="22057" xr:uid="{00000000-0005-0000-0000-00009A2C0000}"/>
    <cellStyle name="Финансовый 2 102 4 3 6" xfId="21402" xr:uid="{00000000-0005-0000-0000-00009B2C0000}"/>
    <cellStyle name="Финансовый 2 102 4 3 7" xfId="24451" xr:uid="{00000000-0005-0000-0000-00009C2C0000}"/>
    <cellStyle name="Финансовый 2 102 4 3 8" xfId="33357" xr:uid="{00000000-0005-0000-0000-00009D2C0000}"/>
    <cellStyle name="Финансовый 2 102 4 3 9" xfId="32566" xr:uid="{00000000-0005-0000-0000-00009E2C0000}"/>
    <cellStyle name="Финансовый 2 102 4 4" xfId="17451" xr:uid="{00000000-0005-0000-0000-00009F2C0000}"/>
    <cellStyle name="Финансовый 2 102 4 5" xfId="18763" xr:uid="{00000000-0005-0000-0000-0000A02C0000}"/>
    <cellStyle name="Финансовый 2 102 4 5 2" xfId="25132" xr:uid="{00000000-0005-0000-0000-0000A12C0000}"/>
    <cellStyle name="Финансовый 2 102 4 5 3" xfId="27906" xr:uid="{00000000-0005-0000-0000-0000A22C0000}"/>
    <cellStyle name="Финансовый 2 102 4 5 4" xfId="29343" xr:uid="{00000000-0005-0000-0000-0000A32C0000}"/>
    <cellStyle name="Финансовый 2 102 4 5 5" xfId="30649" xr:uid="{00000000-0005-0000-0000-0000A42C0000}"/>
    <cellStyle name="Финансовый 2 102 4 5 6" xfId="34724" xr:uid="{00000000-0005-0000-0000-0000A52C0000}"/>
    <cellStyle name="Финансовый 2 102 4 5 7" xfId="36060" xr:uid="{00000000-0005-0000-0000-0000A62C0000}"/>
    <cellStyle name="Финансовый 2 102 5" xfId="11261" xr:uid="{00000000-0005-0000-0000-0000A72C0000}"/>
    <cellStyle name="Финансовый 2 102 6" xfId="14132" xr:uid="{00000000-0005-0000-0000-0000A82C0000}"/>
    <cellStyle name="Финансовый 2 102 7" xfId="14190" xr:uid="{00000000-0005-0000-0000-0000A92C0000}"/>
    <cellStyle name="Финансовый 2 102 7 2" xfId="16790" xr:uid="{00000000-0005-0000-0000-0000AA2C0000}"/>
    <cellStyle name="Финансовый 2 102 7 3" xfId="20773" xr:uid="{00000000-0005-0000-0000-0000AB2C0000}"/>
    <cellStyle name="Финансовый 2 102 7 4" xfId="23828" xr:uid="{00000000-0005-0000-0000-0000AC2C0000}"/>
    <cellStyle name="Финансовый 2 102 7 5" xfId="20853" xr:uid="{00000000-0005-0000-0000-0000AD2C0000}"/>
    <cellStyle name="Финансовый 2 102 7 6" xfId="22500" xr:uid="{00000000-0005-0000-0000-0000AE2C0000}"/>
    <cellStyle name="Финансовый 2 102 7 7" xfId="27214" xr:uid="{00000000-0005-0000-0000-0000AF2C0000}"/>
    <cellStyle name="Финансовый 2 102 7 8" xfId="33946" xr:uid="{00000000-0005-0000-0000-0000B02C0000}"/>
    <cellStyle name="Финансовый 2 102 7 9" xfId="32417" xr:uid="{00000000-0005-0000-0000-0000B12C0000}"/>
    <cellStyle name="Финансовый 2 102 8" xfId="16862" xr:uid="{00000000-0005-0000-0000-0000B22C0000}"/>
    <cellStyle name="Финансовый 2 102 9" xfId="18174" xr:uid="{00000000-0005-0000-0000-0000B32C0000}"/>
    <cellStyle name="Финансовый 2 102 9 2" xfId="22593" xr:uid="{00000000-0005-0000-0000-0000B42C0000}"/>
    <cellStyle name="Финансовый 2 102 9 3" xfId="25892" xr:uid="{00000000-0005-0000-0000-0000B52C0000}"/>
    <cellStyle name="Финансовый 2 102 9 4" xfId="25490" xr:uid="{00000000-0005-0000-0000-0000B62C0000}"/>
    <cellStyle name="Финансовый 2 102 9 5" xfId="21238" xr:uid="{00000000-0005-0000-0000-0000B72C0000}"/>
    <cellStyle name="Финансовый 2 102 9 6" xfId="35313" xr:uid="{00000000-0005-0000-0000-0000B82C0000}"/>
    <cellStyle name="Финансовый 2 102 9 7" xfId="36649" xr:uid="{00000000-0005-0000-0000-0000B92C0000}"/>
    <cellStyle name="Финансовый 2 103" xfId="9" xr:uid="{00000000-0005-0000-0000-0000BA2C0000}"/>
    <cellStyle name="Финансовый 2 103 2" xfId="403" xr:uid="{00000000-0005-0000-0000-0000BB2C0000}"/>
    <cellStyle name="Финансовый 2 103 2 2" xfId="8054" xr:uid="{00000000-0005-0000-0000-0000BC2C0000}"/>
    <cellStyle name="Финансовый 2 103 2 3" xfId="10311" xr:uid="{00000000-0005-0000-0000-0000BD2C0000}"/>
    <cellStyle name="Финансовый 2 103 3" xfId="1377" xr:uid="{00000000-0005-0000-0000-0000BE2C0000}"/>
    <cellStyle name="Финансовый 2 103 3 2" xfId="9250" xr:uid="{00000000-0005-0000-0000-0000BF2C0000}"/>
    <cellStyle name="Финансовый 2 103 3 2 2" xfId="13574" xr:uid="{00000000-0005-0000-0000-0000C02C0000}"/>
    <cellStyle name="Финансовый 2 103 3 2 3" xfId="14748" xr:uid="{00000000-0005-0000-0000-0000C12C0000}"/>
    <cellStyle name="Финансовый 2 103 3 2 3 2" xfId="16232" xr:uid="{00000000-0005-0000-0000-0000C22C0000}"/>
    <cellStyle name="Финансовый 2 103 3 2 3 3" xfId="20215" xr:uid="{00000000-0005-0000-0000-0000C32C0000}"/>
    <cellStyle name="Финансовый 2 103 3 2 3 4" xfId="25243" xr:uid="{00000000-0005-0000-0000-0000C42C0000}"/>
    <cellStyle name="Финансовый 2 103 3 2 3 5" xfId="21544" xr:uid="{00000000-0005-0000-0000-0000C52C0000}"/>
    <cellStyle name="Финансовый 2 103 3 2 3 6" xfId="20895" xr:uid="{00000000-0005-0000-0000-0000C62C0000}"/>
    <cellStyle name="Финансовый 2 103 3 2 3 7" xfId="21496" xr:uid="{00000000-0005-0000-0000-0000C72C0000}"/>
    <cellStyle name="Финансовый 2 103 3 2 3 8" xfId="33388" xr:uid="{00000000-0005-0000-0000-0000C82C0000}"/>
    <cellStyle name="Финансовый 2 103 3 2 3 9" xfId="31805" xr:uid="{00000000-0005-0000-0000-0000C92C0000}"/>
    <cellStyle name="Финансовый 2 103 3 2 4" xfId="17420" xr:uid="{00000000-0005-0000-0000-0000CA2C0000}"/>
    <cellStyle name="Финансовый 2 103 3 2 5" xfId="18732" xr:uid="{00000000-0005-0000-0000-0000CB2C0000}"/>
    <cellStyle name="Финансовый 2 103 3 2 5 2" xfId="25465" xr:uid="{00000000-0005-0000-0000-0000CC2C0000}"/>
    <cellStyle name="Финансовый 2 103 3 2 5 3" xfId="27875" xr:uid="{00000000-0005-0000-0000-0000CD2C0000}"/>
    <cellStyle name="Финансовый 2 103 3 2 5 4" xfId="29312" xr:uid="{00000000-0005-0000-0000-0000CE2C0000}"/>
    <cellStyle name="Финансовый 2 103 3 2 5 5" xfId="30618" xr:uid="{00000000-0005-0000-0000-0000CF2C0000}"/>
    <cellStyle name="Финансовый 2 103 3 2 5 6" xfId="34755" xr:uid="{00000000-0005-0000-0000-0000D02C0000}"/>
    <cellStyle name="Финансовый 2 103 3 2 5 7" xfId="36091" xr:uid="{00000000-0005-0000-0000-0000D12C0000}"/>
    <cellStyle name="Финансовый 2 103 3 3" xfId="12705" xr:uid="{00000000-0005-0000-0000-0000D22C0000}"/>
    <cellStyle name="Финансовый 2 103 3 3 2" xfId="12927" xr:uid="{00000000-0005-0000-0000-0000D32C0000}"/>
    <cellStyle name="Финансовый 2 103 3 3 3" xfId="15395" xr:uid="{00000000-0005-0000-0000-0000D42C0000}"/>
    <cellStyle name="Финансовый 2 103 3 3 3 2" xfId="15585" xr:uid="{00000000-0005-0000-0000-0000D52C0000}"/>
    <cellStyle name="Финансовый 2 103 3 3 3 3" xfId="19568" xr:uid="{00000000-0005-0000-0000-0000D62C0000}"/>
    <cellStyle name="Финансовый 2 103 3 3 3 4" xfId="25058" xr:uid="{00000000-0005-0000-0000-0000D72C0000}"/>
    <cellStyle name="Финансовый 2 103 3 3 3 5" xfId="27142" xr:uid="{00000000-0005-0000-0000-0000D82C0000}"/>
    <cellStyle name="Финансовый 2 103 3 3 3 6" xfId="24898" xr:uid="{00000000-0005-0000-0000-0000D92C0000}"/>
    <cellStyle name="Финансовый 2 103 3 3 3 7" xfId="21260" xr:uid="{00000000-0005-0000-0000-0000DA2C0000}"/>
    <cellStyle name="Финансовый 2 103 3 3 3 8" xfId="32741" xr:uid="{00000000-0005-0000-0000-0000DB2C0000}"/>
    <cellStyle name="Финансовый 2 103 3 3 3 9" xfId="32380" xr:uid="{00000000-0005-0000-0000-0000DC2C0000}"/>
    <cellStyle name="Финансовый 2 103 3 3 4" xfId="18067" xr:uid="{00000000-0005-0000-0000-0000DD2C0000}"/>
    <cellStyle name="Финансовый 2 103 3 3 5" xfId="19379" xr:uid="{00000000-0005-0000-0000-0000DE2C0000}"/>
    <cellStyle name="Финансовый 2 103 3 3 5 2" xfId="22840" xr:uid="{00000000-0005-0000-0000-0000DF2C0000}"/>
    <cellStyle name="Финансовый 2 103 3 3 5 3" xfId="28522" xr:uid="{00000000-0005-0000-0000-0000E02C0000}"/>
    <cellStyle name="Финансовый 2 103 3 3 5 4" xfId="29959" xr:uid="{00000000-0005-0000-0000-0000E12C0000}"/>
    <cellStyle name="Финансовый 2 103 3 3 5 5" xfId="31265" xr:uid="{00000000-0005-0000-0000-0000E22C0000}"/>
    <cellStyle name="Финансовый 2 103 3 3 5 6" xfId="34108" xr:uid="{00000000-0005-0000-0000-0000E32C0000}"/>
    <cellStyle name="Финансовый 2 103 3 3 5 7" xfId="35444" xr:uid="{00000000-0005-0000-0000-0000E42C0000}"/>
    <cellStyle name="Финансовый 2 103 4" xfId="9879" xr:uid="{00000000-0005-0000-0000-0000E52C0000}"/>
    <cellStyle name="Финансовый 2 103 4 2" xfId="13500" xr:uid="{00000000-0005-0000-0000-0000E62C0000}"/>
    <cellStyle name="Финансовый 2 103 4 3" xfId="14822" xr:uid="{00000000-0005-0000-0000-0000E72C0000}"/>
    <cellStyle name="Финансовый 2 103 4 3 2" xfId="16158" xr:uid="{00000000-0005-0000-0000-0000E82C0000}"/>
    <cellStyle name="Финансовый 2 103 4 3 3" xfId="20141" xr:uid="{00000000-0005-0000-0000-0000E92C0000}"/>
    <cellStyle name="Финансовый 2 103 4 3 4" xfId="22255" xr:uid="{00000000-0005-0000-0000-0000EA2C0000}"/>
    <cellStyle name="Финансовый 2 103 4 3 5" xfId="26291" xr:uid="{00000000-0005-0000-0000-0000EB2C0000}"/>
    <cellStyle name="Финансовый 2 103 4 3 6" xfId="21954" xr:uid="{00000000-0005-0000-0000-0000EC2C0000}"/>
    <cellStyle name="Финансовый 2 103 4 3 7" xfId="20840" xr:uid="{00000000-0005-0000-0000-0000ED2C0000}"/>
    <cellStyle name="Финансовый 2 103 4 3 8" xfId="33314" xr:uid="{00000000-0005-0000-0000-0000EE2C0000}"/>
    <cellStyle name="Финансовый 2 103 4 3 9" xfId="31479" xr:uid="{00000000-0005-0000-0000-0000EF2C0000}"/>
    <cellStyle name="Финансовый 2 103 4 4" xfId="17494" xr:uid="{00000000-0005-0000-0000-0000F02C0000}"/>
    <cellStyle name="Финансовый 2 103 4 5" xfId="18806" xr:uid="{00000000-0005-0000-0000-0000F12C0000}"/>
    <cellStyle name="Финансовый 2 103 4 5 2" xfId="23615" xr:uid="{00000000-0005-0000-0000-0000F22C0000}"/>
    <cellStyle name="Финансовый 2 103 4 5 3" xfId="27949" xr:uid="{00000000-0005-0000-0000-0000F32C0000}"/>
    <cellStyle name="Финансовый 2 103 4 5 4" xfId="29386" xr:uid="{00000000-0005-0000-0000-0000F42C0000}"/>
    <cellStyle name="Финансовый 2 103 4 5 5" xfId="30692" xr:uid="{00000000-0005-0000-0000-0000F52C0000}"/>
    <cellStyle name="Финансовый 2 103 4 5 6" xfId="34681" xr:uid="{00000000-0005-0000-0000-0000F62C0000}"/>
    <cellStyle name="Финансовый 2 103 4 5 7" xfId="36017" xr:uid="{00000000-0005-0000-0000-0000F72C0000}"/>
    <cellStyle name="Финансовый 2 103 5" xfId="11262" xr:uid="{00000000-0005-0000-0000-0000F82C0000}"/>
    <cellStyle name="Финансовый 2 103 6" xfId="14131" xr:uid="{00000000-0005-0000-0000-0000F92C0000}"/>
    <cellStyle name="Финансовый 2 103 7" xfId="14191" xr:uid="{00000000-0005-0000-0000-0000FA2C0000}"/>
    <cellStyle name="Финансовый 2 103 7 2" xfId="16789" xr:uid="{00000000-0005-0000-0000-0000FB2C0000}"/>
    <cellStyle name="Финансовый 2 103 7 3" xfId="20772" xr:uid="{00000000-0005-0000-0000-0000FC2C0000}"/>
    <cellStyle name="Финансовый 2 103 7 4" xfId="23560" xr:uid="{00000000-0005-0000-0000-0000FD2C0000}"/>
    <cellStyle name="Финансовый 2 103 7 5" xfId="25591" xr:uid="{00000000-0005-0000-0000-0000FE2C0000}"/>
    <cellStyle name="Финансовый 2 103 7 6" xfId="22219" xr:uid="{00000000-0005-0000-0000-0000FF2C0000}"/>
    <cellStyle name="Финансовый 2 103 7 7" xfId="25827" xr:uid="{00000000-0005-0000-0000-0000002D0000}"/>
    <cellStyle name="Финансовый 2 103 7 8" xfId="33945" xr:uid="{00000000-0005-0000-0000-0000012D0000}"/>
    <cellStyle name="Финансовый 2 103 7 9" xfId="32500" xr:uid="{00000000-0005-0000-0000-0000022D0000}"/>
    <cellStyle name="Финансовый 2 103 8" xfId="16863" xr:uid="{00000000-0005-0000-0000-0000032D0000}"/>
    <cellStyle name="Финансовый 2 103 9" xfId="18175" xr:uid="{00000000-0005-0000-0000-0000042D0000}"/>
    <cellStyle name="Финансовый 2 103 9 2" xfId="22682" xr:uid="{00000000-0005-0000-0000-0000052D0000}"/>
    <cellStyle name="Финансовый 2 103 9 3" xfId="26896" xr:uid="{00000000-0005-0000-0000-0000062D0000}"/>
    <cellStyle name="Финансовый 2 103 9 4" xfId="27097" xr:uid="{00000000-0005-0000-0000-0000072D0000}"/>
    <cellStyle name="Финансовый 2 103 9 5" xfId="26272" xr:uid="{00000000-0005-0000-0000-0000082D0000}"/>
    <cellStyle name="Финансовый 2 103 9 6" xfId="35312" xr:uid="{00000000-0005-0000-0000-0000092D0000}"/>
    <cellStyle name="Финансовый 2 103 9 7" xfId="36648" xr:uid="{00000000-0005-0000-0000-00000A2D0000}"/>
    <cellStyle name="Финансовый 2 104" xfId="10" xr:uid="{00000000-0005-0000-0000-00000B2D0000}"/>
    <cellStyle name="Финансовый 2 104 2" xfId="404" xr:uid="{00000000-0005-0000-0000-00000C2D0000}"/>
    <cellStyle name="Финансовый 2 104 2 2" xfId="8119" xr:uid="{00000000-0005-0000-0000-00000D2D0000}"/>
    <cellStyle name="Финансовый 2 104 2 3" xfId="10312" xr:uid="{00000000-0005-0000-0000-00000E2D0000}"/>
    <cellStyle name="Финансовый 2 104 3" xfId="1378" xr:uid="{00000000-0005-0000-0000-00000F2D0000}"/>
    <cellStyle name="Финансовый 2 104 3 2" xfId="9249" xr:uid="{00000000-0005-0000-0000-0000102D0000}"/>
    <cellStyle name="Финансовый 2 104 3 2 2" xfId="13575" xr:uid="{00000000-0005-0000-0000-0000112D0000}"/>
    <cellStyle name="Финансовый 2 104 3 2 3" xfId="14747" xr:uid="{00000000-0005-0000-0000-0000122D0000}"/>
    <cellStyle name="Финансовый 2 104 3 2 3 2" xfId="16233" xr:uid="{00000000-0005-0000-0000-0000132D0000}"/>
    <cellStyle name="Финансовый 2 104 3 2 3 3" xfId="20216" xr:uid="{00000000-0005-0000-0000-0000142D0000}"/>
    <cellStyle name="Финансовый 2 104 3 2 3 4" xfId="21680" xr:uid="{00000000-0005-0000-0000-0000152D0000}"/>
    <cellStyle name="Финансовый 2 104 3 2 3 5" xfId="25541" xr:uid="{00000000-0005-0000-0000-0000162D0000}"/>
    <cellStyle name="Финансовый 2 104 3 2 3 6" xfId="24410" xr:uid="{00000000-0005-0000-0000-0000172D0000}"/>
    <cellStyle name="Финансовый 2 104 3 2 3 7" xfId="25818" xr:uid="{00000000-0005-0000-0000-0000182D0000}"/>
    <cellStyle name="Финансовый 2 104 3 2 3 8" xfId="33389" xr:uid="{00000000-0005-0000-0000-0000192D0000}"/>
    <cellStyle name="Финансовый 2 104 3 2 3 9" xfId="31746" xr:uid="{00000000-0005-0000-0000-00001A2D0000}"/>
    <cellStyle name="Финансовый 2 104 3 2 4" xfId="17419" xr:uid="{00000000-0005-0000-0000-00001B2D0000}"/>
    <cellStyle name="Финансовый 2 104 3 2 5" xfId="18731" xr:uid="{00000000-0005-0000-0000-00001C2D0000}"/>
    <cellStyle name="Финансовый 2 104 3 2 5 2" xfId="25468" xr:uid="{00000000-0005-0000-0000-00001D2D0000}"/>
    <cellStyle name="Финансовый 2 104 3 2 5 3" xfId="27874" xr:uid="{00000000-0005-0000-0000-00001E2D0000}"/>
    <cellStyle name="Финансовый 2 104 3 2 5 4" xfId="29311" xr:uid="{00000000-0005-0000-0000-00001F2D0000}"/>
    <cellStyle name="Финансовый 2 104 3 2 5 5" xfId="30617" xr:uid="{00000000-0005-0000-0000-0000202D0000}"/>
    <cellStyle name="Финансовый 2 104 3 2 5 6" xfId="34756" xr:uid="{00000000-0005-0000-0000-0000212D0000}"/>
    <cellStyle name="Финансовый 2 104 3 2 5 7" xfId="36092" xr:uid="{00000000-0005-0000-0000-0000222D0000}"/>
    <cellStyle name="Финансовый 2 104 3 3" xfId="12704" xr:uid="{00000000-0005-0000-0000-0000232D0000}"/>
    <cellStyle name="Финансовый 2 104 3 3 2" xfId="12928" xr:uid="{00000000-0005-0000-0000-0000242D0000}"/>
    <cellStyle name="Финансовый 2 104 3 3 3" xfId="15394" xr:uid="{00000000-0005-0000-0000-0000252D0000}"/>
    <cellStyle name="Финансовый 2 104 3 3 3 2" xfId="15586" xr:uid="{00000000-0005-0000-0000-0000262D0000}"/>
    <cellStyle name="Финансовый 2 104 3 3 3 3" xfId="19569" xr:uid="{00000000-0005-0000-0000-0000272D0000}"/>
    <cellStyle name="Финансовый 2 104 3 3 3 4" xfId="21431" xr:uid="{00000000-0005-0000-0000-0000282D0000}"/>
    <cellStyle name="Финансовый 2 104 3 3 3 5" xfId="26603" xr:uid="{00000000-0005-0000-0000-0000292D0000}"/>
    <cellStyle name="Финансовый 2 104 3 3 3 6" xfId="20858" xr:uid="{00000000-0005-0000-0000-00002A2D0000}"/>
    <cellStyle name="Финансовый 2 104 3 3 3 7" xfId="22235" xr:uid="{00000000-0005-0000-0000-00002B2D0000}"/>
    <cellStyle name="Финансовый 2 104 3 3 3 8" xfId="32742" xr:uid="{00000000-0005-0000-0000-00002C2D0000}"/>
    <cellStyle name="Финансовый 2 104 3 3 3 9" xfId="31412" xr:uid="{00000000-0005-0000-0000-00002D2D0000}"/>
    <cellStyle name="Финансовый 2 104 3 3 4" xfId="18066" xr:uid="{00000000-0005-0000-0000-00002E2D0000}"/>
    <cellStyle name="Финансовый 2 104 3 3 5" xfId="19378" xr:uid="{00000000-0005-0000-0000-00002F2D0000}"/>
    <cellStyle name="Финансовый 2 104 3 3 5 2" xfId="21018" xr:uid="{00000000-0005-0000-0000-0000302D0000}"/>
    <cellStyle name="Финансовый 2 104 3 3 5 3" xfId="28521" xr:uid="{00000000-0005-0000-0000-0000312D0000}"/>
    <cellStyle name="Финансовый 2 104 3 3 5 4" xfId="29958" xr:uid="{00000000-0005-0000-0000-0000322D0000}"/>
    <cellStyle name="Финансовый 2 104 3 3 5 5" xfId="31264" xr:uid="{00000000-0005-0000-0000-0000332D0000}"/>
    <cellStyle name="Финансовый 2 104 3 3 5 6" xfId="34109" xr:uid="{00000000-0005-0000-0000-0000342D0000}"/>
    <cellStyle name="Финансовый 2 104 3 3 5 7" xfId="35445" xr:uid="{00000000-0005-0000-0000-0000352D0000}"/>
    <cellStyle name="Финансовый 2 104 4" xfId="9787" xr:uid="{00000000-0005-0000-0000-0000362D0000}"/>
    <cellStyle name="Финансовый 2 104 4 2" xfId="13520" xr:uid="{00000000-0005-0000-0000-0000372D0000}"/>
    <cellStyle name="Финансовый 2 104 4 3" xfId="14802" xr:uid="{00000000-0005-0000-0000-0000382D0000}"/>
    <cellStyle name="Финансовый 2 104 4 3 2" xfId="16178" xr:uid="{00000000-0005-0000-0000-0000392D0000}"/>
    <cellStyle name="Финансовый 2 104 4 3 3" xfId="20161" xr:uid="{00000000-0005-0000-0000-00003A2D0000}"/>
    <cellStyle name="Финансовый 2 104 4 3 4" xfId="22375" xr:uid="{00000000-0005-0000-0000-00003B2D0000}"/>
    <cellStyle name="Финансовый 2 104 4 3 5" xfId="26573" xr:uid="{00000000-0005-0000-0000-00003C2D0000}"/>
    <cellStyle name="Финансовый 2 104 4 3 6" xfId="24360" xr:uid="{00000000-0005-0000-0000-00003D2D0000}"/>
    <cellStyle name="Финансовый 2 104 4 3 7" xfId="26579" xr:uid="{00000000-0005-0000-0000-00003E2D0000}"/>
    <cellStyle name="Финансовый 2 104 4 3 8" xfId="33334" xr:uid="{00000000-0005-0000-0000-00003F2D0000}"/>
    <cellStyle name="Финансовый 2 104 4 3 9" xfId="31494" xr:uid="{00000000-0005-0000-0000-0000402D0000}"/>
    <cellStyle name="Финансовый 2 104 4 4" xfId="17474" xr:uid="{00000000-0005-0000-0000-0000412D0000}"/>
    <cellStyle name="Финансовый 2 104 4 5" xfId="18786" xr:uid="{00000000-0005-0000-0000-0000422D0000}"/>
    <cellStyle name="Финансовый 2 104 4 5 2" xfId="23054" xr:uid="{00000000-0005-0000-0000-0000432D0000}"/>
    <cellStyle name="Финансовый 2 104 4 5 3" xfId="27929" xr:uid="{00000000-0005-0000-0000-0000442D0000}"/>
    <cellStyle name="Финансовый 2 104 4 5 4" xfId="29366" xr:uid="{00000000-0005-0000-0000-0000452D0000}"/>
    <cellStyle name="Финансовый 2 104 4 5 5" xfId="30672" xr:uid="{00000000-0005-0000-0000-0000462D0000}"/>
    <cellStyle name="Финансовый 2 104 4 5 6" xfId="34701" xr:uid="{00000000-0005-0000-0000-0000472D0000}"/>
    <cellStyle name="Финансовый 2 104 4 5 7" xfId="36037" xr:uid="{00000000-0005-0000-0000-0000482D0000}"/>
    <cellStyle name="Финансовый 2 104 5" xfId="11263" xr:uid="{00000000-0005-0000-0000-0000492D0000}"/>
    <cellStyle name="Финансовый 2 104 6" xfId="14130" xr:uid="{00000000-0005-0000-0000-00004A2D0000}"/>
    <cellStyle name="Финансовый 2 104 7" xfId="14192" xr:uid="{00000000-0005-0000-0000-00004B2D0000}"/>
    <cellStyle name="Финансовый 2 104 7 2" xfId="16788" xr:uid="{00000000-0005-0000-0000-00004C2D0000}"/>
    <cellStyle name="Финансовый 2 104 7 3" xfId="20771" xr:uid="{00000000-0005-0000-0000-00004D2D0000}"/>
    <cellStyle name="Финансовый 2 104 7 4" xfId="23346" xr:uid="{00000000-0005-0000-0000-00004E2D0000}"/>
    <cellStyle name="Финансовый 2 104 7 5" xfId="26371" xr:uid="{00000000-0005-0000-0000-00004F2D0000}"/>
    <cellStyle name="Финансовый 2 104 7 6" xfId="25004" xr:uid="{00000000-0005-0000-0000-0000502D0000}"/>
    <cellStyle name="Финансовый 2 104 7 7" xfId="26585" xr:uid="{00000000-0005-0000-0000-0000512D0000}"/>
    <cellStyle name="Финансовый 2 104 7 8" xfId="33944" xr:uid="{00000000-0005-0000-0000-0000522D0000}"/>
    <cellStyle name="Финансовый 2 104 7 9" xfId="31390" xr:uid="{00000000-0005-0000-0000-0000532D0000}"/>
    <cellStyle name="Финансовый 2 104 8" xfId="16864" xr:uid="{00000000-0005-0000-0000-0000542D0000}"/>
    <cellStyle name="Финансовый 2 104 9" xfId="18176" xr:uid="{00000000-0005-0000-0000-0000552D0000}"/>
    <cellStyle name="Финансовый 2 104 9 2" xfId="21791" xr:uid="{00000000-0005-0000-0000-0000562D0000}"/>
    <cellStyle name="Финансовый 2 104 9 3" xfId="26988" xr:uid="{00000000-0005-0000-0000-0000572D0000}"/>
    <cellStyle name="Финансовый 2 104 9 4" xfId="21364" xr:uid="{00000000-0005-0000-0000-0000582D0000}"/>
    <cellStyle name="Финансовый 2 104 9 5" xfId="28707" xr:uid="{00000000-0005-0000-0000-0000592D0000}"/>
    <cellStyle name="Финансовый 2 104 9 6" xfId="35311" xr:uid="{00000000-0005-0000-0000-00005A2D0000}"/>
    <cellStyle name="Финансовый 2 104 9 7" xfId="36647" xr:uid="{00000000-0005-0000-0000-00005B2D0000}"/>
    <cellStyle name="Финансовый 2 105" xfId="11" xr:uid="{00000000-0005-0000-0000-00005C2D0000}"/>
    <cellStyle name="Финансовый 2 105 2" xfId="405" xr:uid="{00000000-0005-0000-0000-00005D2D0000}"/>
    <cellStyle name="Финансовый 2 105 2 2" xfId="7880" xr:uid="{00000000-0005-0000-0000-00005E2D0000}"/>
    <cellStyle name="Финансовый 2 105 2 3" xfId="10313" xr:uid="{00000000-0005-0000-0000-00005F2D0000}"/>
    <cellStyle name="Финансовый 2 105 3" xfId="1379" xr:uid="{00000000-0005-0000-0000-0000602D0000}"/>
    <cellStyle name="Финансовый 2 105 3 2" xfId="8510" xr:uid="{00000000-0005-0000-0000-0000612D0000}"/>
    <cellStyle name="Финансовый 2 105 3 2 2" xfId="13634" xr:uid="{00000000-0005-0000-0000-0000622D0000}"/>
    <cellStyle name="Финансовый 2 105 3 2 3" xfId="14688" xr:uid="{00000000-0005-0000-0000-0000632D0000}"/>
    <cellStyle name="Финансовый 2 105 3 2 3 2" xfId="16292" xr:uid="{00000000-0005-0000-0000-0000642D0000}"/>
    <cellStyle name="Финансовый 2 105 3 2 3 3" xfId="20275" xr:uid="{00000000-0005-0000-0000-0000652D0000}"/>
    <cellStyle name="Финансовый 2 105 3 2 3 4" xfId="21120" xr:uid="{00000000-0005-0000-0000-0000662D0000}"/>
    <cellStyle name="Финансовый 2 105 3 2 3 5" xfId="26092" xr:uid="{00000000-0005-0000-0000-0000672D0000}"/>
    <cellStyle name="Финансовый 2 105 3 2 3 6" xfId="21838" xr:uid="{00000000-0005-0000-0000-0000682D0000}"/>
    <cellStyle name="Финансовый 2 105 3 2 3 7" xfId="21982" xr:uid="{00000000-0005-0000-0000-0000692D0000}"/>
    <cellStyle name="Финансовый 2 105 3 2 3 8" xfId="33448" xr:uid="{00000000-0005-0000-0000-00006A2D0000}"/>
    <cellStyle name="Финансовый 2 105 3 2 3 9" xfId="31873" xr:uid="{00000000-0005-0000-0000-00006B2D0000}"/>
    <cellStyle name="Финансовый 2 105 3 2 4" xfId="17360" xr:uid="{00000000-0005-0000-0000-00006C2D0000}"/>
    <cellStyle name="Финансовый 2 105 3 2 5" xfId="18672" xr:uid="{00000000-0005-0000-0000-00006D2D0000}"/>
    <cellStyle name="Финансовый 2 105 3 2 5 2" xfId="24707" xr:uid="{00000000-0005-0000-0000-00006E2D0000}"/>
    <cellStyle name="Финансовый 2 105 3 2 5 3" xfId="27815" xr:uid="{00000000-0005-0000-0000-00006F2D0000}"/>
    <cellStyle name="Финансовый 2 105 3 2 5 4" xfId="29252" xr:uid="{00000000-0005-0000-0000-0000702D0000}"/>
    <cellStyle name="Финансовый 2 105 3 2 5 5" xfId="30558" xr:uid="{00000000-0005-0000-0000-0000712D0000}"/>
    <cellStyle name="Финансовый 2 105 3 2 5 6" xfId="34815" xr:uid="{00000000-0005-0000-0000-0000722D0000}"/>
    <cellStyle name="Финансовый 2 105 3 2 5 7" xfId="36151" xr:uid="{00000000-0005-0000-0000-0000732D0000}"/>
    <cellStyle name="Финансовый 2 105 3 3" xfId="12646" xr:uid="{00000000-0005-0000-0000-0000742D0000}"/>
    <cellStyle name="Финансовый 2 105 3 3 2" xfId="12986" xr:uid="{00000000-0005-0000-0000-0000752D0000}"/>
    <cellStyle name="Финансовый 2 105 3 3 3" xfId="15336" xr:uid="{00000000-0005-0000-0000-0000762D0000}"/>
    <cellStyle name="Финансовый 2 105 3 3 3 2" xfId="15644" xr:uid="{00000000-0005-0000-0000-0000772D0000}"/>
    <cellStyle name="Финансовый 2 105 3 3 3 3" xfId="19627" xr:uid="{00000000-0005-0000-0000-0000782D0000}"/>
    <cellStyle name="Финансовый 2 105 3 3 3 4" xfId="22834" xr:uid="{00000000-0005-0000-0000-0000792D0000}"/>
    <cellStyle name="Финансовый 2 105 3 3 3 5" xfId="22087" xr:uid="{00000000-0005-0000-0000-00007A2D0000}"/>
    <cellStyle name="Финансовый 2 105 3 3 3 6" xfId="26225" xr:uid="{00000000-0005-0000-0000-00007B2D0000}"/>
    <cellStyle name="Финансовый 2 105 3 3 3 7" xfId="22631" xr:uid="{00000000-0005-0000-0000-00007C2D0000}"/>
    <cellStyle name="Финансовый 2 105 3 3 3 8" xfId="32800" xr:uid="{00000000-0005-0000-0000-00007D2D0000}"/>
    <cellStyle name="Финансовый 2 105 3 3 3 9" xfId="31761" xr:uid="{00000000-0005-0000-0000-00007E2D0000}"/>
    <cellStyle name="Финансовый 2 105 3 3 4" xfId="18008" xr:uid="{00000000-0005-0000-0000-00007F2D0000}"/>
    <cellStyle name="Финансовый 2 105 3 3 5" xfId="19320" xr:uid="{00000000-0005-0000-0000-0000802D0000}"/>
    <cellStyle name="Финансовый 2 105 3 3 5 2" xfId="21282" xr:uid="{00000000-0005-0000-0000-0000812D0000}"/>
    <cellStyle name="Финансовый 2 105 3 3 5 3" xfId="28463" xr:uid="{00000000-0005-0000-0000-0000822D0000}"/>
    <cellStyle name="Финансовый 2 105 3 3 5 4" xfId="29900" xr:uid="{00000000-0005-0000-0000-0000832D0000}"/>
    <cellStyle name="Финансовый 2 105 3 3 5 5" xfId="31206" xr:uid="{00000000-0005-0000-0000-0000842D0000}"/>
    <cellStyle name="Финансовый 2 105 3 3 5 6" xfId="34167" xr:uid="{00000000-0005-0000-0000-0000852D0000}"/>
    <cellStyle name="Финансовый 2 105 3 3 5 7" xfId="35503" xr:uid="{00000000-0005-0000-0000-0000862D0000}"/>
    <cellStyle name="Финансовый 2 105 4" xfId="9433" xr:uid="{00000000-0005-0000-0000-0000872D0000}"/>
    <cellStyle name="Финансовый 2 105 4 2" xfId="13540" xr:uid="{00000000-0005-0000-0000-0000882D0000}"/>
    <cellStyle name="Финансовый 2 105 4 3" xfId="14782" xr:uid="{00000000-0005-0000-0000-0000892D0000}"/>
    <cellStyle name="Финансовый 2 105 4 3 2" xfId="16198" xr:uid="{00000000-0005-0000-0000-00008A2D0000}"/>
    <cellStyle name="Финансовый 2 105 4 3 3" xfId="20181" xr:uid="{00000000-0005-0000-0000-00008B2D0000}"/>
    <cellStyle name="Финансовый 2 105 4 3 4" xfId="22991" xr:uid="{00000000-0005-0000-0000-00008C2D0000}"/>
    <cellStyle name="Финансовый 2 105 4 3 5" xfId="20910" xr:uid="{00000000-0005-0000-0000-00008D2D0000}"/>
    <cellStyle name="Финансовый 2 105 4 3 6" xfId="21171" xr:uid="{00000000-0005-0000-0000-00008E2D0000}"/>
    <cellStyle name="Финансовый 2 105 4 3 7" xfId="24733" xr:uid="{00000000-0005-0000-0000-00008F2D0000}"/>
    <cellStyle name="Финансовый 2 105 4 3 8" xfId="33354" xr:uid="{00000000-0005-0000-0000-0000902D0000}"/>
    <cellStyle name="Финансовый 2 105 4 3 9" xfId="32603" xr:uid="{00000000-0005-0000-0000-0000912D0000}"/>
    <cellStyle name="Финансовый 2 105 4 4" xfId="17454" xr:uid="{00000000-0005-0000-0000-0000922D0000}"/>
    <cellStyle name="Финансовый 2 105 4 5" xfId="18766" xr:uid="{00000000-0005-0000-0000-0000932D0000}"/>
    <cellStyle name="Финансовый 2 105 4 5 2" xfId="23983" xr:uid="{00000000-0005-0000-0000-0000942D0000}"/>
    <cellStyle name="Финансовый 2 105 4 5 3" xfId="27909" xr:uid="{00000000-0005-0000-0000-0000952D0000}"/>
    <cellStyle name="Финансовый 2 105 4 5 4" xfId="29346" xr:uid="{00000000-0005-0000-0000-0000962D0000}"/>
    <cellStyle name="Финансовый 2 105 4 5 5" xfId="30652" xr:uid="{00000000-0005-0000-0000-0000972D0000}"/>
    <cellStyle name="Финансовый 2 105 4 5 6" xfId="34721" xr:uid="{00000000-0005-0000-0000-0000982D0000}"/>
    <cellStyle name="Финансовый 2 105 4 5 7" xfId="36057" xr:uid="{00000000-0005-0000-0000-0000992D0000}"/>
    <cellStyle name="Финансовый 2 105 5" xfId="11264" xr:uid="{00000000-0005-0000-0000-00009A2D0000}"/>
    <cellStyle name="Финансовый 2 105 6" xfId="14129" xr:uid="{00000000-0005-0000-0000-00009B2D0000}"/>
    <cellStyle name="Финансовый 2 105 7" xfId="14193" xr:uid="{00000000-0005-0000-0000-00009C2D0000}"/>
    <cellStyle name="Финансовый 2 105 7 2" xfId="16787" xr:uid="{00000000-0005-0000-0000-00009D2D0000}"/>
    <cellStyle name="Финансовый 2 105 7 3" xfId="20770" xr:uid="{00000000-0005-0000-0000-00009E2D0000}"/>
    <cellStyle name="Финансовый 2 105 7 4" xfId="22977" xr:uid="{00000000-0005-0000-0000-00009F2D0000}"/>
    <cellStyle name="Финансовый 2 105 7 5" xfId="25492" xr:uid="{00000000-0005-0000-0000-0000A02D0000}"/>
    <cellStyle name="Финансовый 2 105 7 6" xfId="24990" xr:uid="{00000000-0005-0000-0000-0000A12D0000}"/>
    <cellStyle name="Финансовый 2 105 7 7" xfId="28708" xr:uid="{00000000-0005-0000-0000-0000A22D0000}"/>
    <cellStyle name="Финансовый 2 105 7 8" xfId="33943" xr:uid="{00000000-0005-0000-0000-0000A32D0000}"/>
    <cellStyle name="Финансовый 2 105 7 9" xfId="32359" xr:uid="{00000000-0005-0000-0000-0000A42D0000}"/>
    <cellStyle name="Финансовый 2 105 8" xfId="16865" xr:uid="{00000000-0005-0000-0000-0000A52D0000}"/>
    <cellStyle name="Финансовый 2 105 9" xfId="18177" xr:uid="{00000000-0005-0000-0000-0000A62D0000}"/>
    <cellStyle name="Финансовый 2 105 9 2" xfId="21734" xr:uid="{00000000-0005-0000-0000-0000A72D0000}"/>
    <cellStyle name="Финансовый 2 105 9 3" xfId="25931" xr:uid="{00000000-0005-0000-0000-0000A82D0000}"/>
    <cellStyle name="Финансовый 2 105 9 4" xfId="21745" xr:uid="{00000000-0005-0000-0000-0000A92D0000}"/>
    <cellStyle name="Финансовый 2 105 9 5" xfId="25040" xr:uid="{00000000-0005-0000-0000-0000AA2D0000}"/>
    <cellStyle name="Финансовый 2 105 9 6" xfId="35310" xr:uid="{00000000-0005-0000-0000-0000AB2D0000}"/>
    <cellStyle name="Финансовый 2 105 9 7" xfId="36646" xr:uid="{00000000-0005-0000-0000-0000AC2D0000}"/>
    <cellStyle name="Финансовый 2 106" xfId="12" xr:uid="{00000000-0005-0000-0000-0000AD2D0000}"/>
    <cellStyle name="Финансовый 2 106 2" xfId="406" xr:uid="{00000000-0005-0000-0000-0000AE2D0000}"/>
    <cellStyle name="Финансовый 2 106 2 2" xfId="7748" xr:uid="{00000000-0005-0000-0000-0000AF2D0000}"/>
    <cellStyle name="Финансовый 2 106 2 3" xfId="10314" xr:uid="{00000000-0005-0000-0000-0000B02D0000}"/>
    <cellStyle name="Финансовый 2 106 3" xfId="1380" xr:uid="{00000000-0005-0000-0000-0000B12D0000}"/>
    <cellStyle name="Финансовый 2 106 3 2" xfId="8148" xr:uid="{00000000-0005-0000-0000-0000B22D0000}"/>
    <cellStyle name="Финансовый 2 106 3 2 2" xfId="13676" xr:uid="{00000000-0005-0000-0000-0000B32D0000}"/>
    <cellStyle name="Финансовый 2 106 3 2 3" xfId="14646" xr:uid="{00000000-0005-0000-0000-0000B42D0000}"/>
    <cellStyle name="Финансовый 2 106 3 2 3 2" xfId="16334" xr:uid="{00000000-0005-0000-0000-0000B52D0000}"/>
    <cellStyle name="Финансовый 2 106 3 2 3 3" xfId="20317" xr:uid="{00000000-0005-0000-0000-0000B62D0000}"/>
    <cellStyle name="Финансовый 2 106 3 2 3 4" xfId="21781" xr:uid="{00000000-0005-0000-0000-0000B72D0000}"/>
    <cellStyle name="Финансовый 2 106 3 2 3 5" xfId="26334" xr:uid="{00000000-0005-0000-0000-0000B82D0000}"/>
    <cellStyle name="Финансовый 2 106 3 2 3 6" xfId="24892" xr:uid="{00000000-0005-0000-0000-0000B92D0000}"/>
    <cellStyle name="Финансовый 2 106 3 2 3 7" xfId="28667" xr:uid="{00000000-0005-0000-0000-0000BA2D0000}"/>
    <cellStyle name="Финансовый 2 106 3 2 3 8" xfId="33490" xr:uid="{00000000-0005-0000-0000-0000BB2D0000}"/>
    <cellStyle name="Финансовый 2 106 3 2 3 9" xfId="32283" xr:uid="{00000000-0005-0000-0000-0000BC2D0000}"/>
    <cellStyle name="Финансовый 2 106 3 2 4" xfId="17318" xr:uid="{00000000-0005-0000-0000-0000BD2D0000}"/>
    <cellStyle name="Финансовый 2 106 3 2 5" xfId="18630" xr:uid="{00000000-0005-0000-0000-0000BE2D0000}"/>
    <cellStyle name="Финансовый 2 106 3 2 5 2" xfId="23947" xr:uid="{00000000-0005-0000-0000-0000BF2D0000}"/>
    <cellStyle name="Финансовый 2 106 3 2 5 3" xfId="27773" xr:uid="{00000000-0005-0000-0000-0000C02D0000}"/>
    <cellStyle name="Финансовый 2 106 3 2 5 4" xfId="29210" xr:uid="{00000000-0005-0000-0000-0000C12D0000}"/>
    <cellStyle name="Финансовый 2 106 3 2 5 5" xfId="30516" xr:uid="{00000000-0005-0000-0000-0000C22D0000}"/>
    <cellStyle name="Финансовый 2 106 3 2 5 6" xfId="34857" xr:uid="{00000000-0005-0000-0000-0000C32D0000}"/>
    <cellStyle name="Финансовый 2 106 3 2 5 7" xfId="36193" xr:uid="{00000000-0005-0000-0000-0000C42D0000}"/>
    <cellStyle name="Финансовый 2 106 3 3" xfId="12604" xr:uid="{00000000-0005-0000-0000-0000C52D0000}"/>
    <cellStyle name="Финансовый 2 106 3 3 2" xfId="13028" xr:uid="{00000000-0005-0000-0000-0000C62D0000}"/>
    <cellStyle name="Финансовый 2 106 3 3 3" xfId="15294" xr:uid="{00000000-0005-0000-0000-0000C72D0000}"/>
    <cellStyle name="Финансовый 2 106 3 3 3 2" xfId="15686" xr:uid="{00000000-0005-0000-0000-0000C82D0000}"/>
    <cellStyle name="Финансовый 2 106 3 3 3 3" xfId="19669" xr:uid="{00000000-0005-0000-0000-0000C92D0000}"/>
    <cellStyle name="Финансовый 2 106 3 3 3 4" xfId="24358" xr:uid="{00000000-0005-0000-0000-0000CA2D0000}"/>
    <cellStyle name="Финансовый 2 106 3 3 3 5" xfId="26326" xr:uid="{00000000-0005-0000-0000-0000CB2D0000}"/>
    <cellStyle name="Финансовый 2 106 3 3 3 6" xfId="23224" xr:uid="{00000000-0005-0000-0000-0000CC2D0000}"/>
    <cellStyle name="Финансовый 2 106 3 3 3 7" xfId="24586" xr:uid="{00000000-0005-0000-0000-0000CD2D0000}"/>
    <cellStyle name="Финансовый 2 106 3 3 3 8" xfId="32842" xr:uid="{00000000-0005-0000-0000-0000CE2D0000}"/>
    <cellStyle name="Финансовый 2 106 3 3 3 9" xfId="31900" xr:uid="{00000000-0005-0000-0000-0000CF2D0000}"/>
    <cellStyle name="Финансовый 2 106 3 3 4" xfId="17966" xr:uid="{00000000-0005-0000-0000-0000D02D0000}"/>
    <cellStyle name="Финансовый 2 106 3 3 5" xfId="19278" xr:uid="{00000000-0005-0000-0000-0000D12D0000}"/>
    <cellStyle name="Финансовый 2 106 3 3 5 2" xfId="21444" xr:uid="{00000000-0005-0000-0000-0000D22D0000}"/>
    <cellStyle name="Финансовый 2 106 3 3 5 3" xfId="28421" xr:uid="{00000000-0005-0000-0000-0000D32D0000}"/>
    <cellStyle name="Финансовый 2 106 3 3 5 4" xfId="29858" xr:uid="{00000000-0005-0000-0000-0000D42D0000}"/>
    <cellStyle name="Финансовый 2 106 3 3 5 5" xfId="31164" xr:uid="{00000000-0005-0000-0000-0000D52D0000}"/>
    <cellStyle name="Финансовый 2 106 3 3 5 6" xfId="34209" xr:uid="{00000000-0005-0000-0000-0000D62D0000}"/>
    <cellStyle name="Финансовый 2 106 3 3 5 7" xfId="35545" xr:uid="{00000000-0005-0000-0000-0000D72D0000}"/>
    <cellStyle name="Финансовый 2 106 4" xfId="9922" xr:uid="{00000000-0005-0000-0000-0000D82D0000}"/>
    <cellStyle name="Финансовый 2 106 4 2" xfId="13480" xr:uid="{00000000-0005-0000-0000-0000D92D0000}"/>
    <cellStyle name="Финансовый 2 106 4 3" xfId="14842" xr:uid="{00000000-0005-0000-0000-0000DA2D0000}"/>
    <cellStyle name="Финансовый 2 106 4 3 2" xfId="16138" xr:uid="{00000000-0005-0000-0000-0000DB2D0000}"/>
    <cellStyle name="Финансовый 2 106 4 3 3" xfId="20121" xr:uid="{00000000-0005-0000-0000-0000DC2D0000}"/>
    <cellStyle name="Финансовый 2 106 4 3 4" xfId="25078" xr:uid="{00000000-0005-0000-0000-0000DD2D0000}"/>
    <cellStyle name="Финансовый 2 106 4 3 5" xfId="26895" xr:uid="{00000000-0005-0000-0000-0000DE2D0000}"/>
    <cellStyle name="Финансовый 2 106 4 3 6" xfId="25419" xr:uid="{00000000-0005-0000-0000-0000DF2D0000}"/>
    <cellStyle name="Финансовый 2 106 4 3 7" xfId="27112" xr:uid="{00000000-0005-0000-0000-0000E02D0000}"/>
    <cellStyle name="Финансовый 2 106 4 3 8" xfId="33294" xr:uid="{00000000-0005-0000-0000-0000E12D0000}"/>
    <cellStyle name="Финансовый 2 106 4 3 9" xfId="31369" xr:uid="{00000000-0005-0000-0000-0000E22D0000}"/>
    <cellStyle name="Финансовый 2 106 4 4" xfId="17514" xr:uid="{00000000-0005-0000-0000-0000E32D0000}"/>
    <cellStyle name="Финансовый 2 106 4 5" xfId="18826" xr:uid="{00000000-0005-0000-0000-0000E42D0000}"/>
    <cellStyle name="Финансовый 2 106 4 5 2" xfId="21913" xr:uid="{00000000-0005-0000-0000-0000E52D0000}"/>
    <cellStyle name="Финансовый 2 106 4 5 3" xfId="27969" xr:uid="{00000000-0005-0000-0000-0000E62D0000}"/>
    <cellStyle name="Финансовый 2 106 4 5 4" xfId="29406" xr:uid="{00000000-0005-0000-0000-0000E72D0000}"/>
    <cellStyle name="Финансовый 2 106 4 5 5" xfId="30712" xr:uid="{00000000-0005-0000-0000-0000E82D0000}"/>
    <cellStyle name="Финансовый 2 106 4 5 6" xfId="34661" xr:uid="{00000000-0005-0000-0000-0000E92D0000}"/>
    <cellStyle name="Финансовый 2 106 4 5 7" xfId="35997" xr:uid="{00000000-0005-0000-0000-0000EA2D0000}"/>
    <cellStyle name="Финансовый 2 106 5" xfId="11265" xr:uid="{00000000-0005-0000-0000-0000EB2D0000}"/>
    <cellStyle name="Финансовый 2 106 6" xfId="14128" xr:uid="{00000000-0005-0000-0000-0000EC2D0000}"/>
    <cellStyle name="Финансовый 2 106 7" xfId="14194" xr:uid="{00000000-0005-0000-0000-0000ED2D0000}"/>
    <cellStyle name="Финансовый 2 106 7 2" xfId="16786" xr:uid="{00000000-0005-0000-0000-0000EE2D0000}"/>
    <cellStyle name="Финансовый 2 106 7 3" xfId="20769" xr:uid="{00000000-0005-0000-0000-0000EF2D0000}"/>
    <cellStyle name="Финансовый 2 106 7 4" xfId="22958" xr:uid="{00000000-0005-0000-0000-0000F02D0000}"/>
    <cellStyle name="Финансовый 2 106 7 5" xfId="21198" xr:uid="{00000000-0005-0000-0000-0000F12D0000}"/>
    <cellStyle name="Финансовый 2 106 7 6" xfId="27266" xr:uid="{00000000-0005-0000-0000-0000F22D0000}"/>
    <cellStyle name="Финансовый 2 106 7 7" xfId="21168" xr:uid="{00000000-0005-0000-0000-0000F32D0000}"/>
    <cellStyle name="Финансовый 2 106 7 8" xfId="33942" xr:uid="{00000000-0005-0000-0000-0000F42D0000}"/>
    <cellStyle name="Финансовый 2 106 7 9" xfId="32443" xr:uid="{00000000-0005-0000-0000-0000F52D0000}"/>
    <cellStyle name="Финансовый 2 106 8" xfId="16866" xr:uid="{00000000-0005-0000-0000-0000F62D0000}"/>
    <cellStyle name="Финансовый 2 106 9" xfId="18178" xr:uid="{00000000-0005-0000-0000-0000F72D0000}"/>
    <cellStyle name="Финансовый 2 106 9 2" xfId="25241" xr:uid="{00000000-0005-0000-0000-0000F82D0000}"/>
    <cellStyle name="Финансовый 2 106 9 3" xfId="27015" xr:uid="{00000000-0005-0000-0000-0000F92D0000}"/>
    <cellStyle name="Финансовый 2 106 9 4" xfId="24959" xr:uid="{00000000-0005-0000-0000-0000FA2D0000}"/>
    <cellStyle name="Финансовый 2 106 9 5" xfId="28729" xr:uid="{00000000-0005-0000-0000-0000FB2D0000}"/>
    <cellStyle name="Финансовый 2 106 9 6" xfId="35309" xr:uid="{00000000-0005-0000-0000-0000FC2D0000}"/>
    <cellStyle name="Финансовый 2 106 9 7" xfId="36645" xr:uid="{00000000-0005-0000-0000-0000FD2D0000}"/>
    <cellStyle name="Финансовый 2 107" xfId="13" xr:uid="{00000000-0005-0000-0000-0000FE2D0000}"/>
    <cellStyle name="Финансовый 2 107 2" xfId="407" xr:uid="{00000000-0005-0000-0000-0000FF2D0000}"/>
    <cellStyle name="Финансовый 2 107 2 2" xfId="8055" xr:uid="{00000000-0005-0000-0000-0000002E0000}"/>
    <cellStyle name="Финансовый 2 107 2 3" xfId="10315" xr:uid="{00000000-0005-0000-0000-0000012E0000}"/>
    <cellStyle name="Финансовый 2 107 3" xfId="1381" xr:uid="{00000000-0005-0000-0000-0000022E0000}"/>
    <cellStyle name="Финансовый 2 107 3 2" xfId="8143" xr:uid="{00000000-0005-0000-0000-0000032E0000}"/>
    <cellStyle name="Финансовый 2 107 3 2 2" xfId="13681" xr:uid="{00000000-0005-0000-0000-0000042E0000}"/>
    <cellStyle name="Финансовый 2 107 3 2 3" xfId="14641" xr:uid="{00000000-0005-0000-0000-0000052E0000}"/>
    <cellStyle name="Финансовый 2 107 3 2 3 2" xfId="16339" xr:uid="{00000000-0005-0000-0000-0000062E0000}"/>
    <cellStyle name="Финансовый 2 107 3 2 3 3" xfId="20322" xr:uid="{00000000-0005-0000-0000-0000072E0000}"/>
    <cellStyle name="Финансовый 2 107 3 2 3 4" xfId="22924" xr:uid="{00000000-0005-0000-0000-0000082E0000}"/>
    <cellStyle name="Финансовый 2 107 3 2 3 5" xfId="26704" xr:uid="{00000000-0005-0000-0000-0000092E0000}"/>
    <cellStyle name="Финансовый 2 107 3 2 3 6" xfId="23944" xr:uid="{00000000-0005-0000-0000-00000A2E0000}"/>
    <cellStyle name="Финансовый 2 107 3 2 3 7" xfId="28735" xr:uid="{00000000-0005-0000-0000-00000B2E0000}"/>
    <cellStyle name="Финансовый 2 107 3 2 3 8" xfId="33495" xr:uid="{00000000-0005-0000-0000-00000C2E0000}"/>
    <cellStyle name="Финансовый 2 107 3 2 3 9" xfId="31998" xr:uid="{00000000-0005-0000-0000-00000D2E0000}"/>
    <cellStyle name="Финансовый 2 107 3 2 4" xfId="17313" xr:uid="{00000000-0005-0000-0000-00000E2E0000}"/>
    <cellStyle name="Финансовый 2 107 3 2 5" xfId="18625" xr:uid="{00000000-0005-0000-0000-00000F2E0000}"/>
    <cellStyle name="Финансовый 2 107 3 2 5 2" xfId="21572" xr:uid="{00000000-0005-0000-0000-0000102E0000}"/>
    <cellStyle name="Финансовый 2 107 3 2 5 3" xfId="27768" xr:uid="{00000000-0005-0000-0000-0000112E0000}"/>
    <cellStyle name="Финансовый 2 107 3 2 5 4" xfId="29205" xr:uid="{00000000-0005-0000-0000-0000122E0000}"/>
    <cellStyle name="Финансовый 2 107 3 2 5 5" xfId="30511" xr:uid="{00000000-0005-0000-0000-0000132E0000}"/>
    <cellStyle name="Финансовый 2 107 3 2 5 6" xfId="34862" xr:uid="{00000000-0005-0000-0000-0000142E0000}"/>
    <cellStyle name="Финансовый 2 107 3 2 5 7" xfId="36198" xr:uid="{00000000-0005-0000-0000-0000152E0000}"/>
    <cellStyle name="Финансовый 2 107 3 3" xfId="12599" xr:uid="{00000000-0005-0000-0000-0000162E0000}"/>
    <cellStyle name="Финансовый 2 107 3 3 2" xfId="13033" xr:uid="{00000000-0005-0000-0000-0000172E0000}"/>
    <cellStyle name="Финансовый 2 107 3 3 3" xfId="15289" xr:uid="{00000000-0005-0000-0000-0000182E0000}"/>
    <cellStyle name="Финансовый 2 107 3 3 3 2" xfId="15691" xr:uid="{00000000-0005-0000-0000-0000192E0000}"/>
    <cellStyle name="Финансовый 2 107 3 3 3 3" xfId="19674" xr:uid="{00000000-0005-0000-0000-00001A2E0000}"/>
    <cellStyle name="Финансовый 2 107 3 3 3 4" xfId="21723" xr:uid="{00000000-0005-0000-0000-00001B2E0000}"/>
    <cellStyle name="Финансовый 2 107 3 3 3 5" xfId="27272" xr:uid="{00000000-0005-0000-0000-00001C2E0000}"/>
    <cellStyle name="Финансовый 2 107 3 3 3 6" xfId="22645" xr:uid="{00000000-0005-0000-0000-00001D2E0000}"/>
    <cellStyle name="Финансовый 2 107 3 3 3 7" xfId="24199" xr:uid="{00000000-0005-0000-0000-00001E2E0000}"/>
    <cellStyle name="Финансовый 2 107 3 3 3 8" xfId="32847" xr:uid="{00000000-0005-0000-0000-00001F2E0000}"/>
    <cellStyle name="Финансовый 2 107 3 3 3 9" xfId="31758" xr:uid="{00000000-0005-0000-0000-0000202E0000}"/>
    <cellStyle name="Финансовый 2 107 3 3 4" xfId="17961" xr:uid="{00000000-0005-0000-0000-0000212E0000}"/>
    <cellStyle name="Финансовый 2 107 3 3 5" xfId="19273" xr:uid="{00000000-0005-0000-0000-0000222E0000}"/>
    <cellStyle name="Финансовый 2 107 3 3 5 2" xfId="21882" xr:uid="{00000000-0005-0000-0000-0000232E0000}"/>
    <cellStyle name="Финансовый 2 107 3 3 5 3" xfId="28416" xr:uid="{00000000-0005-0000-0000-0000242E0000}"/>
    <cellStyle name="Финансовый 2 107 3 3 5 4" xfId="29853" xr:uid="{00000000-0005-0000-0000-0000252E0000}"/>
    <cellStyle name="Финансовый 2 107 3 3 5 5" xfId="31159" xr:uid="{00000000-0005-0000-0000-0000262E0000}"/>
    <cellStyle name="Финансовый 2 107 3 3 5 6" xfId="34214" xr:uid="{00000000-0005-0000-0000-0000272E0000}"/>
    <cellStyle name="Финансовый 2 107 3 3 5 7" xfId="35550" xr:uid="{00000000-0005-0000-0000-0000282E0000}"/>
    <cellStyle name="Финансовый 2 107 4" xfId="9923" xr:uid="{00000000-0005-0000-0000-0000292E0000}"/>
    <cellStyle name="Финансовый 2 107 4 2" xfId="13479" xr:uid="{00000000-0005-0000-0000-00002A2E0000}"/>
    <cellStyle name="Финансовый 2 107 4 3" xfId="14843" xr:uid="{00000000-0005-0000-0000-00002B2E0000}"/>
    <cellStyle name="Финансовый 2 107 4 3 2" xfId="16137" xr:uid="{00000000-0005-0000-0000-00002C2E0000}"/>
    <cellStyle name="Финансовый 2 107 4 3 3" xfId="20120" xr:uid="{00000000-0005-0000-0000-00002D2E0000}"/>
    <cellStyle name="Финансовый 2 107 4 3 4" xfId="21163" xr:uid="{00000000-0005-0000-0000-00002E2E0000}"/>
    <cellStyle name="Финансовый 2 107 4 3 5" xfId="20934" xr:uid="{00000000-0005-0000-0000-00002F2E0000}"/>
    <cellStyle name="Финансовый 2 107 4 3 6" xfId="21935" xr:uid="{00000000-0005-0000-0000-0000302E0000}"/>
    <cellStyle name="Финансовый 2 107 4 3 7" xfId="26474" xr:uid="{00000000-0005-0000-0000-0000312E0000}"/>
    <cellStyle name="Финансовый 2 107 4 3 8" xfId="33293" xr:uid="{00000000-0005-0000-0000-0000322E0000}"/>
    <cellStyle name="Финансовый 2 107 4 3 9" xfId="31641" xr:uid="{00000000-0005-0000-0000-0000332E0000}"/>
    <cellStyle name="Финансовый 2 107 4 4" xfId="17515" xr:uid="{00000000-0005-0000-0000-0000342E0000}"/>
    <cellStyle name="Финансовый 2 107 4 5" xfId="18827" xr:uid="{00000000-0005-0000-0000-0000352E0000}"/>
    <cellStyle name="Финансовый 2 107 4 5 2" xfId="21807" xr:uid="{00000000-0005-0000-0000-0000362E0000}"/>
    <cellStyle name="Финансовый 2 107 4 5 3" xfId="27970" xr:uid="{00000000-0005-0000-0000-0000372E0000}"/>
    <cellStyle name="Финансовый 2 107 4 5 4" xfId="29407" xr:uid="{00000000-0005-0000-0000-0000382E0000}"/>
    <cellStyle name="Финансовый 2 107 4 5 5" xfId="30713" xr:uid="{00000000-0005-0000-0000-0000392E0000}"/>
    <cellStyle name="Финансовый 2 107 4 5 6" xfId="34660" xr:uid="{00000000-0005-0000-0000-00003A2E0000}"/>
    <cellStyle name="Финансовый 2 107 4 5 7" xfId="35996" xr:uid="{00000000-0005-0000-0000-00003B2E0000}"/>
    <cellStyle name="Финансовый 2 107 5" xfId="11266" xr:uid="{00000000-0005-0000-0000-00003C2E0000}"/>
    <cellStyle name="Финансовый 2 107 6" xfId="14127" xr:uid="{00000000-0005-0000-0000-00003D2E0000}"/>
    <cellStyle name="Финансовый 2 107 7" xfId="14195" xr:uid="{00000000-0005-0000-0000-00003E2E0000}"/>
    <cellStyle name="Финансовый 2 107 7 2" xfId="16785" xr:uid="{00000000-0005-0000-0000-00003F2E0000}"/>
    <cellStyle name="Финансовый 2 107 7 3" xfId="20768" xr:uid="{00000000-0005-0000-0000-0000402E0000}"/>
    <cellStyle name="Финансовый 2 107 7 4" xfId="22762" xr:uid="{00000000-0005-0000-0000-0000412E0000}"/>
    <cellStyle name="Финансовый 2 107 7 5" xfId="25937" xr:uid="{00000000-0005-0000-0000-0000422E0000}"/>
    <cellStyle name="Финансовый 2 107 7 6" xfId="26441" xr:uid="{00000000-0005-0000-0000-0000432E0000}"/>
    <cellStyle name="Финансовый 2 107 7 7" xfId="25459" xr:uid="{00000000-0005-0000-0000-0000442E0000}"/>
    <cellStyle name="Финансовый 2 107 7 8" xfId="33941" xr:uid="{00000000-0005-0000-0000-0000452E0000}"/>
    <cellStyle name="Финансовый 2 107 7 9" xfId="31430" xr:uid="{00000000-0005-0000-0000-0000462E0000}"/>
    <cellStyle name="Финансовый 2 107 8" xfId="16867" xr:uid="{00000000-0005-0000-0000-0000472E0000}"/>
    <cellStyle name="Финансовый 2 107 9" xfId="18179" xr:uid="{00000000-0005-0000-0000-0000482E0000}"/>
    <cellStyle name="Финансовый 2 107 9 2" xfId="21678" xr:uid="{00000000-0005-0000-0000-0000492E0000}"/>
    <cellStyle name="Финансовый 2 107 9 3" xfId="25830" xr:uid="{00000000-0005-0000-0000-00004A2E0000}"/>
    <cellStyle name="Финансовый 2 107 9 4" xfId="24255" xr:uid="{00000000-0005-0000-0000-00004B2E0000}"/>
    <cellStyle name="Финансовый 2 107 9 5" xfId="26912" xr:uid="{00000000-0005-0000-0000-00004C2E0000}"/>
    <cellStyle name="Финансовый 2 107 9 6" xfId="35308" xr:uid="{00000000-0005-0000-0000-00004D2E0000}"/>
    <cellStyle name="Финансовый 2 107 9 7" xfId="36644" xr:uid="{00000000-0005-0000-0000-00004E2E0000}"/>
    <cellStyle name="Финансовый 2 108" xfId="14" xr:uid="{00000000-0005-0000-0000-00004F2E0000}"/>
    <cellStyle name="Финансовый 2 108 2" xfId="408" xr:uid="{00000000-0005-0000-0000-0000502E0000}"/>
    <cellStyle name="Финансовый 2 108 2 2" xfId="8120" xr:uid="{00000000-0005-0000-0000-0000512E0000}"/>
    <cellStyle name="Финансовый 2 108 2 3" xfId="10316" xr:uid="{00000000-0005-0000-0000-0000522E0000}"/>
    <cellStyle name="Финансовый 2 108 3" xfId="1382" xr:uid="{00000000-0005-0000-0000-0000532E0000}"/>
    <cellStyle name="Финансовый 2 108 3 2" xfId="8026" xr:uid="{00000000-0005-0000-0000-0000542E0000}"/>
    <cellStyle name="Финансовый 2 108 3 2 2" xfId="13726" xr:uid="{00000000-0005-0000-0000-0000552E0000}"/>
    <cellStyle name="Финансовый 2 108 3 2 3" xfId="14596" xr:uid="{00000000-0005-0000-0000-0000562E0000}"/>
    <cellStyle name="Финансовый 2 108 3 2 3 2" xfId="16384" xr:uid="{00000000-0005-0000-0000-0000572E0000}"/>
    <cellStyle name="Финансовый 2 108 3 2 3 3" xfId="20367" xr:uid="{00000000-0005-0000-0000-0000582E0000}"/>
    <cellStyle name="Финансовый 2 108 3 2 3 4" xfId="23453" xr:uid="{00000000-0005-0000-0000-0000592E0000}"/>
    <cellStyle name="Финансовый 2 108 3 2 3 5" xfId="26942" xr:uid="{00000000-0005-0000-0000-00005A2E0000}"/>
    <cellStyle name="Финансовый 2 108 3 2 3 6" xfId="21637" xr:uid="{00000000-0005-0000-0000-00005B2E0000}"/>
    <cellStyle name="Финансовый 2 108 3 2 3 7" xfId="26418" xr:uid="{00000000-0005-0000-0000-00005C2E0000}"/>
    <cellStyle name="Финансовый 2 108 3 2 3 8" xfId="33540" xr:uid="{00000000-0005-0000-0000-00005D2E0000}"/>
    <cellStyle name="Финансовый 2 108 3 2 3 9" xfId="31948" xr:uid="{00000000-0005-0000-0000-00005E2E0000}"/>
    <cellStyle name="Финансовый 2 108 3 2 4" xfId="17268" xr:uid="{00000000-0005-0000-0000-00005F2E0000}"/>
    <cellStyle name="Финансовый 2 108 3 2 5" xfId="18580" xr:uid="{00000000-0005-0000-0000-0000602E0000}"/>
    <cellStyle name="Финансовый 2 108 3 2 5 2" xfId="21305" xr:uid="{00000000-0005-0000-0000-0000612E0000}"/>
    <cellStyle name="Финансовый 2 108 3 2 5 3" xfId="27723" xr:uid="{00000000-0005-0000-0000-0000622E0000}"/>
    <cellStyle name="Финансовый 2 108 3 2 5 4" xfId="29160" xr:uid="{00000000-0005-0000-0000-0000632E0000}"/>
    <cellStyle name="Финансовый 2 108 3 2 5 5" xfId="30466" xr:uid="{00000000-0005-0000-0000-0000642E0000}"/>
    <cellStyle name="Финансовый 2 108 3 2 5 6" xfId="34907" xr:uid="{00000000-0005-0000-0000-0000652E0000}"/>
    <cellStyle name="Финансовый 2 108 3 2 5 7" xfId="36243" xr:uid="{00000000-0005-0000-0000-0000662E0000}"/>
    <cellStyle name="Финансовый 2 108 3 3" xfId="12554" xr:uid="{00000000-0005-0000-0000-0000672E0000}"/>
    <cellStyle name="Финансовый 2 108 3 3 2" xfId="13078" xr:uid="{00000000-0005-0000-0000-0000682E0000}"/>
    <cellStyle name="Финансовый 2 108 3 3 3" xfId="15244" xr:uid="{00000000-0005-0000-0000-0000692E0000}"/>
    <cellStyle name="Финансовый 2 108 3 3 3 2" xfId="15736" xr:uid="{00000000-0005-0000-0000-00006A2E0000}"/>
    <cellStyle name="Финансовый 2 108 3 3 3 3" xfId="19719" xr:uid="{00000000-0005-0000-0000-00006B2E0000}"/>
    <cellStyle name="Финансовый 2 108 3 3 3 4" xfId="24863" xr:uid="{00000000-0005-0000-0000-00006C2E0000}"/>
    <cellStyle name="Финансовый 2 108 3 3 3 5" xfId="26241" xr:uid="{00000000-0005-0000-0000-00006D2E0000}"/>
    <cellStyle name="Финансовый 2 108 3 3 3 6" xfId="21901" xr:uid="{00000000-0005-0000-0000-00006E2E0000}"/>
    <cellStyle name="Финансовый 2 108 3 3 3 7" xfId="28740" xr:uid="{00000000-0005-0000-0000-00006F2E0000}"/>
    <cellStyle name="Финансовый 2 108 3 3 3 8" xfId="32892" xr:uid="{00000000-0005-0000-0000-0000702E0000}"/>
    <cellStyle name="Финансовый 2 108 3 3 3 9" xfId="32504" xr:uid="{00000000-0005-0000-0000-0000712E0000}"/>
    <cellStyle name="Финансовый 2 108 3 3 4" xfId="17916" xr:uid="{00000000-0005-0000-0000-0000722E0000}"/>
    <cellStyle name="Финансовый 2 108 3 3 5" xfId="19228" xr:uid="{00000000-0005-0000-0000-0000732E0000}"/>
    <cellStyle name="Финансовый 2 108 3 3 5 2" xfId="22522" xr:uid="{00000000-0005-0000-0000-0000742E0000}"/>
    <cellStyle name="Финансовый 2 108 3 3 5 3" xfId="28371" xr:uid="{00000000-0005-0000-0000-0000752E0000}"/>
    <cellStyle name="Финансовый 2 108 3 3 5 4" xfId="29808" xr:uid="{00000000-0005-0000-0000-0000762E0000}"/>
    <cellStyle name="Финансовый 2 108 3 3 5 5" xfId="31114" xr:uid="{00000000-0005-0000-0000-0000772E0000}"/>
    <cellStyle name="Финансовый 2 108 3 3 5 6" xfId="34259" xr:uid="{00000000-0005-0000-0000-0000782E0000}"/>
    <cellStyle name="Финансовый 2 108 3 3 5 7" xfId="35595" xr:uid="{00000000-0005-0000-0000-0000792E0000}"/>
    <cellStyle name="Финансовый 2 108 4" xfId="9924" xr:uid="{00000000-0005-0000-0000-00007A2E0000}"/>
    <cellStyle name="Финансовый 2 108 4 2" xfId="13478" xr:uid="{00000000-0005-0000-0000-00007B2E0000}"/>
    <cellStyle name="Финансовый 2 108 4 3" xfId="14844" xr:uid="{00000000-0005-0000-0000-00007C2E0000}"/>
    <cellStyle name="Финансовый 2 108 4 3 2" xfId="16136" xr:uid="{00000000-0005-0000-0000-00007D2E0000}"/>
    <cellStyle name="Финансовый 2 108 4 3 3" xfId="20119" xr:uid="{00000000-0005-0000-0000-00007E2E0000}"/>
    <cellStyle name="Финансовый 2 108 4 3 4" xfId="24860" xr:uid="{00000000-0005-0000-0000-00007F2E0000}"/>
    <cellStyle name="Финансовый 2 108 4 3 5" xfId="25976" xr:uid="{00000000-0005-0000-0000-0000802E0000}"/>
    <cellStyle name="Финансовый 2 108 4 3 6" xfId="21133" xr:uid="{00000000-0005-0000-0000-0000812E0000}"/>
    <cellStyle name="Финансовый 2 108 4 3 7" xfId="25594" xr:uid="{00000000-0005-0000-0000-0000822E0000}"/>
    <cellStyle name="Финансовый 2 108 4 3 8" xfId="33292" xr:uid="{00000000-0005-0000-0000-0000832E0000}"/>
    <cellStyle name="Финансовый 2 108 4 3 9" xfId="31707" xr:uid="{00000000-0005-0000-0000-0000842E0000}"/>
    <cellStyle name="Финансовый 2 108 4 4" xfId="17516" xr:uid="{00000000-0005-0000-0000-0000852E0000}"/>
    <cellStyle name="Финансовый 2 108 4 5" xfId="18828" xr:uid="{00000000-0005-0000-0000-0000862E0000}"/>
    <cellStyle name="Финансовый 2 108 4 5 2" xfId="21748" xr:uid="{00000000-0005-0000-0000-0000872E0000}"/>
    <cellStyle name="Финансовый 2 108 4 5 3" xfId="27971" xr:uid="{00000000-0005-0000-0000-0000882E0000}"/>
    <cellStyle name="Финансовый 2 108 4 5 4" xfId="29408" xr:uid="{00000000-0005-0000-0000-0000892E0000}"/>
    <cellStyle name="Финансовый 2 108 4 5 5" xfId="30714" xr:uid="{00000000-0005-0000-0000-00008A2E0000}"/>
    <cellStyle name="Финансовый 2 108 4 5 6" xfId="34659" xr:uid="{00000000-0005-0000-0000-00008B2E0000}"/>
    <cellStyle name="Финансовый 2 108 4 5 7" xfId="35995" xr:uid="{00000000-0005-0000-0000-00008C2E0000}"/>
    <cellStyle name="Финансовый 2 108 5" xfId="11267" xr:uid="{00000000-0005-0000-0000-00008D2E0000}"/>
    <cellStyle name="Финансовый 2 108 6" xfId="14126" xr:uid="{00000000-0005-0000-0000-00008E2E0000}"/>
    <cellStyle name="Финансовый 2 108 7" xfId="14196" xr:uid="{00000000-0005-0000-0000-00008F2E0000}"/>
    <cellStyle name="Финансовый 2 108 7 2" xfId="16784" xr:uid="{00000000-0005-0000-0000-0000902E0000}"/>
    <cellStyle name="Финансовый 2 108 7 3" xfId="20767" xr:uid="{00000000-0005-0000-0000-0000912E0000}"/>
    <cellStyle name="Финансовый 2 108 7 4" xfId="22585" xr:uid="{00000000-0005-0000-0000-0000922E0000}"/>
    <cellStyle name="Финансовый 2 108 7 5" xfId="21255" xr:uid="{00000000-0005-0000-0000-0000932E0000}"/>
    <cellStyle name="Финансовый 2 108 7 6" xfId="22282" xr:uid="{00000000-0005-0000-0000-0000942E0000}"/>
    <cellStyle name="Финансовый 2 108 7 7" xfId="28626" xr:uid="{00000000-0005-0000-0000-0000952E0000}"/>
    <cellStyle name="Финансовый 2 108 7 8" xfId="33940" xr:uid="{00000000-0005-0000-0000-0000962E0000}"/>
    <cellStyle name="Финансовый 2 108 7 9" xfId="32548" xr:uid="{00000000-0005-0000-0000-0000972E0000}"/>
    <cellStyle name="Финансовый 2 108 8" xfId="16868" xr:uid="{00000000-0005-0000-0000-0000982E0000}"/>
    <cellStyle name="Финансовый 2 108 9" xfId="18180" xr:uid="{00000000-0005-0000-0000-0000992E0000}"/>
    <cellStyle name="Финансовый 2 108 9 2" xfId="21309" xr:uid="{00000000-0005-0000-0000-00009A2E0000}"/>
    <cellStyle name="Финансовый 2 108 9 3" xfId="27323" xr:uid="{00000000-0005-0000-0000-00009B2E0000}"/>
    <cellStyle name="Финансовый 2 108 9 4" xfId="28760" xr:uid="{00000000-0005-0000-0000-00009C2E0000}"/>
    <cellStyle name="Финансовый 2 108 9 5" xfId="30066" xr:uid="{00000000-0005-0000-0000-00009D2E0000}"/>
    <cellStyle name="Финансовый 2 108 9 6" xfId="35307" xr:uid="{00000000-0005-0000-0000-00009E2E0000}"/>
    <cellStyle name="Финансовый 2 108 9 7" xfId="36643" xr:uid="{00000000-0005-0000-0000-00009F2E0000}"/>
    <cellStyle name="Финансовый 2 109" xfId="15" xr:uid="{00000000-0005-0000-0000-0000A02E0000}"/>
    <cellStyle name="Финансовый 2 109 2" xfId="409" xr:uid="{00000000-0005-0000-0000-0000A12E0000}"/>
    <cellStyle name="Финансовый 2 109 2 2" xfId="7881" xr:uid="{00000000-0005-0000-0000-0000A22E0000}"/>
    <cellStyle name="Финансовый 2 109 2 3" xfId="10317" xr:uid="{00000000-0005-0000-0000-0000A32E0000}"/>
    <cellStyle name="Финансовый 2 109 3" xfId="1383" xr:uid="{00000000-0005-0000-0000-0000A42E0000}"/>
    <cellStyle name="Финансовый 2 109 3 2" xfId="7774" xr:uid="{00000000-0005-0000-0000-0000A52E0000}"/>
    <cellStyle name="Финансовый 2 109 3 2 2" xfId="13784" xr:uid="{00000000-0005-0000-0000-0000A62E0000}"/>
    <cellStyle name="Финансовый 2 109 3 2 3" xfId="14538" xr:uid="{00000000-0005-0000-0000-0000A72E0000}"/>
    <cellStyle name="Финансовый 2 109 3 2 3 2" xfId="16442" xr:uid="{00000000-0005-0000-0000-0000A82E0000}"/>
    <cellStyle name="Финансовый 2 109 3 2 3 3" xfId="20425" xr:uid="{00000000-0005-0000-0000-0000A92E0000}"/>
    <cellStyle name="Финансовый 2 109 3 2 3 4" xfId="22782" xr:uid="{00000000-0005-0000-0000-0000AA2E0000}"/>
    <cellStyle name="Финансовый 2 109 3 2 3 5" xfId="25824" xr:uid="{00000000-0005-0000-0000-0000AB2E0000}"/>
    <cellStyle name="Финансовый 2 109 3 2 3 6" xfId="24350" xr:uid="{00000000-0005-0000-0000-0000AC2E0000}"/>
    <cellStyle name="Финансовый 2 109 3 2 3 7" xfId="25994" xr:uid="{00000000-0005-0000-0000-0000AD2E0000}"/>
    <cellStyle name="Финансовый 2 109 3 2 3 8" xfId="33598" xr:uid="{00000000-0005-0000-0000-0000AE2E0000}"/>
    <cellStyle name="Финансовый 2 109 3 2 3 9" xfId="31979" xr:uid="{00000000-0005-0000-0000-0000AF2E0000}"/>
    <cellStyle name="Финансовый 2 109 3 2 4" xfId="17210" xr:uid="{00000000-0005-0000-0000-0000B02E0000}"/>
    <cellStyle name="Финансовый 2 109 3 2 5" xfId="18522" xr:uid="{00000000-0005-0000-0000-0000B12E0000}"/>
    <cellStyle name="Финансовый 2 109 3 2 5 2" xfId="24494" xr:uid="{00000000-0005-0000-0000-0000B22E0000}"/>
    <cellStyle name="Финансовый 2 109 3 2 5 3" xfId="27665" xr:uid="{00000000-0005-0000-0000-0000B32E0000}"/>
    <cellStyle name="Финансовый 2 109 3 2 5 4" xfId="29102" xr:uid="{00000000-0005-0000-0000-0000B42E0000}"/>
    <cellStyle name="Финансовый 2 109 3 2 5 5" xfId="30408" xr:uid="{00000000-0005-0000-0000-0000B52E0000}"/>
    <cellStyle name="Финансовый 2 109 3 2 5 6" xfId="34965" xr:uid="{00000000-0005-0000-0000-0000B62E0000}"/>
    <cellStyle name="Финансовый 2 109 3 2 5 7" xfId="36301" xr:uid="{00000000-0005-0000-0000-0000B72E0000}"/>
    <cellStyle name="Финансовый 2 109 3 3" xfId="12496" xr:uid="{00000000-0005-0000-0000-0000B82E0000}"/>
    <cellStyle name="Финансовый 2 109 3 3 2" xfId="13136" xr:uid="{00000000-0005-0000-0000-0000B92E0000}"/>
    <cellStyle name="Финансовый 2 109 3 3 3" xfId="15186" xr:uid="{00000000-0005-0000-0000-0000BA2E0000}"/>
    <cellStyle name="Финансовый 2 109 3 3 3 2" xfId="15794" xr:uid="{00000000-0005-0000-0000-0000BB2E0000}"/>
    <cellStyle name="Финансовый 2 109 3 3 3 3" xfId="19777" xr:uid="{00000000-0005-0000-0000-0000BC2E0000}"/>
    <cellStyle name="Финансовый 2 109 3 3 3 4" xfId="22768" xr:uid="{00000000-0005-0000-0000-0000BD2E0000}"/>
    <cellStyle name="Финансовый 2 109 3 3 3 5" xfId="22504" xr:uid="{00000000-0005-0000-0000-0000BE2E0000}"/>
    <cellStyle name="Финансовый 2 109 3 3 3 6" xfId="26085" xr:uid="{00000000-0005-0000-0000-0000BF2E0000}"/>
    <cellStyle name="Финансовый 2 109 3 3 3 7" xfId="21436" xr:uid="{00000000-0005-0000-0000-0000C02E0000}"/>
    <cellStyle name="Финансовый 2 109 3 3 3 8" xfId="32950" xr:uid="{00000000-0005-0000-0000-0000C12E0000}"/>
    <cellStyle name="Финансовый 2 109 3 3 3 9" xfId="31408" xr:uid="{00000000-0005-0000-0000-0000C22E0000}"/>
    <cellStyle name="Финансовый 2 109 3 3 4" xfId="17858" xr:uid="{00000000-0005-0000-0000-0000C32E0000}"/>
    <cellStyle name="Финансовый 2 109 3 3 5" xfId="19170" xr:uid="{00000000-0005-0000-0000-0000C42E0000}"/>
    <cellStyle name="Финансовый 2 109 3 3 5 2" xfId="25344" xr:uid="{00000000-0005-0000-0000-0000C52E0000}"/>
    <cellStyle name="Финансовый 2 109 3 3 5 3" xfId="28313" xr:uid="{00000000-0005-0000-0000-0000C62E0000}"/>
    <cellStyle name="Финансовый 2 109 3 3 5 4" xfId="29750" xr:uid="{00000000-0005-0000-0000-0000C72E0000}"/>
    <cellStyle name="Финансовый 2 109 3 3 5 5" xfId="31056" xr:uid="{00000000-0005-0000-0000-0000C82E0000}"/>
    <cellStyle name="Финансовый 2 109 3 3 5 6" xfId="34317" xr:uid="{00000000-0005-0000-0000-0000C92E0000}"/>
    <cellStyle name="Финансовый 2 109 3 3 5 7" xfId="35653" xr:uid="{00000000-0005-0000-0000-0000CA2E0000}"/>
    <cellStyle name="Финансовый 2 109 4" xfId="9925" xr:uid="{00000000-0005-0000-0000-0000CB2E0000}"/>
    <cellStyle name="Финансовый 2 109 4 2" xfId="13477" xr:uid="{00000000-0005-0000-0000-0000CC2E0000}"/>
    <cellStyle name="Финансовый 2 109 4 3" xfId="14845" xr:uid="{00000000-0005-0000-0000-0000CD2E0000}"/>
    <cellStyle name="Финансовый 2 109 4 3 2" xfId="16135" xr:uid="{00000000-0005-0000-0000-0000CE2E0000}"/>
    <cellStyle name="Финансовый 2 109 4 3 3" xfId="20118" xr:uid="{00000000-0005-0000-0000-0000CF2E0000}"/>
    <cellStyle name="Финансовый 2 109 4 3 4" xfId="24478" xr:uid="{00000000-0005-0000-0000-0000D02E0000}"/>
    <cellStyle name="Финансовый 2 109 4 3 5" xfId="27233" xr:uid="{00000000-0005-0000-0000-0000D12E0000}"/>
    <cellStyle name="Финансовый 2 109 4 3 6" xfId="22143" xr:uid="{00000000-0005-0000-0000-0000D22E0000}"/>
    <cellStyle name="Финансовый 2 109 4 3 7" xfId="25928" xr:uid="{00000000-0005-0000-0000-0000D32E0000}"/>
    <cellStyle name="Финансовый 2 109 4 3 8" xfId="33291" xr:uid="{00000000-0005-0000-0000-0000D42E0000}"/>
    <cellStyle name="Финансовый 2 109 4 3 9" xfId="31695" xr:uid="{00000000-0005-0000-0000-0000D52E0000}"/>
    <cellStyle name="Финансовый 2 109 4 4" xfId="17517" xr:uid="{00000000-0005-0000-0000-0000D62E0000}"/>
    <cellStyle name="Финансовый 2 109 4 5" xfId="18829" xr:uid="{00000000-0005-0000-0000-0000D72E0000}"/>
    <cellStyle name="Финансовый 2 109 4 5 2" xfId="21694" xr:uid="{00000000-0005-0000-0000-0000D82E0000}"/>
    <cellStyle name="Финансовый 2 109 4 5 3" xfId="27972" xr:uid="{00000000-0005-0000-0000-0000D92E0000}"/>
    <cellStyle name="Финансовый 2 109 4 5 4" xfId="29409" xr:uid="{00000000-0005-0000-0000-0000DA2E0000}"/>
    <cellStyle name="Финансовый 2 109 4 5 5" xfId="30715" xr:uid="{00000000-0005-0000-0000-0000DB2E0000}"/>
    <cellStyle name="Финансовый 2 109 4 5 6" xfId="34658" xr:uid="{00000000-0005-0000-0000-0000DC2E0000}"/>
    <cellStyle name="Финансовый 2 109 4 5 7" xfId="35994" xr:uid="{00000000-0005-0000-0000-0000DD2E0000}"/>
    <cellStyle name="Финансовый 2 109 5" xfId="11268" xr:uid="{00000000-0005-0000-0000-0000DE2E0000}"/>
    <cellStyle name="Финансовый 2 109 6" xfId="14125" xr:uid="{00000000-0005-0000-0000-0000DF2E0000}"/>
    <cellStyle name="Финансовый 2 109 7" xfId="14197" xr:uid="{00000000-0005-0000-0000-0000E02E0000}"/>
    <cellStyle name="Финансовый 2 109 7 2" xfId="16783" xr:uid="{00000000-0005-0000-0000-0000E12E0000}"/>
    <cellStyle name="Финансовый 2 109 7 3" xfId="20766" xr:uid="{00000000-0005-0000-0000-0000E22E0000}"/>
    <cellStyle name="Финансовый 2 109 7 4" xfId="21962" xr:uid="{00000000-0005-0000-0000-0000E32E0000}"/>
    <cellStyle name="Финансовый 2 109 7 5" xfId="25686" xr:uid="{00000000-0005-0000-0000-0000E42E0000}"/>
    <cellStyle name="Финансовый 2 109 7 6" xfId="20898" xr:uid="{00000000-0005-0000-0000-0000E52E0000}"/>
    <cellStyle name="Финансовый 2 109 7 7" xfId="23590" xr:uid="{00000000-0005-0000-0000-0000E62E0000}"/>
    <cellStyle name="Финансовый 2 109 7 8" xfId="33939" xr:uid="{00000000-0005-0000-0000-0000E72E0000}"/>
    <cellStyle name="Финансовый 2 109 7 9" xfId="31532" xr:uid="{00000000-0005-0000-0000-0000E82E0000}"/>
    <cellStyle name="Финансовый 2 109 8" xfId="16869" xr:uid="{00000000-0005-0000-0000-0000E92E0000}"/>
    <cellStyle name="Финансовый 2 109 9" xfId="18181" xr:uid="{00000000-0005-0000-0000-0000EA2E0000}"/>
    <cellStyle name="Финансовый 2 109 9 2" xfId="24912" xr:uid="{00000000-0005-0000-0000-0000EB2E0000}"/>
    <cellStyle name="Финансовый 2 109 9 3" xfId="27324" xr:uid="{00000000-0005-0000-0000-0000EC2E0000}"/>
    <cellStyle name="Финансовый 2 109 9 4" xfId="28761" xr:uid="{00000000-0005-0000-0000-0000ED2E0000}"/>
    <cellStyle name="Финансовый 2 109 9 5" xfId="30067" xr:uid="{00000000-0005-0000-0000-0000EE2E0000}"/>
    <cellStyle name="Финансовый 2 109 9 6" xfId="35306" xr:uid="{00000000-0005-0000-0000-0000EF2E0000}"/>
    <cellStyle name="Финансовый 2 109 9 7" xfId="36642" xr:uid="{00000000-0005-0000-0000-0000F02E0000}"/>
    <cellStyle name="Финансовый 2 11" xfId="16" xr:uid="{00000000-0005-0000-0000-0000F12E0000}"/>
    <cellStyle name="Финансовый 2 11 2" xfId="341" xr:uid="{00000000-0005-0000-0000-0000F22E0000}"/>
    <cellStyle name="Финансовый 2 11 2 2" xfId="7996" xr:uid="{00000000-0005-0000-0000-0000F32E0000}"/>
    <cellStyle name="Финансовый 2 11 2 3" xfId="10249" xr:uid="{00000000-0005-0000-0000-0000F42E0000}"/>
    <cellStyle name="Финансовый 2 11 3" xfId="1277" xr:uid="{00000000-0005-0000-0000-0000F52E0000}"/>
    <cellStyle name="Финансовый 2 11 3 2" xfId="7850" xr:uid="{00000000-0005-0000-0000-0000F62E0000}"/>
    <cellStyle name="Финансовый 2 11 3 2 2" xfId="13757" xr:uid="{00000000-0005-0000-0000-0000F72E0000}"/>
    <cellStyle name="Финансовый 2 11 3 2 3" xfId="14565" xr:uid="{00000000-0005-0000-0000-0000F82E0000}"/>
    <cellStyle name="Финансовый 2 11 3 2 3 2" xfId="16415" xr:uid="{00000000-0005-0000-0000-0000F92E0000}"/>
    <cellStyle name="Финансовый 2 11 3 2 3 3" xfId="20398" xr:uid="{00000000-0005-0000-0000-0000FA2E0000}"/>
    <cellStyle name="Финансовый 2 11 3 2 3 4" xfId="21470" xr:uid="{00000000-0005-0000-0000-0000FB2E0000}"/>
    <cellStyle name="Финансовый 2 11 3 2 3 5" xfId="25448" xr:uid="{00000000-0005-0000-0000-0000FC2E0000}"/>
    <cellStyle name="Финансовый 2 11 3 2 3 6" xfId="22854" xr:uid="{00000000-0005-0000-0000-0000FD2E0000}"/>
    <cellStyle name="Финансовый 2 11 3 2 3 7" xfId="27236" xr:uid="{00000000-0005-0000-0000-0000FE2E0000}"/>
    <cellStyle name="Финансовый 2 11 3 2 3 8" xfId="33571" xr:uid="{00000000-0005-0000-0000-0000FF2E0000}"/>
    <cellStyle name="Финансовый 2 11 3 2 3 9" xfId="31464" xr:uid="{00000000-0005-0000-0000-0000002F0000}"/>
    <cellStyle name="Финансовый 2 11 3 2 4" xfId="17237" xr:uid="{00000000-0005-0000-0000-0000012F0000}"/>
    <cellStyle name="Финансовый 2 11 3 2 5" xfId="18549" xr:uid="{00000000-0005-0000-0000-0000022F0000}"/>
    <cellStyle name="Финансовый 2 11 3 2 5 2" xfId="23230" xr:uid="{00000000-0005-0000-0000-0000032F0000}"/>
    <cellStyle name="Финансовый 2 11 3 2 5 3" xfId="27692" xr:uid="{00000000-0005-0000-0000-0000042F0000}"/>
    <cellStyle name="Финансовый 2 11 3 2 5 4" xfId="29129" xr:uid="{00000000-0005-0000-0000-0000052F0000}"/>
    <cellStyle name="Финансовый 2 11 3 2 5 5" xfId="30435" xr:uid="{00000000-0005-0000-0000-0000062F0000}"/>
    <cellStyle name="Финансовый 2 11 3 2 5 6" xfId="34938" xr:uid="{00000000-0005-0000-0000-0000072F0000}"/>
    <cellStyle name="Финансовый 2 11 3 2 5 7" xfId="36274" xr:uid="{00000000-0005-0000-0000-0000082F0000}"/>
    <cellStyle name="Финансовый 2 11 3 3" xfId="12523" xr:uid="{00000000-0005-0000-0000-0000092F0000}"/>
    <cellStyle name="Финансовый 2 11 3 3 2" xfId="13109" xr:uid="{00000000-0005-0000-0000-00000A2F0000}"/>
    <cellStyle name="Финансовый 2 11 3 3 3" xfId="15213" xr:uid="{00000000-0005-0000-0000-00000B2F0000}"/>
    <cellStyle name="Финансовый 2 11 3 3 3 2" xfId="15767" xr:uid="{00000000-0005-0000-0000-00000C2F0000}"/>
    <cellStyle name="Финансовый 2 11 3 3 3 3" xfId="19750" xr:uid="{00000000-0005-0000-0000-00000D2F0000}"/>
    <cellStyle name="Финансовый 2 11 3 3 3 4" xfId="22054" xr:uid="{00000000-0005-0000-0000-00000E2F0000}"/>
    <cellStyle name="Финансовый 2 11 3 3 3 5" xfId="24039" xr:uid="{00000000-0005-0000-0000-00000F2F0000}"/>
    <cellStyle name="Финансовый 2 11 3 3 3 6" xfId="21925" xr:uid="{00000000-0005-0000-0000-0000102F0000}"/>
    <cellStyle name="Финансовый 2 11 3 3 3 7" xfId="25913" xr:uid="{00000000-0005-0000-0000-0000112F0000}"/>
    <cellStyle name="Финансовый 2 11 3 3 3 8" xfId="32923" xr:uid="{00000000-0005-0000-0000-0000122F0000}"/>
    <cellStyle name="Финансовый 2 11 3 3 3 9" xfId="31850" xr:uid="{00000000-0005-0000-0000-0000132F0000}"/>
    <cellStyle name="Финансовый 2 11 3 3 4" xfId="17885" xr:uid="{00000000-0005-0000-0000-0000142F0000}"/>
    <cellStyle name="Финансовый 2 11 3 3 5" xfId="19197" xr:uid="{00000000-0005-0000-0000-0000152F0000}"/>
    <cellStyle name="Финансовый 2 11 3 3 5 2" xfId="23046" xr:uid="{00000000-0005-0000-0000-0000162F0000}"/>
    <cellStyle name="Финансовый 2 11 3 3 5 3" xfId="28340" xr:uid="{00000000-0005-0000-0000-0000172F0000}"/>
    <cellStyle name="Финансовый 2 11 3 3 5 4" xfId="29777" xr:uid="{00000000-0005-0000-0000-0000182F0000}"/>
    <cellStyle name="Финансовый 2 11 3 3 5 5" xfId="31083" xr:uid="{00000000-0005-0000-0000-0000192F0000}"/>
    <cellStyle name="Финансовый 2 11 3 3 5 6" xfId="34290" xr:uid="{00000000-0005-0000-0000-00001A2F0000}"/>
    <cellStyle name="Финансовый 2 11 3 3 5 7" xfId="35626" xr:uid="{00000000-0005-0000-0000-00001B2F0000}"/>
    <cellStyle name="Финансовый 2 11 4" xfId="9926" xr:uid="{00000000-0005-0000-0000-00001C2F0000}"/>
    <cellStyle name="Финансовый 2 11 4 2" xfId="13476" xr:uid="{00000000-0005-0000-0000-00001D2F0000}"/>
    <cellStyle name="Финансовый 2 11 4 3" xfId="14846" xr:uid="{00000000-0005-0000-0000-00001E2F0000}"/>
    <cellStyle name="Финансовый 2 11 4 3 2" xfId="16134" xr:uid="{00000000-0005-0000-0000-00001F2F0000}"/>
    <cellStyle name="Финансовый 2 11 4 3 3" xfId="20117" xr:uid="{00000000-0005-0000-0000-0000202F0000}"/>
    <cellStyle name="Финансовый 2 11 4 3 4" xfId="24268" xr:uid="{00000000-0005-0000-0000-0000212F0000}"/>
    <cellStyle name="Финансовый 2 11 4 3 5" xfId="26089" xr:uid="{00000000-0005-0000-0000-0000222F0000}"/>
    <cellStyle name="Финансовый 2 11 4 3 6" xfId="25067" xr:uid="{00000000-0005-0000-0000-0000232F0000}"/>
    <cellStyle name="Финансовый 2 11 4 3 7" xfId="25203" xr:uid="{00000000-0005-0000-0000-0000242F0000}"/>
    <cellStyle name="Финансовый 2 11 4 3 8" xfId="33290" xr:uid="{00000000-0005-0000-0000-0000252F0000}"/>
    <cellStyle name="Финансовый 2 11 4 3 9" xfId="31771" xr:uid="{00000000-0005-0000-0000-0000262F0000}"/>
    <cellStyle name="Финансовый 2 11 4 4" xfId="17518" xr:uid="{00000000-0005-0000-0000-0000272F0000}"/>
    <cellStyle name="Финансовый 2 11 4 5" xfId="18830" xr:uid="{00000000-0005-0000-0000-0000282F0000}"/>
    <cellStyle name="Финансовый 2 11 4 5 2" xfId="21633" xr:uid="{00000000-0005-0000-0000-0000292F0000}"/>
    <cellStyle name="Финансовый 2 11 4 5 3" xfId="27973" xr:uid="{00000000-0005-0000-0000-00002A2F0000}"/>
    <cellStyle name="Финансовый 2 11 4 5 4" xfId="29410" xr:uid="{00000000-0005-0000-0000-00002B2F0000}"/>
    <cellStyle name="Финансовый 2 11 4 5 5" xfId="30716" xr:uid="{00000000-0005-0000-0000-00002C2F0000}"/>
    <cellStyle name="Финансовый 2 11 4 5 6" xfId="34657" xr:uid="{00000000-0005-0000-0000-00002D2F0000}"/>
    <cellStyle name="Финансовый 2 11 4 5 7" xfId="35993" xr:uid="{00000000-0005-0000-0000-00002E2F0000}"/>
    <cellStyle name="Финансовый 2 11 5" xfId="11162" xr:uid="{00000000-0005-0000-0000-00002F2F0000}"/>
    <cellStyle name="Финансовый 2 11 6" xfId="14124" xr:uid="{00000000-0005-0000-0000-0000302F0000}"/>
    <cellStyle name="Финансовый 2 11 7" xfId="14159" xr:uid="{00000000-0005-0000-0000-0000312F0000}"/>
    <cellStyle name="Финансовый 2 11 7 2" xfId="16782" xr:uid="{00000000-0005-0000-0000-0000322F0000}"/>
    <cellStyle name="Финансовый 2 11 7 3" xfId="20765" xr:uid="{00000000-0005-0000-0000-0000332F0000}"/>
    <cellStyle name="Финансовый 2 11 7 4" xfId="24033" xr:uid="{00000000-0005-0000-0000-0000342F0000}"/>
    <cellStyle name="Финансовый 2 11 7 5" xfId="26046" xr:uid="{00000000-0005-0000-0000-0000352F0000}"/>
    <cellStyle name="Финансовый 2 11 7 6" xfId="24151" xr:uid="{00000000-0005-0000-0000-0000362F0000}"/>
    <cellStyle name="Финансовый 2 11 7 7" xfId="28618" xr:uid="{00000000-0005-0000-0000-0000372F0000}"/>
    <cellStyle name="Финансовый 2 11 7 8" xfId="33938" xr:uid="{00000000-0005-0000-0000-0000382F0000}"/>
    <cellStyle name="Финансовый 2 11 7 9" xfId="32025" xr:uid="{00000000-0005-0000-0000-0000392F0000}"/>
    <cellStyle name="Финансовый 2 11 8" xfId="14198" xr:uid="{00000000-0005-0000-0000-00003A2F0000}"/>
    <cellStyle name="Финансовый 2 11 8 2" xfId="16870" xr:uid="{00000000-0005-0000-0000-00003B2F0000}"/>
    <cellStyle name="Финансовый 2 11 8 3" xfId="20790" xr:uid="{00000000-0005-0000-0000-00003C2F0000}"/>
    <cellStyle name="Финансовый 2 11 8 4" xfId="21909" xr:uid="{00000000-0005-0000-0000-00003D2F0000}"/>
    <cellStyle name="Финансовый 2 11 8 5" xfId="27297" xr:uid="{00000000-0005-0000-0000-00003E2F0000}"/>
    <cellStyle name="Финансовый 2 11 8 6" xfId="24043" xr:uid="{00000000-0005-0000-0000-00003F2F0000}"/>
    <cellStyle name="Финансовый 2 11 8 7" xfId="25881" xr:uid="{00000000-0005-0000-0000-0000402F0000}"/>
    <cellStyle name="Финансовый 2 11 8 8" xfId="33963" xr:uid="{00000000-0005-0000-0000-0000412F0000}"/>
    <cellStyle name="Финансовый 2 11 8 9" xfId="35324" xr:uid="{00000000-0005-0000-0000-0000422F0000}"/>
    <cellStyle name="Финансовый 2 11 9" xfId="18182" xr:uid="{00000000-0005-0000-0000-0000432F0000}"/>
    <cellStyle name="Финансовый 2 11 9 2" xfId="24526" xr:uid="{00000000-0005-0000-0000-0000442F0000}"/>
    <cellStyle name="Финансовый 2 11 9 3" xfId="27325" xr:uid="{00000000-0005-0000-0000-0000452F0000}"/>
    <cellStyle name="Финансовый 2 11 9 4" xfId="28762" xr:uid="{00000000-0005-0000-0000-0000462F0000}"/>
    <cellStyle name="Финансовый 2 11 9 5" xfId="30068" xr:uid="{00000000-0005-0000-0000-0000472F0000}"/>
    <cellStyle name="Финансовый 2 11 9 6" xfId="35305" xr:uid="{00000000-0005-0000-0000-0000482F0000}"/>
    <cellStyle name="Финансовый 2 11 9 7" xfId="36641" xr:uid="{00000000-0005-0000-0000-0000492F0000}"/>
    <cellStyle name="Финансовый 2 110" xfId="17" xr:uid="{00000000-0005-0000-0000-00004A2F0000}"/>
    <cellStyle name="Финансовый 2 110 2" xfId="410" xr:uid="{00000000-0005-0000-0000-00004B2F0000}"/>
    <cellStyle name="Финансовый 2 110 2 2" xfId="7749" xr:uid="{00000000-0005-0000-0000-00004C2F0000}"/>
    <cellStyle name="Финансовый 2 110 2 3" xfId="10318" xr:uid="{00000000-0005-0000-0000-00004D2F0000}"/>
    <cellStyle name="Финансовый 2 110 3" xfId="1384" xr:uid="{00000000-0005-0000-0000-00004E2F0000}"/>
    <cellStyle name="Финансовый 2 110 3 2" xfId="8144" xr:uid="{00000000-0005-0000-0000-00004F2F0000}"/>
    <cellStyle name="Финансовый 2 110 3 2 2" xfId="13680" xr:uid="{00000000-0005-0000-0000-0000502F0000}"/>
    <cellStyle name="Финансовый 2 110 3 2 3" xfId="14642" xr:uid="{00000000-0005-0000-0000-0000512F0000}"/>
    <cellStyle name="Финансовый 2 110 3 2 3 2" xfId="16338" xr:uid="{00000000-0005-0000-0000-0000522F0000}"/>
    <cellStyle name="Финансовый 2 110 3 2 3 3" xfId="20321" xr:uid="{00000000-0005-0000-0000-0000532F0000}"/>
    <cellStyle name="Финансовый 2 110 3 2 3 4" xfId="22942" xr:uid="{00000000-0005-0000-0000-0000542F0000}"/>
    <cellStyle name="Финансовый 2 110 3 2 3 5" xfId="26933" xr:uid="{00000000-0005-0000-0000-0000552F0000}"/>
    <cellStyle name="Финансовый 2 110 3 2 3 6" xfId="27029" xr:uid="{00000000-0005-0000-0000-0000562F0000}"/>
    <cellStyle name="Финансовый 2 110 3 2 3 7" xfId="25331" xr:uid="{00000000-0005-0000-0000-0000572F0000}"/>
    <cellStyle name="Финансовый 2 110 3 2 3 8" xfId="33494" xr:uid="{00000000-0005-0000-0000-0000582F0000}"/>
    <cellStyle name="Финансовый 2 110 3 2 3 9" xfId="32050" xr:uid="{00000000-0005-0000-0000-0000592F0000}"/>
    <cellStyle name="Финансовый 2 110 3 2 4" xfId="17314" xr:uid="{00000000-0005-0000-0000-00005A2F0000}"/>
    <cellStyle name="Финансовый 2 110 3 2 5" xfId="18626" xr:uid="{00000000-0005-0000-0000-00005B2F0000}"/>
    <cellStyle name="Финансовый 2 110 3 2 5 2" xfId="25053" xr:uid="{00000000-0005-0000-0000-00005C2F0000}"/>
    <cellStyle name="Финансовый 2 110 3 2 5 3" xfId="27769" xr:uid="{00000000-0005-0000-0000-00005D2F0000}"/>
    <cellStyle name="Финансовый 2 110 3 2 5 4" xfId="29206" xr:uid="{00000000-0005-0000-0000-00005E2F0000}"/>
    <cellStyle name="Финансовый 2 110 3 2 5 5" xfId="30512" xr:uid="{00000000-0005-0000-0000-00005F2F0000}"/>
    <cellStyle name="Финансовый 2 110 3 2 5 6" xfId="34861" xr:uid="{00000000-0005-0000-0000-0000602F0000}"/>
    <cellStyle name="Финансовый 2 110 3 2 5 7" xfId="36197" xr:uid="{00000000-0005-0000-0000-0000612F0000}"/>
    <cellStyle name="Финансовый 2 110 3 3" xfId="12600" xr:uid="{00000000-0005-0000-0000-0000622F0000}"/>
    <cellStyle name="Финансовый 2 110 3 3 2" xfId="13032" xr:uid="{00000000-0005-0000-0000-0000632F0000}"/>
    <cellStyle name="Финансовый 2 110 3 3 3" xfId="15290" xr:uid="{00000000-0005-0000-0000-0000642F0000}"/>
    <cellStyle name="Финансовый 2 110 3 3 3 2" xfId="15690" xr:uid="{00000000-0005-0000-0000-0000652F0000}"/>
    <cellStyle name="Финансовый 2 110 3 3 3 3" xfId="19673" xr:uid="{00000000-0005-0000-0000-0000662F0000}"/>
    <cellStyle name="Финансовый 2 110 3 3 3 4" xfId="21663" xr:uid="{00000000-0005-0000-0000-0000672F0000}"/>
    <cellStyle name="Финансовый 2 110 3 3 3 5" xfId="25454" xr:uid="{00000000-0005-0000-0000-0000682F0000}"/>
    <cellStyle name="Финансовый 2 110 3 3 3 6" xfId="23961" xr:uid="{00000000-0005-0000-0000-0000692F0000}"/>
    <cellStyle name="Финансовый 2 110 3 3 3 7" xfId="28734" xr:uid="{00000000-0005-0000-0000-00006A2F0000}"/>
    <cellStyle name="Финансовый 2 110 3 3 3 8" xfId="32846" xr:uid="{00000000-0005-0000-0000-00006B2F0000}"/>
    <cellStyle name="Финансовый 2 110 3 3 3 9" xfId="31828" xr:uid="{00000000-0005-0000-0000-00006C2F0000}"/>
    <cellStyle name="Финансовый 2 110 3 3 4" xfId="17962" xr:uid="{00000000-0005-0000-0000-00006D2F0000}"/>
    <cellStyle name="Финансовый 2 110 3 3 5" xfId="19274" xr:uid="{00000000-0005-0000-0000-00006E2F0000}"/>
    <cellStyle name="Финансовый 2 110 3 3 5 2" xfId="21875" xr:uid="{00000000-0005-0000-0000-00006F2F0000}"/>
    <cellStyle name="Финансовый 2 110 3 3 5 3" xfId="28417" xr:uid="{00000000-0005-0000-0000-0000702F0000}"/>
    <cellStyle name="Финансовый 2 110 3 3 5 4" xfId="29854" xr:uid="{00000000-0005-0000-0000-0000712F0000}"/>
    <cellStyle name="Финансовый 2 110 3 3 5 5" xfId="31160" xr:uid="{00000000-0005-0000-0000-0000722F0000}"/>
    <cellStyle name="Финансовый 2 110 3 3 5 6" xfId="34213" xr:uid="{00000000-0005-0000-0000-0000732F0000}"/>
    <cellStyle name="Финансовый 2 110 3 3 5 7" xfId="35549" xr:uid="{00000000-0005-0000-0000-0000742F0000}"/>
    <cellStyle name="Финансовый 2 110 4" xfId="9927" xr:uid="{00000000-0005-0000-0000-0000752F0000}"/>
    <cellStyle name="Финансовый 2 110 4 2" xfId="13475" xr:uid="{00000000-0005-0000-0000-0000762F0000}"/>
    <cellStyle name="Финансовый 2 110 4 3" xfId="14847" xr:uid="{00000000-0005-0000-0000-0000772F0000}"/>
    <cellStyle name="Финансовый 2 110 4 3 2" xfId="16133" xr:uid="{00000000-0005-0000-0000-0000782F0000}"/>
    <cellStyle name="Финансовый 2 110 4 3 3" xfId="20116" xr:uid="{00000000-0005-0000-0000-0000792F0000}"/>
    <cellStyle name="Финансовый 2 110 4 3 4" xfId="24083" xr:uid="{00000000-0005-0000-0000-00007A2F0000}"/>
    <cellStyle name="Финансовый 2 110 4 3 5" xfId="23155" xr:uid="{00000000-0005-0000-0000-00007B2F0000}"/>
    <cellStyle name="Финансовый 2 110 4 3 6" xfId="25635" xr:uid="{00000000-0005-0000-0000-00007C2F0000}"/>
    <cellStyle name="Финансовый 2 110 4 3 7" xfId="24557" xr:uid="{00000000-0005-0000-0000-00007D2F0000}"/>
    <cellStyle name="Финансовый 2 110 4 3 8" xfId="33289" xr:uid="{00000000-0005-0000-0000-00007E2F0000}"/>
    <cellStyle name="Финансовый 2 110 4 3 9" xfId="31752" xr:uid="{00000000-0005-0000-0000-00007F2F0000}"/>
    <cellStyle name="Финансовый 2 110 4 4" xfId="17519" xr:uid="{00000000-0005-0000-0000-0000802F0000}"/>
    <cellStyle name="Финансовый 2 110 4 5" xfId="18831" xr:uid="{00000000-0005-0000-0000-0000812F0000}"/>
    <cellStyle name="Финансовый 2 110 4 5 2" xfId="21555" xr:uid="{00000000-0005-0000-0000-0000822F0000}"/>
    <cellStyle name="Финансовый 2 110 4 5 3" xfId="27974" xr:uid="{00000000-0005-0000-0000-0000832F0000}"/>
    <cellStyle name="Финансовый 2 110 4 5 4" xfId="29411" xr:uid="{00000000-0005-0000-0000-0000842F0000}"/>
    <cellStyle name="Финансовый 2 110 4 5 5" xfId="30717" xr:uid="{00000000-0005-0000-0000-0000852F0000}"/>
    <cellStyle name="Финансовый 2 110 4 5 6" xfId="34656" xr:uid="{00000000-0005-0000-0000-0000862F0000}"/>
    <cellStyle name="Финансовый 2 110 4 5 7" xfId="35992" xr:uid="{00000000-0005-0000-0000-0000872F0000}"/>
    <cellStyle name="Финансовый 2 110 5" xfId="11269" xr:uid="{00000000-0005-0000-0000-0000882F0000}"/>
    <cellStyle name="Финансовый 2 110 6" xfId="14123" xr:uid="{00000000-0005-0000-0000-0000892F0000}"/>
    <cellStyle name="Финансовый 2 110 7" xfId="14199" xr:uid="{00000000-0005-0000-0000-00008A2F0000}"/>
    <cellStyle name="Финансовый 2 110 7 2" xfId="16781" xr:uid="{00000000-0005-0000-0000-00008B2F0000}"/>
    <cellStyle name="Финансовый 2 110 7 3" xfId="20764" xr:uid="{00000000-0005-0000-0000-00008C2F0000}"/>
    <cellStyle name="Финансовый 2 110 7 4" xfId="21802" xr:uid="{00000000-0005-0000-0000-00008D2F0000}"/>
    <cellStyle name="Финансовый 2 110 7 5" xfId="26470" xr:uid="{00000000-0005-0000-0000-00008E2F0000}"/>
    <cellStyle name="Финансовый 2 110 7 6" xfId="22640" xr:uid="{00000000-0005-0000-0000-00008F2F0000}"/>
    <cellStyle name="Финансовый 2 110 7 7" xfId="24058" xr:uid="{00000000-0005-0000-0000-0000902F0000}"/>
    <cellStyle name="Финансовый 2 110 7 8" xfId="33937" xr:uid="{00000000-0005-0000-0000-0000912F0000}"/>
    <cellStyle name="Финансовый 2 110 7 9" xfId="32608" xr:uid="{00000000-0005-0000-0000-0000922F0000}"/>
    <cellStyle name="Финансовый 2 110 8" xfId="16871" xr:uid="{00000000-0005-0000-0000-0000932F0000}"/>
    <cellStyle name="Финансовый 2 110 9" xfId="18183" xr:uid="{00000000-0005-0000-0000-0000942F0000}"/>
    <cellStyle name="Финансовый 2 110 9 2" xfId="24320" xr:uid="{00000000-0005-0000-0000-0000952F0000}"/>
    <cellStyle name="Финансовый 2 110 9 3" xfId="27326" xr:uid="{00000000-0005-0000-0000-0000962F0000}"/>
    <cellStyle name="Финансовый 2 110 9 4" xfId="28763" xr:uid="{00000000-0005-0000-0000-0000972F0000}"/>
    <cellStyle name="Финансовый 2 110 9 5" xfId="30069" xr:uid="{00000000-0005-0000-0000-0000982F0000}"/>
    <cellStyle name="Финансовый 2 110 9 6" xfId="35304" xr:uid="{00000000-0005-0000-0000-0000992F0000}"/>
    <cellStyle name="Финансовый 2 110 9 7" xfId="36640" xr:uid="{00000000-0005-0000-0000-00009A2F0000}"/>
    <cellStyle name="Финансовый 2 111" xfId="18" xr:uid="{00000000-0005-0000-0000-00009B2F0000}"/>
    <cellStyle name="Финансовый 2 111 2" xfId="411" xr:uid="{00000000-0005-0000-0000-00009C2F0000}"/>
    <cellStyle name="Финансовый 2 111 2 2" xfId="8056" xr:uid="{00000000-0005-0000-0000-00009D2F0000}"/>
    <cellStyle name="Финансовый 2 111 2 3" xfId="10319" xr:uid="{00000000-0005-0000-0000-00009E2F0000}"/>
    <cellStyle name="Финансовый 2 111 3" xfId="1385" xr:uid="{00000000-0005-0000-0000-00009F2F0000}"/>
    <cellStyle name="Финансовый 2 111 3 2" xfId="7797" xr:uid="{00000000-0005-0000-0000-0000A02F0000}"/>
    <cellStyle name="Финансовый 2 111 3 2 2" xfId="13771" xr:uid="{00000000-0005-0000-0000-0000A12F0000}"/>
    <cellStyle name="Финансовый 2 111 3 2 3" xfId="14551" xr:uid="{00000000-0005-0000-0000-0000A22F0000}"/>
    <cellStyle name="Финансовый 2 111 3 2 3 2" xfId="16429" xr:uid="{00000000-0005-0000-0000-0000A32F0000}"/>
    <cellStyle name="Финансовый 2 111 3 2 3 3" xfId="20412" xr:uid="{00000000-0005-0000-0000-0000A42F0000}"/>
    <cellStyle name="Финансовый 2 111 3 2 3 4" xfId="22611" xr:uid="{00000000-0005-0000-0000-0000A52F0000}"/>
    <cellStyle name="Финансовый 2 111 3 2 3 5" xfId="23000" xr:uid="{00000000-0005-0000-0000-0000A62F0000}"/>
    <cellStyle name="Финансовый 2 111 3 2 3 6" xfId="25377" xr:uid="{00000000-0005-0000-0000-0000A72F0000}"/>
    <cellStyle name="Финансовый 2 111 3 2 3 7" xfId="22694" xr:uid="{00000000-0005-0000-0000-0000A82F0000}"/>
    <cellStyle name="Финансовый 2 111 3 2 3 8" xfId="33585" xr:uid="{00000000-0005-0000-0000-0000A92F0000}"/>
    <cellStyle name="Финансовый 2 111 3 2 3 9" xfId="31529" xr:uid="{00000000-0005-0000-0000-0000AA2F0000}"/>
    <cellStyle name="Финансовый 2 111 3 2 4" xfId="17223" xr:uid="{00000000-0005-0000-0000-0000AB2F0000}"/>
    <cellStyle name="Финансовый 2 111 3 2 5" xfId="18535" xr:uid="{00000000-0005-0000-0000-0000AC2F0000}"/>
    <cellStyle name="Финансовый 2 111 3 2 5 2" xfId="24338" xr:uid="{00000000-0005-0000-0000-0000AD2F0000}"/>
    <cellStyle name="Финансовый 2 111 3 2 5 3" xfId="27678" xr:uid="{00000000-0005-0000-0000-0000AE2F0000}"/>
    <cellStyle name="Финансовый 2 111 3 2 5 4" xfId="29115" xr:uid="{00000000-0005-0000-0000-0000AF2F0000}"/>
    <cellStyle name="Финансовый 2 111 3 2 5 5" xfId="30421" xr:uid="{00000000-0005-0000-0000-0000B02F0000}"/>
    <cellStyle name="Финансовый 2 111 3 2 5 6" xfId="34952" xr:uid="{00000000-0005-0000-0000-0000B12F0000}"/>
    <cellStyle name="Финансовый 2 111 3 2 5 7" xfId="36288" xr:uid="{00000000-0005-0000-0000-0000B22F0000}"/>
    <cellStyle name="Финансовый 2 111 3 3" xfId="12509" xr:uid="{00000000-0005-0000-0000-0000B32F0000}"/>
    <cellStyle name="Финансовый 2 111 3 3 2" xfId="13123" xr:uid="{00000000-0005-0000-0000-0000B42F0000}"/>
    <cellStyle name="Финансовый 2 111 3 3 3" xfId="15199" xr:uid="{00000000-0005-0000-0000-0000B52F0000}"/>
    <cellStyle name="Финансовый 2 111 3 3 3 2" xfId="15781" xr:uid="{00000000-0005-0000-0000-0000B62F0000}"/>
    <cellStyle name="Финансовый 2 111 3 3 3 3" xfId="19764" xr:uid="{00000000-0005-0000-0000-0000B72F0000}"/>
    <cellStyle name="Финансовый 2 111 3 3 3 4" xfId="22430" xr:uid="{00000000-0005-0000-0000-0000B82F0000}"/>
    <cellStyle name="Финансовый 2 111 3 3 3 5" xfId="26810" xr:uid="{00000000-0005-0000-0000-0000B92F0000}"/>
    <cellStyle name="Финансовый 2 111 3 3 3 6" xfId="22916" xr:uid="{00000000-0005-0000-0000-0000BA2F0000}"/>
    <cellStyle name="Финансовый 2 111 3 3 3 7" xfId="21466" xr:uid="{00000000-0005-0000-0000-0000BB2F0000}"/>
    <cellStyle name="Финансовый 2 111 3 3 3 8" xfId="32937" xr:uid="{00000000-0005-0000-0000-0000BC2F0000}"/>
    <cellStyle name="Финансовый 2 111 3 3 3 9" xfId="31781" xr:uid="{00000000-0005-0000-0000-0000BD2F0000}"/>
    <cellStyle name="Финансовый 2 111 3 3 4" xfId="17871" xr:uid="{00000000-0005-0000-0000-0000BE2F0000}"/>
    <cellStyle name="Финансовый 2 111 3 3 5" xfId="19183" xr:uid="{00000000-0005-0000-0000-0000BF2F0000}"/>
    <cellStyle name="Финансовый 2 111 3 3 5 2" xfId="24535" xr:uid="{00000000-0005-0000-0000-0000C02F0000}"/>
    <cellStyle name="Финансовый 2 111 3 3 5 3" xfId="28326" xr:uid="{00000000-0005-0000-0000-0000C12F0000}"/>
    <cellStyle name="Финансовый 2 111 3 3 5 4" xfId="29763" xr:uid="{00000000-0005-0000-0000-0000C22F0000}"/>
    <cellStyle name="Финансовый 2 111 3 3 5 5" xfId="31069" xr:uid="{00000000-0005-0000-0000-0000C32F0000}"/>
    <cellStyle name="Финансовый 2 111 3 3 5 6" xfId="34304" xr:uid="{00000000-0005-0000-0000-0000C42F0000}"/>
    <cellStyle name="Финансовый 2 111 3 3 5 7" xfId="35640" xr:uid="{00000000-0005-0000-0000-0000C52F0000}"/>
    <cellStyle name="Финансовый 2 111 4" xfId="9928" xr:uid="{00000000-0005-0000-0000-0000C62F0000}"/>
    <cellStyle name="Финансовый 2 111 4 2" xfId="13474" xr:uid="{00000000-0005-0000-0000-0000C72F0000}"/>
    <cellStyle name="Финансовый 2 111 4 3" xfId="14848" xr:uid="{00000000-0005-0000-0000-0000C82F0000}"/>
    <cellStyle name="Финансовый 2 111 4 3 2" xfId="16132" xr:uid="{00000000-0005-0000-0000-0000C92F0000}"/>
    <cellStyle name="Финансовый 2 111 4 3 3" xfId="20115" xr:uid="{00000000-0005-0000-0000-0000CA2F0000}"/>
    <cellStyle name="Финансовый 2 111 4 3 4" xfId="23700" xr:uid="{00000000-0005-0000-0000-0000CB2F0000}"/>
    <cellStyle name="Финансовый 2 111 4 3 5" xfId="25688" xr:uid="{00000000-0005-0000-0000-0000CC2F0000}"/>
    <cellStyle name="Финансовый 2 111 4 3 6" xfId="21275" xr:uid="{00000000-0005-0000-0000-0000CD2F0000}"/>
    <cellStyle name="Финансовый 2 111 4 3 7" xfId="23856" xr:uid="{00000000-0005-0000-0000-0000CE2F0000}"/>
    <cellStyle name="Финансовый 2 111 4 3 8" xfId="33288" xr:uid="{00000000-0005-0000-0000-0000CF2F0000}"/>
    <cellStyle name="Финансовый 2 111 4 3 9" xfId="31766" xr:uid="{00000000-0005-0000-0000-0000D02F0000}"/>
    <cellStyle name="Финансовый 2 111 4 4" xfId="17520" xr:uid="{00000000-0005-0000-0000-0000D12F0000}"/>
    <cellStyle name="Финансовый 2 111 4 5" xfId="18832" xr:uid="{00000000-0005-0000-0000-0000D22F0000}"/>
    <cellStyle name="Финансовый 2 111 4 5 2" xfId="25033" xr:uid="{00000000-0005-0000-0000-0000D32F0000}"/>
    <cellStyle name="Финансовый 2 111 4 5 3" xfId="27975" xr:uid="{00000000-0005-0000-0000-0000D42F0000}"/>
    <cellStyle name="Финансовый 2 111 4 5 4" xfId="29412" xr:uid="{00000000-0005-0000-0000-0000D52F0000}"/>
    <cellStyle name="Финансовый 2 111 4 5 5" xfId="30718" xr:uid="{00000000-0005-0000-0000-0000D62F0000}"/>
    <cellStyle name="Финансовый 2 111 4 5 6" xfId="34655" xr:uid="{00000000-0005-0000-0000-0000D72F0000}"/>
    <cellStyle name="Финансовый 2 111 4 5 7" xfId="35991" xr:uid="{00000000-0005-0000-0000-0000D82F0000}"/>
    <cellStyle name="Финансовый 2 111 5" xfId="11270" xr:uid="{00000000-0005-0000-0000-0000D92F0000}"/>
    <cellStyle name="Финансовый 2 111 6" xfId="14122" xr:uid="{00000000-0005-0000-0000-0000DA2F0000}"/>
    <cellStyle name="Финансовый 2 111 7" xfId="14200" xr:uid="{00000000-0005-0000-0000-0000DB2F0000}"/>
    <cellStyle name="Финансовый 2 111 7 2" xfId="16780" xr:uid="{00000000-0005-0000-0000-0000DC2F0000}"/>
    <cellStyle name="Финансовый 2 111 7 3" xfId="20763" xr:uid="{00000000-0005-0000-0000-0000DD2F0000}"/>
    <cellStyle name="Финансовый 2 111 7 4" xfId="21743" xr:uid="{00000000-0005-0000-0000-0000DE2F0000}"/>
    <cellStyle name="Финансовый 2 111 7 5" xfId="24945" xr:uid="{00000000-0005-0000-0000-0000DF2F0000}"/>
    <cellStyle name="Финансовый 2 111 7 6" xfId="24594" xr:uid="{00000000-0005-0000-0000-0000E02F0000}"/>
    <cellStyle name="Финансовый 2 111 7 7" xfId="23676" xr:uid="{00000000-0005-0000-0000-0000E12F0000}"/>
    <cellStyle name="Финансовый 2 111 7 8" xfId="33936" xr:uid="{00000000-0005-0000-0000-0000E22F0000}"/>
    <cellStyle name="Финансовый 2 111 7 9" xfId="32078" xr:uid="{00000000-0005-0000-0000-0000E32F0000}"/>
    <cellStyle name="Финансовый 2 111 8" xfId="16872" xr:uid="{00000000-0005-0000-0000-0000E42F0000}"/>
    <cellStyle name="Финансовый 2 111 9" xfId="18184" xr:uid="{00000000-0005-0000-0000-0000E52F0000}"/>
    <cellStyle name="Финансовый 2 111 9 2" xfId="24137" xr:uid="{00000000-0005-0000-0000-0000E62F0000}"/>
    <cellStyle name="Финансовый 2 111 9 3" xfId="27327" xr:uid="{00000000-0005-0000-0000-0000E72F0000}"/>
    <cellStyle name="Финансовый 2 111 9 4" xfId="28764" xr:uid="{00000000-0005-0000-0000-0000E82F0000}"/>
    <cellStyle name="Финансовый 2 111 9 5" xfId="30070" xr:uid="{00000000-0005-0000-0000-0000E92F0000}"/>
    <cellStyle name="Финансовый 2 111 9 6" xfId="35303" xr:uid="{00000000-0005-0000-0000-0000EA2F0000}"/>
    <cellStyle name="Финансовый 2 111 9 7" xfId="36639" xr:uid="{00000000-0005-0000-0000-0000EB2F0000}"/>
    <cellStyle name="Финансовый 2 112" xfId="19" xr:uid="{00000000-0005-0000-0000-0000EC2F0000}"/>
    <cellStyle name="Финансовый 2 112 2" xfId="412" xr:uid="{00000000-0005-0000-0000-0000ED2F0000}"/>
    <cellStyle name="Финансовый 2 112 2 2" xfId="8121" xr:uid="{00000000-0005-0000-0000-0000EE2F0000}"/>
    <cellStyle name="Финансовый 2 112 2 3" xfId="10320" xr:uid="{00000000-0005-0000-0000-0000EF2F0000}"/>
    <cellStyle name="Финансовый 2 112 3" xfId="1386" xr:uid="{00000000-0005-0000-0000-0000F02F0000}"/>
    <cellStyle name="Финансовый 2 112 3 2" xfId="7775" xr:uid="{00000000-0005-0000-0000-0000F12F0000}"/>
    <cellStyle name="Финансовый 2 112 3 2 2" xfId="13783" xr:uid="{00000000-0005-0000-0000-0000F22F0000}"/>
    <cellStyle name="Финансовый 2 112 3 2 3" xfId="14539" xr:uid="{00000000-0005-0000-0000-0000F32F0000}"/>
    <cellStyle name="Финансовый 2 112 3 2 3 2" xfId="16441" xr:uid="{00000000-0005-0000-0000-0000F42F0000}"/>
    <cellStyle name="Финансовый 2 112 3 2 3 3" xfId="20424" xr:uid="{00000000-0005-0000-0000-0000F52F0000}"/>
    <cellStyle name="Финансовый 2 112 3 2 3 4" xfId="24807" xr:uid="{00000000-0005-0000-0000-0000F62F0000}"/>
    <cellStyle name="Финансовый 2 112 3 2 3 5" xfId="20885" xr:uid="{00000000-0005-0000-0000-0000F72F0000}"/>
    <cellStyle name="Финансовый 2 112 3 2 3 6" xfId="27075" xr:uid="{00000000-0005-0000-0000-0000F82F0000}"/>
    <cellStyle name="Финансовый 2 112 3 2 3 7" xfId="21324" xr:uid="{00000000-0005-0000-0000-0000F92F0000}"/>
    <cellStyle name="Финансовый 2 112 3 2 3 8" xfId="33597" xr:uid="{00000000-0005-0000-0000-0000FA2F0000}"/>
    <cellStyle name="Финансовый 2 112 3 2 3 9" xfId="31983" xr:uid="{00000000-0005-0000-0000-0000FB2F0000}"/>
    <cellStyle name="Финансовый 2 112 3 2 4" xfId="17211" xr:uid="{00000000-0005-0000-0000-0000FC2F0000}"/>
    <cellStyle name="Финансовый 2 112 3 2 5" xfId="18523" xr:uid="{00000000-0005-0000-0000-0000FD2F0000}"/>
    <cellStyle name="Финансовый 2 112 3 2 5 2" xfId="24283" xr:uid="{00000000-0005-0000-0000-0000FE2F0000}"/>
    <cellStyle name="Финансовый 2 112 3 2 5 3" xfId="27666" xr:uid="{00000000-0005-0000-0000-0000FF2F0000}"/>
    <cellStyle name="Финансовый 2 112 3 2 5 4" xfId="29103" xr:uid="{00000000-0005-0000-0000-000000300000}"/>
    <cellStyle name="Финансовый 2 112 3 2 5 5" xfId="30409" xr:uid="{00000000-0005-0000-0000-000001300000}"/>
    <cellStyle name="Финансовый 2 112 3 2 5 6" xfId="34964" xr:uid="{00000000-0005-0000-0000-000002300000}"/>
    <cellStyle name="Финансовый 2 112 3 2 5 7" xfId="36300" xr:uid="{00000000-0005-0000-0000-000003300000}"/>
    <cellStyle name="Финансовый 2 112 3 3" xfId="12497" xr:uid="{00000000-0005-0000-0000-000004300000}"/>
    <cellStyle name="Финансовый 2 112 3 3 2" xfId="13135" xr:uid="{00000000-0005-0000-0000-000005300000}"/>
    <cellStyle name="Финансовый 2 112 3 3 3" xfId="15187" xr:uid="{00000000-0005-0000-0000-000006300000}"/>
    <cellStyle name="Финансовый 2 112 3 3 3 2" xfId="15793" xr:uid="{00000000-0005-0000-0000-000007300000}"/>
    <cellStyle name="Финансовый 2 112 3 3 3 3" xfId="19776" xr:uid="{00000000-0005-0000-0000-000008300000}"/>
    <cellStyle name="Финансовый 2 112 3 3 3 4" xfId="22709" xr:uid="{00000000-0005-0000-0000-000009300000}"/>
    <cellStyle name="Финансовый 2 112 3 3 3 5" xfId="26833" xr:uid="{00000000-0005-0000-0000-00000A300000}"/>
    <cellStyle name="Финансовый 2 112 3 3 3 6" xfId="26210" xr:uid="{00000000-0005-0000-0000-00000B300000}"/>
    <cellStyle name="Финансовый 2 112 3 3 3 7" xfId="25855" xr:uid="{00000000-0005-0000-0000-00000C300000}"/>
    <cellStyle name="Финансовый 2 112 3 3 3 8" xfId="32949" xr:uid="{00000000-0005-0000-0000-00000D300000}"/>
    <cellStyle name="Финансовый 2 112 3 3 3 9" xfId="32376" xr:uid="{00000000-0005-0000-0000-00000E300000}"/>
    <cellStyle name="Финансовый 2 112 3 3 4" xfId="17859" xr:uid="{00000000-0005-0000-0000-00000F300000}"/>
    <cellStyle name="Финансовый 2 112 3 3 5" xfId="19171" xr:uid="{00000000-0005-0000-0000-000010300000}"/>
    <cellStyle name="Финансовый 2 112 3 3 5 2" xfId="23126" xr:uid="{00000000-0005-0000-0000-000011300000}"/>
    <cellStyle name="Финансовый 2 112 3 3 5 3" xfId="28314" xr:uid="{00000000-0005-0000-0000-000012300000}"/>
    <cellStyle name="Финансовый 2 112 3 3 5 4" xfId="29751" xr:uid="{00000000-0005-0000-0000-000013300000}"/>
    <cellStyle name="Финансовый 2 112 3 3 5 5" xfId="31057" xr:uid="{00000000-0005-0000-0000-000014300000}"/>
    <cellStyle name="Финансовый 2 112 3 3 5 6" xfId="34316" xr:uid="{00000000-0005-0000-0000-000015300000}"/>
    <cellStyle name="Финансовый 2 112 3 3 5 7" xfId="35652" xr:uid="{00000000-0005-0000-0000-000016300000}"/>
    <cellStyle name="Финансовый 2 112 4" xfId="9929" xr:uid="{00000000-0005-0000-0000-000017300000}"/>
    <cellStyle name="Финансовый 2 112 4 2" xfId="13473" xr:uid="{00000000-0005-0000-0000-000018300000}"/>
    <cellStyle name="Финансовый 2 112 4 3" xfId="14849" xr:uid="{00000000-0005-0000-0000-000019300000}"/>
    <cellStyle name="Финансовый 2 112 4 3 2" xfId="16131" xr:uid="{00000000-0005-0000-0000-00001A300000}"/>
    <cellStyle name="Финансовый 2 112 4 3 3" xfId="20114" xr:uid="{00000000-0005-0000-0000-00001B300000}"/>
    <cellStyle name="Финансовый 2 112 4 3 4" xfId="23494" xr:uid="{00000000-0005-0000-0000-00001C300000}"/>
    <cellStyle name="Финансовый 2 112 4 3 5" xfId="24560" xr:uid="{00000000-0005-0000-0000-00001D300000}"/>
    <cellStyle name="Финансовый 2 112 4 3 6" xfId="26567" xr:uid="{00000000-0005-0000-0000-00001E300000}"/>
    <cellStyle name="Финансовый 2 112 4 3 7" xfId="26301" xr:uid="{00000000-0005-0000-0000-00001F300000}"/>
    <cellStyle name="Финансовый 2 112 4 3 8" xfId="33287" xr:uid="{00000000-0005-0000-0000-000020300000}"/>
    <cellStyle name="Финансовый 2 112 4 3 9" xfId="31749" xr:uid="{00000000-0005-0000-0000-000021300000}"/>
    <cellStyle name="Финансовый 2 112 4 4" xfId="17521" xr:uid="{00000000-0005-0000-0000-000022300000}"/>
    <cellStyle name="Финансовый 2 112 4 5" xfId="18833" xr:uid="{00000000-0005-0000-0000-000023300000}"/>
    <cellStyle name="Финансовый 2 112 4 5 2" xfId="24715" xr:uid="{00000000-0005-0000-0000-000024300000}"/>
    <cellStyle name="Финансовый 2 112 4 5 3" xfId="27976" xr:uid="{00000000-0005-0000-0000-000025300000}"/>
    <cellStyle name="Финансовый 2 112 4 5 4" xfId="29413" xr:uid="{00000000-0005-0000-0000-000026300000}"/>
    <cellStyle name="Финансовый 2 112 4 5 5" xfId="30719" xr:uid="{00000000-0005-0000-0000-000027300000}"/>
    <cellStyle name="Финансовый 2 112 4 5 6" xfId="34654" xr:uid="{00000000-0005-0000-0000-000028300000}"/>
    <cellStyle name="Финансовый 2 112 4 5 7" xfId="35990" xr:uid="{00000000-0005-0000-0000-000029300000}"/>
    <cellStyle name="Финансовый 2 112 5" xfId="11271" xr:uid="{00000000-0005-0000-0000-00002A300000}"/>
    <cellStyle name="Финансовый 2 112 6" xfId="14121" xr:uid="{00000000-0005-0000-0000-00002B300000}"/>
    <cellStyle name="Финансовый 2 112 7" xfId="14201" xr:uid="{00000000-0005-0000-0000-00002C300000}"/>
    <cellStyle name="Финансовый 2 112 7 2" xfId="16779" xr:uid="{00000000-0005-0000-0000-00002D300000}"/>
    <cellStyle name="Финансовый 2 112 7 3" xfId="20762" xr:uid="{00000000-0005-0000-0000-00002E300000}"/>
    <cellStyle name="Финансовый 2 112 7 4" xfId="21689" xr:uid="{00000000-0005-0000-0000-00002F300000}"/>
    <cellStyle name="Финансовый 2 112 7 5" xfId="27286" xr:uid="{00000000-0005-0000-0000-000030300000}"/>
    <cellStyle name="Финансовый 2 112 7 6" xfId="21939" xr:uid="{00000000-0005-0000-0000-000031300000}"/>
    <cellStyle name="Финансовый 2 112 7 7" xfId="25687" xr:uid="{00000000-0005-0000-0000-000032300000}"/>
    <cellStyle name="Финансовый 2 112 7 8" xfId="33935" xr:uid="{00000000-0005-0000-0000-000033300000}"/>
    <cellStyle name="Финансовый 2 112 7 9" xfId="32139" xr:uid="{00000000-0005-0000-0000-000034300000}"/>
    <cellStyle name="Финансовый 2 112 8" xfId="16873" xr:uid="{00000000-0005-0000-0000-000035300000}"/>
    <cellStyle name="Финансовый 2 112 9" xfId="18185" xr:uid="{00000000-0005-0000-0000-000036300000}"/>
    <cellStyle name="Финансовый 2 112 9 2" xfId="23725" xr:uid="{00000000-0005-0000-0000-000037300000}"/>
    <cellStyle name="Финансовый 2 112 9 3" xfId="27328" xr:uid="{00000000-0005-0000-0000-000038300000}"/>
    <cellStyle name="Финансовый 2 112 9 4" xfId="28765" xr:uid="{00000000-0005-0000-0000-000039300000}"/>
    <cellStyle name="Финансовый 2 112 9 5" xfId="30071" xr:uid="{00000000-0005-0000-0000-00003A300000}"/>
    <cellStyle name="Финансовый 2 112 9 6" xfId="35302" xr:uid="{00000000-0005-0000-0000-00003B300000}"/>
    <cellStyle name="Финансовый 2 112 9 7" xfId="36638" xr:uid="{00000000-0005-0000-0000-00003C300000}"/>
    <cellStyle name="Финансовый 2 113" xfId="20" xr:uid="{00000000-0005-0000-0000-00003D300000}"/>
    <cellStyle name="Финансовый 2 113 2" xfId="413" xr:uid="{00000000-0005-0000-0000-00003E300000}"/>
    <cellStyle name="Финансовый 2 113 2 2" xfId="7882" xr:uid="{00000000-0005-0000-0000-00003F300000}"/>
    <cellStyle name="Финансовый 2 113 2 3" xfId="10321" xr:uid="{00000000-0005-0000-0000-000040300000}"/>
    <cellStyle name="Финансовый 2 113 3" xfId="1387" xr:uid="{00000000-0005-0000-0000-000041300000}"/>
    <cellStyle name="Финансовый 2 113 3 2" xfId="8027" xr:uid="{00000000-0005-0000-0000-000042300000}"/>
    <cellStyle name="Финансовый 2 113 3 2 2" xfId="13725" xr:uid="{00000000-0005-0000-0000-000043300000}"/>
    <cellStyle name="Финансовый 2 113 3 2 3" xfId="14597" xr:uid="{00000000-0005-0000-0000-000044300000}"/>
    <cellStyle name="Финансовый 2 113 3 2 3 2" xfId="16383" xr:uid="{00000000-0005-0000-0000-000045300000}"/>
    <cellStyle name="Финансовый 2 113 3 2 3 3" xfId="20366" xr:uid="{00000000-0005-0000-0000-000046300000}"/>
    <cellStyle name="Финансовый 2 113 3 2 3 4" xfId="23249" xr:uid="{00000000-0005-0000-0000-000047300000}"/>
    <cellStyle name="Финансовый 2 113 3 2 3 5" xfId="25596" xr:uid="{00000000-0005-0000-0000-000048300000}"/>
    <cellStyle name="Финансовый 2 113 3 2 3 6" xfId="22813" xr:uid="{00000000-0005-0000-0000-000049300000}"/>
    <cellStyle name="Финансовый 2 113 3 2 3 7" xfId="25923" xr:uid="{00000000-0005-0000-0000-00004A300000}"/>
    <cellStyle name="Финансовый 2 113 3 2 3 8" xfId="33539" xr:uid="{00000000-0005-0000-0000-00004B300000}"/>
    <cellStyle name="Финансовый 2 113 3 2 3 9" xfId="31466" xr:uid="{00000000-0005-0000-0000-00004C300000}"/>
    <cellStyle name="Финансовый 2 113 3 2 4" xfId="17269" xr:uid="{00000000-0005-0000-0000-00004D300000}"/>
    <cellStyle name="Финансовый 2 113 3 2 5" xfId="18581" xr:uid="{00000000-0005-0000-0000-00004E300000}"/>
    <cellStyle name="Финансовый 2 113 3 2 5 2" xfId="24917" xr:uid="{00000000-0005-0000-0000-00004F300000}"/>
    <cellStyle name="Финансовый 2 113 3 2 5 3" xfId="27724" xr:uid="{00000000-0005-0000-0000-000050300000}"/>
    <cellStyle name="Финансовый 2 113 3 2 5 4" xfId="29161" xr:uid="{00000000-0005-0000-0000-000051300000}"/>
    <cellStyle name="Финансовый 2 113 3 2 5 5" xfId="30467" xr:uid="{00000000-0005-0000-0000-000052300000}"/>
    <cellStyle name="Финансовый 2 113 3 2 5 6" xfId="34906" xr:uid="{00000000-0005-0000-0000-000053300000}"/>
    <cellStyle name="Финансовый 2 113 3 2 5 7" xfId="36242" xr:uid="{00000000-0005-0000-0000-000054300000}"/>
    <cellStyle name="Финансовый 2 113 3 3" xfId="12555" xr:uid="{00000000-0005-0000-0000-000055300000}"/>
    <cellStyle name="Финансовый 2 113 3 3 2" xfId="13077" xr:uid="{00000000-0005-0000-0000-000056300000}"/>
    <cellStyle name="Финансовый 2 113 3 3 3" xfId="15245" xr:uid="{00000000-0005-0000-0000-000057300000}"/>
    <cellStyle name="Финансовый 2 113 3 3 3 2" xfId="15735" xr:uid="{00000000-0005-0000-0000-000058300000}"/>
    <cellStyle name="Финансовый 2 113 3 3 3 3" xfId="19718" xr:uid="{00000000-0005-0000-0000-000059300000}"/>
    <cellStyle name="Финансовый 2 113 3 3 3 4" xfId="24481" xr:uid="{00000000-0005-0000-0000-00005A300000}"/>
    <cellStyle name="Финансовый 2 113 3 3 3 5" xfId="26528" xr:uid="{00000000-0005-0000-0000-00005B300000}"/>
    <cellStyle name="Финансовый 2 113 3 3 3 6" xfId="25184" xr:uid="{00000000-0005-0000-0000-00005C300000}"/>
    <cellStyle name="Финансовый 2 113 3 3 3 7" xfId="28700" xr:uid="{00000000-0005-0000-0000-00005D300000}"/>
    <cellStyle name="Финансовый 2 113 3 3 3 8" xfId="32891" xr:uid="{00000000-0005-0000-0000-00005E300000}"/>
    <cellStyle name="Финансовый 2 113 3 3 3 9" xfId="34007" xr:uid="{00000000-0005-0000-0000-00005F300000}"/>
    <cellStyle name="Финансовый 2 113 3 3 4" xfId="17917" xr:uid="{00000000-0005-0000-0000-000060300000}"/>
    <cellStyle name="Финансовый 2 113 3 3 5" xfId="19229" xr:uid="{00000000-0005-0000-0000-000061300000}"/>
    <cellStyle name="Финансовый 2 113 3 3 5 2" xfId="22472" xr:uid="{00000000-0005-0000-0000-000062300000}"/>
    <cellStyle name="Финансовый 2 113 3 3 5 3" xfId="28372" xr:uid="{00000000-0005-0000-0000-000063300000}"/>
    <cellStyle name="Финансовый 2 113 3 3 5 4" xfId="29809" xr:uid="{00000000-0005-0000-0000-000064300000}"/>
    <cellStyle name="Финансовый 2 113 3 3 5 5" xfId="31115" xr:uid="{00000000-0005-0000-0000-000065300000}"/>
    <cellStyle name="Финансовый 2 113 3 3 5 6" xfId="34258" xr:uid="{00000000-0005-0000-0000-000066300000}"/>
    <cellStyle name="Финансовый 2 113 3 3 5 7" xfId="35594" xr:uid="{00000000-0005-0000-0000-000067300000}"/>
    <cellStyle name="Финансовый 2 113 4" xfId="9930" xr:uid="{00000000-0005-0000-0000-000068300000}"/>
    <cellStyle name="Финансовый 2 113 4 2" xfId="13472" xr:uid="{00000000-0005-0000-0000-000069300000}"/>
    <cellStyle name="Финансовый 2 113 4 3" xfId="14850" xr:uid="{00000000-0005-0000-0000-00006A300000}"/>
    <cellStyle name="Финансовый 2 113 4 3 2" xfId="16130" xr:uid="{00000000-0005-0000-0000-00006B300000}"/>
    <cellStyle name="Финансовый 2 113 4 3 3" xfId="20113" xr:uid="{00000000-0005-0000-0000-00006C300000}"/>
    <cellStyle name="Финансовый 2 113 4 3 4" xfId="23285" xr:uid="{00000000-0005-0000-0000-00006D300000}"/>
    <cellStyle name="Финансовый 2 113 4 3 5" xfId="21252" xr:uid="{00000000-0005-0000-0000-00006E300000}"/>
    <cellStyle name="Финансовый 2 113 4 3 6" xfId="26604" xr:uid="{00000000-0005-0000-0000-00006F300000}"/>
    <cellStyle name="Финансовый 2 113 4 3 7" xfId="22035" xr:uid="{00000000-0005-0000-0000-000070300000}"/>
    <cellStyle name="Финансовый 2 113 4 3 8" xfId="33286" xr:uid="{00000000-0005-0000-0000-000071300000}"/>
    <cellStyle name="Финансовый 2 113 4 3 9" xfId="31791" xr:uid="{00000000-0005-0000-0000-000072300000}"/>
    <cellStyle name="Финансовый 2 113 4 4" xfId="17522" xr:uid="{00000000-0005-0000-0000-000073300000}"/>
    <cellStyle name="Финансовый 2 113 4 5" xfId="18834" xr:uid="{00000000-0005-0000-0000-000074300000}"/>
    <cellStyle name="Финансовый 2 113 4 5 2" xfId="24190" xr:uid="{00000000-0005-0000-0000-000075300000}"/>
    <cellStyle name="Финансовый 2 113 4 5 3" xfId="27977" xr:uid="{00000000-0005-0000-0000-000076300000}"/>
    <cellStyle name="Финансовый 2 113 4 5 4" xfId="29414" xr:uid="{00000000-0005-0000-0000-000077300000}"/>
    <cellStyle name="Финансовый 2 113 4 5 5" xfId="30720" xr:uid="{00000000-0005-0000-0000-000078300000}"/>
    <cellStyle name="Финансовый 2 113 4 5 6" xfId="34653" xr:uid="{00000000-0005-0000-0000-000079300000}"/>
    <cellStyle name="Финансовый 2 113 4 5 7" xfId="35989" xr:uid="{00000000-0005-0000-0000-00007A300000}"/>
    <cellStyle name="Финансовый 2 113 5" xfId="11272" xr:uid="{00000000-0005-0000-0000-00007B300000}"/>
    <cellStyle name="Финансовый 2 113 6" xfId="14120" xr:uid="{00000000-0005-0000-0000-00007C300000}"/>
    <cellStyle name="Финансовый 2 113 7" xfId="14202" xr:uid="{00000000-0005-0000-0000-00007D300000}"/>
    <cellStyle name="Финансовый 2 113 7 2" xfId="16778" xr:uid="{00000000-0005-0000-0000-00007E300000}"/>
    <cellStyle name="Финансовый 2 113 7 3" xfId="20761" xr:uid="{00000000-0005-0000-0000-00007F300000}"/>
    <cellStyle name="Финансовый 2 113 7 4" xfId="21628" xr:uid="{00000000-0005-0000-0000-000080300000}"/>
    <cellStyle name="Финансовый 2 113 7 5" xfId="24581" xr:uid="{00000000-0005-0000-0000-000081300000}"/>
    <cellStyle name="Финансовый 2 113 7 6" xfId="25080" xr:uid="{00000000-0005-0000-0000-000082300000}"/>
    <cellStyle name="Финансовый 2 113 7 7" xfId="25376" xr:uid="{00000000-0005-0000-0000-000083300000}"/>
    <cellStyle name="Финансовый 2 113 7 8" xfId="33934" xr:uid="{00000000-0005-0000-0000-000084300000}"/>
    <cellStyle name="Финансовый 2 113 7 9" xfId="32199" xr:uid="{00000000-0005-0000-0000-000085300000}"/>
    <cellStyle name="Финансовый 2 113 8" xfId="16874" xr:uid="{00000000-0005-0000-0000-000086300000}"/>
    <cellStyle name="Финансовый 2 113 9" xfId="18186" xr:uid="{00000000-0005-0000-0000-000087300000}"/>
    <cellStyle name="Финансовый 2 113 9 2" xfId="23525" xr:uid="{00000000-0005-0000-0000-000088300000}"/>
    <cellStyle name="Финансовый 2 113 9 3" xfId="27329" xr:uid="{00000000-0005-0000-0000-000089300000}"/>
    <cellStyle name="Финансовый 2 113 9 4" xfId="28766" xr:uid="{00000000-0005-0000-0000-00008A300000}"/>
    <cellStyle name="Финансовый 2 113 9 5" xfId="30072" xr:uid="{00000000-0005-0000-0000-00008B300000}"/>
    <cellStyle name="Финансовый 2 113 9 6" xfId="35301" xr:uid="{00000000-0005-0000-0000-00008C300000}"/>
    <cellStyle name="Финансовый 2 113 9 7" xfId="36637" xr:uid="{00000000-0005-0000-0000-00008D300000}"/>
    <cellStyle name="Финансовый 2 114" xfId="21" xr:uid="{00000000-0005-0000-0000-00008E300000}"/>
    <cellStyle name="Финансовый 2 114 2" xfId="414" xr:uid="{00000000-0005-0000-0000-00008F300000}"/>
    <cellStyle name="Финансовый 2 114 2 2" xfId="7750" xr:uid="{00000000-0005-0000-0000-000090300000}"/>
    <cellStyle name="Финансовый 2 114 2 3" xfId="10322" xr:uid="{00000000-0005-0000-0000-000091300000}"/>
    <cellStyle name="Финансовый 2 114 3" xfId="1388" xr:uid="{00000000-0005-0000-0000-000092300000}"/>
    <cellStyle name="Финансовый 2 114 3 2" xfId="8010" xr:uid="{00000000-0005-0000-0000-000093300000}"/>
    <cellStyle name="Финансовый 2 114 3 2 2" xfId="13729" xr:uid="{00000000-0005-0000-0000-000094300000}"/>
    <cellStyle name="Финансовый 2 114 3 2 3" xfId="14593" xr:uid="{00000000-0005-0000-0000-000095300000}"/>
    <cellStyle name="Финансовый 2 114 3 2 3 2" xfId="16387" xr:uid="{00000000-0005-0000-0000-000096300000}"/>
    <cellStyle name="Финансовый 2 114 3 2 3 3" xfId="20370" xr:uid="{00000000-0005-0000-0000-000097300000}"/>
    <cellStyle name="Финансовый 2 114 3 2 3 4" xfId="24208" xr:uid="{00000000-0005-0000-0000-000098300000}"/>
    <cellStyle name="Финансовый 2 114 3 2 3 5" xfId="26278" xr:uid="{00000000-0005-0000-0000-000099300000}"/>
    <cellStyle name="Финансовый 2 114 3 2 3 6" xfId="22380" xr:uid="{00000000-0005-0000-0000-00009A300000}"/>
    <cellStyle name="Финансовый 2 114 3 2 3 7" xfId="22393" xr:uid="{00000000-0005-0000-0000-00009B300000}"/>
    <cellStyle name="Финансовый 2 114 3 2 3 8" xfId="33543" xr:uid="{00000000-0005-0000-0000-00009C300000}"/>
    <cellStyle name="Финансовый 2 114 3 2 3 9" xfId="31870" xr:uid="{00000000-0005-0000-0000-00009D300000}"/>
    <cellStyle name="Финансовый 2 114 3 2 4" xfId="17265" xr:uid="{00000000-0005-0000-0000-00009E300000}"/>
    <cellStyle name="Финансовый 2 114 3 2 5" xfId="18577" xr:uid="{00000000-0005-0000-0000-00009F300000}"/>
    <cellStyle name="Финансовый 2 114 3 2 5 2" xfId="21731" xr:uid="{00000000-0005-0000-0000-0000A0300000}"/>
    <cellStyle name="Финансовый 2 114 3 2 5 3" xfId="27720" xr:uid="{00000000-0005-0000-0000-0000A1300000}"/>
    <cellStyle name="Финансовый 2 114 3 2 5 4" xfId="29157" xr:uid="{00000000-0005-0000-0000-0000A2300000}"/>
    <cellStyle name="Финансовый 2 114 3 2 5 5" xfId="30463" xr:uid="{00000000-0005-0000-0000-0000A3300000}"/>
    <cellStyle name="Финансовый 2 114 3 2 5 6" xfId="34910" xr:uid="{00000000-0005-0000-0000-0000A4300000}"/>
    <cellStyle name="Финансовый 2 114 3 2 5 7" xfId="36246" xr:uid="{00000000-0005-0000-0000-0000A5300000}"/>
    <cellStyle name="Финансовый 2 114 3 3" xfId="12551" xr:uid="{00000000-0005-0000-0000-0000A6300000}"/>
    <cellStyle name="Финансовый 2 114 3 3 2" xfId="13081" xr:uid="{00000000-0005-0000-0000-0000A7300000}"/>
    <cellStyle name="Финансовый 2 114 3 3 3" xfId="15241" xr:uid="{00000000-0005-0000-0000-0000A8300000}"/>
    <cellStyle name="Финансовый 2 114 3 3 3 2" xfId="15739" xr:uid="{00000000-0005-0000-0000-0000A9300000}"/>
    <cellStyle name="Финансовый 2 114 3 3 3 3" xfId="19722" xr:uid="{00000000-0005-0000-0000-0000AA300000}"/>
    <cellStyle name="Финансовый 2 114 3 3 3 4" xfId="21471" xr:uid="{00000000-0005-0000-0000-0000AB300000}"/>
    <cellStyle name="Финансовый 2 114 3 3 3 5" xfId="25815" xr:uid="{00000000-0005-0000-0000-0000AC300000}"/>
    <cellStyle name="Финансовый 2 114 3 3 3 6" xfId="26205" xr:uid="{00000000-0005-0000-0000-0000AD300000}"/>
    <cellStyle name="Финансовый 2 114 3 3 3 7" xfId="21103" xr:uid="{00000000-0005-0000-0000-0000AE300000}"/>
    <cellStyle name="Финансовый 2 114 3 3 3 8" xfId="32895" xr:uid="{00000000-0005-0000-0000-0000AF300000}"/>
    <cellStyle name="Финансовый 2 114 3 3 3 9" xfId="32218" xr:uid="{00000000-0005-0000-0000-0000B0300000}"/>
    <cellStyle name="Финансовый 2 114 3 3 4" xfId="17913" xr:uid="{00000000-0005-0000-0000-0000B1300000}"/>
    <cellStyle name="Финансовый 2 114 3 3 5" xfId="19225" xr:uid="{00000000-0005-0000-0000-0000B2300000}"/>
    <cellStyle name="Финансовый 2 114 3 3 5 2" xfId="22803" xr:uid="{00000000-0005-0000-0000-0000B3300000}"/>
    <cellStyle name="Финансовый 2 114 3 3 5 3" xfId="28368" xr:uid="{00000000-0005-0000-0000-0000B4300000}"/>
    <cellStyle name="Финансовый 2 114 3 3 5 4" xfId="29805" xr:uid="{00000000-0005-0000-0000-0000B5300000}"/>
    <cellStyle name="Финансовый 2 114 3 3 5 5" xfId="31111" xr:uid="{00000000-0005-0000-0000-0000B6300000}"/>
    <cellStyle name="Финансовый 2 114 3 3 5 6" xfId="34262" xr:uid="{00000000-0005-0000-0000-0000B7300000}"/>
    <cellStyle name="Финансовый 2 114 3 3 5 7" xfId="35598" xr:uid="{00000000-0005-0000-0000-0000B8300000}"/>
    <cellStyle name="Финансовый 2 114 4" xfId="9931" xr:uid="{00000000-0005-0000-0000-0000B9300000}"/>
    <cellStyle name="Финансовый 2 114 4 2" xfId="13471" xr:uid="{00000000-0005-0000-0000-0000BA300000}"/>
    <cellStyle name="Финансовый 2 114 4 3" xfId="14851" xr:uid="{00000000-0005-0000-0000-0000BB300000}"/>
    <cellStyle name="Финансовый 2 114 4 3 2" xfId="16129" xr:uid="{00000000-0005-0000-0000-0000BC300000}"/>
    <cellStyle name="Финансовый 2 114 4 3 3" xfId="20112" xr:uid="{00000000-0005-0000-0000-0000BD300000}"/>
    <cellStyle name="Финансовый 2 114 4 3 4" xfId="25325" xr:uid="{00000000-0005-0000-0000-0000BE300000}"/>
    <cellStyle name="Финансовый 2 114 4 3 5" xfId="25502" xr:uid="{00000000-0005-0000-0000-0000BF300000}"/>
    <cellStyle name="Финансовый 2 114 4 3 6" xfId="21667" xr:uid="{00000000-0005-0000-0000-0000C0300000}"/>
    <cellStyle name="Финансовый 2 114 4 3 7" xfId="22564" xr:uid="{00000000-0005-0000-0000-0000C1300000}"/>
    <cellStyle name="Финансовый 2 114 4 3 8" xfId="33285" xr:uid="{00000000-0005-0000-0000-0000C2300000}"/>
    <cellStyle name="Финансовый 2 114 4 3 9" xfId="31892" xr:uid="{00000000-0005-0000-0000-0000C3300000}"/>
    <cellStyle name="Финансовый 2 114 4 4" xfId="17523" xr:uid="{00000000-0005-0000-0000-0000C4300000}"/>
    <cellStyle name="Финансовый 2 114 4 5" xfId="18835" xr:uid="{00000000-0005-0000-0000-0000C5300000}"/>
    <cellStyle name="Финансовый 2 114 4 5 2" xfId="23985" xr:uid="{00000000-0005-0000-0000-0000C6300000}"/>
    <cellStyle name="Финансовый 2 114 4 5 3" xfId="27978" xr:uid="{00000000-0005-0000-0000-0000C7300000}"/>
    <cellStyle name="Финансовый 2 114 4 5 4" xfId="29415" xr:uid="{00000000-0005-0000-0000-0000C8300000}"/>
    <cellStyle name="Финансовый 2 114 4 5 5" xfId="30721" xr:uid="{00000000-0005-0000-0000-0000C9300000}"/>
    <cellStyle name="Финансовый 2 114 4 5 6" xfId="34652" xr:uid="{00000000-0005-0000-0000-0000CA300000}"/>
    <cellStyle name="Финансовый 2 114 4 5 7" xfId="35988" xr:uid="{00000000-0005-0000-0000-0000CB300000}"/>
    <cellStyle name="Финансовый 2 114 5" xfId="11273" xr:uid="{00000000-0005-0000-0000-0000CC300000}"/>
    <cellStyle name="Финансовый 2 114 6" xfId="14119" xr:uid="{00000000-0005-0000-0000-0000CD300000}"/>
    <cellStyle name="Финансовый 2 114 7" xfId="14203" xr:uid="{00000000-0005-0000-0000-0000CE300000}"/>
    <cellStyle name="Финансовый 2 114 7 2" xfId="16777" xr:uid="{00000000-0005-0000-0000-0000CF300000}"/>
    <cellStyle name="Финансовый 2 114 7 3" xfId="20760" xr:uid="{00000000-0005-0000-0000-0000D0300000}"/>
    <cellStyle name="Финансовый 2 114 7 4" xfId="21552" xr:uid="{00000000-0005-0000-0000-0000D1300000}"/>
    <cellStyle name="Финансовый 2 114 7 5" xfId="26169" xr:uid="{00000000-0005-0000-0000-0000D2300000}"/>
    <cellStyle name="Финансовый 2 114 7 6" xfId="25055" xr:uid="{00000000-0005-0000-0000-0000D3300000}"/>
    <cellStyle name="Финансовый 2 114 7 7" xfId="21106" xr:uid="{00000000-0005-0000-0000-0000D4300000}"/>
    <cellStyle name="Финансовый 2 114 7 8" xfId="33933" xr:uid="{00000000-0005-0000-0000-0000D5300000}"/>
    <cellStyle name="Финансовый 2 114 7 9" xfId="32296" xr:uid="{00000000-0005-0000-0000-0000D6300000}"/>
    <cellStyle name="Финансовый 2 114 8" xfId="16875" xr:uid="{00000000-0005-0000-0000-0000D7300000}"/>
    <cellStyle name="Финансовый 2 114 9" xfId="18187" xr:uid="{00000000-0005-0000-0000-0000D8300000}"/>
    <cellStyle name="Финансовый 2 114 9 2" xfId="23312" xr:uid="{00000000-0005-0000-0000-0000D9300000}"/>
    <cellStyle name="Финансовый 2 114 9 3" xfId="27330" xr:uid="{00000000-0005-0000-0000-0000DA300000}"/>
    <cellStyle name="Финансовый 2 114 9 4" xfId="28767" xr:uid="{00000000-0005-0000-0000-0000DB300000}"/>
    <cellStyle name="Финансовый 2 114 9 5" xfId="30073" xr:uid="{00000000-0005-0000-0000-0000DC300000}"/>
    <cellStyle name="Финансовый 2 114 9 6" xfId="35300" xr:uid="{00000000-0005-0000-0000-0000DD300000}"/>
    <cellStyle name="Финансовый 2 114 9 7" xfId="36636" xr:uid="{00000000-0005-0000-0000-0000DE300000}"/>
    <cellStyle name="Финансовый 2 115" xfId="22" xr:uid="{00000000-0005-0000-0000-0000DF300000}"/>
    <cellStyle name="Финансовый 2 115 2" xfId="415" xr:uid="{00000000-0005-0000-0000-0000E0300000}"/>
    <cellStyle name="Финансовый 2 115 2 2" xfId="8057" xr:uid="{00000000-0005-0000-0000-0000E1300000}"/>
    <cellStyle name="Финансовый 2 115 2 3" xfId="10323" xr:uid="{00000000-0005-0000-0000-0000E2300000}"/>
    <cellStyle name="Финансовый 2 115 3" xfId="1389" xr:uid="{00000000-0005-0000-0000-0000E3300000}"/>
    <cellStyle name="Финансовый 2 115 3 2" xfId="7798" xr:uid="{00000000-0005-0000-0000-0000E4300000}"/>
    <cellStyle name="Финансовый 2 115 3 2 2" xfId="13770" xr:uid="{00000000-0005-0000-0000-0000E5300000}"/>
    <cellStyle name="Финансовый 2 115 3 2 3" xfId="14552" xr:uid="{00000000-0005-0000-0000-0000E6300000}"/>
    <cellStyle name="Финансовый 2 115 3 2 3 2" xfId="16428" xr:uid="{00000000-0005-0000-0000-0000E7300000}"/>
    <cellStyle name="Финансовый 2 115 3 2 3 3" xfId="20411" xr:uid="{00000000-0005-0000-0000-0000E8300000}"/>
    <cellStyle name="Финансовый 2 115 3 2 3 4" xfId="22658" xr:uid="{00000000-0005-0000-0000-0000E9300000}"/>
    <cellStyle name="Финансовый 2 115 3 2 3 5" xfId="26312" xr:uid="{00000000-0005-0000-0000-0000EA300000}"/>
    <cellStyle name="Финансовый 2 115 3 2 3 6" xfId="21189" xr:uid="{00000000-0005-0000-0000-0000EB300000}"/>
    <cellStyle name="Финансовый 2 115 3 2 3 7" xfId="28692" xr:uid="{00000000-0005-0000-0000-0000EC300000}"/>
    <cellStyle name="Финансовый 2 115 3 2 3 8" xfId="33584" xr:uid="{00000000-0005-0000-0000-0000ED300000}"/>
    <cellStyle name="Финансовый 2 115 3 2 3 9" xfId="31595" xr:uid="{00000000-0005-0000-0000-0000EE300000}"/>
    <cellStyle name="Финансовый 2 115 3 2 4" xfId="17224" xr:uid="{00000000-0005-0000-0000-0000EF300000}"/>
    <cellStyle name="Финансовый 2 115 3 2 5" xfId="18536" xr:uid="{00000000-0005-0000-0000-0000F0300000}"/>
    <cellStyle name="Финансовый 2 115 3 2 5 2" xfId="23960" xr:uid="{00000000-0005-0000-0000-0000F1300000}"/>
    <cellStyle name="Финансовый 2 115 3 2 5 3" xfId="27679" xr:uid="{00000000-0005-0000-0000-0000F2300000}"/>
    <cellStyle name="Финансовый 2 115 3 2 5 4" xfId="29116" xr:uid="{00000000-0005-0000-0000-0000F3300000}"/>
    <cellStyle name="Финансовый 2 115 3 2 5 5" xfId="30422" xr:uid="{00000000-0005-0000-0000-0000F4300000}"/>
    <cellStyle name="Финансовый 2 115 3 2 5 6" xfId="34951" xr:uid="{00000000-0005-0000-0000-0000F5300000}"/>
    <cellStyle name="Финансовый 2 115 3 2 5 7" xfId="36287" xr:uid="{00000000-0005-0000-0000-0000F6300000}"/>
    <cellStyle name="Финансовый 2 115 3 3" xfId="12510" xr:uid="{00000000-0005-0000-0000-0000F7300000}"/>
    <cellStyle name="Финансовый 2 115 3 3 2" xfId="13122" xr:uid="{00000000-0005-0000-0000-0000F8300000}"/>
    <cellStyle name="Финансовый 2 115 3 3 3" xfId="15200" xr:uid="{00000000-0005-0000-0000-0000F9300000}"/>
    <cellStyle name="Финансовый 2 115 3 3 3 2" xfId="15780" xr:uid="{00000000-0005-0000-0000-0000FA300000}"/>
    <cellStyle name="Финансовый 2 115 3 3 3 3" xfId="19763" xr:uid="{00000000-0005-0000-0000-0000FB300000}"/>
    <cellStyle name="Финансовый 2 115 3 3 3 4" xfId="22372" xr:uid="{00000000-0005-0000-0000-0000FC300000}"/>
    <cellStyle name="Финансовый 2 115 3 3 3 5" xfId="27111" xr:uid="{00000000-0005-0000-0000-0000FD300000}"/>
    <cellStyle name="Финансовый 2 115 3 3 3 6" xfId="24375" xr:uid="{00000000-0005-0000-0000-0000FE300000}"/>
    <cellStyle name="Финансовый 2 115 3 3 3 7" xfId="28631" xr:uid="{00000000-0005-0000-0000-0000FF300000}"/>
    <cellStyle name="Финансовый 2 115 3 3 3 8" xfId="32936" xr:uid="{00000000-0005-0000-0000-000000310000}"/>
    <cellStyle name="Финансовый 2 115 3 3 3 9" xfId="31886" xr:uid="{00000000-0005-0000-0000-000001310000}"/>
    <cellStyle name="Финансовый 2 115 3 3 4" xfId="17872" xr:uid="{00000000-0005-0000-0000-000002310000}"/>
    <cellStyle name="Финансовый 2 115 3 3 5" xfId="19184" xr:uid="{00000000-0005-0000-0000-000003310000}"/>
    <cellStyle name="Финансовый 2 115 3 3 5 2" xfId="21183" xr:uid="{00000000-0005-0000-0000-000004310000}"/>
    <cellStyle name="Финансовый 2 115 3 3 5 3" xfId="28327" xr:uid="{00000000-0005-0000-0000-000005310000}"/>
    <cellStyle name="Финансовый 2 115 3 3 5 4" xfId="29764" xr:uid="{00000000-0005-0000-0000-000006310000}"/>
    <cellStyle name="Финансовый 2 115 3 3 5 5" xfId="31070" xr:uid="{00000000-0005-0000-0000-000007310000}"/>
    <cellStyle name="Финансовый 2 115 3 3 5 6" xfId="34303" xr:uid="{00000000-0005-0000-0000-000008310000}"/>
    <cellStyle name="Финансовый 2 115 3 3 5 7" xfId="35639" xr:uid="{00000000-0005-0000-0000-000009310000}"/>
    <cellStyle name="Финансовый 2 115 4" xfId="9932" xr:uid="{00000000-0005-0000-0000-00000A310000}"/>
    <cellStyle name="Финансовый 2 115 4 2" xfId="13470" xr:uid="{00000000-0005-0000-0000-00000B310000}"/>
    <cellStyle name="Финансовый 2 115 4 3" xfId="14852" xr:uid="{00000000-0005-0000-0000-00000C310000}"/>
    <cellStyle name="Финансовый 2 115 4 3 2" xfId="16128" xr:uid="{00000000-0005-0000-0000-00000D310000}"/>
    <cellStyle name="Финансовый 2 115 4 3 3" xfId="20111" xr:uid="{00000000-0005-0000-0000-00000E310000}"/>
    <cellStyle name="Финансовый 2 115 4 3 4" xfId="23107" xr:uid="{00000000-0005-0000-0000-00000F310000}"/>
    <cellStyle name="Финансовый 2 115 4 3 5" xfId="26081" xr:uid="{00000000-0005-0000-0000-000010310000}"/>
    <cellStyle name="Финансовый 2 115 4 3 6" xfId="25784" xr:uid="{00000000-0005-0000-0000-000011310000}"/>
    <cellStyle name="Финансовый 2 115 4 3 7" xfId="26992" xr:uid="{00000000-0005-0000-0000-000012310000}"/>
    <cellStyle name="Финансовый 2 115 4 3 8" xfId="33284" xr:uid="{00000000-0005-0000-0000-000013310000}"/>
    <cellStyle name="Финансовый 2 115 4 3 9" xfId="31898" xr:uid="{00000000-0005-0000-0000-000014310000}"/>
    <cellStyle name="Финансовый 2 115 4 4" xfId="17524" xr:uid="{00000000-0005-0000-0000-000015310000}"/>
    <cellStyle name="Финансовый 2 115 4 5" xfId="18836" xr:uid="{00000000-0005-0000-0000-000016310000}"/>
    <cellStyle name="Финансовый 2 115 4 5 2" xfId="23924" xr:uid="{00000000-0005-0000-0000-000017310000}"/>
    <cellStyle name="Финансовый 2 115 4 5 3" xfId="27979" xr:uid="{00000000-0005-0000-0000-000018310000}"/>
    <cellStyle name="Финансовый 2 115 4 5 4" xfId="29416" xr:uid="{00000000-0005-0000-0000-000019310000}"/>
    <cellStyle name="Финансовый 2 115 4 5 5" xfId="30722" xr:uid="{00000000-0005-0000-0000-00001A310000}"/>
    <cellStyle name="Финансовый 2 115 4 5 6" xfId="34651" xr:uid="{00000000-0005-0000-0000-00001B310000}"/>
    <cellStyle name="Финансовый 2 115 4 5 7" xfId="35987" xr:uid="{00000000-0005-0000-0000-00001C310000}"/>
    <cellStyle name="Финансовый 2 115 5" xfId="11274" xr:uid="{00000000-0005-0000-0000-00001D310000}"/>
    <cellStyle name="Финансовый 2 115 6" xfId="14118" xr:uid="{00000000-0005-0000-0000-00001E310000}"/>
    <cellStyle name="Финансовый 2 115 7" xfId="14204" xr:uid="{00000000-0005-0000-0000-00001F310000}"/>
    <cellStyle name="Финансовый 2 115 7 2" xfId="16776" xr:uid="{00000000-0005-0000-0000-000020310000}"/>
    <cellStyle name="Финансовый 2 115 7 3" xfId="20759" xr:uid="{00000000-0005-0000-0000-000021310000}"/>
    <cellStyle name="Финансовый 2 115 7 4" xfId="25031" xr:uid="{00000000-0005-0000-0000-000022310000}"/>
    <cellStyle name="Финансовый 2 115 7 5" xfId="26891" xr:uid="{00000000-0005-0000-0000-000023310000}"/>
    <cellStyle name="Финансовый 2 115 7 6" xfId="27016" xr:uid="{00000000-0005-0000-0000-000024310000}"/>
    <cellStyle name="Финансовый 2 115 7 7" xfId="21500" xr:uid="{00000000-0005-0000-0000-000025310000}"/>
    <cellStyle name="Финансовый 2 115 7 8" xfId="33932" xr:uid="{00000000-0005-0000-0000-000026310000}"/>
    <cellStyle name="Финансовый 2 115 7 9" xfId="32337" xr:uid="{00000000-0005-0000-0000-000027310000}"/>
    <cellStyle name="Финансовый 2 115 8" xfId="16876" xr:uid="{00000000-0005-0000-0000-000028310000}"/>
    <cellStyle name="Финансовый 2 115 9" xfId="18188" xr:uid="{00000000-0005-0000-0000-000029310000}"/>
    <cellStyle name="Финансовый 2 115 9 2" xfId="25362" xr:uid="{00000000-0005-0000-0000-00002A310000}"/>
    <cellStyle name="Финансовый 2 115 9 3" xfId="27331" xr:uid="{00000000-0005-0000-0000-00002B310000}"/>
    <cellStyle name="Финансовый 2 115 9 4" xfId="28768" xr:uid="{00000000-0005-0000-0000-00002C310000}"/>
    <cellStyle name="Финансовый 2 115 9 5" xfId="30074" xr:uid="{00000000-0005-0000-0000-00002D310000}"/>
    <cellStyle name="Финансовый 2 115 9 6" xfId="35299" xr:uid="{00000000-0005-0000-0000-00002E310000}"/>
    <cellStyle name="Финансовый 2 115 9 7" xfId="36635" xr:uid="{00000000-0005-0000-0000-00002F310000}"/>
    <cellStyle name="Финансовый 2 116" xfId="23" xr:uid="{00000000-0005-0000-0000-000030310000}"/>
    <cellStyle name="Финансовый 2 116 2" xfId="416" xr:uid="{00000000-0005-0000-0000-000031310000}"/>
    <cellStyle name="Финансовый 2 116 2 2" xfId="8122" xr:uid="{00000000-0005-0000-0000-000032310000}"/>
    <cellStyle name="Финансовый 2 116 2 3" xfId="10324" xr:uid="{00000000-0005-0000-0000-000033310000}"/>
    <cellStyle name="Финансовый 2 116 3" xfId="1390" xr:uid="{00000000-0005-0000-0000-000034310000}"/>
    <cellStyle name="Финансовый 2 116 3 2" xfId="7776" xr:uid="{00000000-0005-0000-0000-000035310000}"/>
    <cellStyle name="Финансовый 2 116 3 2 2" xfId="13782" xr:uid="{00000000-0005-0000-0000-000036310000}"/>
    <cellStyle name="Финансовый 2 116 3 2 3" xfId="14540" xr:uid="{00000000-0005-0000-0000-000037310000}"/>
    <cellStyle name="Финансовый 2 116 3 2 3 2" xfId="16440" xr:uid="{00000000-0005-0000-0000-000038310000}"/>
    <cellStyle name="Финансовый 2 116 3 2 3 3" xfId="20423" xr:uid="{00000000-0005-0000-0000-000039310000}"/>
    <cellStyle name="Финансовый 2 116 3 2 3 4" xfId="24434" xr:uid="{00000000-0005-0000-0000-00003A310000}"/>
    <cellStyle name="Финансовый 2 116 3 2 3 5" xfId="21212" xr:uid="{00000000-0005-0000-0000-00003B310000}"/>
    <cellStyle name="Финансовый 2 116 3 2 3 6" xfId="24057" xr:uid="{00000000-0005-0000-0000-00003C310000}"/>
    <cellStyle name="Финансовый 2 116 3 2 3 7" xfId="25400" xr:uid="{00000000-0005-0000-0000-00003D310000}"/>
    <cellStyle name="Финансовый 2 116 3 2 3 8" xfId="33596" xr:uid="{00000000-0005-0000-0000-00003E310000}"/>
    <cellStyle name="Финансовый 2 116 3 2 3 9" xfId="32097" xr:uid="{00000000-0005-0000-0000-00003F310000}"/>
    <cellStyle name="Финансовый 2 116 3 2 4" xfId="17212" xr:uid="{00000000-0005-0000-0000-000040310000}"/>
    <cellStyle name="Финансовый 2 116 3 2 5" xfId="18524" xr:uid="{00000000-0005-0000-0000-000041310000}"/>
    <cellStyle name="Финансовый 2 116 3 2 5 2" xfId="24099" xr:uid="{00000000-0005-0000-0000-000042310000}"/>
    <cellStyle name="Финансовый 2 116 3 2 5 3" xfId="27667" xr:uid="{00000000-0005-0000-0000-000043310000}"/>
    <cellStyle name="Финансовый 2 116 3 2 5 4" xfId="29104" xr:uid="{00000000-0005-0000-0000-000044310000}"/>
    <cellStyle name="Финансовый 2 116 3 2 5 5" xfId="30410" xr:uid="{00000000-0005-0000-0000-000045310000}"/>
    <cellStyle name="Финансовый 2 116 3 2 5 6" xfId="34963" xr:uid="{00000000-0005-0000-0000-000046310000}"/>
    <cellStyle name="Финансовый 2 116 3 2 5 7" xfId="36299" xr:uid="{00000000-0005-0000-0000-000047310000}"/>
    <cellStyle name="Финансовый 2 116 3 3" xfId="12498" xr:uid="{00000000-0005-0000-0000-000048310000}"/>
    <cellStyle name="Финансовый 2 116 3 3 2" xfId="13134" xr:uid="{00000000-0005-0000-0000-000049310000}"/>
    <cellStyle name="Финансовый 2 116 3 3 3" xfId="15188" xr:uid="{00000000-0005-0000-0000-00004A310000}"/>
    <cellStyle name="Финансовый 2 116 3 3 3 2" xfId="15792" xr:uid="{00000000-0005-0000-0000-00004B310000}"/>
    <cellStyle name="Финансовый 2 116 3 3 3 3" xfId="19775" xr:uid="{00000000-0005-0000-0000-00004C310000}"/>
    <cellStyle name="Финансовый 2 116 3 3 3 4" xfId="22545" xr:uid="{00000000-0005-0000-0000-00004D310000}"/>
    <cellStyle name="Финансовый 2 116 3 3 3 5" xfId="25874" xr:uid="{00000000-0005-0000-0000-00004E310000}"/>
    <cellStyle name="Финансовый 2 116 3 3 3 6" xfId="22615" xr:uid="{00000000-0005-0000-0000-00004F310000}"/>
    <cellStyle name="Финансовый 2 116 3 3 3 7" xfId="26443" xr:uid="{00000000-0005-0000-0000-000050310000}"/>
    <cellStyle name="Финансовый 2 116 3 3 3 8" xfId="32948" xr:uid="{00000000-0005-0000-0000-000051310000}"/>
    <cellStyle name="Финансовый 2 116 3 3 3 9" xfId="32460" xr:uid="{00000000-0005-0000-0000-000052310000}"/>
    <cellStyle name="Финансовый 2 116 3 3 4" xfId="17860" xr:uid="{00000000-0005-0000-0000-000053310000}"/>
    <cellStyle name="Финансовый 2 116 3 3 5" xfId="19172" xr:uid="{00000000-0005-0000-0000-000054310000}"/>
    <cellStyle name="Финансовый 2 116 3 3 5 2" xfId="21437" xr:uid="{00000000-0005-0000-0000-000055310000}"/>
    <cellStyle name="Финансовый 2 116 3 3 5 3" xfId="28315" xr:uid="{00000000-0005-0000-0000-000056310000}"/>
    <cellStyle name="Финансовый 2 116 3 3 5 4" xfId="29752" xr:uid="{00000000-0005-0000-0000-000057310000}"/>
    <cellStyle name="Финансовый 2 116 3 3 5 5" xfId="31058" xr:uid="{00000000-0005-0000-0000-000058310000}"/>
    <cellStyle name="Финансовый 2 116 3 3 5 6" xfId="34315" xr:uid="{00000000-0005-0000-0000-000059310000}"/>
    <cellStyle name="Финансовый 2 116 3 3 5 7" xfId="35651" xr:uid="{00000000-0005-0000-0000-00005A310000}"/>
    <cellStyle name="Финансовый 2 116 4" xfId="9933" xr:uid="{00000000-0005-0000-0000-00005B310000}"/>
    <cellStyle name="Финансовый 2 116 4 2" xfId="13469" xr:uid="{00000000-0005-0000-0000-00005C310000}"/>
    <cellStyle name="Финансовый 2 116 4 3" xfId="14853" xr:uid="{00000000-0005-0000-0000-00005D310000}"/>
    <cellStyle name="Финансовый 2 116 4 3 2" xfId="16127" xr:uid="{00000000-0005-0000-0000-00005E310000}"/>
    <cellStyle name="Финансовый 2 116 4 3 3" xfId="20110" xr:uid="{00000000-0005-0000-0000-00005F310000}"/>
    <cellStyle name="Финансовый 2 116 4 3 4" xfId="21399" xr:uid="{00000000-0005-0000-0000-000060310000}"/>
    <cellStyle name="Финансовый 2 116 4 3 5" xfId="27220" xr:uid="{00000000-0005-0000-0000-000061310000}"/>
    <cellStyle name="Финансовый 2 116 4 3 6" xfId="21785" xr:uid="{00000000-0005-0000-0000-000062310000}"/>
    <cellStyle name="Финансовый 2 116 4 3 7" xfId="26878" xr:uid="{00000000-0005-0000-0000-000063310000}"/>
    <cellStyle name="Финансовый 2 116 4 3 8" xfId="33283" xr:uid="{00000000-0005-0000-0000-000064310000}"/>
    <cellStyle name="Финансовый 2 116 4 3 9" xfId="31458" xr:uid="{00000000-0005-0000-0000-000065310000}"/>
    <cellStyle name="Финансовый 2 116 4 4" xfId="17525" xr:uid="{00000000-0005-0000-0000-000066310000}"/>
    <cellStyle name="Финансовый 2 116 4 5" xfId="18837" xr:uid="{00000000-0005-0000-0000-000067310000}"/>
    <cellStyle name="Финансовый 2 116 4 5 2" xfId="23593" xr:uid="{00000000-0005-0000-0000-000068310000}"/>
    <cellStyle name="Финансовый 2 116 4 5 3" xfId="27980" xr:uid="{00000000-0005-0000-0000-000069310000}"/>
    <cellStyle name="Финансовый 2 116 4 5 4" xfId="29417" xr:uid="{00000000-0005-0000-0000-00006A310000}"/>
    <cellStyle name="Финансовый 2 116 4 5 5" xfId="30723" xr:uid="{00000000-0005-0000-0000-00006B310000}"/>
    <cellStyle name="Финансовый 2 116 4 5 6" xfId="34650" xr:uid="{00000000-0005-0000-0000-00006C310000}"/>
    <cellStyle name="Финансовый 2 116 4 5 7" xfId="35986" xr:uid="{00000000-0005-0000-0000-00006D310000}"/>
    <cellStyle name="Финансовый 2 116 5" xfId="11275" xr:uid="{00000000-0005-0000-0000-00006E310000}"/>
    <cellStyle name="Финансовый 2 116 6" xfId="14117" xr:uid="{00000000-0005-0000-0000-00006F310000}"/>
    <cellStyle name="Финансовый 2 116 7" xfId="14205" xr:uid="{00000000-0005-0000-0000-000070310000}"/>
    <cellStyle name="Финансовый 2 116 7 2" xfId="16775" xr:uid="{00000000-0005-0000-0000-000071310000}"/>
    <cellStyle name="Финансовый 2 116 7 3" xfId="20758" xr:uid="{00000000-0005-0000-0000-000072310000}"/>
    <cellStyle name="Финансовый 2 116 7 4" xfId="24712" xr:uid="{00000000-0005-0000-0000-000073310000}"/>
    <cellStyle name="Финансовый 2 116 7 5" xfId="25563" xr:uid="{00000000-0005-0000-0000-000074310000}"/>
    <cellStyle name="Финансовый 2 116 7 6" xfId="23941" xr:uid="{00000000-0005-0000-0000-000075310000}"/>
    <cellStyle name="Финансовый 2 116 7 7" xfId="24132" xr:uid="{00000000-0005-0000-0000-000076310000}"/>
    <cellStyle name="Финансовый 2 116 7 8" xfId="33931" xr:uid="{00000000-0005-0000-0000-000077310000}"/>
    <cellStyle name="Финансовый 2 116 7 9" xfId="32397" xr:uid="{00000000-0005-0000-0000-000078310000}"/>
    <cellStyle name="Финансовый 2 116 8" xfId="16877" xr:uid="{00000000-0005-0000-0000-000079310000}"/>
    <cellStyle name="Финансовый 2 116 9" xfId="18189" xr:uid="{00000000-0005-0000-0000-00007A310000}"/>
    <cellStyle name="Финансовый 2 116 9 2" xfId="23140" xr:uid="{00000000-0005-0000-0000-00007B310000}"/>
    <cellStyle name="Финансовый 2 116 9 3" xfId="27332" xr:uid="{00000000-0005-0000-0000-00007C310000}"/>
    <cellStyle name="Финансовый 2 116 9 4" xfId="28769" xr:uid="{00000000-0005-0000-0000-00007D310000}"/>
    <cellStyle name="Финансовый 2 116 9 5" xfId="30075" xr:uid="{00000000-0005-0000-0000-00007E310000}"/>
    <cellStyle name="Финансовый 2 116 9 6" xfId="35298" xr:uid="{00000000-0005-0000-0000-00007F310000}"/>
    <cellStyle name="Финансовый 2 116 9 7" xfId="36634" xr:uid="{00000000-0005-0000-0000-000080310000}"/>
    <cellStyle name="Финансовый 2 117" xfId="24" xr:uid="{00000000-0005-0000-0000-000081310000}"/>
    <cellStyle name="Финансовый 2 117 2" xfId="417" xr:uid="{00000000-0005-0000-0000-000082310000}"/>
    <cellStyle name="Финансовый 2 117 2 2" xfId="7869" xr:uid="{00000000-0005-0000-0000-000083310000}"/>
    <cellStyle name="Финансовый 2 117 2 3" xfId="10325" xr:uid="{00000000-0005-0000-0000-000084310000}"/>
    <cellStyle name="Финансовый 2 117 3" xfId="1391" xr:uid="{00000000-0005-0000-0000-000085310000}"/>
    <cellStyle name="Финансовый 2 117 3 2" xfId="8028" xr:uid="{00000000-0005-0000-0000-000086310000}"/>
    <cellStyle name="Финансовый 2 117 3 2 2" xfId="13724" xr:uid="{00000000-0005-0000-0000-000087310000}"/>
    <cellStyle name="Финансовый 2 117 3 2 3" xfId="14598" xr:uid="{00000000-0005-0000-0000-000088310000}"/>
    <cellStyle name="Финансовый 2 117 3 2 3 2" xfId="16382" xr:uid="{00000000-0005-0000-0000-000089310000}"/>
    <cellStyle name="Финансовый 2 117 3 2 3 3" xfId="20365" xr:uid="{00000000-0005-0000-0000-00008A310000}"/>
    <cellStyle name="Финансовый 2 117 3 2 3 4" xfId="25288" xr:uid="{00000000-0005-0000-0000-00008B310000}"/>
    <cellStyle name="Финансовый 2 117 3 2 3 5" xfId="26835" xr:uid="{00000000-0005-0000-0000-00008C310000}"/>
    <cellStyle name="Финансовый 2 117 3 2 3 6" xfId="24511" xr:uid="{00000000-0005-0000-0000-00008D310000}"/>
    <cellStyle name="Финансовый 2 117 3 2 3 7" xfId="28745" xr:uid="{00000000-0005-0000-0000-00008E310000}"/>
    <cellStyle name="Финансовый 2 117 3 2 3 8" xfId="33538" xr:uid="{00000000-0005-0000-0000-00008F310000}"/>
    <cellStyle name="Финансовый 2 117 3 2 3 9" xfId="31548" xr:uid="{00000000-0005-0000-0000-000090310000}"/>
    <cellStyle name="Финансовый 2 117 3 2 4" xfId="17270" xr:uid="{00000000-0005-0000-0000-000091310000}"/>
    <cellStyle name="Финансовый 2 117 3 2 5" xfId="18582" xr:uid="{00000000-0005-0000-0000-000092310000}"/>
    <cellStyle name="Финансовый 2 117 3 2 5 2" xfId="24529" xr:uid="{00000000-0005-0000-0000-000093310000}"/>
    <cellStyle name="Финансовый 2 117 3 2 5 3" xfId="27725" xr:uid="{00000000-0005-0000-0000-000094310000}"/>
    <cellStyle name="Финансовый 2 117 3 2 5 4" xfId="29162" xr:uid="{00000000-0005-0000-0000-000095310000}"/>
    <cellStyle name="Финансовый 2 117 3 2 5 5" xfId="30468" xr:uid="{00000000-0005-0000-0000-000096310000}"/>
    <cellStyle name="Финансовый 2 117 3 2 5 6" xfId="34905" xr:uid="{00000000-0005-0000-0000-000097310000}"/>
    <cellStyle name="Финансовый 2 117 3 2 5 7" xfId="36241" xr:uid="{00000000-0005-0000-0000-000098310000}"/>
    <cellStyle name="Финансовый 2 117 3 3" xfId="12556" xr:uid="{00000000-0005-0000-0000-000099310000}"/>
    <cellStyle name="Финансовый 2 117 3 3 2" xfId="13076" xr:uid="{00000000-0005-0000-0000-00009A310000}"/>
    <cellStyle name="Финансовый 2 117 3 3 3" xfId="15246" xr:uid="{00000000-0005-0000-0000-00009B310000}"/>
    <cellStyle name="Финансовый 2 117 3 3 3 2" xfId="15734" xr:uid="{00000000-0005-0000-0000-00009C310000}"/>
    <cellStyle name="Финансовый 2 117 3 3 3 3" xfId="19717" xr:uid="{00000000-0005-0000-0000-00009D310000}"/>
    <cellStyle name="Финансовый 2 117 3 3 3 4" xfId="24270" xr:uid="{00000000-0005-0000-0000-00009E310000}"/>
    <cellStyle name="Финансовый 2 117 3 3 3 5" xfId="26119" xr:uid="{00000000-0005-0000-0000-00009F310000}"/>
    <cellStyle name="Финансовый 2 117 3 3 3 6" xfId="23027" xr:uid="{00000000-0005-0000-0000-0000A0310000}"/>
    <cellStyle name="Финансовый 2 117 3 3 3 7" xfId="25877" xr:uid="{00000000-0005-0000-0000-0000A1310000}"/>
    <cellStyle name="Финансовый 2 117 3 3 3 8" xfId="32890" xr:uid="{00000000-0005-0000-0000-0000A2310000}"/>
    <cellStyle name="Финансовый 2 117 3 3 3 9" xfId="31404" xr:uid="{00000000-0005-0000-0000-0000A3310000}"/>
    <cellStyle name="Финансовый 2 117 3 3 4" xfId="17918" xr:uid="{00000000-0005-0000-0000-0000A4310000}"/>
    <cellStyle name="Финансовый 2 117 3 3 5" xfId="19230" xr:uid="{00000000-0005-0000-0000-0000A5310000}"/>
    <cellStyle name="Финансовый 2 117 3 3 5 2" xfId="22414" xr:uid="{00000000-0005-0000-0000-0000A6310000}"/>
    <cellStyle name="Финансовый 2 117 3 3 5 3" xfId="28373" xr:uid="{00000000-0005-0000-0000-0000A7310000}"/>
    <cellStyle name="Финансовый 2 117 3 3 5 4" xfId="29810" xr:uid="{00000000-0005-0000-0000-0000A8310000}"/>
    <cellStyle name="Финансовый 2 117 3 3 5 5" xfId="31116" xr:uid="{00000000-0005-0000-0000-0000A9310000}"/>
    <cellStyle name="Финансовый 2 117 3 3 5 6" xfId="34257" xr:uid="{00000000-0005-0000-0000-0000AA310000}"/>
    <cellStyle name="Финансовый 2 117 3 3 5 7" xfId="35593" xr:uid="{00000000-0005-0000-0000-0000AB310000}"/>
    <cellStyle name="Финансовый 2 117 4" xfId="9934" xr:uid="{00000000-0005-0000-0000-0000AC310000}"/>
    <cellStyle name="Финансовый 2 117 4 2" xfId="13468" xr:uid="{00000000-0005-0000-0000-0000AD310000}"/>
    <cellStyle name="Финансовый 2 117 4 3" xfId="14854" xr:uid="{00000000-0005-0000-0000-0000AE310000}"/>
    <cellStyle name="Финансовый 2 117 4 3 2" xfId="16126" xr:uid="{00000000-0005-0000-0000-0000AF310000}"/>
    <cellStyle name="Финансовый 2 117 4 3 3" xfId="20109" xr:uid="{00000000-0005-0000-0000-0000B0310000}"/>
    <cellStyle name="Финансовый 2 117 4 3 4" xfId="25085" xr:uid="{00000000-0005-0000-0000-0000B1310000}"/>
    <cellStyle name="Финансовый 2 117 4 3 5" xfId="25536" xr:uid="{00000000-0005-0000-0000-0000B2310000}"/>
    <cellStyle name="Финансовый 2 117 4 3 6" xfId="26598" xr:uid="{00000000-0005-0000-0000-0000B3310000}"/>
    <cellStyle name="Финансовый 2 117 4 3 7" xfId="27008" xr:uid="{00000000-0005-0000-0000-0000B4310000}"/>
    <cellStyle name="Финансовый 2 117 4 3 8" xfId="33282" xr:uid="{00000000-0005-0000-0000-0000B5310000}"/>
    <cellStyle name="Финансовый 2 117 4 3 9" xfId="31480" xr:uid="{00000000-0005-0000-0000-0000B6310000}"/>
    <cellStyle name="Финансовый 2 117 4 4" xfId="17526" xr:uid="{00000000-0005-0000-0000-0000B7310000}"/>
    <cellStyle name="Финансовый 2 117 4 5" xfId="18838" xr:uid="{00000000-0005-0000-0000-0000B8310000}"/>
    <cellStyle name="Финансовый 2 117 4 5 2" xfId="23379" xr:uid="{00000000-0005-0000-0000-0000B9310000}"/>
    <cellStyle name="Финансовый 2 117 4 5 3" xfId="27981" xr:uid="{00000000-0005-0000-0000-0000BA310000}"/>
    <cellStyle name="Финансовый 2 117 4 5 4" xfId="29418" xr:uid="{00000000-0005-0000-0000-0000BB310000}"/>
    <cellStyle name="Финансовый 2 117 4 5 5" xfId="30724" xr:uid="{00000000-0005-0000-0000-0000BC310000}"/>
    <cellStyle name="Финансовый 2 117 4 5 6" xfId="34649" xr:uid="{00000000-0005-0000-0000-0000BD310000}"/>
    <cellStyle name="Финансовый 2 117 4 5 7" xfId="35985" xr:uid="{00000000-0005-0000-0000-0000BE310000}"/>
    <cellStyle name="Финансовый 2 117 5" xfId="11276" xr:uid="{00000000-0005-0000-0000-0000BF310000}"/>
    <cellStyle name="Финансовый 2 117 6" xfId="14116" xr:uid="{00000000-0005-0000-0000-0000C0310000}"/>
    <cellStyle name="Финансовый 2 117 7" xfId="14206" xr:uid="{00000000-0005-0000-0000-0000C1310000}"/>
    <cellStyle name="Финансовый 2 117 7 2" xfId="16774" xr:uid="{00000000-0005-0000-0000-0000C2310000}"/>
    <cellStyle name="Финансовый 2 117 7 3" xfId="20757" xr:uid="{00000000-0005-0000-0000-0000C3310000}"/>
    <cellStyle name="Финансовый 2 117 7 4" xfId="24276" xr:uid="{00000000-0005-0000-0000-0000C4310000}"/>
    <cellStyle name="Финансовый 2 117 7 5" xfId="25583" xr:uid="{00000000-0005-0000-0000-0000C5310000}"/>
    <cellStyle name="Финансовый 2 117 7 6" xfId="21008" xr:uid="{00000000-0005-0000-0000-0000C6310000}"/>
    <cellStyle name="Финансовый 2 117 7 7" xfId="28633" xr:uid="{00000000-0005-0000-0000-0000C7310000}"/>
    <cellStyle name="Финансовый 2 117 7 8" xfId="33930" xr:uid="{00000000-0005-0000-0000-0000C8310000}"/>
    <cellStyle name="Финансовый 2 117 7 9" xfId="32481" xr:uid="{00000000-0005-0000-0000-0000C9310000}"/>
    <cellStyle name="Финансовый 2 117 8" xfId="16878" xr:uid="{00000000-0005-0000-0000-0000CA310000}"/>
    <cellStyle name="Финансовый 2 117 9" xfId="18190" xr:uid="{00000000-0005-0000-0000-0000CB310000}"/>
    <cellStyle name="Финансовый 2 117 9 2" xfId="21616" xr:uid="{00000000-0005-0000-0000-0000CC310000}"/>
    <cellStyle name="Финансовый 2 117 9 3" xfId="27333" xr:uid="{00000000-0005-0000-0000-0000CD310000}"/>
    <cellStyle name="Финансовый 2 117 9 4" xfId="28770" xr:uid="{00000000-0005-0000-0000-0000CE310000}"/>
    <cellStyle name="Финансовый 2 117 9 5" xfId="30076" xr:uid="{00000000-0005-0000-0000-0000CF310000}"/>
    <cellStyle name="Финансовый 2 117 9 6" xfId="35297" xr:uid="{00000000-0005-0000-0000-0000D0310000}"/>
    <cellStyle name="Финансовый 2 117 9 7" xfId="36633" xr:uid="{00000000-0005-0000-0000-0000D1310000}"/>
    <cellStyle name="Финансовый 2 118" xfId="25" xr:uid="{00000000-0005-0000-0000-0000D2310000}"/>
    <cellStyle name="Финансовый 2 118 2" xfId="418" xr:uid="{00000000-0005-0000-0000-0000D3310000}"/>
    <cellStyle name="Финансовый 2 118 2 2" xfId="7751" xr:uid="{00000000-0005-0000-0000-0000D4310000}"/>
    <cellStyle name="Финансовый 2 118 2 3" xfId="10326" xr:uid="{00000000-0005-0000-0000-0000D5310000}"/>
    <cellStyle name="Финансовый 2 118 3" xfId="1392" xr:uid="{00000000-0005-0000-0000-0000D6310000}"/>
    <cellStyle name="Финансовый 2 118 3 2" xfId="8145" xr:uid="{00000000-0005-0000-0000-0000D7310000}"/>
    <cellStyle name="Финансовый 2 118 3 2 2" xfId="13679" xr:uid="{00000000-0005-0000-0000-0000D8310000}"/>
    <cellStyle name="Финансовый 2 118 3 2 3" xfId="14643" xr:uid="{00000000-0005-0000-0000-0000D9310000}"/>
    <cellStyle name="Финансовый 2 118 3 2 3 2" xfId="16337" xr:uid="{00000000-0005-0000-0000-0000DA310000}"/>
    <cellStyle name="Финансовый 2 118 3 2 3 3" xfId="20320" xr:uid="{00000000-0005-0000-0000-0000DB310000}"/>
    <cellStyle name="Финансовый 2 118 3 2 3 4" xfId="22666" xr:uid="{00000000-0005-0000-0000-0000DC310000}"/>
    <cellStyle name="Финансовый 2 118 3 2 3 5" xfId="25841" xr:uid="{00000000-0005-0000-0000-0000DD310000}"/>
    <cellStyle name="Финансовый 2 118 3 2 3 6" xfId="24619" xr:uid="{00000000-0005-0000-0000-0000DE310000}"/>
    <cellStyle name="Финансовый 2 118 3 2 3 7" xfId="25088" xr:uid="{00000000-0005-0000-0000-0000DF310000}"/>
    <cellStyle name="Финансовый 2 118 3 2 3 8" xfId="33493" xr:uid="{00000000-0005-0000-0000-0000E0310000}"/>
    <cellStyle name="Финансовый 2 118 3 2 3 9" xfId="32111" xr:uid="{00000000-0005-0000-0000-0000E1310000}"/>
    <cellStyle name="Финансовый 2 118 3 2 4" xfId="17315" xr:uid="{00000000-0005-0000-0000-0000E2310000}"/>
    <cellStyle name="Финансовый 2 118 3 2 5" xfId="18627" xr:uid="{00000000-0005-0000-0000-0000E3310000}"/>
    <cellStyle name="Финансовый 2 118 3 2 5 2" xfId="24736" xr:uid="{00000000-0005-0000-0000-0000E4310000}"/>
    <cellStyle name="Финансовый 2 118 3 2 5 3" xfId="27770" xr:uid="{00000000-0005-0000-0000-0000E5310000}"/>
    <cellStyle name="Финансовый 2 118 3 2 5 4" xfId="29207" xr:uid="{00000000-0005-0000-0000-0000E6310000}"/>
    <cellStyle name="Финансовый 2 118 3 2 5 5" xfId="30513" xr:uid="{00000000-0005-0000-0000-0000E7310000}"/>
    <cellStyle name="Финансовый 2 118 3 2 5 6" xfId="34860" xr:uid="{00000000-0005-0000-0000-0000E8310000}"/>
    <cellStyle name="Финансовый 2 118 3 2 5 7" xfId="36196" xr:uid="{00000000-0005-0000-0000-0000E9310000}"/>
    <cellStyle name="Финансовый 2 118 3 3" xfId="12601" xr:uid="{00000000-0005-0000-0000-0000EA310000}"/>
    <cellStyle name="Финансовый 2 118 3 3 2" xfId="13031" xr:uid="{00000000-0005-0000-0000-0000EB310000}"/>
    <cellStyle name="Финансовый 2 118 3 3 3" xfId="15291" xr:uid="{00000000-0005-0000-0000-0000EC310000}"/>
    <cellStyle name="Финансовый 2 118 3 3 3 2" xfId="15689" xr:uid="{00000000-0005-0000-0000-0000ED310000}"/>
    <cellStyle name="Финансовый 2 118 3 3 3 3" xfId="19672" xr:uid="{00000000-0005-0000-0000-0000EE310000}"/>
    <cellStyle name="Финансовый 2 118 3 3 3 4" xfId="21581" xr:uid="{00000000-0005-0000-0000-0000EF310000}"/>
    <cellStyle name="Финансовый 2 118 3 3 3 5" xfId="25981" xr:uid="{00000000-0005-0000-0000-0000F0310000}"/>
    <cellStyle name="Финансовый 2 118 3 3 3 6" xfId="26133" xr:uid="{00000000-0005-0000-0000-0000F1310000}"/>
    <cellStyle name="Финансовый 2 118 3 3 3 7" xfId="25388" xr:uid="{00000000-0005-0000-0000-0000F2310000}"/>
    <cellStyle name="Финансовый 2 118 3 3 3 8" xfId="32845" xr:uid="{00000000-0005-0000-0000-0000F3310000}"/>
    <cellStyle name="Финансовый 2 118 3 3 3 9" xfId="31883" xr:uid="{00000000-0005-0000-0000-0000F4310000}"/>
    <cellStyle name="Финансовый 2 118 3 3 4" xfId="17963" xr:uid="{00000000-0005-0000-0000-0000F5310000}"/>
    <cellStyle name="Финансовый 2 118 3 3 5" xfId="19275" xr:uid="{00000000-0005-0000-0000-0000F6310000}"/>
    <cellStyle name="Финансовый 2 118 3 3 5 2" xfId="21362" xr:uid="{00000000-0005-0000-0000-0000F7310000}"/>
    <cellStyle name="Финансовый 2 118 3 3 5 3" xfId="28418" xr:uid="{00000000-0005-0000-0000-0000F8310000}"/>
    <cellStyle name="Финансовый 2 118 3 3 5 4" xfId="29855" xr:uid="{00000000-0005-0000-0000-0000F9310000}"/>
    <cellStyle name="Финансовый 2 118 3 3 5 5" xfId="31161" xr:uid="{00000000-0005-0000-0000-0000FA310000}"/>
    <cellStyle name="Финансовый 2 118 3 3 5 6" xfId="34212" xr:uid="{00000000-0005-0000-0000-0000FB310000}"/>
    <cellStyle name="Финансовый 2 118 3 3 5 7" xfId="35548" xr:uid="{00000000-0005-0000-0000-0000FC310000}"/>
    <cellStyle name="Финансовый 2 118 4" xfId="9935" xr:uid="{00000000-0005-0000-0000-0000FD310000}"/>
    <cellStyle name="Финансовый 2 118 4 2" xfId="13467" xr:uid="{00000000-0005-0000-0000-0000FE310000}"/>
    <cellStyle name="Финансовый 2 118 4 3" xfId="14855" xr:uid="{00000000-0005-0000-0000-0000FF310000}"/>
    <cellStyle name="Финансовый 2 118 4 3 2" xfId="16125" xr:uid="{00000000-0005-0000-0000-000000320000}"/>
    <cellStyle name="Финансовый 2 118 4 3 3" xfId="20108" xr:uid="{00000000-0005-0000-0000-000001320000}"/>
    <cellStyle name="Финансовый 2 118 4 3 4" xfId="21126" xr:uid="{00000000-0005-0000-0000-000002320000}"/>
    <cellStyle name="Финансовый 2 118 4 3 5" xfId="23762" xr:uid="{00000000-0005-0000-0000-000003320000}"/>
    <cellStyle name="Финансовый 2 118 4 3 6" xfId="24634" xr:uid="{00000000-0005-0000-0000-000004320000}"/>
    <cellStyle name="Финансовый 2 118 4 3 7" xfId="23543" xr:uid="{00000000-0005-0000-0000-000005320000}"/>
    <cellStyle name="Финансовый 2 118 4 3 8" xfId="33281" xr:uid="{00000000-0005-0000-0000-000006320000}"/>
    <cellStyle name="Финансовый 2 118 4 3 9" xfId="32526" xr:uid="{00000000-0005-0000-0000-000007320000}"/>
    <cellStyle name="Финансовый 2 118 4 4" xfId="17527" xr:uid="{00000000-0005-0000-0000-000008320000}"/>
    <cellStyle name="Финансовый 2 118 4 5" xfId="18839" xr:uid="{00000000-0005-0000-0000-000009320000}"/>
    <cellStyle name="Финансовый 2 118 4 5 2" xfId="23176" xr:uid="{00000000-0005-0000-0000-00000A320000}"/>
    <cellStyle name="Финансовый 2 118 4 5 3" xfId="27982" xr:uid="{00000000-0005-0000-0000-00000B320000}"/>
    <cellStyle name="Финансовый 2 118 4 5 4" xfId="29419" xr:uid="{00000000-0005-0000-0000-00000C320000}"/>
    <cellStyle name="Финансовый 2 118 4 5 5" xfId="30725" xr:uid="{00000000-0005-0000-0000-00000D320000}"/>
    <cellStyle name="Финансовый 2 118 4 5 6" xfId="34648" xr:uid="{00000000-0005-0000-0000-00000E320000}"/>
    <cellStyle name="Финансовый 2 118 4 5 7" xfId="35984" xr:uid="{00000000-0005-0000-0000-00000F320000}"/>
    <cellStyle name="Финансовый 2 118 5" xfId="11277" xr:uid="{00000000-0005-0000-0000-000010320000}"/>
    <cellStyle name="Финансовый 2 118 6" xfId="14115" xr:uid="{00000000-0005-0000-0000-000011320000}"/>
    <cellStyle name="Финансовый 2 118 7" xfId="14207" xr:uid="{00000000-0005-0000-0000-000012320000}"/>
    <cellStyle name="Финансовый 2 118 7 2" xfId="16773" xr:uid="{00000000-0005-0000-0000-000013320000}"/>
    <cellStyle name="Финансовый 2 118 7 3" xfId="20756" xr:uid="{00000000-0005-0000-0000-000014320000}"/>
    <cellStyle name="Финансовый 2 118 7 4" xfId="24046" xr:uid="{00000000-0005-0000-0000-000015320000}"/>
    <cellStyle name="Финансовый 2 118 7 5" xfId="25498" xr:uid="{00000000-0005-0000-0000-000016320000}"/>
    <cellStyle name="Финансовый 2 118 7 6" xfId="23180" xr:uid="{00000000-0005-0000-0000-000017320000}"/>
    <cellStyle name="Финансовый 2 118 7 7" xfId="25965" xr:uid="{00000000-0005-0000-0000-000018320000}"/>
    <cellStyle name="Финансовый 2 118 7 8" xfId="33929" xr:uid="{00000000-0005-0000-0000-000019320000}"/>
    <cellStyle name="Финансовый 2 118 7 9" xfId="31448" xr:uid="{00000000-0005-0000-0000-00001A320000}"/>
    <cellStyle name="Финансовый 2 118 8" xfId="16879" xr:uid="{00000000-0005-0000-0000-00001B320000}"/>
    <cellStyle name="Финансовый 2 118 9" xfId="18191" xr:uid="{00000000-0005-0000-0000-00001C320000}"/>
    <cellStyle name="Финансовый 2 118 9 2" xfId="25217" xr:uid="{00000000-0005-0000-0000-00001D320000}"/>
    <cellStyle name="Финансовый 2 118 9 3" xfId="27334" xr:uid="{00000000-0005-0000-0000-00001E320000}"/>
    <cellStyle name="Финансовый 2 118 9 4" xfId="28771" xr:uid="{00000000-0005-0000-0000-00001F320000}"/>
    <cellStyle name="Финансовый 2 118 9 5" xfId="30077" xr:uid="{00000000-0005-0000-0000-000020320000}"/>
    <cellStyle name="Финансовый 2 118 9 6" xfId="35296" xr:uid="{00000000-0005-0000-0000-000021320000}"/>
    <cellStyle name="Финансовый 2 118 9 7" xfId="36632" xr:uid="{00000000-0005-0000-0000-000022320000}"/>
    <cellStyle name="Финансовый 2 119" xfId="26" xr:uid="{00000000-0005-0000-0000-000023320000}"/>
    <cellStyle name="Финансовый 2 119 2" xfId="419" xr:uid="{00000000-0005-0000-0000-000024320000}"/>
    <cellStyle name="Финансовый 2 119 2 2" xfId="7941" xr:uid="{00000000-0005-0000-0000-000025320000}"/>
    <cellStyle name="Финансовый 2 119 2 3" xfId="10327" xr:uid="{00000000-0005-0000-0000-000026320000}"/>
    <cellStyle name="Финансовый 2 119 3" xfId="1393" xr:uid="{00000000-0005-0000-0000-000027320000}"/>
    <cellStyle name="Финансовый 2 119 3 2" xfId="7799" xr:uid="{00000000-0005-0000-0000-000028320000}"/>
    <cellStyle name="Финансовый 2 119 3 2 2" xfId="13769" xr:uid="{00000000-0005-0000-0000-000029320000}"/>
    <cellStyle name="Финансовый 2 119 3 2 3" xfId="14553" xr:uid="{00000000-0005-0000-0000-00002A320000}"/>
    <cellStyle name="Финансовый 2 119 3 2 3 2" xfId="16427" xr:uid="{00000000-0005-0000-0000-00002B320000}"/>
    <cellStyle name="Финансовый 2 119 3 2 3 3" xfId="20410" xr:uid="{00000000-0005-0000-0000-00002C320000}"/>
    <cellStyle name="Финансовый 2 119 3 2 3 4" xfId="22630" xr:uid="{00000000-0005-0000-0000-00002D320000}"/>
    <cellStyle name="Финансовый 2 119 3 2 3 5" xfId="25765" xr:uid="{00000000-0005-0000-0000-00002E320000}"/>
    <cellStyle name="Финансовый 2 119 3 2 3 6" xfId="26295" xr:uid="{00000000-0005-0000-0000-00002F320000}"/>
    <cellStyle name="Финансовый 2 119 3 2 3 7" xfId="23210" xr:uid="{00000000-0005-0000-0000-000030320000}"/>
    <cellStyle name="Финансовый 2 119 3 2 3 8" xfId="33583" xr:uid="{00000000-0005-0000-0000-000031320000}"/>
    <cellStyle name="Финансовый 2 119 3 2 3 9" xfId="31656" xr:uid="{00000000-0005-0000-0000-000032320000}"/>
    <cellStyle name="Финансовый 2 119 3 2 4" xfId="17225" xr:uid="{00000000-0005-0000-0000-000033320000}"/>
    <cellStyle name="Финансовый 2 119 3 2 5" xfId="18537" xr:uid="{00000000-0005-0000-0000-000034320000}"/>
    <cellStyle name="Финансовый 2 119 3 2 5 2" xfId="23939" xr:uid="{00000000-0005-0000-0000-000035320000}"/>
    <cellStyle name="Финансовый 2 119 3 2 5 3" xfId="27680" xr:uid="{00000000-0005-0000-0000-000036320000}"/>
    <cellStyle name="Финансовый 2 119 3 2 5 4" xfId="29117" xr:uid="{00000000-0005-0000-0000-000037320000}"/>
    <cellStyle name="Финансовый 2 119 3 2 5 5" xfId="30423" xr:uid="{00000000-0005-0000-0000-000038320000}"/>
    <cellStyle name="Финансовый 2 119 3 2 5 6" xfId="34950" xr:uid="{00000000-0005-0000-0000-000039320000}"/>
    <cellStyle name="Финансовый 2 119 3 2 5 7" xfId="36286" xr:uid="{00000000-0005-0000-0000-00003A320000}"/>
    <cellStyle name="Финансовый 2 119 3 3" xfId="12511" xr:uid="{00000000-0005-0000-0000-00003B320000}"/>
    <cellStyle name="Финансовый 2 119 3 3 2" xfId="13121" xr:uid="{00000000-0005-0000-0000-00003C320000}"/>
    <cellStyle name="Финансовый 2 119 3 3 3" xfId="15201" xr:uid="{00000000-0005-0000-0000-00003D320000}"/>
    <cellStyle name="Финансовый 2 119 3 3 3 2" xfId="15779" xr:uid="{00000000-0005-0000-0000-00003E320000}"/>
    <cellStyle name="Финансовый 2 119 3 3 3 3" xfId="19762" xr:uid="{00000000-0005-0000-0000-00003F320000}"/>
    <cellStyle name="Финансовый 2 119 3 3 3 4" xfId="22303" xr:uid="{00000000-0005-0000-0000-000040320000}"/>
    <cellStyle name="Финансовый 2 119 3 3 3 5" xfId="23620" xr:uid="{00000000-0005-0000-0000-000041320000}"/>
    <cellStyle name="Финансовый 2 119 3 3 3 6" xfId="25915" xr:uid="{00000000-0005-0000-0000-000042320000}"/>
    <cellStyle name="Финансовый 2 119 3 3 3 7" xfId="26939" xr:uid="{00000000-0005-0000-0000-000043320000}"/>
    <cellStyle name="Финансовый 2 119 3 3 3 8" xfId="32935" xr:uid="{00000000-0005-0000-0000-000044320000}"/>
    <cellStyle name="Финансовый 2 119 3 3 3 9" xfId="31881" xr:uid="{00000000-0005-0000-0000-000045320000}"/>
    <cellStyle name="Финансовый 2 119 3 3 4" xfId="17873" xr:uid="{00000000-0005-0000-0000-000046320000}"/>
    <cellStyle name="Финансовый 2 119 3 3 5" xfId="19185" xr:uid="{00000000-0005-0000-0000-000047320000}"/>
    <cellStyle name="Финансовый 2 119 3 3 5 2" xfId="24885" xr:uid="{00000000-0005-0000-0000-000048320000}"/>
    <cellStyle name="Финансовый 2 119 3 3 5 3" xfId="28328" xr:uid="{00000000-0005-0000-0000-000049320000}"/>
    <cellStyle name="Финансовый 2 119 3 3 5 4" xfId="29765" xr:uid="{00000000-0005-0000-0000-00004A320000}"/>
    <cellStyle name="Финансовый 2 119 3 3 5 5" xfId="31071" xr:uid="{00000000-0005-0000-0000-00004B320000}"/>
    <cellStyle name="Финансовый 2 119 3 3 5 6" xfId="34302" xr:uid="{00000000-0005-0000-0000-00004C320000}"/>
    <cellStyle name="Финансовый 2 119 3 3 5 7" xfId="35638" xr:uid="{00000000-0005-0000-0000-00004D320000}"/>
    <cellStyle name="Финансовый 2 119 4" xfId="9936" xr:uid="{00000000-0005-0000-0000-00004E320000}"/>
    <cellStyle name="Финансовый 2 119 4 2" xfId="13466" xr:uid="{00000000-0005-0000-0000-00004F320000}"/>
    <cellStyle name="Финансовый 2 119 4 3" xfId="14856" xr:uid="{00000000-0005-0000-0000-000050320000}"/>
    <cellStyle name="Финансовый 2 119 4 3 2" xfId="16124" xr:uid="{00000000-0005-0000-0000-000051320000}"/>
    <cellStyle name="Финансовый 2 119 4 3 3" xfId="20107" xr:uid="{00000000-0005-0000-0000-000052320000}"/>
    <cellStyle name="Финансовый 2 119 4 3 4" xfId="24204" xr:uid="{00000000-0005-0000-0000-000053320000}"/>
    <cellStyle name="Финансовый 2 119 4 3 5" xfId="26479" xr:uid="{00000000-0005-0000-0000-000054320000}"/>
    <cellStyle name="Финансовый 2 119 4 3 6" xfId="25359" xr:uid="{00000000-0005-0000-0000-000055320000}"/>
    <cellStyle name="Финансовый 2 119 4 3 7" xfId="26268" xr:uid="{00000000-0005-0000-0000-000056320000}"/>
    <cellStyle name="Финансовый 2 119 4 3 8" xfId="33280" xr:uid="{00000000-0005-0000-0000-000057320000}"/>
    <cellStyle name="Финансовый 2 119 4 3 9" xfId="31909" xr:uid="{00000000-0005-0000-0000-000058320000}"/>
    <cellStyle name="Финансовый 2 119 4 4" xfId="17528" xr:uid="{00000000-0005-0000-0000-000059320000}"/>
    <cellStyle name="Финансовый 2 119 4 5" xfId="18840" xr:uid="{00000000-0005-0000-0000-00005A320000}"/>
    <cellStyle name="Финансовый 2 119 4 5 2" xfId="23002" xr:uid="{00000000-0005-0000-0000-00005B320000}"/>
    <cellStyle name="Финансовый 2 119 4 5 3" xfId="27983" xr:uid="{00000000-0005-0000-0000-00005C320000}"/>
    <cellStyle name="Финансовый 2 119 4 5 4" xfId="29420" xr:uid="{00000000-0005-0000-0000-00005D320000}"/>
    <cellStyle name="Финансовый 2 119 4 5 5" xfId="30726" xr:uid="{00000000-0005-0000-0000-00005E320000}"/>
    <cellStyle name="Финансовый 2 119 4 5 6" xfId="34647" xr:uid="{00000000-0005-0000-0000-00005F320000}"/>
    <cellStyle name="Финансовый 2 119 4 5 7" xfId="35983" xr:uid="{00000000-0005-0000-0000-000060320000}"/>
    <cellStyle name="Финансовый 2 119 5" xfId="11278" xr:uid="{00000000-0005-0000-0000-000061320000}"/>
    <cellStyle name="Финансовый 2 119 6" xfId="14114" xr:uid="{00000000-0005-0000-0000-000062320000}"/>
    <cellStyle name="Финансовый 2 119 7" xfId="14208" xr:uid="{00000000-0005-0000-0000-000063320000}"/>
    <cellStyle name="Финансовый 2 119 7 2" xfId="16772" xr:uid="{00000000-0005-0000-0000-000064320000}"/>
    <cellStyle name="Финансовый 2 119 7 3" xfId="20755" xr:uid="{00000000-0005-0000-0000-000065320000}"/>
    <cellStyle name="Финансовый 2 119 7 4" xfId="23919" xr:uid="{00000000-0005-0000-0000-000066320000}"/>
    <cellStyle name="Финансовый 2 119 7 5" xfId="26236" xr:uid="{00000000-0005-0000-0000-000067320000}"/>
    <cellStyle name="Финансовый 2 119 7 6" xfId="21395" xr:uid="{00000000-0005-0000-0000-000068320000}"/>
    <cellStyle name="Финансовый 2 119 7 7" xfId="26811" xr:uid="{00000000-0005-0000-0000-000069320000}"/>
    <cellStyle name="Финансовый 2 119 7 8" xfId="33928" xr:uid="{00000000-0005-0000-0000-00006A320000}"/>
    <cellStyle name="Финансовый 2 119 7 9" xfId="32541" xr:uid="{00000000-0005-0000-0000-00006B320000}"/>
    <cellStyle name="Финансовый 2 119 8" xfId="16880" xr:uid="{00000000-0005-0000-0000-00006C320000}"/>
    <cellStyle name="Финансовый 2 119 9" xfId="18192" xr:uid="{00000000-0005-0000-0000-00006D320000}"/>
    <cellStyle name="Финансовый 2 119 9 2" xfId="21174" xr:uid="{00000000-0005-0000-0000-00006E320000}"/>
    <cellStyle name="Финансовый 2 119 9 3" xfId="27335" xr:uid="{00000000-0005-0000-0000-00006F320000}"/>
    <cellStyle name="Финансовый 2 119 9 4" xfId="28772" xr:uid="{00000000-0005-0000-0000-000070320000}"/>
    <cellStyle name="Финансовый 2 119 9 5" xfId="30078" xr:uid="{00000000-0005-0000-0000-000071320000}"/>
    <cellStyle name="Финансовый 2 119 9 6" xfId="35295" xr:uid="{00000000-0005-0000-0000-000072320000}"/>
    <cellStyle name="Финансовый 2 119 9 7" xfId="36631" xr:uid="{00000000-0005-0000-0000-000073320000}"/>
    <cellStyle name="Финансовый 2 12" xfId="27" xr:uid="{00000000-0005-0000-0000-000074320000}"/>
    <cellStyle name="Финансовый 2 12 2" xfId="342" xr:uid="{00000000-0005-0000-0000-000075320000}"/>
    <cellStyle name="Финансовый 2 12 2 2" xfId="8107" xr:uid="{00000000-0005-0000-0000-000076320000}"/>
    <cellStyle name="Финансовый 2 12 2 3" xfId="10250" xr:uid="{00000000-0005-0000-0000-000077320000}"/>
    <cellStyle name="Финансовый 2 12 3" xfId="1278" xr:uid="{00000000-0005-0000-0000-000078320000}"/>
    <cellStyle name="Финансовый 2 12 3 2" xfId="7777" xr:uid="{00000000-0005-0000-0000-000079320000}"/>
    <cellStyle name="Финансовый 2 12 3 2 2" xfId="13781" xr:uid="{00000000-0005-0000-0000-00007A320000}"/>
    <cellStyle name="Финансовый 2 12 3 2 3" xfId="14541" xr:uid="{00000000-0005-0000-0000-00007B320000}"/>
    <cellStyle name="Финансовый 2 12 3 2 3 2" xfId="16439" xr:uid="{00000000-0005-0000-0000-00007C320000}"/>
    <cellStyle name="Финансовый 2 12 3 2 3 3" xfId="20422" xr:uid="{00000000-0005-0000-0000-00007D320000}"/>
    <cellStyle name="Финансовый 2 12 3 2 3 4" xfId="24212" xr:uid="{00000000-0005-0000-0000-00007E320000}"/>
    <cellStyle name="Финансовый 2 12 3 2 3 5" xfId="25389" xr:uid="{00000000-0005-0000-0000-00007F320000}"/>
    <cellStyle name="Финансовый 2 12 3 2 3 6" xfId="24160" xr:uid="{00000000-0005-0000-0000-000080320000}"/>
    <cellStyle name="Финансовый 2 12 3 2 3 7" xfId="26827" xr:uid="{00000000-0005-0000-0000-000081320000}"/>
    <cellStyle name="Финансовый 2 12 3 2 3 8" xfId="33595" xr:uid="{00000000-0005-0000-0000-000082320000}"/>
    <cellStyle name="Финансовый 2 12 3 2 3 9" xfId="32158" xr:uid="{00000000-0005-0000-0000-000083320000}"/>
    <cellStyle name="Финансовый 2 12 3 2 4" xfId="17213" xr:uid="{00000000-0005-0000-0000-000084320000}"/>
    <cellStyle name="Финансовый 2 12 3 2 5" xfId="18525" xr:uid="{00000000-0005-0000-0000-000085320000}"/>
    <cellStyle name="Финансовый 2 12 3 2 5 2" xfId="23706" xr:uid="{00000000-0005-0000-0000-000086320000}"/>
    <cellStyle name="Финансовый 2 12 3 2 5 3" xfId="27668" xr:uid="{00000000-0005-0000-0000-000087320000}"/>
    <cellStyle name="Финансовый 2 12 3 2 5 4" xfId="29105" xr:uid="{00000000-0005-0000-0000-000088320000}"/>
    <cellStyle name="Финансовый 2 12 3 2 5 5" xfId="30411" xr:uid="{00000000-0005-0000-0000-000089320000}"/>
    <cellStyle name="Финансовый 2 12 3 2 5 6" xfId="34962" xr:uid="{00000000-0005-0000-0000-00008A320000}"/>
    <cellStyle name="Финансовый 2 12 3 2 5 7" xfId="36298" xr:uid="{00000000-0005-0000-0000-00008B320000}"/>
    <cellStyle name="Финансовый 2 12 3 3" xfId="12499" xr:uid="{00000000-0005-0000-0000-00008C320000}"/>
    <cellStyle name="Финансовый 2 12 3 3 2" xfId="13133" xr:uid="{00000000-0005-0000-0000-00008D320000}"/>
    <cellStyle name="Финансовый 2 12 3 3 3" xfId="15189" xr:uid="{00000000-0005-0000-0000-00008E320000}"/>
    <cellStyle name="Финансовый 2 12 3 3 3 2" xfId="15791" xr:uid="{00000000-0005-0000-0000-00008F320000}"/>
    <cellStyle name="Финансовый 2 12 3 3 3 3" xfId="19774" xr:uid="{00000000-0005-0000-0000-000090320000}"/>
    <cellStyle name="Финансовый 2 12 3 3 3 4" xfId="22493" xr:uid="{00000000-0005-0000-0000-000091320000}"/>
    <cellStyle name="Финансовый 2 12 3 3 3 5" xfId="21385" xr:uid="{00000000-0005-0000-0000-000092320000}"/>
    <cellStyle name="Финансовый 2 12 3 3 3 6" xfId="22465" xr:uid="{00000000-0005-0000-0000-000093320000}"/>
    <cellStyle name="Финансовый 2 12 3 3 3 7" xfId="21821" xr:uid="{00000000-0005-0000-0000-000094320000}"/>
    <cellStyle name="Финансовый 2 12 3 3 3 8" xfId="32947" xr:uid="{00000000-0005-0000-0000-000095320000}"/>
    <cellStyle name="Финансовый 2 12 3 3 3 9" xfId="31456" xr:uid="{00000000-0005-0000-0000-000096320000}"/>
    <cellStyle name="Финансовый 2 12 3 3 4" xfId="17861" xr:uid="{00000000-0005-0000-0000-000097320000}"/>
    <cellStyle name="Финансовый 2 12 3 3 5" xfId="19173" xr:uid="{00000000-0005-0000-0000-000098320000}"/>
    <cellStyle name="Финансовый 2 12 3 3 5 2" xfId="25120" xr:uid="{00000000-0005-0000-0000-000099320000}"/>
    <cellStyle name="Финансовый 2 12 3 3 5 3" xfId="28316" xr:uid="{00000000-0005-0000-0000-00009A320000}"/>
    <cellStyle name="Финансовый 2 12 3 3 5 4" xfId="29753" xr:uid="{00000000-0005-0000-0000-00009B320000}"/>
    <cellStyle name="Финансовый 2 12 3 3 5 5" xfId="31059" xr:uid="{00000000-0005-0000-0000-00009C320000}"/>
    <cellStyle name="Финансовый 2 12 3 3 5 6" xfId="34314" xr:uid="{00000000-0005-0000-0000-00009D320000}"/>
    <cellStyle name="Финансовый 2 12 3 3 5 7" xfId="35650" xr:uid="{00000000-0005-0000-0000-00009E320000}"/>
    <cellStyle name="Финансовый 2 12 4" xfId="9937" xr:uid="{00000000-0005-0000-0000-00009F320000}"/>
    <cellStyle name="Финансовый 2 12 4 2" xfId="13465" xr:uid="{00000000-0005-0000-0000-0000A0320000}"/>
    <cellStyle name="Финансовый 2 12 4 3" xfId="14857" xr:uid="{00000000-0005-0000-0000-0000A1320000}"/>
    <cellStyle name="Финансовый 2 12 4 3 2" xfId="16123" xr:uid="{00000000-0005-0000-0000-0000A2320000}"/>
    <cellStyle name="Финансовый 2 12 4 3 3" xfId="20106" xr:uid="{00000000-0005-0000-0000-0000A3320000}"/>
    <cellStyle name="Финансовый 2 12 4 3 4" xfId="24017" xr:uid="{00000000-0005-0000-0000-0000A4320000}"/>
    <cellStyle name="Финансовый 2 12 4 3 5" xfId="21268" xr:uid="{00000000-0005-0000-0000-0000A5320000}"/>
    <cellStyle name="Финансовый 2 12 4 3 6" xfId="25555" xr:uid="{00000000-0005-0000-0000-0000A6320000}"/>
    <cellStyle name="Финансовый 2 12 4 3 7" xfId="23094" xr:uid="{00000000-0005-0000-0000-0000A7320000}"/>
    <cellStyle name="Финансовый 2 12 4 3 8" xfId="33279" xr:uid="{00000000-0005-0000-0000-0000A8320000}"/>
    <cellStyle name="Финансовый 2 12 4 3 9" xfId="31887" xr:uid="{00000000-0005-0000-0000-0000A9320000}"/>
    <cellStyle name="Финансовый 2 12 4 4" xfId="17529" xr:uid="{00000000-0005-0000-0000-0000AA320000}"/>
    <cellStyle name="Финансовый 2 12 4 5" xfId="18841" xr:uid="{00000000-0005-0000-0000-0000AB320000}"/>
    <cellStyle name="Финансовый 2 12 4 5 2" xfId="22882" xr:uid="{00000000-0005-0000-0000-0000AC320000}"/>
    <cellStyle name="Финансовый 2 12 4 5 3" xfId="27984" xr:uid="{00000000-0005-0000-0000-0000AD320000}"/>
    <cellStyle name="Финансовый 2 12 4 5 4" xfId="29421" xr:uid="{00000000-0005-0000-0000-0000AE320000}"/>
    <cellStyle name="Финансовый 2 12 4 5 5" xfId="30727" xr:uid="{00000000-0005-0000-0000-0000AF320000}"/>
    <cellStyle name="Финансовый 2 12 4 5 6" xfId="34646" xr:uid="{00000000-0005-0000-0000-0000B0320000}"/>
    <cellStyle name="Финансовый 2 12 4 5 7" xfId="35982" xr:uid="{00000000-0005-0000-0000-0000B1320000}"/>
    <cellStyle name="Финансовый 2 12 5" xfId="11163" xr:uid="{00000000-0005-0000-0000-0000B2320000}"/>
    <cellStyle name="Финансовый 2 12 6" xfId="14113" xr:uid="{00000000-0005-0000-0000-0000B3320000}"/>
    <cellStyle name="Финансовый 2 12 7" xfId="14160" xr:uid="{00000000-0005-0000-0000-0000B4320000}"/>
    <cellStyle name="Финансовый 2 12 7 2" xfId="16771" xr:uid="{00000000-0005-0000-0000-0000B5320000}"/>
    <cellStyle name="Финансовый 2 12 7 3" xfId="20754" xr:uid="{00000000-0005-0000-0000-0000B6320000}"/>
    <cellStyle name="Финансовый 2 12 7 4" xfId="23666" xr:uid="{00000000-0005-0000-0000-0000B7320000}"/>
    <cellStyle name="Финансовый 2 12 7 5" xfId="23366" xr:uid="{00000000-0005-0000-0000-0000B8320000}"/>
    <cellStyle name="Финансовый 2 12 7 6" xfId="26972" xr:uid="{00000000-0005-0000-0000-0000B9320000}"/>
    <cellStyle name="Финансовый 2 12 7 7" xfId="24512" xr:uid="{00000000-0005-0000-0000-0000BA320000}"/>
    <cellStyle name="Финансовый 2 12 7 8" xfId="33927" xr:uid="{00000000-0005-0000-0000-0000BB320000}"/>
    <cellStyle name="Финансовый 2 12 7 9" xfId="31499" xr:uid="{00000000-0005-0000-0000-0000BC320000}"/>
    <cellStyle name="Финансовый 2 12 8" xfId="14209" xr:uid="{00000000-0005-0000-0000-0000BD320000}"/>
    <cellStyle name="Финансовый 2 12 8 2" xfId="16881" xr:uid="{00000000-0005-0000-0000-0000BE320000}"/>
    <cellStyle name="Финансовый 2 12 8 3" xfId="20791" xr:uid="{00000000-0005-0000-0000-0000BF320000}"/>
    <cellStyle name="Финансовый 2 12 8 4" xfId="23589" xr:uid="{00000000-0005-0000-0000-0000C0320000}"/>
    <cellStyle name="Финансовый 2 12 8 5" xfId="26012" xr:uid="{00000000-0005-0000-0000-0000C1320000}"/>
    <cellStyle name="Финансовый 2 12 8 6" xfId="21547" xr:uid="{00000000-0005-0000-0000-0000C2320000}"/>
    <cellStyle name="Финансовый 2 12 8 7" xfId="23999" xr:uid="{00000000-0005-0000-0000-0000C3320000}"/>
    <cellStyle name="Финансовый 2 12 8 8" xfId="33964" xr:uid="{00000000-0005-0000-0000-0000C4320000}"/>
    <cellStyle name="Финансовый 2 12 8 9" xfId="35325" xr:uid="{00000000-0005-0000-0000-0000C5320000}"/>
    <cellStyle name="Финансовый 2 12 9" xfId="18193" xr:uid="{00000000-0005-0000-0000-0000C6320000}"/>
    <cellStyle name="Финансовый 2 12 9 2" xfId="24873" xr:uid="{00000000-0005-0000-0000-0000C7320000}"/>
    <cellStyle name="Финансовый 2 12 9 3" xfId="27336" xr:uid="{00000000-0005-0000-0000-0000C8320000}"/>
    <cellStyle name="Финансовый 2 12 9 4" xfId="28773" xr:uid="{00000000-0005-0000-0000-0000C9320000}"/>
    <cellStyle name="Финансовый 2 12 9 5" xfId="30079" xr:uid="{00000000-0005-0000-0000-0000CA320000}"/>
    <cellStyle name="Финансовый 2 12 9 6" xfId="35294" xr:uid="{00000000-0005-0000-0000-0000CB320000}"/>
    <cellStyle name="Финансовый 2 12 9 7" xfId="36630" xr:uid="{00000000-0005-0000-0000-0000CC320000}"/>
    <cellStyle name="Финансовый 2 120" xfId="28" xr:uid="{00000000-0005-0000-0000-0000CD320000}"/>
    <cellStyle name="Финансовый 2 120 2" xfId="420" xr:uid="{00000000-0005-0000-0000-0000CE320000}"/>
    <cellStyle name="Финансовый 2 120 2 2" xfId="8123" xr:uid="{00000000-0005-0000-0000-0000CF320000}"/>
    <cellStyle name="Финансовый 2 120 2 3" xfId="10328" xr:uid="{00000000-0005-0000-0000-0000D0320000}"/>
    <cellStyle name="Финансовый 2 120 3" xfId="1394" xr:uid="{00000000-0005-0000-0000-0000D1320000}"/>
    <cellStyle name="Финансовый 2 120 3 2" xfId="8029" xr:uid="{00000000-0005-0000-0000-0000D2320000}"/>
    <cellStyle name="Финансовый 2 120 3 2 2" xfId="13723" xr:uid="{00000000-0005-0000-0000-0000D3320000}"/>
    <cellStyle name="Финансовый 2 120 3 2 3" xfId="14599" xr:uid="{00000000-0005-0000-0000-0000D4320000}"/>
    <cellStyle name="Финансовый 2 120 3 2 3 2" xfId="16381" xr:uid="{00000000-0005-0000-0000-0000D5320000}"/>
    <cellStyle name="Финансовый 2 120 3 2 3 3" xfId="20364" xr:uid="{00000000-0005-0000-0000-0000D6320000}"/>
    <cellStyle name="Финансовый 2 120 3 2 3 4" xfId="23072" xr:uid="{00000000-0005-0000-0000-0000D7320000}"/>
    <cellStyle name="Финансовый 2 120 3 2 3 5" xfId="24050" xr:uid="{00000000-0005-0000-0000-0000D8320000}"/>
    <cellStyle name="Финансовый 2 120 3 2 3 6" xfId="26561" xr:uid="{00000000-0005-0000-0000-0000D9320000}"/>
    <cellStyle name="Финансовый 2 120 3 2 3 7" xfId="22046" xr:uid="{00000000-0005-0000-0000-0000DA320000}"/>
    <cellStyle name="Финансовый 2 120 3 2 3 8" xfId="33537" xr:uid="{00000000-0005-0000-0000-0000DB320000}"/>
    <cellStyle name="Финансовый 2 120 3 2 3 9" xfId="32555" xr:uid="{00000000-0005-0000-0000-0000DC320000}"/>
    <cellStyle name="Финансовый 2 120 3 2 4" xfId="17271" xr:uid="{00000000-0005-0000-0000-0000DD320000}"/>
    <cellStyle name="Финансовый 2 120 3 2 5" xfId="18583" xr:uid="{00000000-0005-0000-0000-0000DE320000}"/>
    <cellStyle name="Финансовый 2 120 3 2 5 2" xfId="24324" xr:uid="{00000000-0005-0000-0000-0000DF320000}"/>
    <cellStyle name="Финансовый 2 120 3 2 5 3" xfId="27726" xr:uid="{00000000-0005-0000-0000-0000E0320000}"/>
    <cellStyle name="Финансовый 2 120 3 2 5 4" xfId="29163" xr:uid="{00000000-0005-0000-0000-0000E1320000}"/>
    <cellStyle name="Финансовый 2 120 3 2 5 5" xfId="30469" xr:uid="{00000000-0005-0000-0000-0000E2320000}"/>
    <cellStyle name="Финансовый 2 120 3 2 5 6" xfId="34904" xr:uid="{00000000-0005-0000-0000-0000E3320000}"/>
    <cellStyle name="Финансовый 2 120 3 2 5 7" xfId="36240" xr:uid="{00000000-0005-0000-0000-0000E4320000}"/>
    <cellStyle name="Финансовый 2 120 3 3" xfId="12557" xr:uid="{00000000-0005-0000-0000-0000E5320000}"/>
    <cellStyle name="Финансовый 2 120 3 3 2" xfId="13075" xr:uid="{00000000-0005-0000-0000-0000E6320000}"/>
    <cellStyle name="Финансовый 2 120 3 3 3" xfId="15247" xr:uid="{00000000-0005-0000-0000-0000E7320000}"/>
    <cellStyle name="Финансовый 2 120 3 3 3 2" xfId="15733" xr:uid="{00000000-0005-0000-0000-0000E8320000}"/>
    <cellStyle name="Финансовый 2 120 3 3 3 3" xfId="19716" xr:uid="{00000000-0005-0000-0000-0000E9320000}"/>
    <cellStyle name="Финансовый 2 120 3 3 3 4" xfId="24085" xr:uid="{00000000-0005-0000-0000-0000EA320000}"/>
    <cellStyle name="Финансовый 2 120 3 3 3 5" xfId="24549" xr:uid="{00000000-0005-0000-0000-0000EB320000}"/>
    <cellStyle name="Финансовый 2 120 3 3 3 6" xfId="22839" xr:uid="{00000000-0005-0000-0000-0000EC320000}"/>
    <cellStyle name="Финансовый 2 120 3 3 3 7" xfId="25800" xr:uid="{00000000-0005-0000-0000-0000ED320000}"/>
    <cellStyle name="Финансовый 2 120 3 3 3 8" xfId="32889" xr:uid="{00000000-0005-0000-0000-0000EE320000}"/>
    <cellStyle name="Финансовый 2 120 3 3 3 9" xfId="32514" xr:uid="{00000000-0005-0000-0000-0000EF320000}"/>
    <cellStyle name="Финансовый 2 120 3 3 4" xfId="17919" xr:uid="{00000000-0005-0000-0000-0000F0320000}"/>
    <cellStyle name="Финансовый 2 120 3 3 5" xfId="19231" xr:uid="{00000000-0005-0000-0000-0000F1320000}"/>
    <cellStyle name="Финансовый 2 120 3 3 5 2" xfId="22351" xr:uid="{00000000-0005-0000-0000-0000F2320000}"/>
    <cellStyle name="Финансовый 2 120 3 3 5 3" xfId="28374" xr:uid="{00000000-0005-0000-0000-0000F3320000}"/>
    <cellStyle name="Финансовый 2 120 3 3 5 4" xfId="29811" xr:uid="{00000000-0005-0000-0000-0000F4320000}"/>
    <cellStyle name="Финансовый 2 120 3 3 5 5" xfId="31117" xr:uid="{00000000-0005-0000-0000-0000F5320000}"/>
    <cellStyle name="Финансовый 2 120 3 3 5 6" xfId="34256" xr:uid="{00000000-0005-0000-0000-0000F6320000}"/>
    <cellStyle name="Финансовый 2 120 3 3 5 7" xfId="35592" xr:uid="{00000000-0005-0000-0000-0000F7320000}"/>
    <cellStyle name="Финансовый 2 120 4" xfId="9938" xr:uid="{00000000-0005-0000-0000-0000F8320000}"/>
    <cellStyle name="Финансовый 2 120 4 2" xfId="13464" xr:uid="{00000000-0005-0000-0000-0000F9320000}"/>
    <cellStyle name="Финансовый 2 120 4 3" xfId="14858" xr:uid="{00000000-0005-0000-0000-0000FA320000}"/>
    <cellStyle name="Финансовый 2 120 4 3 2" xfId="16122" xr:uid="{00000000-0005-0000-0000-0000FB320000}"/>
    <cellStyle name="Финансовый 2 120 4 3 3" xfId="20105" xr:uid="{00000000-0005-0000-0000-0000FC320000}"/>
    <cellStyle name="Финансовый 2 120 4 3 4" xfId="23652" xr:uid="{00000000-0005-0000-0000-0000FD320000}"/>
    <cellStyle name="Финансовый 2 120 4 3 5" xfId="26003" xr:uid="{00000000-0005-0000-0000-0000FE320000}"/>
    <cellStyle name="Финансовый 2 120 4 3 6" xfId="24443" xr:uid="{00000000-0005-0000-0000-0000FF320000}"/>
    <cellStyle name="Финансовый 2 120 4 3 7" xfId="26577" xr:uid="{00000000-0005-0000-0000-000000330000}"/>
    <cellStyle name="Финансовый 2 120 4 3 8" xfId="33278" xr:uid="{00000000-0005-0000-0000-000001330000}"/>
    <cellStyle name="Финансовый 2 120 4 3 9" xfId="31978" xr:uid="{00000000-0005-0000-0000-000002330000}"/>
    <cellStyle name="Финансовый 2 120 4 4" xfId="17530" xr:uid="{00000000-0005-0000-0000-000003330000}"/>
    <cellStyle name="Финансовый 2 120 4 5" xfId="18842" xr:uid="{00000000-0005-0000-0000-000004330000}"/>
    <cellStyle name="Финансовый 2 120 4 5 2" xfId="25150" xr:uid="{00000000-0005-0000-0000-000005330000}"/>
    <cellStyle name="Финансовый 2 120 4 5 3" xfId="27985" xr:uid="{00000000-0005-0000-0000-000006330000}"/>
    <cellStyle name="Финансовый 2 120 4 5 4" xfId="29422" xr:uid="{00000000-0005-0000-0000-000007330000}"/>
    <cellStyle name="Финансовый 2 120 4 5 5" xfId="30728" xr:uid="{00000000-0005-0000-0000-000008330000}"/>
    <cellStyle name="Финансовый 2 120 4 5 6" xfId="34645" xr:uid="{00000000-0005-0000-0000-000009330000}"/>
    <cellStyle name="Финансовый 2 120 4 5 7" xfId="35981" xr:uid="{00000000-0005-0000-0000-00000A330000}"/>
    <cellStyle name="Финансовый 2 120 5" xfId="11279" xr:uid="{00000000-0005-0000-0000-00000B330000}"/>
    <cellStyle name="Финансовый 2 120 6" xfId="14112" xr:uid="{00000000-0005-0000-0000-00000C330000}"/>
    <cellStyle name="Финансовый 2 120 7" xfId="14210" xr:uid="{00000000-0005-0000-0000-00000D330000}"/>
    <cellStyle name="Финансовый 2 120 7 2" xfId="16770" xr:uid="{00000000-0005-0000-0000-00000E330000}"/>
    <cellStyle name="Финансовый 2 120 7 3" xfId="20753" xr:uid="{00000000-0005-0000-0000-00000F330000}"/>
    <cellStyle name="Финансовый 2 120 7 4" xfId="23373" xr:uid="{00000000-0005-0000-0000-000010330000}"/>
    <cellStyle name="Финансовый 2 120 7 5" xfId="25102" xr:uid="{00000000-0005-0000-0000-000011330000}"/>
    <cellStyle name="Финансовый 2 120 7 6" xfId="25455" xr:uid="{00000000-0005-0000-0000-000012330000}"/>
    <cellStyle name="Финансовый 2 120 7 7" xfId="24441" xr:uid="{00000000-0005-0000-0000-000013330000}"/>
    <cellStyle name="Финансовый 2 120 7 8" xfId="33926" xr:uid="{00000000-0005-0000-0000-000014330000}"/>
    <cellStyle name="Финансовый 2 120 7 9" xfId="32036" xr:uid="{00000000-0005-0000-0000-000015330000}"/>
    <cellStyle name="Финансовый 2 120 8" xfId="16882" xr:uid="{00000000-0005-0000-0000-000016330000}"/>
    <cellStyle name="Финансовый 2 120 9" xfId="18194" xr:uid="{00000000-0005-0000-0000-000017330000}"/>
    <cellStyle name="Финансовый 2 120 9 2" xfId="24490" xr:uid="{00000000-0005-0000-0000-000018330000}"/>
    <cellStyle name="Финансовый 2 120 9 3" xfId="27337" xr:uid="{00000000-0005-0000-0000-000019330000}"/>
    <cellStyle name="Финансовый 2 120 9 4" xfId="28774" xr:uid="{00000000-0005-0000-0000-00001A330000}"/>
    <cellStyle name="Финансовый 2 120 9 5" xfId="30080" xr:uid="{00000000-0005-0000-0000-00001B330000}"/>
    <cellStyle name="Финансовый 2 120 9 6" xfId="35293" xr:uid="{00000000-0005-0000-0000-00001C330000}"/>
    <cellStyle name="Финансовый 2 120 9 7" xfId="36629" xr:uid="{00000000-0005-0000-0000-00001D330000}"/>
    <cellStyle name="Финансовый 2 121" xfId="29" xr:uid="{00000000-0005-0000-0000-00001E330000}"/>
    <cellStyle name="Финансовый 2 121 2" xfId="421" xr:uid="{00000000-0005-0000-0000-00001F330000}"/>
    <cellStyle name="Финансовый 2 121 2 2" xfId="8260" xr:uid="{00000000-0005-0000-0000-000020330000}"/>
    <cellStyle name="Финансовый 2 121 2 3" xfId="10329" xr:uid="{00000000-0005-0000-0000-000021330000}"/>
    <cellStyle name="Финансовый 2 121 3" xfId="1395" xr:uid="{00000000-0005-0000-0000-000022330000}"/>
    <cellStyle name="Финансовый 2 121 3 2" xfId="8146" xr:uid="{00000000-0005-0000-0000-000023330000}"/>
    <cellStyle name="Финансовый 2 121 3 2 2" xfId="13678" xr:uid="{00000000-0005-0000-0000-000024330000}"/>
    <cellStyle name="Финансовый 2 121 3 2 3" xfId="14644" xr:uid="{00000000-0005-0000-0000-000025330000}"/>
    <cellStyle name="Финансовый 2 121 3 2 3 2" xfId="16336" xr:uid="{00000000-0005-0000-0000-000026330000}"/>
    <cellStyle name="Финансовый 2 121 3 2 3 3" xfId="20319" xr:uid="{00000000-0005-0000-0000-000027330000}"/>
    <cellStyle name="Финансовый 2 121 3 2 3 4" xfId="22676" xr:uid="{00000000-0005-0000-0000-000028330000}"/>
    <cellStyle name="Финансовый 2 121 3 2 3 5" xfId="21096" xr:uid="{00000000-0005-0000-0000-000029330000}"/>
    <cellStyle name="Финансовый 2 121 3 2 3 6" xfId="25845" xr:uid="{00000000-0005-0000-0000-00002A330000}"/>
    <cellStyle name="Финансовый 2 121 3 2 3 7" xfId="22437" xr:uid="{00000000-0005-0000-0000-00002B330000}"/>
    <cellStyle name="Финансовый 2 121 3 2 3 8" xfId="33492" xr:uid="{00000000-0005-0000-0000-00002C330000}"/>
    <cellStyle name="Финансовый 2 121 3 2 3 9" xfId="32172" xr:uid="{00000000-0005-0000-0000-00002D330000}"/>
    <cellStyle name="Финансовый 2 121 3 2 4" xfId="17316" xr:uid="{00000000-0005-0000-0000-00002E330000}"/>
    <cellStyle name="Финансовый 2 121 3 2 5" xfId="18628" xr:uid="{00000000-0005-0000-0000-00002F330000}"/>
    <cellStyle name="Финансовый 2 121 3 2 5 2" xfId="24348" xr:uid="{00000000-0005-0000-0000-000030330000}"/>
    <cellStyle name="Финансовый 2 121 3 2 5 3" xfId="27771" xr:uid="{00000000-0005-0000-0000-000031330000}"/>
    <cellStyle name="Финансовый 2 121 3 2 5 4" xfId="29208" xr:uid="{00000000-0005-0000-0000-000032330000}"/>
    <cellStyle name="Финансовый 2 121 3 2 5 5" xfId="30514" xr:uid="{00000000-0005-0000-0000-000033330000}"/>
    <cellStyle name="Финансовый 2 121 3 2 5 6" xfId="34859" xr:uid="{00000000-0005-0000-0000-000034330000}"/>
    <cellStyle name="Финансовый 2 121 3 2 5 7" xfId="36195" xr:uid="{00000000-0005-0000-0000-000035330000}"/>
    <cellStyle name="Финансовый 2 121 3 3" xfId="12602" xr:uid="{00000000-0005-0000-0000-000036330000}"/>
    <cellStyle name="Финансовый 2 121 3 3 2" xfId="13030" xr:uid="{00000000-0005-0000-0000-000037330000}"/>
    <cellStyle name="Финансовый 2 121 3 3 3" xfId="15292" xr:uid="{00000000-0005-0000-0000-000038330000}"/>
    <cellStyle name="Финансовый 2 121 3 3 3 2" xfId="15688" xr:uid="{00000000-0005-0000-0000-000039330000}"/>
    <cellStyle name="Финансовый 2 121 3 3 3 3" xfId="19671" xr:uid="{00000000-0005-0000-0000-00003A330000}"/>
    <cellStyle name="Финансовый 2 121 3 3 3 4" xfId="25087" xr:uid="{00000000-0005-0000-0000-00003B330000}"/>
    <cellStyle name="Финансовый 2 121 3 3 3 5" xfId="25849" xr:uid="{00000000-0005-0000-0000-00003C330000}"/>
    <cellStyle name="Финансовый 2 121 3 3 3 6" xfId="27243" xr:uid="{00000000-0005-0000-0000-00003D330000}"/>
    <cellStyle name="Финансовый 2 121 3 3 3 7" xfId="28722" xr:uid="{00000000-0005-0000-0000-00003E330000}"/>
    <cellStyle name="Финансовый 2 121 3 3 3 8" xfId="32844" xr:uid="{00000000-0005-0000-0000-00003F330000}"/>
    <cellStyle name="Финансовый 2 121 3 3 3 9" xfId="31882" xr:uid="{00000000-0005-0000-0000-000040330000}"/>
    <cellStyle name="Финансовый 2 121 3 3 4" xfId="17964" xr:uid="{00000000-0005-0000-0000-000041330000}"/>
    <cellStyle name="Финансовый 2 121 3 3 5" xfId="19276" xr:uid="{00000000-0005-0000-0000-000042330000}"/>
    <cellStyle name="Финансовый 2 121 3 3 5 2" xfId="21381" xr:uid="{00000000-0005-0000-0000-000043330000}"/>
    <cellStyle name="Финансовый 2 121 3 3 5 3" xfId="28419" xr:uid="{00000000-0005-0000-0000-000044330000}"/>
    <cellStyle name="Финансовый 2 121 3 3 5 4" xfId="29856" xr:uid="{00000000-0005-0000-0000-000045330000}"/>
    <cellStyle name="Финансовый 2 121 3 3 5 5" xfId="31162" xr:uid="{00000000-0005-0000-0000-000046330000}"/>
    <cellStyle name="Финансовый 2 121 3 3 5 6" xfId="34211" xr:uid="{00000000-0005-0000-0000-000047330000}"/>
    <cellStyle name="Финансовый 2 121 3 3 5 7" xfId="35547" xr:uid="{00000000-0005-0000-0000-000048330000}"/>
    <cellStyle name="Финансовый 2 121 4" xfId="9939" xr:uid="{00000000-0005-0000-0000-000049330000}"/>
    <cellStyle name="Финансовый 2 121 4 2" xfId="13463" xr:uid="{00000000-0005-0000-0000-00004A330000}"/>
    <cellStyle name="Финансовый 2 121 4 3" xfId="14859" xr:uid="{00000000-0005-0000-0000-00004B330000}"/>
    <cellStyle name="Финансовый 2 121 4 3 2" xfId="16121" xr:uid="{00000000-0005-0000-0000-00004C330000}"/>
    <cellStyle name="Финансовый 2 121 4 3 3" xfId="20104" xr:uid="{00000000-0005-0000-0000-00004D330000}"/>
    <cellStyle name="Финансовый 2 121 4 3 4" xfId="23449" xr:uid="{00000000-0005-0000-0000-00004E330000}"/>
    <cellStyle name="Финансовый 2 121 4 3 5" xfId="25987" xr:uid="{00000000-0005-0000-0000-00004F330000}"/>
    <cellStyle name="Финансовый 2 121 4 3 6" xfId="22081" xr:uid="{00000000-0005-0000-0000-000050330000}"/>
    <cellStyle name="Финансовый 2 121 4 3 7" xfId="26809" xr:uid="{00000000-0005-0000-0000-000051330000}"/>
    <cellStyle name="Финансовый 2 121 4 3 8" xfId="33277" xr:uid="{00000000-0005-0000-0000-000052330000}"/>
    <cellStyle name="Финансовый 2 121 4 3 9" xfId="31969" xr:uid="{00000000-0005-0000-0000-000053330000}"/>
    <cellStyle name="Финансовый 2 121 4 4" xfId="17531" xr:uid="{00000000-0005-0000-0000-000054330000}"/>
    <cellStyle name="Финансовый 2 121 4 5" xfId="18843" xr:uid="{00000000-0005-0000-0000-000055330000}"/>
    <cellStyle name="Финансовый 2 121 4 5 2" xfId="21494" xr:uid="{00000000-0005-0000-0000-000056330000}"/>
    <cellStyle name="Финансовый 2 121 4 5 3" xfId="27986" xr:uid="{00000000-0005-0000-0000-000057330000}"/>
    <cellStyle name="Финансовый 2 121 4 5 4" xfId="29423" xr:uid="{00000000-0005-0000-0000-000058330000}"/>
    <cellStyle name="Финансовый 2 121 4 5 5" xfId="30729" xr:uid="{00000000-0005-0000-0000-000059330000}"/>
    <cellStyle name="Финансовый 2 121 4 5 6" xfId="34644" xr:uid="{00000000-0005-0000-0000-00005A330000}"/>
    <cellStyle name="Финансовый 2 121 4 5 7" xfId="35980" xr:uid="{00000000-0005-0000-0000-00005B330000}"/>
    <cellStyle name="Финансовый 2 121 5" xfId="11280" xr:uid="{00000000-0005-0000-0000-00005C330000}"/>
    <cellStyle name="Финансовый 2 121 6" xfId="14111" xr:uid="{00000000-0005-0000-0000-00005D330000}"/>
    <cellStyle name="Финансовый 2 121 7" xfId="14211" xr:uid="{00000000-0005-0000-0000-00005E330000}"/>
    <cellStyle name="Финансовый 2 121 7 2" xfId="16769" xr:uid="{00000000-0005-0000-0000-00005F330000}"/>
    <cellStyle name="Финансовый 2 121 7 3" xfId="20752" xr:uid="{00000000-0005-0000-0000-000060330000}"/>
    <cellStyle name="Финансовый 2 121 7 4" xfId="23172" xr:uid="{00000000-0005-0000-0000-000061330000}"/>
    <cellStyle name="Финансовый 2 121 7 5" xfId="27093" xr:uid="{00000000-0005-0000-0000-000062330000}"/>
    <cellStyle name="Финансовый 2 121 7 6" xfId="23419" xr:uid="{00000000-0005-0000-0000-000063330000}"/>
    <cellStyle name="Финансовый 2 121 7 7" xfId="28666" xr:uid="{00000000-0005-0000-0000-000064330000}"/>
    <cellStyle name="Финансовый 2 121 7 8" xfId="33925" xr:uid="{00000000-0005-0000-0000-000065330000}"/>
    <cellStyle name="Финансовый 2 121 7 9" xfId="32619" xr:uid="{00000000-0005-0000-0000-000066330000}"/>
    <cellStyle name="Финансовый 2 121 8" xfId="16883" xr:uid="{00000000-0005-0000-0000-000067330000}"/>
    <cellStyle name="Финансовый 2 121 9" xfId="18195" xr:uid="{00000000-0005-0000-0000-000068330000}"/>
    <cellStyle name="Финансовый 2 121 9 2" xfId="24281" xr:uid="{00000000-0005-0000-0000-000069330000}"/>
    <cellStyle name="Финансовый 2 121 9 3" xfId="27338" xr:uid="{00000000-0005-0000-0000-00006A330000}"/>
    <cellStyle name="Финансовый 2 121 9 4" xfId="28775" xr:uid="{00000000-0005-0000-0000-00006B330000}"/>
    <cellStyle name="Финансовый 2 121 9 5" xfId="30081" xr:uid="{00000000-0005-0000-0000-00006C330000}"/>
    <cellStyle name="Финансовый 2 121 9 6" xfId="35292" xr:uid="{00000000-0005-0000-0000-00006D330000}"/>
    <cellStyle name="Финансовый 2 121 9 7" xfId="36628" xr:uid="{00000000-0005-0000-0000-00006E330000}"/>
    <cellStyle name="Финансовый 2 122" xfId="30" xr:uid="{00000000-0005-0000-0000-00006F330000}"/>
    <cellStyle name="Финансовый 2 122 2" xfId="422" xr:uid="{00000000-0005-0000-0000-000070330000}"/>
    <cellStyle name="Финансовый 2 122 2 2" xfId="7752" xr:uid="{00000000-0005-0000-0000-000071330000}"/>
    <cellStyle name="Финансовый 2 122 2 3" xfId="10330" xr:uid="{00000000-0005-0000-0000-000072330000}"/>
    <cellStyle name="Финансовый 2 122 3" xfId="1396" xr:uid="{00000000-0005-0000-0000-000073330000}"/>
    <cellStyle name="Финансовый 2 122 3 2" xfId="7800" xr:uid="{00000000-0005-0000-0000-000074330000}"/>
    <cellStyle name="Финансовый 2 122 3 2 2" xfId="13768" xr:uid="{00000000-0005-0000-0000-000075330000}"/>
    <cellStyle name="Финансовый 2 122 3 2 3" xfId="14554" xr:uid="{00000000-0005-0000-0000-000076330000}"/>
    <cellStyle name="Финансовый 2 122 3 2 3 2" xfId="16426" xr:uid="{00000000-0005-0000-0000-000077330000}"/>
    <cellStyle name="Финансовый 2 122 3 2 3 3" xfId="20409" xr:uid="{00000000-0005-0000-0000-000078330000}"/>
    <cellStyle name="Финансовый 2 122 3 2 3 4" xfId="22267" xr:uid="{00000000-0005-0000-0000-000079330000}"/>
    <cellStyle name="Финансовый 2 122 3 2 3 5" xfId="24561" xr:uid="{00000000-0005-0000-0000-00007A330000}"/>
    <cellStyle name="Финансовый 2 122 3 2 3 6" xfId="25434" xr:uid="{00000000-0005-0000-0000-00007B330000}"/>
    <cellStyle name="Финансовый 2 122 3 2 3 7" xfId="22109" xr:uid="{00000000-0005-0000-0000-00007C330000}"/>
    <cellStyle name="Финансовый 2 122 3 2 3 8" xfId="33582" xr:uid="{00000000-0005-0000-0000-00007D330000}"/>
    <cellStyle name="Финансовый 2 122 3 2 3 9" xfId="31378" xr:uid="{00000000-0005-0000-0000-00007E330000}"/>
    <cellStyle name="Финансовый 2 122 3 2 4" xfId="17226" xr:uid="{00000000-0005-0000-0000-00007F330000}"/>
    <cellStyle name="Финансовый 2 122 3 2 5" xfId="18538" xr:uid="{00000000-0005-0000-0000-000080330000}"/>
    <cellStyle name="Финансовый 2 122 3 2 5 2" xfId="23603" xr:uid="{00000000-0005-0000-0000-000081330000}"/>
    <cellStyle name="Финансовый 2 122 3 2 5 3" xfId="27681" xr:uid="{00000000-0005-0000-0000-000082330000}"/>
    <cellStyle name="Финансовый 2 122 3 2 5 4" xfId="29118" xr:uid="{00000000-0005-0000-0000-000083330000}"/>
    <cellStyle name="Финансовый 2 122 3 2 5 5" xfId="30424" xr:uid="{00000000-0005-0000-0000-000084330000}"/>
    <cellStyle name="Финансовый 2 122 3 2 5 6" xfId="34949" xr:uid="{00000000-0005-0000-0000-000085330000}"/>
    <cellStyle name="Финансовый 2 122 3 2 5 7" xfId="36285" xr:uid="{00000000-0005-0000-0000-000086330000}"/>
    <cellStyle name="Финансовый 2 122 3 3" xfId="12512" xr:uid="{00000000-0005-0000-0000-000087330000}"/>
    <cellStyle name="Финансовый 2 122 3 3 2" xfId="13120" xr:uid="{00000000-0005-0000-0000-000088330000}"/>
    <cellStyle name="Финансовый 2 122 3 3 3" xfId="15202" xr:uid="{00000000-0005-0000-0000-000089330000}"/>
    <cellStyle name="Финансовый 2 122 3 3 3 2" xfId="15778" xr:uid="{00000000-0005-0000-0000-00008A330000}"/>
    <cellStyle name="Финансовый 2 122 3 3 3 3" xfId="19761" xr:uid="{00000000-0005-0000-0000-00008B330000}"/>
    <cellStyle name="Финансовый 2 122 3 3 3 4" xfId="22121" xr:uid="{00000000-0005-0000-0000-00008C330000}"/>
    <cellStyle name="Финансовый 2 122 3 3 3 5" xfId="26783" xr:uid="{00000000-0005-0000-0000-00008D330000}"/>
    <cellStyle name="Финансовый 2 122 3 3 3 6" xfId="26380" xr:uid="{00000000-0005-0000-0000-00008E330000}"/>
    <cellStyle name="Финансовый 2 122 3 3 3 7" xfId="28718" xr:uid="{00000000-0005-0000-0000-00008F330000}"/>
    <cellStyle name="Финансовый 2 122 3 3 3 8" xfId="32934" xr:uid="{00000000-0005-0000-0000-000090330000}"/>
    <cellStyle name="Финансовый 2 122 3 3 3 9" xfId="31919" xr:uid="{00000000-0005-0000-0000-000091330000}"/>
    <cellStyle name="Финансовый 2 122 3 3 4" xfId="17874" xr:uid="{00000000-0005-0000-0000-000092330000}"/>
    <cellStyle name="Финансовый 2 122 3 3 5" xfId="19186" xr:uid="{00000000-0005-0000-0000-000093330000}"/>
    <cellStyle name="Финансовый 2 122 3 3 5 2" xfId="24501" xr:uid="{00000000-0005-0000-0000-000094330000}"/>
    <cellStyle name="Финансовый 2 122 3 3 5 3" xfId="28329" xr:uid="{00000000-0005-0000-0000-000095330000}"/>
    <cellStyle name="Финансовый 2 122 3 3 5 4" xfId="29766" xr:uid="{00000000-0005-0000-0000-000096330000}"/>
    <cellStyle name="Финансовый 2 122 3 3 5 5" xfId="31072" xr:uid="{00000000-0005-0000-0000-000097330000}"/>
    <cellStyle name="Финансовый 2 122 3 3 5 6" xfId="34301" xr:uid="{00000000-0005-0000-0000-000098330000}"/>
    <cellStyle name="Финансовый 2 122 3 3 5 7" xfId="35637" xr:uid="{00000000-0005-0000-0000-000099330000}"/>
    <cellStyle name="Финансовый 2 122 4" xfId="9940" xr:uid="{00000000-0005-0000-0000-00009A330000}"/>
    <cellStyle name="Финансовый 2 122 4 2" xfId="13462" xr:uid="{00000000-0005-0000-0000-00009B330000}"/>
    <cellStyle name="Финансовый 2 122 4 3" xfId="14860" xr:uid="{00000000-0005-0000-0000-00009C330000}"/>
    <cellStyle name="Финансовый 2 122 4 3 2" xfId="16120" xr:uid="{00000000-0005-0000-0000-00009D330000}"/>
    <cellStyle name="Финансовый 2 122 4 3 3" xfId="20103" xr:uid="{00000000-0005-0000-0000-00009E330000}"/>
    <cellStyle name="Финансовый 2 122 4 3 4" xfId="25384" xr:uid="{00000000-0005-0000-0000-00009F330000}"/>
    <cellStyle name="Финансовый 2 122 4 3 5" xfId="26084" xr:uid="{00000000-0005-0000-0000-0000A0330000}"/>
    <cellStyle name="Финансовый 2 122 4 3 6" xfId="26088" xr:uid="{00000000-0005-0000-0000-0000A1330000}"/>
    <cellStyle name="Финансовый 2 122 4 3 7" xfId="22501" xr:uid="{00000000-0005-0000-0000-0000A2330000}"/>
    <cellStyle name="Финансовый 2 122 4 3 8" xfId="33276" xr:uid="{00000000-0005-0000-0000-0000A3330000}"/>
    <cellStyle name="Финансовый 2 122 4 3 9" xfId="32096" xr:uid="{00000000-0005-0000-0000-0000A4330000}"/>
    <cellStyle name="Финансовый 2 122 4 4" xfId="17532" xr:uid="{00000000-0005-0000-0000-0000A5330000}"/>
    <cellStyle name="Финансовый 2 122 4 5" xfId="18844" xr:uid="{00000000-0005-0000-0000-0000A6330000}"/>
    <cellStyle name="Финансовый 2 122 4 5 2" xfId="21320" xr:uid="{00000000-0005-0000-0000-0000A7330000}"/>
    <cellStyle name="Финансовый 2 122 4 5 3" xfId="27987" xr:uid="{00000000-0005-0000-0000-0000A8330000}"/>
    <cellStyle name="Финансовый 2 122 4 5 4" xfId="29424" xr:uid="{00000000-0005-0000-0000-0000A9330000}"/>
    <cellStyle name="Финансовый 2 122 4 5 5" xfId="30730" xr:uid="{00000000-0005-0000-0000-0000AA330000}"/>
    <cellStyle name="Финансовый 2 122 4 5 6" xfId="34643" xr:uid="{00000000-0005-0000-0000-0000AB330000}"/>
    <cellStyle name="Финансовый 2 122 4 5 7" xfId="35979" xr:uid="{00000000-0005-0000-0000-0000AC330000}"/>
    <cellStyle name="Финансовый 2 122 5" xfId="11281" xr:uid="{00000000-0005-0000-0000-0000AD330000}"/>
    <cellStyle name="Финансовый 2 122 6" xfId="14110" xr:uid="{00000000-0005-0000-0000-0000AE330000}"/>
    <cellStyle name="Финансовый 2 122 7" xfId="14212" xr:uid="{00000000-0005-0000-0000-0000AF330000}"/>
    <cellStyle name="Финансовый 2 122 7 2" xfId="16768" xr:uid="{00000000-0005-0000-0000-0000B0330000}"/>
    <cellStyle name="Финансовый 2 122 7 3" xfId="20751" xr:uid="{00000000-0005-0000-0000-0000B1330000}"/>
    <cellStyle name="Финансовый 2 122 7 4" xfId="22998" xr:uid="{00000000-0005-0000-0000-0000B2330000}"/>
    <cellStyle name="Финансовый 2 122 7 5" xfId="27087" xr:uid="{00000000-0005-0000-0000-0000B3330000}"/>
    <cellStyle name="Финансовый 2 122 7 6" xfId="22608" xr:uid="{00000000-0005-0000-0000-0000B4330000}"/>
    <cellStyle name="Финансовый 2 122 7 7" xfId="28635" xr:uid="{00000000-0005-0000-0000-0000B5330000}"/>
    <cellStyle name="Финансовый 2 122 7 8" xfId="33924" xr:uid="{00000000-0005-0000-0000-0000B6330000}"/>
    <cellStyle name="Финансовый 2 122 7 9" xfId="32089" xr:uid="{00000000-0005-0000-0000-0000B7330000}"/>
    <cellStyle name="Финансовый 2 122 8" xfId="16884" xr:uid="{00000000-0005-0000-0000-0000B8330000}"/>
    <cellStyle name="Финансовый 2 122 9" xfId="18196" xr:uid="{00000000-0005-0000-0000-0000B9330000}"/>
    <cellStyle name="Финансовый 2 122 9 2" xfId="24098" xr:uid="{00000000-0005-0000-0000-0000BA330000}"/>
    <cellStyle name="Финансовый 2 122 9 3" xfId="27339" xr:uid="{00000000-0005-0000-0000-0000BB330000}"/>
    <cellStyle name="Финансовый 2 122 9 4" xfId="28776" xr:uid="{00000000-0005-0000-0000-0000BC330000}"/>
    <cellStyle name="Финансовый 2 122 9 5" xfId="30082" xr:uid="{00000000-0005-0000-0000-0000BD330000}"/>
    <cellStyle name="Финансовый 2 122 9 6" xfId="35291" xr:uid="{00000000-0005-0000-0000-0000BE330000}"/>
    <cellStyle name="Финансовый 2 122 9 7" xfId="36627" xr:uid="{00000000-0005-0000-0000-0000BF330000}"/>
    <cellStyle name="Финансовый 2 123" xfId="31" xr:uid="{00000000-0005-0000-0000-0000C0330000}"/>
    <cellStyle name="Финансовый 2 123 2" xfId="423" xr:uid="{00000000-0005-0000-0000-0000C1330000}"/>
    <cellStyle name="Финансовый 2 123 2 2" xfId="7999" xr:uid="{00000000-0005-0000-0000-0000C2330000}"/>
    <cellStyle name="Финансовый 2 123 2 3" xfId="10331" xr:uid="{00000000-0005-0000-0000-0000C3330000}"/>
    <cellStyle name="Финансовый 2 123 3" xfId="1397" xr:uid="{00000000-0005-0000-0000-0000C4330000}"/>
    <cellStyle name="Финансовый 2 123 3 2" xfId="7778" xr:uid="{00000000-0005-0000-0000-0000C5330000}"/>
    <cellStyle name="Финансовый 2 123 3 2 2" xfId="13780" xr:uid="{00000000-0005-0000-0000-0000C6330000}"/>
    <cellStyle name="Финансовый 2 123 3 2 3" xfId="14542" xr:uid="{00000000-0005-0000-0000-0000C7330000}"/>
    <cellStyle name="Финансовый 2 123 3 2 3 2" xfId="16438" xr:uid="{00000000-0005-0000-0000-0000C8330000}"/>
    <cellStyle name="Финансовый 2 123 3 2 3 3" xfId="20421" xr:uid="{00000000-0005-0000-0000-0000C9330000}"/>
    <cellStyle name="Финансовый 2 123 3 2 3 4" xfId="24027" xr:uid="{00000000-0005-0000-0000-0000CA330000}"/>
    <cellStyle name="Финансовый 2 123 3 2 3 5" xfId="25693" xr:uid="{00000000-0005-0000-0000-0000CB330000}"/>
    <cellStyle name="Финансовый 2 123 3 2 3 6" xfId="26571" xr:uid="{00000000-0005-0000-0000-0000CC330000}"/>
    <cellStyle name="Финансовый 2 123 3 2 3 7" xfId="26237" xr:uid="{00000000-0005-0000-0000-0000CD330000}"/>
    <cellStyle name="Финансовый 2 123 3 2 3 8" xfId="33594" xr:uid="{00000000-0005-0000-0000-0000CE330000}"/>
    <cellStyle name="Финансовый 2 123 3 2 3 9" xfId="32228" xr:uid="{00000000-0005-0000-0000-0000CF330000}"/>
    <cellStyle name="Финансовый 2 123 3 2 4" xfId="17214" xr:uid="{00000000-0005-0000-0000-0000D0330000}"/>
    <cellStyle name="Финансовый 2 123 3 2 5" xfId="18526" xr:uid="{00000000-0005-0000-0000-0000D1330000}"/>
    <cellStyle name="Финансовый 2 123 3 2 5 2" xfId="23503" xr:uid="{00000000-0005-0000-0000-0000D2330000}"/>
    <cellStyle name="Финансовый 2 123 3 2 5 3" xfId="27669" xr:uid="{00000000-0005-0000-0000-0000D3330000}"/>
    <cellStyle name="Финансовый 2 123 3 2 5 4" xfId="29106" xr:uid="{00000000-0005-0000-0000-0000D4330000}"/>
    <cellStyle name="Финансовый 2 123 3 2 5 5" xfId="30412" xr:uid="{00000000-0005-0000-0000-0000D5330000}"/>
    <cellStyle name="Финансовый 2 123 3 2 5 6" xfId="34961" xr:uid="{00000000-0005-0000-0000-0000D6330000}"/>
    <cellStyle name="Финансовый 2 123 3 2 5 7" xfId="36297" xr:uid="{00000000-0005-0000-0000-0000D7330000}"/>
    <cellStyle name="Финансовый 2 123 3 3" xfId="12500" xr:uid="{00000000-0005-0000-0000-0000D8330000}"/>
    <cellStyle name="Финансовый 2 123 3 3 2" xfId="13132" xr:uid="{00000000-0005-0000-0000-0000D9330000}"/>
    <cellStyle name="Финансовый 2 123 3 3 3" xfId="15190" xr:uid="{00000000-0005-0000-0000-0000DA330000}"/>
    <cellStyle name="Финансовый 2 123 3 3 3 2" xfId="15790" xr:uid="{00000000-0005-0000-0000-0000DB330000}"/>
    <cellStyle name="Финансовый 2 123 3 3 3 3" xfId="19773" xr:uid="{00000000-0005-0000-0000-0000DC330000}"/>
    <cellStyle name="Финансовый 2 123 3 3 3 4" xfId="22443" xr:uid="{00000000-0005-0000-0000-0000DD330000}"/>
    <cellStyle name="Финансовый 2 123 3 3 3 5" xfId="26497" xr:uid="{00000000-0005-0000-0000-0000DE330000}"/>
    <cellStyle name="Финансовый 2 123 3 3 3 6" xfId="21746" xr:uid="{00000000-0005-0000-0000-0000DF330000}"/>
    <cellStyle name="Финансовый 2 123 3 3 3 7" xfId="26554" xr:uid="{00000000-0005-0000-0000-0000E0330000}"/>
    <cellStyle name="Финансовый 2 123 3 3 3 8" xfId="32946" xr:uid="{00000000-0005-0000-0000-0000E1330000}"/>
    <cellStyle name="Финансовый 2 123 3 3 3 9" xfId="31555" xr:uid="{00000000-0005-0000-0000-0000E2330000}"/>
    <cellStyle name="Финансовый 2 123 3 3 4" xfId="17862" xr:uid="{00000000-0005-0000-0000-0000E3330000}"/>
    <cellStyle name="Финансовый 2 123 3 3 5" xfId="19174" xr:uid="{00000000-0005-0000-0000-0000E4330000}"/>
    <cellStyle name="Финансовый 2 123 3 3 5 2" xfId="21155" xr:uid="{00000000-0005-0000-0000-0000E5330000}"/>
    <cellStyle name="Финансовый 2 123 3 3 5 3" xfId="28317" xr:uid="{00000000-0005-0000-0000-0000E6330000}"/>
    <cellStyle name="Финансовый 2 123 3 3 5 4" xfId="29754" xr:uid="{00000000-0005-0000-0000-0000E7330000}"/>
    <cellStyle name="Финансовый 2 123 3 3 5 5" xfId="31060" xr:uid="{00000000-0005-0000-0000-0000E8330000}"/>
    <cellStyle name="Финансовый 2 123 3 3 5 6" xfId="34313" xr:uid="{00000000-0005-0000-0000-0000E9330000}"/>
    <cellStyle name="Финансовый 2 123 3 3 5 7" xfId="35649" xr:uid="{00000000-0005-0000-0000-0000EA330000}"/>
    <cellStyle name="Финансовый 2 123 4" xfId="9941" xr:uid="{00000000-0005-0000-0000-0000EB330000}"/>
    <cellStyle name="Финансовый 2 123 4 2" xfId="13461" xr:uid="{00000000-0005-0000-0000-0000EC330000}"/>
    <cellStyle name="Финансовый 2 123 4 3" xfId="14861" xr:uid="{00000000-0005-0000-0000-0000ED330000}"/>
    <cellStyle name="Финансовый 2 123 4 3 2" xfId="16119" xr:uid="{00000000-0005-0000-0000-0000EE330000}"/>
    <cellStyle name="Финансовый 2 123 4 3 3" xfId="20102" xr:uid="{00000000-0005-0000-0000-0000EF330000}"/>
    <cellStyle name="Финансовый 2 123 4 3 4" xfId="23244" xr:uid="{00000000-0005-0000-0000-0000F0330000}"/>
    <cellStyle name="Финансовый 2 123 4 3 5" xfId="27115" xr:uid="{00000000-0005-0000-0000-0000F1330000}"/>
    <cellStyle name="Финансовый 2 123 4 3 6" xfId="23238" xr:uid="{00000000-0005-0000-0000-0000F2330000}"/>
    <cellStyle name="Финансовый 2 123 4 3 7" xfId="25958" xr:uid="{00000000-0005-0000-0000-0000F3330000}"/>
    <cellStyle name="Финансовый 2 123 4 3 8" xfId="33275" xr:uid="{00000000-0005-0000-0000-0000F4330000}"/>
    <cellStyle name="Финансовый 2 123 4 3 9" xfId="32157" xr:uid="{00000000-0005-0000-0000-0000F5330000}"/>
    <cellStyle name="Финансовый 2 123 4 4" xfId="17533" xr:uid="{00000000-0005-0000-0000-0000F6330000}"/>
    <cellStyle name="Финансовый 2 123 4 5" xfId="18845" xr:uid="{00000000-0005-0000-0000-0000F7330000}"/>
    <cellStyle name="Финансовый 2 123 4 5 2" xfId="22832" xr:uid="{00000000-0005-0000-0000-0000F8330000}"/>
    <cellStyle name="Финансовый 2 123 4 5 3" xfId="27988" xr:uid="{00000000-0005-0000-0000-0000F9330000}"/>
    <cellStyle name="Финансовый 2 123 4 5 4" xfId="29425" xr:uid="{00000000-0005-0000-0000-0000FA330000}"/>
    <cellStyle name="Финансовый 2 123 4 5 5" xfId="30731" xr:uid="{00000000-0005-0000-0000-0000FB330000}"/>
    <cellStyle name="Финансовый 2 123 4 5 6" xfId="34642" xr:uid="{00000000-0005-0000-0000-0000FC330000}"/>
    <cellStyle name="Финансовый 2 123 4 5 7" xfId="35978" xr:uid="{00000000-0005-0000-0000-0000FD330000}"/>
    <cellStyle name="Финансовый 2 123 5" xfId="11282" xr:uid="{00000000-0005-0000-0000-0000FE330000}"/>
    <cellStyle name="Финансовый 2 123 6" xfId="14109" xr:uid="{00000000-0005-0000-0000-0000FF330000}"/>
    <cellStyle name="Финансовый 2 123 7" xfId="14213" xr:uid="{00000000-0005-0000-0000-000000340000}"/>
    <cellStyle name="Финансовый 2 123 7 2" xfId="16767" xr:uid="{00000000-0005-0000-0000-000001340000}"/>
    <cellStyle name="Финансовый 2 123 7 3" xfId="20750" xr:uid="{00000000-0005-0000-0000-000002340000}"/>
    <cellStyle name="Финансовый 2 123 7 4" xfId="22877" xr:uid="{00000000-0005-0000-0000-000003340000}"/>
    <cellStyle name="Финансовый 2 123 7 5" xfId="24459" xr:uid="{00000000-0005-0000-0000-000004340000}"/>
    <cellStyle name="Финансовый 2 123 7 6" xfId="26522" xr:uid="{00000000-0005-0000-0000-000005340000}"/>
    <cellStyle name="Финансовый 2 123 7 7" xfId="23092" xr:uid="{00000000-0005-0000-0000-000006340000}"/>
    <cellStyle name="Финансовый 2 123 7 8" xfId="33923" xr:uid="{00000000-0005-0000-0000-000007340000}"/>
    <cellStyle name="Финансовый 2 123 7 9" xfId="32150" xr:uid="{00000000-0005-0000-0000-000008340000}"/>
    <cellStyle name="Финансовый 2 123 8" xfId="16885" xr:uid="{00000000-0005-0000-0000-000009340000}"/>
    <cellStyle name="Финансовый 2 123 9" xfId="18197" xr:uid="{00000000-0005-0000-0000-00000A340000}"/>
    <cellStyle name="Финансовый 2 123 9 2" xfId="23704" xr:uid="{00000000-0005-0000-0000-00000B340000}"/>
    <cellStyle name="Финансовый 2 123 9 3" xfId="27340" xr:uid="{00000000-0005-0000-0000-00000C340000}"/>
    <cellStyle name="Финансовый 2 123 9 4" xfId="28777" xr:uid="{00000000-0005-0000-0000-00000D340000}"/>
    <cellStyle name="Финансовый 2 123 9 5" xfId="30083" xr:uid="{00000000-0005-0000-0000-00000E340000}"/>
    <cellStyle name="Финансовый 2 123 9 6" xfId="35290" xr:uid="{00000000-0005-0000-0000-00000F340000}"/>
    <cellStyle name="Финансовый 2 123 9 7" xfId="36626" xr:uid="{00000000-0005-0000-0000-000010340000}"/>
    <cellStyle name="Финансовый 2 124" xfId="32" xr:uid="{00000000-0005-0000-0000-000011340000}"/>
    <cellStyle name="Финансовый 2 124 2" xfId="424" xr:uid="{00000000-0005-0000-0000-000012340000}"/>
    <cellStyle name="Финансовый 2 124 2 2" xfId="7794" xr:uid="{00000000-0005-0000-0000-000013340000}"/>
    <cellStyle name="Финансовый 2 124 2 3" xfId="10332" xr:uid="{00000000-0005-0000-0000-000014340000}"/>
    <cellStyle name="Финансовый 2 124 3" xfId="1398" xr:uid="{00000000-0005-0000-0000-000015340000}"/>
    <cellStyle name="Финансовый 2 124 3 2" xfId="8060" xr:uid="{00000000-0005-0000-0000-000016340000}"/>
    <cellStyle name="Финансовый 2 124 3 2 2" xfId="13714" xr:uid="{00000000-0005-0000-0000-000017340000}"/>
    <cellStyle name="Финансовый 2 124 3 2 3" xfId="14608" xr:uid="{00000000-0005-0000-0000-000018340000}"/>
    <cellStyle name="Финансовый 2 124 3 2 3 2" xfId="16372" xr:uid="{00000000-0005-0000-0000-000019340000}"/>
    <cellStyle name="Финансовый 2 124 3 2 3 3" xfId="20355" xr:uid="{00000000-0005-0000-0000-00001A340000}"/>
    <cellStyle name="Финансовый 2 124 3 2 3 4" xfId="21755" xr:uid="{00000000-0005-0000-0000-00001B340000}"/>
    <cellStyle name="Финансовый 2 124 3 2 3 5" xfId="26168" xr:uid="{00000000-0005-0000-0000-00001C340000}"/>
    <cellStyle name="Финансовый 2 124 3 2 3 6" xfId="27076" xr:uid="{00000000-0005-0000-0000-00001D340000}"/>
    <cellStyle name="Финансовый 2 124 3 2 3 7" xfId="21585" xr:uid="{00000000-0005-0000-0000-00001E340000}"/>
    <cellStyle name="Финансовый 2 124 3 2 3 8" xfId="33528" xr:uid="{00000000-0005-0000-0000-00001F340000}"/>
    <cellStyle name="Финансовый 2 124 3 2 3 9" xfId="32438" xr:uid="{00000000-0005-0000-0000-000020340000}"/>
    <cellStyle name="Финансовый 2 124 3 2 4" xfId="17280" xr:uid="{00000000-0005-0000-0000-000021340000}"/>
    <cellStyle name="Финансовый 2 124 3 2 5" xfId="18592" xr:uid="{00000000-0005-0000-0000-000022340000}"/>
    <cellStyle name="Финансовый 2 124 3 2 5 2" xfId="21177" xr:uid="{00000000-0005-0000-0000-000023340000}"/>
    <cellStyle name="Финансовый 2 124 3 2 5 3" xfId="27735" xr:uid="{00000000-0005-0000-0000-000024340000}"/>
    <cellStyle name="Финансовый 2 124 3 2 5 4" xfId="29172" xr:uid="{00000000-0005-0000-0000-000025340000}"/>
    <cellStyle name="Финансовый 2 124 3 2 5 5" xfId="30478" xr:uid="{00000000-0005-0000-0000-000026340000}"/>
    <cellStyle name="Финансовый 2 124 3 2 5 6" xfId="34895" xr:uid="{00000000-0005-0000-0000-000027340000}"/>
    <cellStyle name="Финансовый 2 124 3 2 5 7" xfId="36231" xr:uid="{00000000-0005-0000-0000-000028340000}"/>
    <cellStyle name="Финансовый 2 124 3 3" xfId="12566" xr:uid="{00000000-0005-0000-0000-000029340000}"/>
    <cellStyle name="Финансовый 2 124 3 3 2" xfId="13066" xr:uid="{00000000-0005-0000-0000-00002A340000}"/>
    <cellStyle name="Финансовый 2 124 3 3 3" xfId="15256" xr:uid="{00000000-0005-0000-0000-00002B340000}"/>
    <cellStyle name="Финансовый 2 124 3 3 3 2" xfId="15724" xr:uid="{00000000-0005-0000-0000-00002C340000}"/>
    <cellStyle name="Финансовый 2 124 3 3 3 3" xfId="19707" xr:uid="{00000000-0005-0000-0000-00002D340000}"/>
    <cellStyle name="Финансовый 2 124 3 3 3 4" xfId="24200" xr:uid="{00000000-0005-0000-0000-00002E340000}"/>
    <cellStyle name="Финансовый 2 124 3 3 3 5" xfId="20923" xr:uid="{00000000-0005-0000-0000-00002F340000}"/>
    <cellStyle name="Финансовый 2 124 3 3 3 6" xfId="23483" xr:uid="{00000000-0005-0000-0000-000030340000}"/>
    <cellStyle name="Финансовый 2 124 3 3 3 7" xfId="22178" xr:uid="{00000000-0005-0000-0000-000031340000}"/>
    <cellStyle name="Финансовый 2 124 3 3 3 8" xfId="32880" xr:uid="{00000000-0005-0000-0000-000032340000}"/>
    <cellStyle name="Финансовый 2 124 3 3 3 9" xfId="32372" xr:uid="{00000000-0005-0000-0000-000033340000}"/>
    <cellStyle name="Финансовый 2 124 3 3 4" xfId="17928" xr:uid="{00000000-0005-0000-0000-000034340000}"/>
    <cellStyle name="Финансовый 2 124 3 3 5" xfId="19240" xr:uid="{00000000-0005-0000-0000-000035340000}"/>
    <cellStyle name="Финансовый 2 124 3 3 5 2" xfId="21632" xr:uid="{00000000-0005-0000-0000-000036340000}"/>
    <cellStyle name="Финансовый 2 124 3 3 5 3" xfId="28383" xr:uid="{00000000-0005-0000-0000-000037340000}"/>
    <cellStyle name="Финансовый 2 124 3 3 5 4" xfId="29820" xr:uid="{00000000-0005-0000-0000-000038340000}"/>
    <cellStyle name="Финансовый 2 124 3 3 5 5" xfId="31126" xr:uid="{00000000-0005-0000-0000-000039340000}"/>
    <cellStyle name="Финансовый 2 124 3 3 5 6" xfId="34247" xr:uid="{00000000-0005-0000-0000-00003A340000}"/>
    <cellStyle name="Финансовый 2 124 3 3 5 7" xfId="35583" xr:uid="{00000000-0005-0000-0000-00003B340000}"/>
    <cellStyle name="Финансовый 2 124 4" xfId="9942" xr:uid="{00000000-0005-0000-0000-00003C340000}"/>
    <cellStyle name="Финансовый 2 124 4 2" xfId="13460" xr:uid="{00000000-0005-0000-0000-00003D340000}"/>
    <cellStyle name="Финансовый 2 124 4 3" xfId="14862" xr:uid="{00000000-0005-0000-0000-00003E340000}"/>
    <cellStyle name="Финансовый 2 124 4 3 2" xfId="16118" xr:uid="{00000000-0005-0000-0000-00003F340000}"/>
    <cellStyle name="Финансовый 2 124 4 3 3" xfId="20101" xr:uid="{00000000-0005-0000-0000-000040340000}"/>
    <cellStyle name="Финансовый 2 124 4 3 4" xfId="21374" xr:uid="{00000000-0005-0000-0000-000041340000}"/>
    <cellStyle name="Финансовый 2 124 4 3 5" xfId="26200" xr:uid="{00000000-0005-0000-0000-000042340000}"/>
    <cellStyle name="Финансовый 2 124 4 3 6" xfId="22780" xr:uid="{00000000-0005-0000-0000-000043340000}"/>
    <cellStyle name="Финансовый 2 124 4 3 7" xfId="26742" xr:uid="{00000000-0005-0000-0000-000044340000}"/>
    <cellStyle name="Финансовый 2 124 4 3 8" xfId="33274" xr:uid="{00000000-0005-0000-0000-000045340000}"/>
    <cellStyle name="Финансовый 2 124 4 3 9" xfId="32227" xr:uid="{00000000-0005-0000-0000-000046340000}"/>
    <cellStyle name="Финансовый 2 124 4 4" xfId="17534" xr:uid="{00000000-0005-0000-0000-000047340000}"/>
    <cellStyle name="Финансовый 2 124 4 5" xfId="18846" xr:uid="{00000000-0005-0000-0000-000048340000}"/>
    <cellStyle name="Финансовый 2 124 4 5 2" xfId="22773" xr:uid="{00000000-0005-0000-0000-000049340000}"/>
    <cellStyle name="Финансовый 2 124 4 5 3" xfId="27989" xr:uid="{00000000-0005-0000-0000-00004A340000}"/>
    <cellStyle name="Финансовый 2 124 4 5 4" xfId="29426" xr:uid="{00000000-0005-0000-0000-00004B340000}"/>
    <cellStyle name="Финансовый 2 124 4 5 5" xfId="30732" xr:uid="{00000000-0005-0000-0000-00004C340000}"/>
    <cellStyle name="Финансовый 2 124 4 5 6" xfId="34641" xr:uid="{00000000-0005-0000-0000-00004D340000}"/>
    <cellStyle name="Финансовый 2 124 4 5 7" xfId="35977" xr:uid="{00000000-0005-0000-0000-00004E340000}"/>
    <cellStyle name="Финансовый 2 124 5" xfId="11283" xr:uid="{00000000-0005-0000-0000-00004F340000}"/>
    <cellStyle name="Финансовый 2 124 6" xfId="14108" xr:uid="{00000000-0005-0000-0000-000050340000}"/>
    <cellStyle name="Финансовый 2 124 7" xfId="14214" xr:uid="{00000000-0005-0000-0000-000051340000}"/>
    <cellStyle name="Финансовый 2 124 7 2" xfId="16766" xr:uid="{00000000-0005-0000-0000-000052340000}"/>
    <cellStyle name="Финансовый 2 124 7 3" xfId="20749" xr:uid="{00000000-0005-0000-0000-000053340000}"/>
    <cellStyle name="Финансовый 2 124 7 4" xfId="25146" xr:uid="{00000000-0005-0000-0000-000054340000}"/>
    <cellStyle name="Финансовый 2 124 7 5" xfId="23913" xr:uid="{00000000-0005-0000-0000-000055340000}"/>
    <cellStyle name="Финансовый 2 124 7 6" xfId="20824" xr:uid="{00000000-0005-0000-0000-000056340000}"/>
    <cellStyle name="Финансовый 2 124 7 7" xfId="20893" xr:uid="{00000000-0005-0000-0000-000057340000}"/>
    <cellStyle name="Финансовый 2 124 7 8" xfId="33922" xr:uid="{00000000-0005-0000-0000-000058340000}"/>
    <cellStyle name="Финансовый 2 124 7 9" xfId="32210" xr:uid="{00000000-0005-0000-0000-000059340000}"/>
    <cellStyle name="Финансовый 2 124 8" xfId="16886" xr:uid="{00000000-0005-0000-0000-00005A340000}"/>
    <cellStyle name="Финансовый 2 124 9" xfId="18198" xr:uid="{00000000-0005-0000-0000-00005B340000}"/>
    <cellStyle name="Финансовый 2 124 9 2" xfId="23502" xr:uid="{00000000-0005-0000-0000-00005C340000}"/>
    <cellStyle name="Финансовый 2 124 9 3" xfId="27341" xr:uid="{00000000-0005-0000-0000-00005D340000}"/>
    <cellStyle name="Финансовый 2 124 9 4" xfId="28778" xr:uid="{00000000-0005-0000-0000-00005E340000}"/>
    <cellStyle name="Финансовый 2 124 9 5" xfId="30084" xr:uid="{00000000-0005-0000-0000-00005F340000}"/>
    <cellStyle name="Финансовый 2 124 9 6" xfId="35289" xr:uid="{00000000-0005-0000-0000-000060340000}"/>
    <cellStyle name="Финансовый 2 124 9 7" xfId="36625" xr:uid="{00000000-0005-0000-0000-000061340000}"/>
    <cellStyle name="Финансовый 2 125" xfId="33" xr:uid="{00000000-0005-0000-0000-000062340000}"/>
    <cellStyle name="Финансовый 2 125 2" xfId="425" xr:uid="{00000000-0005-0000-0000-000063340000}"/>
    <cellStyle name="Финансовый 2 125 2 2" xfId="8286" xr:uid="{00000000-0005-0000-0000-000064340000}"/>
    <cellStyle name="Финансовый 2 125 2 3" xfId="10333" xr:uid="{00000000-0005-0000-0000-000065340000}"/>
    <cellStyle name="Финансовый 2 125 3" xfId="1399" xr:uid="{00000000-0005-0000-0000-000066340000}"/>
    <cellStyle name="Финансовый 2 125 3 2" xfId="8147" xr:uid="{00000000-0005-0000-0000-000067340000}"/>
    <cellStyle name="Финансовый 2 125 3 2 2" xfId="13677" xr:uid="{00000000-0005-0000-0000-000068340000}"/>
    <cellStyle name="Финансовый 2 125 3 2 3" xfId="14645" xr:uid="{00000000-0005-0000-0000-000069340000}"/>
    <cellStyle name="Финансовый 2 125 3 2 3 2" xfId="16335" xr:uid="{00000000-0005-0000-0000-00006A340000}"/>
    <cellStyle name="Финансовый 2 125 3 2 3 3" xfId="20318" xr:uid="{00000000-0005-0000-0000-00006B340000}"/>
    <cellStyle name="Финансовый 2 125 3 2 3 4" xfId="22602" xr:uid="{00000000-0005-0000-0000-00006C340000}"/>
    <cellStyle name="Финансовый 2 125 3 2 3 5" xfId="21239" xr:uid="{00000000-0005-0000-0000-00006D340000}"/>
    <cellStyle name="Финансовый 2 125 3 2 3 6" xfId="26055" xr:uid="{00000000-0005-0000-0000-00006E340000}"/>
    <cellStyle name="Финансовый 2 125 3 2 3 7" xfId="21947" xr:uid="{00000000-0005-0000-0000-00006F340000}"/>
    <cellStyle name="Финансовый 2 125 3 2 3 8" xfId="33491" xr:uid="{00000000-0005-0000-0000-000070340000}"/>
    <cellStyle name="Финансовый 2 125 3 2 3 9" xfId="32253" xr:uid="{00000000-0005-0000-0000-000071340000}"/>
    <cellStyle name="Финансовый 2 125 3 2 4" xfId="17317" xr:uid="{00000000-0005-0000-0000-000072340000}"/>
    <cellStyle name="Финансовый 2 125 3 2 5" xfId="18629" xr:uid="{00000000-0005-0000-0000-000073340000}"/>
    <cellStyle name="Финансовый 2 125 3 2 5 2" xfId="24130" xr:uid="{00000000-0005-0000-0000-000074340000}"/>
    <cellStyle name="Финансовый 2 125 3 2 5 3" xfId="27772" xr:uid="{00000000-0005-0000-0000-000075340000}"/>
    <cellStyle name="Финансовый 2 125 3 2 5 4" xfId="29209" xr:uid="{00000000-0005-0000-0000-000076340000}"/>
    <cellStyle name="Финансовый 2 125 3 2 5 5" xfId="30515" xr:uid="{00000000-0005-0000-0000-000077340000}"/>
    <cellStyle name="Финансовый 2 125 3 2 5 6" xfId="34858" xr:uid="{00000000-0005-0000-0000-000078340000}"/>
    <cellStyle name="Финансовый 2 125 3 2 5 7" xfId="36194" xr:uid="{00000000-0005-0000-0000-000079340000}"/>
    <cellStyle name="Финансовый 2 125 3 3" xfId="12603" xr:uid="{00000000-0005-0000-0000-00007A340000}"/>
    <cellStyle name="Финансовый 2 125 3 3 2" xfId="13029" xr:uid="{00000000-0005-0000-0000-00007B340000}"/>
    <cellStyle name="Финансовый 2 125 3 3 3" xfId="15293" xr:uid="{00000000-0005-0000-0000-00007C340000}"/>
    <cellStyle name="Финансовый 2 125 3 3 3 2" xfId="15687" xr:uid="{00000000-0005-0000-0000-00007D340000}"/>
    <cellStyle name="Финансовый 2 125 3 3 3 3" xfId="19670" xr:uid="{00000000-0005-0000-0000-00007E340000}"/>
    <cellStyle name="Финансовый 2 125 3 3 3 4" xfId="24746" xr:uid="{00000000-0005-0000-0000-00007F340000}"/>
    <cellStyle name="Финансовый 2 125 3 3 3 5" xfId="25593" xr:uid="{00000000-0005-0000-0000-000080340000}"/>
    <cellStyle name="Финансовый 2 125 3 3 3 6" xfId="26098" xr:uid="{00000000-0005-0000-0000-000081340000}"/>
    <cellStyle name="Финансовый 2 125 3 3 3 7" xfId="21613" xr:uid="{00000000-0005-0000-0000-000082340000}"/>
    <cellStyle name="Финансовый 2 125 3 3 3 8" xfId="32843" xr:uid="{00000000-0005-0000-0000-000083340000}"/>
    <cellStyle name="Финансовый 2 125 3 3 3 9" xfId="31895" xr:uid="{00000000-0005-0000-0000-000084340000}"/>
    <cellStyle name="Финансовый 2 125 3 3 4" xfId="17965" xr:uid="{00000000-0005-0000-0000-000085340000}"/>
    <cellStyle name="Финансовый 2 125 3 3 5" xfId="19277" xr:uid="{00000000-0005-0000-0000-000086340000}"/>
    <cellStyle name="Финансовый 2 125 3 3 5 2" xfId="21473" xr:uid="{00000000-0005-0000-0000-000087340000}"/>
    <cellStyle name="Финансовый 2 125 3 3 5 3" xfId="28420" xr:uid="{00000000-0005-0000-0000-000088340000}"/>
    <cellStyle name="Финансовый 2 125 3 3 5 4" xfId="29857" xr:uid="{00000000-0005-0000-0000-000089340000}"/>
    <cellStyle name="Финансовый 2 125 3 3 5 5" xfId="31163" xr:uid="{00000000-0005-0000-0000-00008A340000}"/>
    <cellStyle name="Финансовый 2 125 3 3 5 6" xfId="34210" xr:uid="{00000000-0005-0000-0000-00008B340000}"/>
    <cellStyle name="Финансовый 2 125 3 3 5 7" xfId="35546" xr:uid="{00000000-0005-0000-0000-00008C340000}"/>
    <cellStyle name="Финансовый 2 125 4" xfId="9943" xr:uid="{00000000-0005-0000-0000-00008D340000}"/>
    <cellStyle name="Финансовый 2 125 4 2" xfId="13459" xr:uid="{00000000-0005-0000-0000-00008E340000}"/>
    <cellStyle name="Финансовый 2 125 4 3" xfId="14863" xr:uid="{00000000-0005-0000-0000-00008F340000}"/>
    <cellStyle name="Финансовый 2 125 4 3 2" xfId="16117" xr:uid="{00000000-0005-0000-0000-000090340000}"/>
    <cellStyle name="Финансовый 2 125 4 3 3" xfId="20100" xr:uid="{00000000-0005-0000-0000-000091340000}"/>
    <cellStyle name="Финансовый 2 125 4 3 4" xfId="24750" xr:uid="{00000000-0005-0000-0000-000092340000}"/>
    <cellStyle name="Финансовый 2 125 4 3 5" xfId="22674" xr:uid="{00000000-0005-0000-0000-000093340000}"/>
    <cellStyle name="Финансовый 2 125 4 3 6" xfId="24036" xr:uid="{00000000-0005-0000-0000-000094340000}"/>
    <cellStyle name="Финансовый 2 125 4 3 7" xfId="26090" xr:uid="{00000000-0005-0000-0000-000095340000}"/>
    <cellStyle name="Финансовый 2 125 4 3 8" xfId="33273" xr:uid="{00000000-0005-0000-0000-000096340000}"/>
    <cellStyle name="Финансовый 2 125 4 3 9" xfId="32215" xr:uid="{00000000-0005-0000-0000-000097340000}"/>
    <cellStyle name="Финансовый 2 125 4 4" xfId="17535" xr:uid="{00000000-0005-0000-0000-000098340000}"/>
    <cellStyle name="Финансовый 2 125 4 5" xfId="18847" xr:uid="{00000000-0005-0000-0000-000099340000}"/>
    <cellStyle name="Финансовый 2 125 4 5 2" xfId="22714" xr:uid="{00000000-0005-0000-0000-00009A340000}"/>
    <cellStyle name="Финансовый 2 125 4 5 3" xfId="27990" xr:uid="{00000000-0005-0000-0000-00009B340000}"/>
    <cellStyle name="Финансовый 2 125 4 5 4" xfId="29427" xr:uid="{00000000-0005-0000-0000-00009C340000}"/>
    <cellStyle name="Финансовый 2 125 4 5 5" xfId="30733" xr:uid="{00000000-0005-0000-0000-00009D340000}"/>
    <cellStyle name="Финансовый 2 125 4 5 6" xfId="34640" xr:uid="{00000000-0005-0000-0000-00009E340000}"/>
    <cellStyle name="Финансовый 2 125 4 5 7" xfId="35976" xr:uid="{00000000-0005-0000-0000-00009F340000}"/>
    <cellStyle name="Финансовый 2 125 5" xfId="11284" xr:uid="{00000000-0005-0000-0000-0000A0340000}"/>
    <cellStyle name="Финансовый 2 125 6" xfId="14107" xr:uid="{00000000-0005-0000-0000-0000A1340000}"/>
    <cellStyle name="Финансовый 2 125 7" xfId="14215" xr:uid="{00000000-0005-0000-0000-0000A2340000}"/>
    <cellStyle name="Финансовый 2 125 7 2" xfId="16765" xr:uid="{00000000-0005-0000-0000-0000A3340000}"/>
    <cellStyle name="Финансовый 2 125 7 3" xfId="20748" xr:uid="{00000000-0005-0000-0000-0000A4340000}"/>
    <cellStyle name="Финансовый 2 125 7 4" xfId="21490" xr:uid="{00000000-0005-0000-0000-0000A5340000}"/>
    <cellStyle name="Финансовый 2 125 7 5" xfId="26858" xr:uid="{00000000-0005-0000-0000-0000A6340000}"/>
    <cellStyle name="Финансовый 2 125 7 6" xfId="24787" xr:uid="{00000000-0005-0000-0000-0000A7340000}"/>
    <cellStyle name="Финансовый 2 125 7 7" xfId="24838" xr:uid="{00000000-0005-0000-0000-0000A8340000}"/>
    <cellStyle name="Финансовый 2 125 7 8" xfId="33921" xr:uid="{00000000-0005-0000-0000-0000A9340000}"/>
    <cellStyle name="Финансовый 2 125 7 9" xfId="32312" xr:uid="{00000000-0005-0000-0000-0000AA340000}"/>
    <cellStyle name="Финансовый 2 125 8" xfId="16887" xr:uid="{00000000-0005-0000-0000-0000AB340000}"/>
    <cellStyle name="Финансовый 2 125 9" xfId="18199" xr:uid="{00000000-0005-0000-0000-0000AC340000}"/>
    <cellStyle name="Финансовый 2 125 9 2" xfId="23291" xr:uid="{00000000-0005-0000-0000-0000AD340000}"/>
    <cellStyle name="Финансовый 2 125 9 3" xfId="27342" xr:uid="{00000000-0005-0000-0000-0000AE340000}"/>
    <cellStyle name="Финансовый 2 125 9 4" xfId="28779" xr:uid="{00000000-0005-0000-0000-0000AF340000}"/>
    <cellStyle name="Финансовый 2 125 9 5" xfId="30085" xr:uid="{00000000-0005-0000-0000-0000B0340000}"/>
    <cellStyle name="Финансовый 2 125 9 6" xfId="35288" xr:uid="{00000000-0005-0000-0000-0000B1340000}"/>
    <cellStyle name="Финансовый 2 125 9 7" xfId="36624" xr:uid="{00000000-0005-0000-0000-0000B2340000}"/>
    <cellStyle name="Финансовый 2 126" xfId="34" xr:uid="{00000000-0005-0000-0000-0000B3340000}"/>
    <cellStyle name="Финансовый 2 126 2" xfId="426" xr:uid="{00000000-0005-0000-0000-0000B4340000}"/>
    <cellStyle name="Финансовый 2 126 2 2" xfId="8124" xr:uid="{00000000-0005-0000-0000-0000B5340000}"/>
    <cellStyle name="Финансовый 2 126 2 3" xfId="10334" xr:uid="{00000000-0005-0000-0000-0000B6340000}"/>
    <cellStyle name="Финансовый 2 126 3" xfId="1400" xr:uid="{00000000-0005-0000-0000-0000B7340000}"/>
    <cellStyle name="Финансовый 2 126 3 2" xfId="7801" xr:uid="{00000000-0005-0000-0000-0000B8340000}"/>
    <cellStyle name="Финансовый 2 126 3 2 2" xfId="13767" xr:uid="{00000000-0005-0000-0000-0000B9340000}"/>
    <cellStyle name="Финансовый 2 126 3 2 3" xfId="14555" xr:uid="{00000000-0005-0000-0000-0000BA340000}"/>
    <cellStyle name="Финансовый 2 126 3 2 3 2" xfId="16425" xr:uid="{00000000-0005-0000-0000-0000BB340000}"/>
    <cellStyle name="Финансовый 2 126 3 2 3 3" xfId="20408" xr:uid="{00000000-0005-0000-0000-0000BC340000}"/>
    <cellStyle name="Финансовый 2 126 3 2 3 4" xfId="22300" xr:uid="{00000000-0005-0000-0000-0000BD340000}"/>
    <cellStyle name="Финансовый 2 126 3 2 3 5" xfId="24568" xr:uid="{00000000-0005-0000-0000-0000BE340000}"/>
    <cellStyle name="Финансовый 2 126 3 2 3 6" xfId="24620" xr:uid="{00000000-0005-0000-0000-0000BF340000}"/>
    <cellStyle name="Финансовый 2 126 3 2 3 7" xfId="28713" xr:uid="{00000000-0005-0000-0000-0000C0340000}"/>
    <cellStyle name="Финансовый 2 126 3 2 3 8" xfId="33581" xr:uid="{00000000-0005-0000-0000-0000C1340000}"/>
    <cellStyle name="Финансовый 2 126 3 2 3 9" xfId="31684" xr:uid="{00000000-0005-0000-0000-0000C2340000}"/>
    <cellStyle name="Финансовый 2 126 3 2 4" xfId="17227" xr:uid="{00000000-0005-0000-0000-0000C3340000}"/>
    <cellStyle name="Финансовый 2 126 3 2 5" xfId="18539" xr:uid="{00000000-0005-0000-0000-0000C4340000}"/>
    <cellStyle name="Финансовый 2 126 3 2 5 2" xfId="23392" xr:uid="{00000000-0005-0000-0000-0000C5340000}"/>
    <cellStyle name="Финансовый 2 126 3 2 5 3" xfId="27682" xr:uid="{00000000-0005-0000-0000-0000C6340000}"/>
    <cellStyle name="Финансовый 2 126 3 2 5 4" xfId="29119" xr:uid="{00000000-0005-0000-0000-0000C7340000}"/>
    <cellStyle name="Финансовый 2 126 3 2 5 5" xfId="30425" xr:uid="{00000000-0005-0000-0000-0000C8340000}"/>
    <cellStyle name="Финансовый 2 126 3 2 5 6" xfId="34948" xr:uid="{00000000-0005-0000-0000-0000C9340000}"/>
    <cellStyle name="Финансовый 2 126 3 2 5 7" xfId="36284" xr:uid="{00000000-0005-0000-0000-0000CA340000}"/>
    <cellStyle name="Финансовый 2 126 3 3" xfId="12513" xr:uid="{00000000-0005-0000-0000-0000CB340000}"/>
    <cellStyle name="Финансовый 2 126 3 3 2" xfId="13119" xr:uid="{00000000-0005-0000-0000-0000CC340000}"/>
    <cellStyle name="Финансовый 2 126 3 3 3" xfId="15203" xr:uid="{00000000-0005-0000-0000-0000CD340000}"/>
    <cellStyle name="Финансовый 2 126 3 3 3 2" xfId="15777" xr:uid="{00000000-0005-0000-0000-0000CE340000}"/>
    <cellStyle name="Финансовый 2 126 3 3 3 3" xfId="19760" xr:uid="{00000000-0005-0000-0000-0000CF340000}"/>
    <cellStyle name="Финансовый 2 126 3 3 3 4" xfId="22067" xr:uid="{00000000-0005-0000-0000-0000D0340000}"/>
    <cellStyle name="Финансовый 2 126 3 3 3 5" xfId="23683" xr:uid="{00000000-0005-0000-0000-0000D1340000}"/>
    <cellStyle name="Финансовый 2 126 3 3 3 6" xfId="23129" xr:uid="{00000000-0005-0000-0000-0000D2340000}"/>
    <cellStyle name="Финансовый 2 126 3 3 3 7" xfId="21520" xr:uid="{00000000-0005-0000-0000-0000D3340000}"/>
    <cellStyle name="Финансовый 2 126 3 3 3 8" xfId="32933" xr:uid="{00000000-0005-0000-0000-0000D4340000}"/>
    <cellStyle name="Финансовый 2 126 3 3 3 9" xfId="31920" xr:uid="{00000000-0005-0000-0000-0000D5340000}"/>
    <cellStyle name="Финансовый 2 126 3 3 4" xfId="17875" xr:uid="{00000000-0005-0000-0000-0000D6340000}"/>
    <cellStyle name="Финансовый 2 126 3 3 5" xfId="19187" xr:uid="{00000000-0005-0000-0000-0000D7340000}"/>
    <cellStyle name="Финансовый 2 126 3 3 5 2" xfId="21152" xr:uid="{00000000-0005-0000-0000-0000D8340000}"/>
    <cellStyle name="Финансовый 2 126 3 3 5 3" xfId="28330" xr:uid="{00000000-0005-0000-0000-0000D9340000}"/>
    <cellStyle name="Финансовый 2 126 3 3 5 4" xfId="29767" xr:uid="{00000000-0005-0000-0000-0000DA340000}"/>
    <cellStyle name="Финансовый 2 126 3 3 5 5" xfId="31073" xr:uid="{00000000-0005-0000-0000-0000DB340000}"/>
    <cellStyle name="Финансовый 2 126 3 3 5 6" xfId="34300" xr:uid="{00000000-0005-0000-0000-0000DC340000}"/>
    <cellStyle name="Финансовый 2 126 3 3 5 7" xfId="35636" xr:uid="{00000000-0005-0000-0000-0000DD340000}"/>
    <cellStyle name="Финансовый 2 126 4" xfId="9944" xr:uid="{00000000-0005-0000-0000-0000DE340000}"/>
    <cellStyle name="Финансовый 2 126 4 2" xfId="13458" xr:uid="{00000000-0005-0000-0000-0000DF340000}"/>
    <cellStyle name="Финансовый 2 126 4 3" xfId="14864" xr:uid="{00000000-0005-0000-0000-0000E0340000}"/>
    <cellStyle name="Финансовый 2 126 4 3 2" xfId="16116" xr:uid="{00000000-0005-0000-0000-0000E1340000}"/>
    <cellStyle name="Финансовый 2 126 4 3 3" xfId="20099" xr:uid="{00000000-0005-0000-0000-0000E2340000}"/>
    <cellStyle name="Финансовый 2 126 4 3 4" xfId="24366" xr:uid="{00000000-0005-0000-0000-0000E3340000}"/>
    <cellStyle name="Финансовый 2 126 4 3 5" xfId="26642" xr:uid="{00000000-0005-0000-0000-0000E4340000}"/>
    <cellStyle name="Финансовый 2 126 4 3 6" xfId="24910" xr:uid="{00000000-0005-0000-0000-0000E5340000}"/>
    <cellStyle name="Финансовый 2 126 4 3 7" xfId="25119" xr:uid="{00000000-0005-0000-0000-0000E6340000}"/>
    <cellStyle name="Финансовый 2 126 4 3 8" xfId="33272" xr:uid="{00000000-0005-0000-0000-0000E7340000}"/>
    <cellStyle name="Финансовый 2 126 4 3 9" xfId="32235" xr:uid="{00000000-0005-0000-0000-0000E8340000}"/>
    <cellStyle name="Финансовый 2 126 4 4" xfId="17536" xr:uid="{00000000-0005-0000-0000-0000E9340000}"/>
    <cellStyle name="Финансовый 2 126 4 5" xfId="18848" xr:uid="{00000000-0005-0000-0000-0000EA340000}"/>
    <cellStyle name="Финансовый 2 126 4 5 2" xfId="22550" xr:uid="{00000000-0005-0000-0000-0000EB340000}"/>
    <cellStyle name="Финансовый 2 126 4 5 3" xfId="27991" xr:uid="{00000000-0005-0000-0000-0000EC340000}"/>
    <cellStyle name="Финансовый 2 126 4 5 4" xfId="29428" xr:uid="{00000000-0005-0000-0000-0000ED340000}"/>
    <cellStyle name="Финансовый 2 126 4 5 5" xfId="30734" xr:uid="{00000000-0005-0000-0000-0000EE340000}"/>
    <cellStyle name="Финансовый 2 126 4 5 6" xfId="34639" xr:uid="{00000000-0005-0000-0000-0000EF340000}"/>
    <cellStyle name="Финансовый 2 126 4 5 7" xfId="35975" xr:uid="{00000000-0005-0000-0000-0000F0340000}"/>
    <cellStyle name="Финансовый 2 126 5" xfId="11285" xr:uid="{00000000-0005-0000-0000-0000F1340000}"/>
    <cellStyle name="Финансовый 2 126 6" xfId="14106" xr:uid="{00000000-0005-0000-0000-0000F2340000}"/>
    <cellStyle name="Финансовый 2 126 7" xfId="14216" xr:uid="{00000000-0005-0000-0000-0000F3340000}"/>
    <cellStyle name="Финансовый 2 126 7 2" xfId="16764" xr:uid="{00000000-0005-0000-0000-0000F4340000}"/>
    <cellStyle name="Финансовый 2 126 7 3" xfId="20747" xr:uid="{00000000-0005-0000-0000-0000F5340000}"/>
    <cellStyle name="Финансовый 2 126 7 4" xfId="21316" xr:uid="{00000000-0005-0000-0000-0000F6340000}"/>
    <cellStyle name="Финансовый 2 126 7 5" xfId="21725" xr:uid="{00000000-0005-0000-0000-0000F7340000}"/>
    <cellStyle name="Финансовый 2 126 7 6" xfId="27096" xr:uid="{00000000-0005-0000-0000-0000F8340000}"/>
    <cellStyle name="Финансовый 2 126 7 7" xfId="24413" xr:uid="{00000000-0005-0000-0000-0000F9340000}"/>
    <cellStyle name="Финансовый 2 126 7 8" xfId="33920" xr:uid="{00000000-0005-0000-0000-0000FA340000}"/>
    <cellStyle name="Финансовый 2 126 7 9" xfId="32351" xr:uid="{00000000-0005-0000-0000-0000FB340000}"/>
    <cellStyle name="Финансовый 2 126 8" xfId="16888" xr:uid="{00000000-0005-0000-0000-0000FC340000}"/>
    <cellStyle name="Финансовый 2 126 9" xfId="18200" xr:uid="{00000000-0005-0000-0000-0000FD340000}"/>
    <cellStyle name="Финансовый 2 126 9 2" xfId="25335" xr:uid="{00000000-0005-0000-0000-0000FE340000}"/>
    <cellStyle name="Финансовый 2 126 9 3" xfId="27343" xr:uid="{00000000-0005-0000-0000-0000FF340000}"/>
    <cellStyle name="Финансовый 2 126 9 4" xfId="28780" xr:uid="{00000000-0005-0000-0000-000000350000}"/>
    <cellStyle name="Финансовый 2 126 9 5" xfId="30086" xr:uid="{00000000-0005-0000-0000-000001350000}"/>
    <cellStyle name="Финансовый 2 126 9 6" xfId="35287" xr:uid="{00000000-0005-0000-0000-000002350000}"/>
    <cellStyle name="Финансовый 2 126 9 7" xfId="36623" xr:uid="{00000000-0005-0000-0000-000003350000}"/>
    <cellStyle name="Финансовый 2 127" xfId="35" xr:uid="{00000000-0005-0000-0000-000004350000}"/>
    <cellStyle name="Финансовый 2 127 2" xfId="427" xr:uid="{00000000-0005-0000-0000-000005350000}"/>
    <cellStyle name="Финансовый 2 127 2 2" xfId="8058" xr:uid="{00000000-0005-0000-0000-000006350000}"/>
    <cellStyle name="Финансовый 2 127 2 3" xfId="10335" xr:uid="{00000000-0005-0000-0000-000007350000}"/>
    <cellStyle name="Финансовый 2 127 3" xfId="1401" xr:uid="{00000000-0005-0000-0000-000008350000}"/>
    <cellStyle name="Финансовый 2 127 3 2" xfId="7779" xr:uid="{00000000-0005-0000-0000-000009350000}"/>
    <cellStyle name="Финансовый 2 127 3 2 2" xfId="13779" xr:uid="{00000000-0005-0000-0000-00000A350000}"/>
    <cellStyle name="Финансовый 2 127 3 2 3" xfId="14543" xr:uid="{00000000-0005-0000-0000-00000B350000}"/>
    <cellStyle name="Финансовый 2 127 3 2 3 2" xfId="16437" xr:uid="{00000000-0005-0000-0000-00000C350000}"/>
    <cellStyle name="Финансовый 2 127 3 2 3 3" xfId="20420" xr:uid="{00000000-0005-0000-0000-00000D350000}"/>
    <cellStyle name="Финансовый 2 127 3 2 3 4" xfId="23660" xr:uid="{00000000-0005-0000-0000-00000E350000}"/>
    <cellStyle name="Финансовый 2 127 3 2 3 5" xfId="25654" xr:uid="{00000000-0005-0000-0000-00000F350000}"/>
    <cellStyle name="Финансовый 2 127 3 2 3 6" xfId="26679" xr:uid="{00000000-0005-0000-0000-000010350000}"/>
    <cellStyle name="Финансовый 2 127 3 2 3 7" xfId="23512" xr:uid="{00000000-0005-0000-0000-000011350000}"/>
    <cellStyle name="Финансовый 2 127 3 2 3 8" xfId="33593" xr:uid="{00000000-0005-0000-0000-000012350000}"/>
    <cellStyle name="Финансовый 2 127 3 2 3 9" xfId="32236" xr:uid="{00000000-0005-0000-0000-000013350000}"/>
    <cellStyle name="Финансовый 2 127 3 2 4" xfId="17215" xr:uid="{00000000-0005-0000-0000-000014350000}"/>
    <cellStyle name="Финансовый 2 127 3 2 5" xfId="18527" xr:uid="{00000000-0005-0000-0000-000015350000}"/>
    <cellStyle name="Финансовый 2 127 3 2 5 2" xfId="23292" xr:uid="{00000000-0005-0000-0000-000016350000}"/>
    <cellStyle name="Финансовый 2 127 3 2 5 3" xfId="27670" xr:uid="{00000000-0005-0000-0000-000017350000}"/>
    <cellStyle name="Финансовый 2 127 3 2 5 4" xfId="29107" xr:uid="{00000000-0005-0000-0000-000018350000}"/>
    <cellStyle name="Финансовый 2 127 3 2 5 5" xfId="30413" xr:uid="{00000000-0005-0000-0000-000019350000}"/>
    <cellStyle name="Финансовый 2 127 3 2 5 6" xfId="34960" xr:uid="{00000000-0005-0000-0000-00001A350000}"/>
    <cellStyle name="Финансовый 2 127 3 2 5 7" xfId="36296" xr:uid="{00000000-0005-0000-0000-00001B350000}"/>
    <cellStyle name="Финансовый 2 127 3 3" xfId="12501" xr:uid="{00000000-0005-0000-0000-00001C350000}"/>
    <cellStyle name="Финансовый 2 127 3 3 2" xfId="13131" xr:uid="{00000000-0005-0000-0000-00001D350000}"/>
    <cellStyle name="Финансовый 2 127 3 3 3" xfId="15191" xr:uid="{00000000-0005-0000-0000-00001E350000}"/>
    <cellStyle name="Финансовый 2 127 3 3 3 2" xfId="15789" xr:uid="{00000000-0005-0000-0000-00001F350000}"/>
    <cellStyle name="Финансовый 2 127 3 3 3 3" xfId="19772" xr:uid="{00000000-0005-0000-0000-000020350000}"/>
    <cellStyle name="Финансовый 2 127 3 3 3 4" xfId="22381" xr:uid="{00000000-0005-0000-0000-000021350000}"/>
    <cellStyle name="Финансовый 2 127 3 3 3 5" xfId="24830" xr:uid="{00000000-0005-0000-0000-000022350000}"/>
    <cellStyle name="Финансовый 2 127 3 3 3 6" xfId="26017" xr:uid="{00000000-0005-0000-0000-000023350000}"/>
    <cellStyle name="Финансовый 2 127 3 3 3 7" xfId="25760" xr:uid="{00000000-0005-0000-0000-000024350000}"/>
    <cellStyle name="Финансовый 2 127 3 3 3 8" xfId="32945" xr:uid="{00000000-0005-0000-0000-000025350000}"/>
    <cellStyle name="Финансовый 2 127 3 3 3 9" xfId="32560" xr:uid="{00000000-0005-0000-0000-000026350000}"/>
    <cellStyle name="Финансовый 2 127 3 3 4" xfId="17863" xr:uid="{00000000-0005-0000-0000-000027350000}"/>
    <cellStyle name="Финансовый 2 127 3 3 5" xfId="19175" xr:uid="{00000000-0005-0000-0000-000028350000}"/>
    <cellStyle name="Финансовый 2 127 3 3 5 2" xfId="24170" xr:uid="{00000000-0005-0000-0000-000029350000}"/>
    <cellStyle name="Финансовый 2 127 3 3 5 3" xfId="28318" xr:uid="{00000000-0005-0000-0000-00002A350000}"/>
    <cellStyle name="Финансовый 2 127 3 3 5 4" xfId="29755" xr:uid="{00000000-0005-0000-0000-00002B350000}"/>
    <cellStyle name="Финансовый 2 127 3 3 5 5" xfId="31061" xr:uid="{00000000-0005-0000-0000-00002C350000}"/>
    <cellStyle name="Финансовый 2 127 3 3 5 6" xfId="34312" xr:uid="{00000000-0005-0000-0000-00002D350000}"/>
    <cellStyle name="Финансовый 2 127 3 3 5 7" xfId="35648" xr:uid="{00000000-0005-0000-0000-00002E350000}"/>
    <cellStyle name="Финансовый 2 127 4" xfId="9945" xr:uid="{00000000-0005-0000-0000-00002F350000}"/>
    <cellStyle name="Финансовый 2 127 4 2" xfId="13457" xr:uid="{00000000-0005-0000-0000-000030350000}"/>
    <cellStyle name="Финансовый 2 127 4 3" xfId="14865" xr:uid="{00000000-0005-0000-0000-000031350000}"/>
    <cellStyle name="Финансовый 2 127 4 3 2" xfId="16115" xr:uid="{00000000-0005-0000-0000-000032350000}"/>
    <cellStyle name="Финансовый 2 127 4 3 3" xfId="20098" xr:uid="{00000000-0005-0000-0000-000033350000}"/>
    <cellStyle name="Финансовый 2 127 4 3 4" xfId="21002" xr:uid="{00000000-0005-0000-0000-000034350000}"/>
    <cellStyle name="Финансовый 2 127 4 3 5" xfId="26648" xr:uid="{00000000-0005-0000-0000-000035350000}"/>
    <cellStyle name="Финансовый 2 127 4 3 6" xfId="22499" xr:uid="{00000000-0005-0000-0000-000036350000}"/>
    <cellStyle name="Финансовый 2 127 4 3 7" xfId="26851" xr:uid="{00000000-0005-0000-0000-000037350000}"/>
    <cellStyle name="Финансовый 2 127 4 3 8" xfId="33271" xr:uid="{00000000-0005-0000-0000-000038350000}"/>
    <cellStyle name="Финансовый 2 127 4 3 9" xfId="32422" xr:uid="{00000000-0005-0000-0000-000039350000}"/>
    <cellStyle name="Финансовый 2 127 4 4" xfId="17537" xr:uid="{00000000-0005-0000-0000-00003A350000}"/>
    <cellStyle name="Финансовый 2 127 4 5" xfId="18849" xr:uid="{00000000-0005-0000-0000-00003B350000}"/>
    <cellStyle name="Финансовый 2 127 4 5 2" xfId="22497" xr:uid="{00000000-0005-0000-0000-00003C350000}"/>
    <cellStyle name="Финансовый 2 127 4 5 3" xfId="27992" xr:uid="{00000000-0005-0000-0000-00003D350000}"/>
    <cellStyle name="Финансовый 2 127 4 5 4" xfId="29429" xr:uid="{00000000-0005-0000-0000-00003E350000}"/>
    <cellStyle name="Финансовый 2 127 4 5 5" xfId="30735" xr:uid="{00000000-0005-0000-0000-00003F350000}"/>
    <cellStyle name="Финансовый 2 127 4 5 6" xfId="34638" xr:uid="{00000000-0005-0000-0000-000040350000}"/>
    <cellStyle name="Финансовый 2 127 4 5 7" xfId="35974" xr:uid="{00000000-0005-0000-0000-000041350000}"/>
    <cellStyle name="Финансовый 2 127 5" xfId="11286" xr:uid="{00000000-0005-0000-0000-000042350000}"/>
    <cellStyle name="Финансовый 2 127 6" xfId="14105" xr:uid="{00000000-0005-0000-0000-000043350000}"/>
    <cellStyle name="Финансовый 2 127 7" xfId="14217" xr:uid="{00000000-0005-0000-0000-000044350000}"/>
    <cellStyle name="Финансовый 2 127 7 2" xfId="16763" xr:uid="{00000000-0005-0000-0000-000045350000}"/>
    <cellStyle name="Финансовый 2 127 7 3" xfId="20746" xr:uid="{00000000-0005-0000-0000-000046350000}"/>
    <cellStyle name="Финансовый 2 127 7 4" xfId="22827" xr:uid="{00000000-0005-0000-0000-000047350000}"/>
    <cellStyle name="Финансовый 2 127 7 5" xfId="22009" xr:uid="{00000000-0005-0000-0000-000048350000}"/>
    <cellStyle name="Финансовый 2 127 7 6" xfId="25158" xr:uid="{00000000-0005-0000-0000-000049350000}"/>
    <cellStyle name="Финансовый 2 127 7 7" xfId="25512" xr:uid="{00000000-0005-0000-0000-00004A350000}"/>
    <cellStyle name="Финансовый 2 127 7 8" xfId="33919" xr:uid="{00000000-0005-0000-0000-00004B350000}"/>
    <cellStyle name="Финансовый 2 127 7 9" xfId="32414" xr:uid="{00000000-0005-0000-0000-00004C350000}"/>
    <cellStyle name="Финансовый 2 127 8" xfId="16889" xr:uid="{00000000-0005-0000-0000-00004D350000}"/>
    <cellStyle name="Финансовый 2 127 9" xfId="18201" xr:uid="{00000000-0005-0000-0000-00004E350000}"/>
    <cellStyle name="Финансовый 2 127 9 2" xfId="23117" xr:uid="{00000000-0005-0000-0000-00004F350000}"/>
    <cellStyle name="Финансовый 2 127 9 3" xfId="27344" xr:uid="{00000000-0005-0000-0000-000050350000}"/>
    <cellStyle name="Финансовый 2 127 9 4" xfId="28781" xr:uid="{00000000-0005-0000-0000-000051350000}"/>
    <cellStyle name="Финансовый 2 127 9 5" xfId="30087" xr:uid="{00000000-0005-0000-0000-000052350000}"/>
    <cellStyle name="Финансовый 2 127 9 6" xfId="35286" xr:uid="{00000000-0005-0000-0000-000053350000}"/>
    <cellStyle name="Финансовый 2 127 9 7" xfId="36622" xr:uid="{00000000-0005-0000-0000-000054350000}"/>
    <cellStyle name="Финансовый 2 128" xfId="36" xr:uid="{00000000-0005-0000-0000-000055350000}"/>
    <cellStyle name="Финансовый 2 128 2" xfId="428" xr:uid="{00000000-0005-0000-0000-000056350000}"/>
    <cellStyle name="Финансовый 2 128 2 2" xfId="7753" xr:uid="{00000000-0005-0000-0000-000057350000}"/>
    <cellStyle name="Финансовый 2 128 2 3" xfId="10336" xr:uid="{00000000-0005-0000-0000-000058350000}"/>
    <cellStyle name="Финансовый 2 128 3" xfId="1402" xr:uid="{00000000-0005-0000-0000-000059350000}"/>
    <cellStyle name="Финансовый 2 128 3 2" xfId="8035" xr:uid="{00000000-0005-0000-0000-00005A350000}"/>
    <cellStyle name="Финансовый 2 128 3 2 2" xfId="13720" xr:uid="{00000000-0005-0000-0000-00005B350000}"/>
    <cellStyle name="Финансовый 2 128 3 2 3" xfId="14602" xr:uid="{00000000-0005-0000-0000-00005C350000}"/>
    <cellStyle name="Финансовый 2 128 3 2 3 2" xfId="16378" xr:uid="{00000000-0005-0000-0000-00005D350000}"/>
    <cellStyle name="Финансовый 2 128 3 2 3 3" xfId="20361" xr:uid="{00000000-0005-0000-0000-00005E350000}"/>
    <cellStyle name="Финансовый 2 128 3 2 3 4" xfId="21064" xr:uid="{00000000-0005-0000-0000-00005F350000}"/>
    <cellStyle name="Финансовый 2 128 3 2 3 5" xfId="23930" xr:uid="{00000000-0005-0000-0000-000060350000}"/>
    <cellStyle name="Финансовый 2 128 3 2 3 6" xfId="25374" xr:uid="{00000000-0005-0000-0000-000061350000}"/>
    <cellStyle name="Финансовый 2 128 3 2 3 7" xfId="22886" xr:uid="{00000000-0005-0000-0000-000062350000}"/>
    <cellStyle name="Финансовый 2 128 3 2 3 8" xfId="33534" xr:uid="{00000000-0005-0000-0000-000063350000}"/>
    <cellStyle name="Финансовый 2 128 3 2 3 9" xfId="32048" xr:uid="{00000000-0005-0000-0000-000064350000}"/>
    <cellStyle name="Финансовый 2 128 3 2 4" xfId="17274" xr:uid="{00000000-0005-0000-0000-000065350000}"/>
    <cellStyle name="Финансовый 2 128 3 2 5" xfId="18586" xr:uid="{00000000-0005-0000-0000-000066350000}"/>
    <cellStyle name="Финансовый 2 128 3 2 5 2" xfId="23527" xr:uid="{00000000-0005-0000-0000-000067350000}"/>
    <cellStyle name="Финансовый 2 128 3 2 5 3" xfId="27729" xr:uid="{00000000-0005-0000-0000-000068350000}"/>
    <cellStyle name="Финансовый 2 128 3 2 5 4" xfId="29166" xr:uid="{00000000-0005-0000-0000-000069350000}"/>
    <cellStyle name="Финансовый 2 128 3 2 5 5" xfId="30472" xr:uid="{00000000-0005-0000-0000-00006A350000}"/>
    <cellStyle name="Финансовый 2 128 3 2 5 6" xfId="34901" xr:uid="{00000000-0005-0000-0000-00006B350000}"/>
    <cellStyle name="Финансовый 2 128 3 2 5 7" xfId="36237" xr:uid="{00000000-0005-0000-0000-00006C350000}"/>
    <cellStyle name="Финансовый 2 128 3 3" xfId="12560" xr:uid="{00000000-0005-0000-0000-00006D350000}"/>
    <cellStyle name="Финансовый 2 128 3 3 2" xfId="13072" xr:uid="{00000000-0005-0000-0000-00006E350000}"/>
    <cellStyle name="Финансовый 2 128 3 3 3" xfId="15250" xr:uid="{00000000-0005-0000-0000-00006F350000}"/>
    <cellStyle name="Финансовый 2 128 3 3 3 2" xfId="15730" xr:uid="{00000000-0005-0000-0000-000070350000}"/>
    <cellStyle name="Финансовый 2 128 3 3 3 3" xfId="19713" xr:uid="{00000000-0005-0000-0000-000071350000}"/>
    <cellStyle name="Финансовый 2 128 3 3 3 4" xfId="23287" xr:uid="{00000000-0005-0000-0000-000072350000}"/>
    <cellStyle name="Финансовый 2 128 3 3 3 5" xfId="26550" xr:uid="{00000000-0005-0000-0000-000073350000}"/>
    <cellStyle name="Финансовый 2 128 3 3 3 6" xfId="27002" xr:uid="{00000000-0005-0000-0000-000074350000}"/>
    <cellStyle name="Финансовый 2 128 3 3 3 7" xfId="22740" xr:uid="{00000000-0005-0000-0000-000075350000}"/>
    <cellStyle name="Финансовый 2 128 3 3 3 8" xfId="32886" xr:uid="{00000000-0005-0000-0000-000076350000}"/>
    <cellStyle name="Финансовый 2 128 3 3 3 9" xfId="32593" xr:uid="{00000000-0005-0000-0000-000077350000}"/>
    <cellStyle name="Финансовый 2 128 3 3 4" xfId="17922" xr:uid="{00000000-0005-0000-0000-000078350000}"/>
    <cellStyle name="Финансовый 2 128 3 3 5" xfId="19234" xr:uid="{00000000-0005-0000-0000-000079350000}"/>
    <cellStyle name="Финансовый 2 128 3 3 5 2" xfId="20993" xr:uid="{00000000-0005-0000-0000-00007A350000}"/>
    <cellStyle name="Финансовый 2 128 3 3 5 3" xfId="28377" xr:uid="{00000000-0005-0000-0000-00007B350000}"/>
    <cellStyle name="Финансовый 2 128 3 3 5 4" xfId="29814" xr:uid="{00000000-0005-0000-0000-00007C350000}"/>
    <cellStyle name="Финансовый 2 128 3 3 5 5" xfId="31120" xr:uid="{00000000-0005-0000-0000-00007D350000}"/>
    <cellStyle name="Финансовый 2 128 3 3 5 6" xfId="34253" xr:uid="{00000000-0005-0000-0000-00007E350000}"/>
    <cellStyle name="Финансовый 2 128 3 3 5 7" xfId="35589" xr:uid="{00000000-0005-0000-0000-00007F350000}"/>
    <cellStyle name="Финансовый 2 128 4" xfId="9946" xr:uid="{00000000-0005-0000-0000-000080350000}"/>
    <cellStyle name="Финансовый 2 128 4 2" xfId="13456" xr:uid="{00000000-0005-0000-0000-000081350000}"/>
    <cellStyle name="Финансовый 2 128 4 3" xfId="14866" xr:uid="{00000000-0005-0000-0000-000082350000}"/>
    <cellStyle name="Финансовый 2 128 4 3 2" xfId="16114" xr:uid="{00000000-0005-0000-0000-000083350000}"/>
    <cellStyle name="Финансовый 2 128 4 3 3" xfId="20097" xr:uid="{00000000-0005-0000-0000-000084350000}"/>
    <cellStyle name="Финансовый 2 128 4 3 4" xfId="24857" xr:uid="{00000000-0005-0000-0000-000085350000}"/>
    <cellStyle name="Финансовый 2 128 4 3 5" xfId="25472" xr:uid="{00000000-0005-0000-0000-000086350000}"/>
    <cellStyle name="Финансовый 2 128 4 3 6" xfId="26935" xr:uid="{00000000-0005-0000-0000-000087350000}"/>
    <cellStyle name="Финансовый 2 128 4 3 7" xfId="23128" xr:uid="{00000000-0005-0000-0000-000088350000}"/>
    <cellStyle name="Финансовый 2 128 4 3 8" xfId="33270" xr:uid="{00000000-0005-0000-0000-000089350000}"/>
    <cellStyle name="Финансовый 2 128 4 3 9" xfId="31523" xr:uid="{00000000-0005-0000-0000-00008A350000}"/>
    <cellStyle name="Финансовый 2 128 4 4" xfId="17538" xr:uid="{00000000-0005-0000-0000-00008B350000}"/>
    <cellStyle name="Финансовый 2 128 4 5" xfId="18850" xr:uid="{00000000-0005-0000-0000-00008C350000}"/>
    <cellStyle name="Финансовый 2 128 4 5 2" xfId="22447" xr:uid="{00000000-0005-0000-0000-00008D350000}"/>
    <cellStyle name="Финансовый 2 128 4 5 3" xfId="27993" xr:uid="{00000000-0005-0000-0000-00008E350000}"/>
    <cellStyle name="Финансовый 2 128 4 5 4" xfId="29430" xr:uid="{00000000-0005-0000-0000-00008F350000}"/>
    <cellStyle name="Финансовый 2 128 4 5 5" xfId="30736" xr:uid="{00000000-0005-0000-0000-000090350000}"/>
    <cellStyle name="Финансовый 2 128 4 5 6" xfId="34637" xr:uid="{00000000-0005-0000-0000-000091350000}"/>
    <cellStyle name="Финансовый 2 128 4 5 7" xfId="35973" xr:uid="{00000000-0005-0000-0000-000092350000}"/>
    <cellStyle name="Финансовый 2 128 5" xfId="11287" xr:uid="{00000000-0005-0000-0000-000093350000}"/>
    <cellStyle name="Финансовый 2 128 6" xfId="14104" xr:uid="{00000000-0005-0000-0000-000094350000}"/>
    <cellStyle name="Финансовый 2 128 7" xfId="14218" xr:uid="{00000000-0005-0000-0000-000095350000}"/>
    <cellStyle name="Финансовый 2 128 7 2" xfId="16762" xr:uid="{00000000-0005-0000-0000-000096350000}"/>
    <cellStyle name="Финансовый 2 128 7 3" xfId="20745" xr:uid="{00000000-0005-0000-0000-000097350000}"/>
    <cellStyle name="Финансовый 2 128 7 4" xfId="22770" xr:uid="{00000000-0005-0000-0000-000098350000}"/>
    <cellStyle name="Финансовый 2 128 7 5" xfId="26060" xr:uid="{00000000-0005-0000-0000-000099350000}"/>
    <cellStyle name="Финансовый 2 128 7 6" xfId="25595" xr:uid="{00000000-0005-0000-0000-00009A350000}"/>
    <cellStyle name="Финансовый 2 128 7 7" xfId="21894" xr:uid="{00000000-0005-0000-0000-00009B350000}"/>
    <cellStyle name="Финансовый 2 128 7 8" xfId="33918" xr:uid="{00000000-0005-0000-0000-00009C350000}"/>
    <cellStyle name="Финансовый 2 128 7 9" xfId="32498" xr:uid="{00000000-0005-0000-0000-00009D350000}"/>
    <cellStyle name="Финансовый 2 128 8" xfId="16890" xr:uid="{00000000-0005-0000-0000-00009E350000}"/>
    <cellStyle name="Финансовый 2 128 9" xfId="18202" xr:uid="{00000000-0005-0000-0000-00009F350000}"/>
    <cellStyle name="Финансовый 2 128 9 2" xfId="21546" xr:uid="{00000000-0005-0000-0000-0000A0350000}"/>
    <cellStyle name="Финансовый 2 128 9 3" xfId="27345" xr:uid="{00000000-0005-0000-0000-0000A1350000}"/>
    <cellStyle name="Финансовый 2 128 9 4" xfId="28782" xr:uid="{00000000-0005-0000-0000-0000A2350000}"/>
    <cellStyle name="Финансовый 2 128 9 5" xfId="30088" xr:uid="{00000000-0005-0000-0000-0000A3350000}"/>
    <cellStyle name="Финансовый 2 128 9 6" xfId="35285" xr:uid="{00000000-0005-0000-0000-0000A4350000}"/>
    <cellStyle name="Финансовый 2 128 9 7" xfId="36621" xr:uid="{00000000-0005-0000-0000-0000A5350000}"/>
    <cellStyle name="Финансовый 2 129" xfId="37" xr:uid="{00000000-0005-0000-0000-0000A6350000}"/>
    <cellStyle name="Финансовый 2 129 2" xfId="429" xr:uid="{00000000-0005-0000-0000-0000A7350000}"/>
    <cellStyle name="Финансовый 2 129 2 2" xfId="8309" xr:uid="{00000000-0005-0000-0000-0000A8350000}"/>
    <cellStyle name="Финансовый 2 129 2 3" xfId="10337" xr:uid="{00000000-0005-0000-0000-0000A9350000}"/>
    <cellStyle name="Финансовый 2 129 3" xfId="1403" xr:uid="{00000000-0005-0000-0000-0000AA350000}"/>
    <cellStyle name="Финансовый 2 129 3 2" xfId="8199" xr:uid="{00000000-0005-0000-0000-0000AB350000}"/>
    <cellStyle name="Финансовый 2 129 3 2 2" xfId="13661" xr:uid="{00000000-0005-0000-0000-0000AC350000}"/>
    <cellStyle name="Финансовый 2 129 3 2 3" xfId="14661" xr:uid="{00000000-0005-0000-0000-0000AD350000}"/>
    <cellStyle name="Финансовый 2 129 3 2 3 2" xfId="16319" xr:uid="{00000000-0005-0000-0000-0000AE350000}"/>
    <cellStyle name="Финансовый 2 129 3 2 3 3" xfId="20302" xr:uid="{00000000-0005-0000-0000-0000AF350000}"/>
    <cellStyle name="Финансовый 2 129 3 2 3 4" xfId="21764" xr:uid="{00000000-0005-0000-0000-0000B0350000}"/>
    <cellStyle name="Финансовый 2 129 3 2 3 5" xfId="27133" xr:uid="{00000000-0005-0000-0000-0000B1350000}"/>
    <cellStyle name="Финансовый 2 129 3 2 3 6" xfId="27153" xr:uid="{00000000-0005-0000-0000-0000B2350000}"/>
    <cellStyle name="Финансовый 2 129 3 2 3 7" xfId="26864" xr:uid="{00000000-0005-0000-0000-0000B3350000}"/>
    <cellStyle name="Финансовый 2 129 3 2 3 8" xfId="33475" xr:uid="{00000000-0005-0000-0000-0000B4350000}"/>
    <cellStyle name="Финансовый 2 129 3 2 3 9" xfId="32474" xr:uid="{00000000-0005-0000-0000-0000B5350000}"/>
    <cellStyle name="Финансовый 2 129 3 2 4" xfId="17333" xr:uid="{00000000-0005-0000-0000-0000B6350000}"/>
    <cellStyle name="Финансовый 2 129 3 2 5" xfId="18645" xr:uid="{00000000-0005-0000-0000-0000B7350000}"/>
    <cellStyle name="Финансовый 2 129 3 2 5 2" xfId="22409" xr:uid="{00000000-0005-0000-0000-0000B8350000}"/>
    <cellStyle name="Финансовый 2 129 3 2 5 3" xfId="27788" xr:uid="{00000000-0005-0000-0000-0000B9350000}"/>
    <cellStyle name="Финансовый 2 129 3 2 5 4" xfId="29225" xr:uid="{00000000-0005-0000-0000-0000BA350000}"/>
    <cellStyle name="Финансовый 2 129 3 2 5 5" xfId="30531" xr:uid="{00000000-0005-0000-0000-0000BB350000}"/>
    <cellStyle name="Финансовый 2 129 3 2 5 6" xfId="34842" xr:uid="{00000000-0005-0000-0000-0000BC350000}"/>
    <cellStyle name="Финансовый 2 129 3 2 5 7" xfId="36178" xr:uid="{00000000-0005-0000-0000-0000BD350000}"/>
    <cellStyle name="Финансовый 2 129 3 3" xfId="12619" xr:uid="{00000000-0005-0000-0000-0000BE350000}"/>
    <cellStyle name="Финансовый 2 129 3 3 2" xfId="13013" xr:uid="{00000000-0005-0000-0000-0000BF350000}"/>
    <cellStyle name="Финансовый 2 129 3 3 3" xfId="15309" xr:uid="{00000000-0005-0000-0000-0000C0350000}"/>
    <cellStyle name="Финансовый 2 129 3 3 3 2" xfId="15671" xr:uid="{00000000-0005-0000-0000-0000C1350000}"/>
    <cellStyle name="Финансовый 2 129 3 3 3 3" xfId="19654" xr:uid="{00000000-0005-0000-0000-0000C2350000}"/>
    <cellStyle name="Финансовый 2 129 3 3 3 4" xfId="22527" xr:uid="{00000000-0005-0000-0000-0000C3350000}"/>
    <cellStyle name="Финансовый 2 129 3 3 3 5" xfId="23866" xr:uid="{00000000-0005-0000-0000-0000C4350000}"/>
    <cellStyle name="Финансовый 2 129 3 3 3 6" xfId="26656" xr:uid="{00000000-0005-0000-0000-0000C5350000}"/>
    <cellStyle name="Финансовый 2 129 3 3 3 7" xfId="25028" xr:uid="{00000000-0005-0000-0000-0000C6350000}"/>
    <cellStyle name="Финансовый 2 129 3 3 3 8" xfId="32827" xr:uid="{00000000-0005-0000-0000-0000C7350000}"/>
    <cellStyle name="Финансовый 2 129 3 3 3 9" xfId="32220" xr:uid="{00000000-0005-0000-0000-0000C8350000}"/>
    <cellStyle name="Финансовый 2 129 3 3 4" xfId="17981" xr:uid="{00000000-0005-0000-0000-0000C9350000}"/>
    <cellStyle name="Финансовый 2 129 3 3 5" xfId="19293" xr:uid="{00000000-0005-0000-0000-0000CA350000}"/>
    <cellStyle name="Финансовый 2 129 3 3 5 2" xfId="22670" xr:uid="{00000000-0005-0000-0000-0000CB350000}"/>
    <cellStyle name="Финансовый 2 129 3 3 5 3" xfId="28436" xr:uid="{00000000-0005-0000-0000-0000CC350000}"/>
    <cellStyle name="Финансовый 2 129 3 3 5 4" xfId="29873" xr:uid="{00000000-0005-0000-0000-0000CD350000}"/>
    <cellStyle name="Финансовый 2 129 3 3 5 5" xfId="31179" xr:uid="{00000000-0005-0000-0000-0000CE350000}"/>
    <cellStyle name="Финансовый 2 129 3 3 5 6" xfId="34194" xr:uid="{00000000-0005-0000-0000-0000CF350000}"/>
    <cellStyle name="Финансовый 2 129 3 3 5 7" xfId="35530" xr:uid="{00000000-0005-0000-0000-0000D0350000}"/>
    <cellStyle name="Финансовый 2 129 4" xfId="9947" xr:uid="{00000000-0005-0000-0000-0000D1350000}"/>
    <cellStyle name="Финансовый 2 129 4 2" xfId="13455" xr:uid="{00000000-0005-0000-0000-0000D2350000}"/>
    <cellStyle name="Финансовый 2 129 4 3" xfId="14867" xr:uid="{00000000-0005-0000-0000-0000D3350000}"/>
    <cellStyle name="Финансовый 2 129 4 3 2" xfId="16113" xr:uid="{00000000-0005-0000-0000-0000D4350000}"/>
    <cellStyle name="Финансовый 2 129 4 3 3" xfId="20096" xr:uid="{00000000-0005-0000-0000-0000D5350000}"/>
    <cellStyle name="Финансовый 2 129 4 3 4" xfId="24475" xr:uid="{00000000-0005-0000-0000-0000D6350000}"/>
    <cellStyle name="Финансовый 2 129 4 3 5" xfId="26965" xr:uid="{00000000-0005-0000-0000-0000D7350000}"/>
    <cellStyle name="Финансовый 2 129 4 3 6" xfId="22277" xr:uid="{00000000-0005-0000-0000-0000D8350000}"/>
    <cellStyle name="Финансовый 2 129 4 3 7" xfId="26444" xr:uid="{00000000-0005-0000-0000-0000D9350000}"/>
    <cellStyle name="Финансовый 2 129 4 3 8" xfId="33269" xr:uid="{00000000-0005-0000-0000-0000DA350000}"/>
    <cellStyle name="Финансовый 2 129 4 3 9" xfId="32507" xr:uid="{00000000-0005-0000-0000-0000DB350000}"/>
    <cellStyle name="Финансовый 2 129 4 4" xfId="17539" xr:uid="{00000000-0005-0000-0000-0000DC350000}"/>
    <cellStyle name="Финансовый 2 129 4 5" xfId="18851" xr:uid="{00000000-0005-0000-0000-0000DD350000}"/>
    <cellStyle name="Финансовый 2 129 4 5 2" xfId="22387" xr:uid="{00000000-0005-0000-0000-0000DE350000}"/>
    <cellStyle name="Финансовый 2 129 4 5 3" xfId="27994" xr:uid="{00000000-0005-0000-0000-0000DF350000}"/>
    <cellStyle name="Финансовый 2 129 4 5 4" xfId="29431" xr:uid="{00000000-0005-0000-0000-0000E0350000}"/>
    <cellStyle name="Финансовый 2 129 4 5 5" xfId="30737" xr:uid="{00000000-0005-0000-0000-0000E1350000}"/>
    <cellStyle name="Финансовый 2 129 4 5 6" xfId="34636" xr:uid="{00000000-0005-0000-0000-0000E2350000}"/>
    <cellStyle name="Финансовый 2 129 4 5 7" xfId="35972" xr:uid="{00000000-0005-0000-0000-0000E3350000}"/>
    <cellStyle name="Финансовый 2 129 5" xfId="11288" xr:uid="{00000000-0005-0000-0000-0000E4350000}"/>
    <cellStyle name="Финансовый 2 129 6" xfId="14103" xr:uid="{00000000-0005-0000-0000-0000E5350000}"/>
    <cellStyle name="Финансовый 2 129 7" xfId="14219" xr:uid="{00000000-0005-0000-0000-0000E6350000}"/>
    <cellStyle name="Финансовый 2 129 7 2" xfId="16761" xr:uid="{00000000-0005-0000-0000-0000E7350000}"/>
    <cellStyle name="Финансовый 2 129 7 3" xfId="20744" xr:uid="{00000000-0005-0000-0000-0000E8350000}"/>
    <cellStyle name="Финансовый 2 129 7 4" xfId="22711" xr:uid="{00000000-0005-0000-0000-0000E9350000}"/>
    <cellStyle name="Финансовый 2 129 7 5" xfId="26738" xr:uid="{00000000-0005-0000-0000-0000EA350000}"/>
    <cellStyle name="Финансовый 2 129 7 6" xfId="26116" xr:uid="{00000000-0005-0000-0000-0000EB350000}"/>
    <cellStyle name="Финансовый 2 129 7 7" xfId="26031" xr:uid="{00000000-0005-0000-0000-0000EC350000}"/>
    <cellStyle name="Финансовый 2 129 7 8" xfId="33917" xr:uid="{00000000-0005-0000-0000-0000ED350000}"/>
    <cellStyle name="Финансовый 2 129 7 9" xfId="31451" xr:uid="{00000000-0005-0000-0000-0000EE350000}"/>
    <cellStyle name="Финансовый 2 129 8" xfId="16891" xr:uid="{00000000-0005-0000-0000-0000EF350000}"/>
    <cellStyle name="Финансовый 2 129 9" xfId="18203" xr:uid="{00000000-0005-0000-0000-0000F0350000}"/>
    <cellStyle name="Финансовый 2 129 9 2" xfId="25193" xr:uid="{00000000-0005-0000-0000-0000F1350000}"/>
    <cellStyle name="Финансовый 2 129 9 3" xfId="27346" xr:uid="{00000000-0005-0000-0000-0000F2350000}"/>
    <cellStyle name="Финансовый 2 129 9 4" xfId="28783" xr:uid="{00000000-0005-0000-0000-0000F3350000}"/>
    <cellStyle name="Финансовый 2 129 9 5" xfId="30089" xr:uid="{00000000-0005-0000-0000-0000F4350000}"/>
    <cellStyle name="Финансовый 2 129 9 6" xfId="35284" xr:uid="{00000000-0005-0000-0000-0000F5350000}"/>
    <cellStyle name="Финансовый 2 129 9 7" xfId="36620" xr:uid="{00000000-0005-0000-0000-0000F6350000}"/>
    <cellStyle name="Финансовый 2 13" xfId="38" xr:uid="{00000000-0005-0000-0000-0000F7350000}"/>
    <cellStyle name="Финансовый 2 13 2" xfId="343" xr:uid="{00000000-0005-0000-0000-0000F8350000}"/>
    <cellStyle name="Финансовый 2 13 2 2" xfId="8047" xr:uid="{00000000-0005-0000-0000-0000F9350000}"/>
    <cellStyle name="Финансовый 2 13 2 3" xfId="10251" xr:uid="{00000000-0005-0000-0000-0000FA350000}"/>
    <cellStyle name="Финансовый 2 13 3" xfId="1279" xr:uid="{00000000-0005-0000-0000-0000FB350000}"/>
    <cellStyle name="Финансовый 2 13 3 2" xfId="8582" xr:uid="{00000000-0005-0000-0000-0000FC350000}"/>
    <cellStyle name="Финансовый 2 13 3 2 2" xfId="13629" xr:uid="{00000000-0005-0000-0000-0000FD350000}"/>
    <cellStyle name="Финансовый 2 13 3 2 3" xfId="14693" xr:uid="{00000000-0005-0000-0000-0000FE350000}"/>
    <cellStyle name="Финансовый 2 13 3 2 3 2" xfId="16287" xr:uid="{00000000-0005-0000-0000-0000FF350000}"/>
    <cellStyle name="Финансовый 2 13 3 2 3 3" xfId="20270" xr:uid="{00000000-0005-0000-0000-000000360000}"/>
    <cellStyle name="Финансовый 2 13 3 2 3 4" xfId="23943" xr:uid="{00000000-0005-0000-0000-000001360000}"/>
    <cellStyle name="Финансовый 2 13 3 2 3 5" xfId="26782" xr:uid="{00000000-0005-0000-0000-000002360000}"/>
    <cellStyle name="Финансовый 2 13 3 2 3 6" xfId="26234" xr:uid="{00000000-0005-0000-0000-000003360000}"/>
    <cellStyle name="Финансовый 2 13 3 2 3 7" xfId="23566" xr:uid="{00000000-0005-0000-0000-000004360000}"/>
    <cellStyle name="Финансовый 2 13 3 2 3 8" xfId="33443" xr:uid="{00000000-0005-0000-0000-000005360000}"/>
    <cellStyle name="Финансовый 2 13 3 2 3 9" xfId="32558" xr:uid="{00000000-0005-0000-0000-000006360000}"/>
    <cellStyle name="Финансовый 2 13 3 2 4" xfId="17365" xr:uid="{00000000-0005-0000-0000-000007360000}"/>
    <cellStyle name="Финансовый 2 13 3 2 5" xfId="18677" xr:uid="{00000000-0005-0000-0000-000008360000}"/>
    <cellStyle name="Финансовый 2 13 3 2 5 2" xfId="23369" xr:uid="{00000000-0005-0000-0000-000009360000}"/>
    <cellStyle name="Финансовый 2 13 3 2 5 3" xfId="27820" xr:uid="{00000000-0005-0000-0000-00000A360000}"/>
    <cellStyle name="Финансовый 2 13 3 2 5 4" xfId="29257" xr:uid="{00000000-0005-0000-0000-00000B360000}"/>
    <cellStyle name="Финансовый 2 13 3 2 5 5" xfId="30563" xr:uid="{00000000-0005-0000-0000-00000C360000}"/>
    <cellStyle name="Финансовый 2 13 3 2 5 6" xfId="34810" xr:uid="{00000000-0005-0000-0000-00000D360000}"/>
    <cellStyle name="Финансовый 2 13 3 2 5 7" xfId="36146" xr:uid="{00000000-0005-0000-0000-00000E360000}"/>
    <cellStyle name="Финансовый 2 13 3 3" xfId="12651" xr:uid="{00000000-0005-0000-0000-00000F360000}"/>
    <cellStyle name="Финансовый 2 13 3 3 2" xfId="12981" xr:uid="{00000000-0005-0000-0000-000010360000}"/>
    <cellStyle name="Финансовый 2 13 3 3 3" xfId="15341" xr:uid="{00000000-0005-0000-0000-000011360000}"/>
    <cellStyle name="Финансовый 2 13 3 3 3 2" xfId="15639" xr:uid="{00000000-0005-0000-0000-000012360000}"/>
    <cellStyle name="Финансовый 2 13 3 3 3 3" xfId="19622" xr:uid="{00000000-0005-0000-0000-000013360000}"/>
    <cellStyle name="Финансовый 2 13 3 3 3 4" xfId="22451" xr:uid="{00000000-0005-0000-0000-000014360000}"/>
    <cellStyle name="Финансовый 2 13 3 3 3 5" xfId="23270" xr:uid="{00000000-0005-0000-0000-000015360000}"/>
    <cellStyle name="Финансовый 2 13 3 3 3 6" xfId="27282" xr:uid="{00000000-0005-0000-0000-000016360000}"/>
    <cellStyle name="Финансовый 2 13 3 3 3 7" xfId="21170" xr:uid="{00000000-0005-0000-0000-000017360000}"/>
    <cellStyle name="Финансовый 2 13 3 3 3 8" xfId="32795" xr:uid="{00000000-0005-0000-0000-000018360000}"/>
    <cellStyle name="Финансовый 2 13 3 3 3 9" xfId="31702" xr:uid="{00000000-0005-0000-0000-000019360000}"/>
    <cellStyle name="Финансовый 2 13 3 3 4" xfId="18013" xr:uid="{00000000-0005-0000-0000-00001A360000}"/>
    <cellStyle name="Финансовый 2 13 3 3 5" xfId="19325" xr:uid="{00000000-0005-0000-0000-00001B360000}"/>
    <cellStyle name="Финансовый 2 13 3 3 5 2" xfId="24622" xr:uid="{00000000-0005-0000-0000-00001C360000}"/>
    <cellStyle name="Финансовый 2 13 3 3 5 3" xfId="28468" xr:uid="{00000000-0005-0000-0000-00001D360000}"/>
    <cellStyle name="Финансовый 2 13 3 3 5 4" xfId="29905" xr:uid="{00000000-0005-0000-0000-00001E360000}"/>
    <cellStyle name="Финансовый 2 13 3 3 5 5" xfId="31211" xr:uid="{00000000-0005-0000-0000-00001F360000}"/>
    <cellStyle name="Финансовый 2 13 3 3 5 6" xfId="34162" xr:uid="{00000000-0005-0000-0000-000020360000}"/>
    <cellStyle name="Финансовый 2 13 3 3 5 7" xfId="35498" xr:uid="{00000000-0005-0000-0000-000021360000}"/>
    <cellStyle name="Финансовый 2 13 4" xfId="9948" xr:uid="{00000000-0005-0000-0000-000022360000}"/>
    <cellStyle name="Финансовый 2 13 4 2" xfId="13454" xr:uid="{00000000-0005-0000-0000-000023360000}"/>
    <cellStyle name="Финансовый 2 13 4 3" xfId="14868" xr:uid="{00000000-0005-0000-0000-000024360000}"/>
    <cellStyle name="Финансовый 2 13 4 3 2" xfId="16112" xr:uid="{00000000-0005-0000-0000-000025360000}"/>
    <cellStyle name="Финансовый 2 13 4 3 3" xfId="20095" xr:uid="{00000000-0005-0000-0000-000026360000}"/>
    <cellStyle name="Финансовый 2 13 4 3 4" xfId="21123" xr:uid="{00000000-0005-0000-0000-000027360000}"/>
    <cellStyle name="Финансовый 2 13 4 3 5" xfId="27244" xr:uid="{00000000-0005-0000-0000-000028360000}"/>
    <cellStyle name="Финансовый 2 13 4 3 6" xfId="23174" xr:uid="{00000000-0005-0000-0000-000029360000}"/>
    <cellStyle name="Финансовый 2 13 4 3 7" xfId="26002" xr:uid="{00000000-0005-0000-0000-00002A360000}"/>
    <cellStyle name="Финансовый 2 13 4 3 8" xfId="33268" xr:uid="{00000000-0005-0000-0000-00002B360000}"/>
    <cellStyle name="Финансовый 2 13 4 3 9" xfId="31534" xr:uid="{00000000-0005-0000-0000-00002C360000}"/>
    <cellStyle name="Финансовый 2 13 4 4" xfId="17540" xr:uid="{00000000-0005-0000-0000-00002D360000}"/>
    <cellStyle name="Финансовый 2 13 4 5" xfId="18852" xr:uid="{00000000-0005-0000-0000-00002E360000}"/>
    <cellStyle name="Финансовый 2 13 4 5 2" xfId="22323" xr:uid="{00000000-0005-0000-0000-00002F360000}"/>
    <cellStyle name="Финансовый 2 13 4 5 3" xfId="27995" xr:uid="{00000000-0005-0000-0000-000030360000}"/>
    <cellStyle name="Финансовый 2 13 4 5 4" xfId="29432" xr:uid="{00000000-0005-0000-0000-000031360000}"/>
    <cellStyle name="Финансовый 2 13 4 5 5" xfId="30738" xr:uid="{00000000-0005-0000-0000-000032360000}"/>
    <cellStyle name="Финансовый 2 13 4 5 6" xfId="34635" xr:uid="{00000000-0005-0000-0000-000033360000}"/>
    <cellStyle name="Финансовый 2 13 4 5 7" xfId="35971" xr:uid="{00000000-0005-0000-0000-000034360000}"/>
    <cellStyle name="Финансовый 2 13 5" xfId="11164" xr:uid="{00000000-0005-0000-0000-000035360000}"/>
    <cellStyle name="Финансовый 2 13 6" xfId="14102" xr:uid="{00000000-0005-0000-0000-000036360000}"/>
    <cellStyle name="Финансовый 2 13 7" xfId="14161" xr:uid="{00000000-0005-0000-0000-000037360000}"/>
    <cellStyle name="Финансовый 2 13 7 2" xfId="16760" xr:uid="{00000000-0005-0000-0000-000038360000}"/>
    <cellStyle name="Финансовый 2 13 7 3" xfId="20743" xr:uid="{00000000-0005-0000-0000-000039360000}"/>
    <cellStyle name="Финансовый 2 13 7 4" xfId="23463" xr:uid="{00000000-0005-0000-0000-00003A360000}"/>
    <cellStyle name="Финансовый 2 13 7 5" xfId="25493" xr:uid="{00000000-0005-0000-0000-00003B360000}"/>
    <cellStyle name="Финансовый 2 13 7 6" xfId="24191" xr:uid="{00000000-0005-0000-0000-00003C360000}"/>
    <cellStyle name="Финансовый 2 13 7 7" xfId="20918" xr:uid="{00000000-0005-0000-0000-00003D360000}"/>
    <cellStyle name="Финансовый 2 13 7 8" xfId="33916" xr:uid="{00000000-0005-0000-0000-00003E360000}"/>
    <cellStyle name="Финансовый 2 13 7 9" xfId="31531" xr:uid="{00000000-0005-0000-0000-00003F360000}"/>
    <cellStyle name="Финансовый 2 13 8" xfId="14220" xr:uid="{00000000-0005-0000-0000-000040360000}"/>
    <cellStyle name="Финансовый 2 13 8 2" xfId="16892" xr:uid="{00000000-0005-0000-0000-000041360000}"/>
    <cellStyle name="Финансовый 2 13 8 3" xfId="20792" xr:uid="{00000000-0005-0000-0000-000042360000}"/>
    <cellStyle name="Финансовый 2 13 8 4" xfId="22547" xr:uid="{00000000-0005-0000-0000-000043360000}"/>
    <cellStyle name="Финансовый 2 13 8 5" xfId="25941" xr:uid="{00000000-0005-0000-0000-000044360000}"/>
    <cellStyle name="Финансовый 2 13 8 6" xfId="24928" xr:uid="{00000000-0005-0000-0000-000045360000}"/>
    <cellStyle name="Финансовый 2 13 8 7" xfId="21131" xr:uid="{00000000-0005-0000-0000-000046360000}"/>
    <cellStyle name="Финансовый 2 13 8 8" xfId="33965" xr:uid="{00000000-0005-0000-0000-000047360000}"/>
    <cellStyle name="Финансовый 2 13 8 9" xfId="35326" xr:uid="{00000000-0005-0000-0000-000048360000}"/>
    <cellStyle name="Финансовый 2 13 9" xfId="18204" xr:uid="{00000000-0005-0000-0000-000049360000}"/>
    <cellStyle name="Финансовый 2 13 9 2" xfId="21141" xr:uid="{00000000-0005-0000-0000-00004A360000}"/>
    <cellStyle name="Финансовый 2 13 9 3" xfId="27347" xr:uid="{00000000-0005-0000-0000-00004B360000}"/>
    <cellStyle name="Финансовый 2 13 9 4" xfId="28784" xr:uid="{00000000-0005-0000-0000-00004C360000}"/>
    <cellStyle name="Финансовый 2 13 9 5" xfId="30090" xr:uid="{00000000-0005-0000-0000-00004D360000}"/>
    <cellStyle name="Финансовый 2 13 9 6" xfId="35283" xr:uid="{00000000-0005-0000-0000-00004E360000}"/>
    <cellStyle name="Финансовый 2 13 9 7" xfId="36619" xr:uid="{00000000-0005-0000-0000-00004F360000}"/>
    <cellStyle name="Финансовый 2 130" xfId="39" xr:uid="{00000000-0005-0000-0000-000050360000}"/>
    <cellStyle name="Финансовый 2 130 2" xfId="430" xr:uid="{00000000-0005-0000-0000-000051360000}"/>
    <cellStyle name="Финансовый 2 130 2 2" xfId="8125" xr:uid="{00000000-0005-0000-0000-000052360000}"/>
    <cellStyle name="Финансовый 2 130 2 3" xfId="10338" xr:uid="{00000000-0005-0000-0000-000053360000}"/>
    <cellStyle name="Финансовый 2 130 3" xfId="1404" xr:uid="{00000000-0005-0000-0000-000054360000}"/>
    <cellStyle name="Финансовый 2 130 3 2" xfId="7828" xr:uid="{00000000-0005-0000-0000-000055360000}"/>
    <cellStyle name="Финансовый 2 130 3 2 2" xfId="13764" xr:uid="{00000000-0005-0000-0000-000056360000}"/>
    <cellStyle name="Финансовый 2 130 3 2 3" xfId="14558" xr:uid="{00000000-0005-0000-0000-000057360000}"/>
    <cellStyle name="Финансовый 2 130 3 2 3 2" xfId="16422" xr:uid="{00000000-0005-0000-0000-000058360000}"/>
    <cellStyle name="Финансовый 2 130 3 2 3 3" xfId="20405" xr:uid="{00000000-0005-0000-0000-000059360000}"/>
    <cellStyle name="Финансовый 2 130 3 2 3 4" xfId="22220" xr:uid="{00000000-0005-0000-0000-00005A360000}"/>
    <cellStyle name="Финансовый 2 130 3 2 3 5" xfId="26185" xr:uid="{00000000-0005-0000-0000-00005B360000}"/>
    <cellStyle name="Финансовый 2 130 3 2 3 6" xfId="21227" xr:uid="{00000000-0005-0000-0000-00005C360000}"/>
    <cellStyle name="Финансовый 2 130 3 2 3 7" xfId="21887" xr:uid="{00000000-0005-0000-0000-00005D360000}"/>
    <cellStyle name="Финансовый 2 130 3 2 3 8" xfId="33578" xr:uid="{00000000-0005-0000-0000-00005E360000}"/>
    <cellStyle name="Финансовый 2 130 3 2 3 9" xfId="31794" xr:uid="{00000000-0005-0000-0000-00005F360000}"/>
    <cellStyle name="Финансовый 2 130 3 2 4" xfId="17230" xr:uid="{00000000-0005-0000-0000-000060360000}"/>
    <cellStyle name="Финансовый 2 130 3 2 5" xfId="18542" xr:uid="{00000000-0005-0000-0000-000061360000}"/>
    <cellStyle name="Финансовый 2 130 3 2 5 2" xfId="22894" xr:uid="{00000000-0005-0000-0000-000062360000}"/>
    <cellStyle name="Финансовый 2 130 3 2 5 3" xfId="27685" xr:uid="{00000000-0005-0000-0000-000063360000}"/>
    <cellStyle name="Финансовый 2 130 3 2 5 4" xfId="29122" xr:uid="{00000000-0005-0000-0000-000064360000}"/>
    <cellStyle name="Финансовый 2 130 3 2 5 5" xfId="30428" xr:uid="{00000000-0005-0000-0000-000065360000}"/>
    <cellStyle name="Финансовый 2 130 3 2 5 6" xfId="34945" xr:uid="{00000000-0005-0000-0000-000066360000}"/>
    <cellStyle name="Финансовый 2 130 3 2 5 7" xfId="36281" xr:uid="{00000000-0005-0000-0000-000067360000}"/>
    <cellStyle name="Финансовый 2 130 3 3" xfId="12516" xr:uid="{00000000-0005-0000-0000-000068360000}"/>
    <cellStyle name="Финансовый 2 130 3 3 2" xfId="13116" xr:uid="{00000000-0005-0000-0000-000069360000}"/>
    <cellStyle name="Финансовый 2 130 3 3 3" xfId="15206" xr:uid="{00000000-0005-0000-0000-00006A360000}"/>
    <cellStyle name="Финансовый 2 130 3 3 3 2" xfId="15774" xr:uid="{00000000-0005-0000-0000-00006B360000}"/>
    <cellStyle name="Финансовый 2 130 3 3 3 3" xfId="19757" xr:uid="{00000000-0005-0000-0000-00006C360000}"/>
    <cellStyle name="Финансовый 2 130 3 3 3 4" xfId="20950" xr:uid="{00000000-0005-0000-0000-00006D360000}"/>
    <cellStyle name="Финансовый 2 130 3 3 3 5" xfId="24937" xr:uid="{00000000-0005-0000-0000-00006E360000}"/>
    <cellStyle name="Финансовый 2 130 3 3 3 6" xfId="21104" xr:uid="{00000000-0005-0000-0000-00006F360000}"/>
    <cellStyle name="Финансовый 2 130 3 3 3 7" xfId="26284" xr:uid="{00000000-0005-0000-0000-000070360000}"/>
    <cellStyle name="Финансовый 2 130 3 3 3 8" xfId="32930" xr:uid="{00000000-0005-0000-0000-000071360000}"/>
    <cellStyle name="Финансовый 2 130 3 3 3 9" xfId="31381" xr:uid="{00000000-0005-0000-0000-000072360000}"/>
    <cellStyle name="Финансовый 2 130 3 3 4" xfId="17878" xr:uid="{00000000-0005-0000-0000-000073360000}"/>
    <cellStyle name="Финансовый 2 130 3 3 5" xfId="19190" xr:uid="{00000000-0005-0000-0000-000074360000}"/>
    <cellStyle name="Финансовый 2 130 3 3 5 2" xfId="24176" xr:uid="{00000000-0005-0000-0000-000075360000}"/>
    <cellStyle name="Финансовый 2 130 3 3 5 3" xfId="28333" xr:uid="{00000000-0005-0000-0000-000076360000}"/>
    <cellStyle name="Финансовый 2 130 3 3 5 4" xfId="29770" xr:uid="{00000000-0005-0000-0000-000077360000}"/>
    <cellStyle name="Финансовый 2 130 3 3 5 5" xfId="31076" xr:uid="{00000000-0005-0000-0000-000078360000}"/>
    <cellStyle name="Финансовый 2 130 3 3 5 6" xfId="34297" xr:uid="{00000000-0005-0000-0000-000079360000}"/>
    <cellStyle name="Финансовый 2 130 3 3 5 7" xfId="35633" xr:uid="{00000000-0005-0000-0000-00007A360000}"/>
    <cellStyle name="Финансовый 2 130 4" xfId="9949" xr:uid="{00000000-0005-0000-0000-00007B360000}"/>
    <cellStyle name="Финансовый 2 130 4 2" xfId="13453" xr:uid="{00000000-0005-0000-0000-00007C360000}"/>
    <cellStyle name="Финансовый 2 130 4 3" xfId="14869" xr:uid="{00000000-0005-0000-0000-00007D360000}"/>
    <cellStyle name="Финансовый 2 130 4 3 2" xfId="16111" xr:uid="{00000000-0005-0000-0000-00007E360000}"/>
    <cellStyle name="Финансовый 2 130 4 3 3" xfId="20094" xr:uid="{00000000-0005-0000-0000-00007F360000}"/>
    <cellStyle name="Финансовый 2 130 4 3 4" xfId="24800" xr:uid="{00000000-0005-0000-0000-000080360000}"/>
    <cellStyle name="Финансовый 2 130 4 3 5" xfId="21780" xr:uid="{00000000-0005-0000-0000-000081360000}"/>
    <cellStyle name="Финансовый 2 130 4 3 6" xfId="26408" xr:uid="{00000000-0005-0000-0000-000082360000}"/>
    <cellStyle name="Финансовый 2 130 4 3 7" xfId="25176" xr:uid="{00000000-0005-0000-0000-000083360000}"/>
    <cellStyle name="Финансовый 2 130 4 3 8" xfId="33267" xr:uid="{00000000-0005-0000-0000-000084360000}"/>
    <cellStyle name="Финансовый 2 130 4 3 9" xfId="31514" xr:uid="{00000000-0005-0000-0000-000085360000}"/>
    <cellStyle name="Финансовый 2 130 4 4" xfId="17541" xr:uid="{00000000-0005-0000-0000-000086360000}"/>
    <cellStyle name="Финансовый 2 130 4 5" xfId="18853" xr:uid="{00000000-0005-0000-0000-000087360000}"/>
    <cellStyle name="Финансовый 2 130 4 5 2" xfId="22135" xr:uid="{00000000-0005-0000-0000-000088360000}"/>
    <cellStyle name="Финансовый 2 130 4 5 3" xfId="27996" xr:uid="{00000000-0005-0000-0000-000089360000}"/>
    <cellStyle name="Финансовый 2 130 4 5 4" xfId="29433" xr:uid="{00000000-0005-0000-0000-00008A360000}"/>
    <cellStyle name="Финансовый 2 130 4 5 5" xfId="30739" xr:uid="{00000000-0005-0000-0000-00008B360000}"/>
    <cellStyle name="Финансовый 2 130 4 5 6" xfId="34634" xr:uid="{00000000-0005-0000-0000-00008C360000}"/>
    <cellStyle name="Финансовый 2 130 4 5 7" xfId="35970" xr:uid="{00000000-0005-0000-0000-00008D360000}"/>
    <cellStyle name="Финансовый 2 130 5" xfId="11289" xr:uid="{00000000-0005-0000-0000-00008E360000}"/>
    <cellStyle name="Финансовый 2 130 6" xfId="14101" xr:uid="{00000000-0005-0000-0000-00008F360000}"/>
    <cellStyle name="Финансовый 2 130 7" xfId="14221" xr:uid="{00000000-0005-0000-0000-000090360000}"/>
    <cellStyle name="Финансовый 2 130 7 2" xfId="16759" xr:uid="{00000000-0005-0000-0000-000091360000}"/>
    <cellStyle name="Финансовый 2 130 7 3" xfId="20742" xr:uid="{00000000-0005-0000-0000-000092360000}"/>
    <cellStyle name="Финансовый 2 130 7 4" xfId="22495" xr:uid="{00000000-0005-0000-0000-000093360000}"/>
    <cellStyle name="Финансовый 2 130 7 5" xfId="21258" xr:uid="{00000000-0005-0000-0000-000094360000}"/>
    <cellStyle name="Финансовый 2 130 7 6" xfId="23471" xr:uid="{00000000-0005-0000-0000-000095360000}"/>
    <cellStyle name="Финансовый 2 130 7 7" xfId="26750" xr:uid="{00000000-0005-0000-0000-000096360000}"/>
    <cellStyle name="Финансовый 2 130 7 8" xfId="33915" xr:uid="{00000000-0005-0000-0000-000097360000}"/>
    <cellStyle name="Финансовый 2 130 7 9" xfId="32547" xr:uid="{00000000-0005-0000-0000-000098360000}"/>
    <cellStyle name="Финансовый 2 130 8" xfId="16893" xr:uid="{00000000-0005-0000-0000-000099360000}"/>
    <cellStyle name="Финансовый 2 130 9" xfId="18205" xr:uid="{00000000-0005-0000-0000-00009A360000}"/>
    <cellStyle name="Финансовый 2 130 9 2" xfId="24780" xr:uid="{00000000-0005-0000-0000-00009B360000}"/>
    <cellStyle name="Финансовый 2 130 9 3" xfId="27348" xr:uid="{00000000-0005-0000-0000-00009C360000}"/>
    <cellStyle name="Финансовый 2 130 9 4" xfId="28785" xr:uid="{00000000-0005-0000-0000-00009D360000}"/>
    <cellStyle name="Финансовый 2 130 9 5" xfId="30091" xr:uid="{00000000-0005-0000-0000-00009E360000}"/>
    <cellStyle name="Финансовый 2 130 9 6" xfId="35282" xr:uid="{00000000-0005-0000-0000-00009F360000}"/>
    <cellStyle name="Финансовый 2 130 9 7" xfId="36618" xr:uid="{00000000-0005-0000-0000-0000A0360000}"/>
    <cellStyle name="Финансовый 2 131" xfId="40" xr:uid="{00000000-0005-0000-0000-0000A1360000}"/>
    <cellStyle name="Финансовый 2 131 2" xfId="431" xr:uid="{00000000-0005-0000-0000-0000A2360000}"/>
    <cellStyle name="Финансовый 2 131 2 2" xfId="8381" xr:uid="{00000000-0005-0000-0000-0000A3360000}"/>
    <cellStyle name="Финансовый 2 131 2 3" xfId="10339" xr:uid="{00000000-0005-0000-0000-0000A4360000}"/>
    <cellStyle name="Финансовый 2 131 3" xfId="1405" xr:uid="{00000000-0005-0000-0000-0000A5360000}"/>
    <cellStyle name="Финансовый 2 131 3 2" xfId="8633" xr:uid="{00000000-0005-0000-0000-0000A6360000}"/>
    <cellStyle name="Финансовый 2 131 3 2 2" xfId="13623" xr:uid="{00000000-0005-0000-0000-0000A7360000}"/>
    <cellStyle name="Финансовый 2 131 3 2 3" xfId="14699" xr:uid="{00000000-0005-0000-0000-0000A8360000}"/>
    <cellStyle name="Финансовый 2 131 3 2 3 2" xfId="16281" xr:uid="{00000000-0005-0000-0000-0000A9360000}"/>
    <cellStyle name="Финансовый 2 131 3 2 3 3" xfId="20264" xr:uid="{00000000-0005-0000-0000-0000AA360000}"/>
    <cellStyle name="Финансовый 2 131 3 2 3 4" xfId="24804" xr:uid="{00000000-0005-0000-0000-0000AB360000}"/>
    <cellStyle name="Финансовый 2 131 3 2 3 5" xfId="26135" xr:uid="{00000000-0005-0000-0000-0000AC360000}"/>
    <cellStyle name="Финансовый 2 131 3 2 3 6" xfId="25452" xr:uid="{00000000-0005-0000-0000-0000AD360000}"/>
    <cellStyle name="Финансовый 2 131 3 2 3 7" xfId="21042" xr:uid="{00000000-0005-0000-0000-0000AE360000}"/>
    <cellStyle name="Финансовый 2 131 3 2 3 8" xfId="33437" xr:uid="{00000000-0005-0000-0000-0000AF360000}"/>
    <cellStyle name="Финансовый 2 131 3 2 3 9" xfId="32180" xr:uid="{00000000-0005-0000-0000-0000B0360000}"/>
    <cellStyle name="Финансовый 2 131 3 2 4" xfId="17371" xr:uid="{00000000-0005-0000-0000-0000B1360000}"/>
    <cellStyle name="Финансовый 2 131 3 2 5" xfId="18683" xr:uid="{00000000-0005-0000-0000-0000B2360000}"/>
    <cellStyle name="Финансовый 2 131 3 2 5 2" xfId="21033" xr:uid="{00000000-0005-0000-0000-0000B3360000}"/>
    <cellStyle name="Финансовый 2 131 3 2 5 3" xfId="27826" xr:uid="{00000000-0005-0000-0000-0000B4360000}"/>
    <cellStyle name="Финансовый 2 131 3 2 5 4" xfId="29263" xr:uid="{00000000-0005-0000-0000-0000B5360000}"/>
    <cellStyle name="Финансовый 2 131 3 2 5 5" xfId="30569" xr:uid="{00000000-0005-0000-0000-0000B6360000}"/>
    <cellStyle name="Финансовый 2 131 3 2 5 6" xfId="34804" xr:uid="{00000000-0005-0000-0000-0000B7360000}"/>
    <cellStyle name="Финансовый 2 131 3 2 5 7" xfId="36140" xr:uid="{00000000-0005-0000-0000-0000B8360000}"/>
    <cellStyle name="Финансовый 2 131 3 3" xfId="12657" xr:uid="{00000000-0005-0000-0000-0000B9360000}"/>
    <cellStyle name="Финансовый 2 131 3 3 2" xfId="12975" xr:uid="{00000000-0005-0000-0000-0000BA360000}"/>
    <cellStyle name="Финансовый 2 131 3 3 3" xfId="15347" xr:uid="{00000000-0005-0000-0000-0000BB360000}"/>
    <cellStyle name="Финансовый 2 131 3 3 3 2" xfId="15633" xr:uid="{00000000-0005-0000-0000-0000BC360000}"/>
    <cellStyle name="Финансовый 2 131 3 3 3 3" xfId="19616" xr:uid="{00000000-0005-0000-0000-0000BD360000}"/>
    <cellStyle name="Финансовый 2 131 3 3 3 4" xfId="24952" xr:uid="{00000000-0005-0000-0000-0000BE360000}"/>
    <cellStyle name="Финансовый 2 131 3 3 3 5" xfId="26070" xr:uid="{00000000-0005-0000-0000-0000BF360000}"/>
    <cellStyle name="Финансовый 2 131 3 3 3 6" xfId="22812" xr:uid="{00000000-0005-0000-0000-0000C0360000}"/>
    <cellStyle name="Финансовый 2 131 3 3 3 7" xfId="27178" xr:uid="{00000000-0005-0000-0000-0000C1360000}"/>
    <cellStyle name="Финансовый 2 131 3 3 3 8" xfId="32789" xr:uid="{00000000-0005-0000-0000-0000C2360000}"/>
    <cellStyle name="Финансовый 2 131 3 3 3 9" xfId="31821" xr:uid="{00000000-0005-0000-0000-0000C3360000}"/>
    <cellStyle name="Финансовый 2 131 3 3 4" xfId="18019" xr:uid="{00000000-0005-0000-0000-0000C4360000}"/>
    <cellStyle name="Финансовый 2 131 3 3 5" xfId="19331" xr:uid="{00000000-0005-0000-0000-0000C5360000}"/>
    <cellStyle name="Финансовый 2 131 3 3 5 2" xfId="21702" xr:uid="{00000000-0005-0000-0000-0000C6360000}"/>
    <cellStyle name="Финансовый 2 131 3 3 5 3" xfId="28474" xr:uid="{00000000-0005-0000-0000-0000C7360000}"/>
    <cellStyle name="Финансовый 2 131 3 3 5 4" xfId="29911" xr:uid="{00000000-0005-0000-0000-0000C8360000}"/>
    <cellStyle name="Финансовый 2 131 3 3 5 5" xfId="31217" xr:uid="{00000000-0005-0000-0000-0000C9360000}"/>
    <cellStyle name="Финансовый 2 131 3 3 5 6" xfId="34156" xr:uid="{00000000-0005-0000-0000-0000CA360000}"/>
    <cellStyle name="Финансовый 2 131 3 3 5 7" xfId="35492" xr:uid="{00000000-0005-0000-0000-0000CB360000}"/>
    <cellStyle name="Финансовый 2 131 4" xfId="9950" xr:uid="{00000000-0005-0000-0000-0000CC360000}"/>
    <cellStyle name="Финансовый 2 131 4 2" xfId="13452" xr:uid="{00000000-0005-0000-0000-0000CD360000}"/>
    <cellStyle name="Финансовый 2 131 4 3" xfId="14870" xr:uid="{00000000-0005-0000-0000-0000CE360000}"/>
    <cellStyle name="Финансовый 2 131 4 3 2" xfId="16110" xr:uid="{00000000-0005-0000-0000-0000CF360000}"/>
    <cellStyle name="Финансовый 2 131 4 3 3" xfId="20093" xr:uid="{00000000-0005-0000-0000-0000D0360000}"/>
    <cellStyle name="Финансовый 2 131 4 3 4" xfId="24428" xr:uid="{00000000-0005-0000-0000-0000D1360000}"/>
    <cellStyle name="Финансовый 2 131 4 3 5" xfId="22215" xr:uid="{00000000-0005-0000-0000-0000D2360000}"/>
    <cellStyle name="Финансовый 2 131 4 3 6" xfId="25482" xr:uid="{00000000-0005-0000-0000-0000D3360000}"/>
    <cellStyle name="Финансовый 2 131 4 3 7" xfId="24944" xr:uid="{00000000-0005-0000-0000-0000D4360000}"/>
    <cellStyle name="Финансовый 2 131 4 3 8" xfId="33266" xr:uid="{00000000-0005-0000-0000-0000D5360000}"/>
    <cellStyle name="Финансовый 2 131 4 3 9" xfId="31572" xr:uid="{00000000-0005-0000-0000-0000D6360000}"/>
    <cellStyle name="Финансовый 2 131 4 4" xfId="17542" xr:uid="{00000000-0005-0000-0000-0000D7360000}"/>
    <cellStyle name="Финансовый 2 131 4 5" xfId="18854" xr:uid="{00000000-0005-0000-0000-0000D8360000}"/>
    <cellStyle name="Финансовый 2 131 4 5 2" xfId="22079" xr:uid="{00000000-0005-0000-0000-0000D9360000}"/>
    <cellStyle name="Финансовый 2 131 4 5 3" xfId="27997" xr:uid="{00000000-0005-0000-0000-0000DA360000}"/>
    <cellStyle name="Финансовый 2 131 4 5 4" xfId="29434" xr:uid="{00000000-0005-0000-0000-0000DB360000}"/>
    <cellStyle name="Финансовый 2 131 4 5 5" xfId="30740" xr:uid="{00000000-0005-0000-0000-0000DC360000}"/>
    <cellStyle name="Финансовый 2 131 4 5 6" xfId="34633" xr:uid="{00000000-0005-0000-0000-0000DD360000}"/>
    <cellStyle name="Финансовый 2 131 4 5 7" xfId="35969" xr:uid="{00000000-0005-0000-0000-0000DE360000}"/>
    <cellStyle name="Финансовый 2 131 5" xfId="11290" xr:uid="{00000000-0005-0000-0000-0000DF360000}"/>
    <cellStyle name="Финансовый 2 131 6" xfId="14100" xr:uid="{00000000-0005-0000-0000-0000E0360000}"/>
    <cellStyle name="Финансовый 2 131 7" xfId="14222" xr:uid="{00000000-0005-0000-0000-0000E1360000}"/>
    <cellStyle name="Финансовый 2 131 7 2" xfId="16758" xr:uid="{00000000-0005-0000-0000-0000E2360000}"/>
    <cellStyle name="Финансовый 2 131 7 3" xfId="20741" xr:uid="{00000000-0005-0000-0000-0000E3360000}"/>
    <cellStyle name="Финансовый 2 131 7 4" xfId="22445" xr:uid="{00000000-0005-0000-0000-0000E4360000}"/>
    <cellStyle name="Финансовый 2 131 7 5" xfId="24340" xr:uid="{00000000-0005-0000-0000-0000E5360000}"/>
    <cellStyle name="Финансовый 2 131 7 6" xfId="23468" xr:uid="{00000000-0005-0000-0000-0000E6360000}"/>
    <cellStyle name="Финансовый 2 131 7 7" xfId="24507" xr:uid="{00000000-0005-0000-0000-0000E7360000}"/>
    <cellStyle name="Финансовый 2 131 7 8" xfId="33914" xr:uid="{00000000-0005-0000-0000-0000E8360000}"/>
    <cellStyle name="Финансовый 2 131 7 9" xfId="31569" xr:uid="{00000000-0005-0000-0000-0000E9360000}"/>
    <cellStyle name="Финансовый 2 131 8" xfId="16894" xr:uid="{00000000-0005-0000-0000-0000EA360000}"/>
    <cellStyle name="Финансовый 2 131 9" xfId="18206" xr:uid="{00000000-0005-0000-0000-0000EB360000}"/>
    <cellStyle name="Финансовый 2 131 9 2" xfId="24401" xr:uid="{00000000-0005-0000-0000-0000EC360000}"/>
    <cellStyle name="Финансовый 2 131 9 3" xfId="27349" xr:uid="{00000000-0005-0000-0000-0000ED360000}"/>
    <cellStyle name="Финансовый 2 131 9 4" xfId="28786" xr:uid="{00000000-0005-0000-0000-0000EE360000}"/>
    <cellStyle name="Финансовый 2 131 9 5" xfId="30092" xr:uid="{00000000-0005-0000-0000-0000EF360000}"/>
    <cellStyle name="Финансовый 2 131 9 6" xfId="35281" xr:uid="{00000000-0005-0000-0000-0000F0360000}"/>
    <cellStyle name="Финансовый 2 131 9 7" xfId="36617" xr:uid="{00000000-0005-0000-0000-0000F1360000}"/>
    <cellStyle name="Финансовый 2 132" xfId="41" xr:uid="{00000000-0005-0000-0000-0000F2360000}"/>
    <cellStyle name="Финансовый 2 132 2" xfId="432" xr:uid="{00000000-0005-0000-0000-0000F3360000}"/>
    <cellStyle name="Финансовый 2 132 2 2" xfId="7754" xr:uid="{00000000-0005-0000-0000-0000F4360000}"/>
    <cellStyle name="Финансовый 2 132 2 3" xfId="10340" xr:uid="{00000000-0005-0000-0000-0000F5360000}"/>
    <cellStyle name="Финансовый 2 132 3" xfId="1406" xr:uid="{00000000-0005-0000-0000-0000F6360000}"/>
    <cellStyle name="Финансовый 2 132 3 2" xfId="8179" xr:uid="{00000000-0005-0000-0000-0000F7360000}"/>
    <cellStyle name="Финансовый 2 132 3 2 2" xfId="13669" xr:uid="{00000000-0005-0000-0000-0000F8360000}"/>
    <cellStyle name="Финансовый 2 132 3 2 3" xfId="14653" xr:uid="{00000000-0005-0000-0000-0000F9360000}"/>
    <cellStyle name="Финансовый 2 132 3 2 3 2" xfId="16327" xr:uid="{00000000-0005-0000-0000-0000FA360000}"/>
    <cellStyle name="Финансовый 2 132 3 2 3 3" xfId="20310" xr:uid="{00000000-0005-0000-0000-0000FB360000}"/>
    <cellStyle name="Финансовый 2 132 3 2 3 4" xfId="24805" xr:uid="{00000000-0005-0000-0000-0000FC360000}"/>
    <cellStyle name="Финансовый 2 132 3 2 3 5" xfId="26391" xr:uid="{00000000-0005-0000-0000-0000FD360000}"/>
    <cellStyle name="Финансовый 2 132 3 2 3 6" xfId="21082" xr:uid="{00000000-0005-0000-0000-0000FE360000}"/>
    <cellStyle name="Финансовый 2 132 3 2 3 7" xfId="20826" xr:uid="{00000000-0005-0000-0000-0000FF360000}"/>
    <cellStyle name="Финансовый 2 132 3 2 3 8" xfId="33483" xr:uid="{00000000-0005-0000-0000-000000370000}"/>
    <cellStyle name="Финансовый 2 132 3 2 3 9" xfId="32022" xr:uid="{00000000-0005-0000-0000-000001370000}"/>
    <cellStyle name="Финансовый 2 132 3 2 4" xfId="17325" xr:uid="{00000000-0005-0000-0000-000002370000}"/>
    <cellStyle name="Финансовый 2 132 3 2 5" xfId="18637" xr:uid="{00000000-0005-0000-0000-000003370000}"/>
    <cellStyle name="Финансовый 2 132 3 2 5 2" xfId="21517" xr:uid="{00000000-0005-0000-0000-000004370000}"/>
    <cellStyle name="Финансовый 2 132 3 2 5 3" xfId="27780" xr:uid="{00000000-0005-0000-0000-000005370000}"/>
    <cellStyle name="Финансовый 2 132 3 2 5 4" xfId="29217" xr:uid="{00000000-0005-0000-0000-000006370000}"/>
    <cellStyle name="Финансовый 2 132 3 2 5 5" xfId="30523" xr:uid="{00000000-0005-0000-0000-000007370000}"/>
    <cellStyle name="Финансовый 2 132 3 2 5 6" xfId="34850" xr:uid="{00000000-0005-0000-0000-000008370000}"/>
    <cellStyle name="Финансовый 2 132 3 2 5 7" xfId="36186" xr:uid="{00000000-0005-0000-0000-000009370000}"/>
    <cellStyle name="Финансовый 2 132 3 3" xfId="12611" xr:uid="{00000000-0005-0000-0000-00000A370000}"/>
    <cellStyle name="Финансовый 2 132 3 3 2" xfId="13021" xr:uid="{00000000-0005-0000-0000-00000B370000}"/>
    <cellStyle name="Финансовый 2 132 3 3 3" xfId="15301" xr:uid="{00000000-0005-0000-0000-00000C370000}"/>
    <cellStyle name="Финансовый 2 132 3 3 3 2" xfId="15679" xr:uid="{00000000-0005-0000-0000-00000D370000}"/>
    <cellStyle name="Финансовый 2 132 3 3 3 3" xfId="19662" xr:uid="{00000000-0005-0000-0000-00000E370000}"/>
    <cellStyle name="Финансовый 2 132 3 3 3 4" xfId="22910" xr:uid="{00000000-0005-0000-0000-00000F370000}"/>
    <cellStyle name="Финансовый 2 132 3 3 3 5" xfId="26788" xr:uid="{00000000-0005-0000-0000-000010370000}"/>
    <cellStyle name="Финансовый 2 132 3 3 3 6" xfId="21354" xr:uid="{00000000-0005-0000-0000-000011370000}"/>
    <cellStyle name="Финансовый 2 132 3 3 3 7" xfId="27137" xr:uid="{00000000-0005-0000-0000-000012370000}"/>
    <cellStyle name="Финансовый 2 132 3 3 3 8" xfId="32835" xr:uid="{00000000-0005-0000-0000-000013370000}"/>
    <cellStyle name="Финансовый 2 132 3 3 3 9" xfId="31414" xr:uid="{00000000-0005-0000-0000-000014370000}"/>
    <cellStyle name="Финансовый 2 132 3 3 4" xfId="17973" xr:uid="{00000000-0005-0000-0000-000015370000}"/>
    <cellStyle name="Финансовый 2 132 3 3 5" xfId="19285" xr:uid="{00000000-0005-0000-0000-000016370000}"/>
    <cellStyle name="Финансовый 2 132 3 3 5 2" xfId="23570" xr:uid="{00000000-0005-0000-0000-000017370000}"/>
    <cellStyle name="Финансовый 2 132 3 3 5 3" xfId="28428" xr:uid="{00000000-0005-0000-0000-000018370000}"/>
    <cellStyle name="Финансовый 2 132 3 3 5 4" xfId="29865" xr:uid="{00000000-0005-0000-0000-000019370000}"/>
    <cellStyle name="Финансовый 2 132 3 3 5 5" xfId="31171" xr:uid="{00000000-0005-0000-0000-00001A370000}"/>
    <cellStyle name="Финансовый 2 132 3 3 5 6" xfId="34202" xr:uid="{00000000-0005-0000-0000-00001B370000}"/>
    <cellStyle name="Финансовый 2 132 3 3 5 7" xfId="35538" xr:uid="{00000000-0005-0000-0000-00001C370000}"/>
    <cellStyle name="Финансовый 2 132 4" xfId="9951" xr:uid="{00000000-0005-0000-0000-00001D370000}"/>
    <cellStyle name="Финансовый 2 132 4 2" xfId="13451" xr:uid="{00000000-0005-0000-0000-00001E370000}"/>
    <cellStyle name="Финансовый 2 132 4 3" xfId="14871" xr:uid="{00000000-0005-0000-0000-00001F370000}"/>
    <cellStyle name="Финансовый 2 132 4 3 2" xfId="16109" xr:uid="{00000000-0005-0000-0000-000020370000}"/>
    <cellStyle name="Финансовый 2 132 4 3 3" xfId="20092" xr:uid="{00000000-0005-0000-0000-000021370000}"/>
    <cellStyle name="Финансовый 2 132 4 3 4" xfId="24207" xr:uid="{00000000-0005-0000-0000-000022370000}"/>
    <cellStyle name="Финансовый 2 132 4 3 5" xfId="27163" xr:uid="{00000000-0005-0000-0000-000023370000}"/>
    <cellStyle name="Финансовый 2 132 4 3 6" xfId="25543" xr:uid="{00000000-0005-0000-0000-000024370000}"/>
    <cellStyle name="Финансовый 2 132 4 3 7" xfId="21921" xr:uid="{00000000-0005-0000-0000-000025370000}"/>
    <cellStyle name="Финансовый 2 132 4 3 8" xfId="33265" xr:uid="{00000000-0005-0000-0000-000026370000}"/>
    <cellStyle name="Финансовый 2 132 4 3 9" xfId="31540" xr:uid="{00000000-0005-0000-0000-000027370000}"/>
    <cellStyle name="Финансовый 2 132 4 4" xfId="17543" xr:uid="{00000000-0005-0000-0000-000028370000}"/>
    <cellStyle name="Финансовый 2 132 4 5" xfId="18855" xr:uid="{00000000-0005-0000-0000-000029370000}"/>
    <cellStyle name="Финансовый 2 132 4 5 2" xfId="20965" xr:uid="{00000000-0005-0000-0000-00002A370000}"/>
    <cellStyle name="Финансовый 2 132 4 5 3" xfId="27998" xr:uid="{00000000-0005-0000-0000-00002B370000}"/>
    <cellStyle name="Финансовый 2 132 4 5 4" xfId="29435" xr:uid="{00000000-0005-0000-0000-00002C370000}"/>
    <cellStyle name="Финансовый 2 132 4 5 5" xfId="30741" xr:uid="{00000000-0005-0000-0000-00002D370000}"/>
    <cellStyle name="Финансовый 2 132 4 5 6" xfId="34632" xr:uid="{00000000-0005-0000-0000-00002E370000}"/>
    <cellStyle name="Финансовый 2 132 4 5 7" xfId="35968" xr:uid="{00000000-0005-0000-0000-00002F370000}"/>
    <cellStyle name="Финансовый 2 132 5" xfId="11291" xr:uid="{00000000-0005-0000-0000-000030370000}"/>
    <cellStyle name="Финансовый 2 132 6" xfId="14099" xr:uid="{00000000-0005-0000-0000-000031370000}"/>
    <cellStyle name="Финансовый 2 132 7" xfId="14223" xr:uid="{00000000-0005-0000-0000-000032370000}"/>
    <cellStyle name="Финансовый 2 132 7 2" xfId="16757" xr:uid="{00000000-0005-0000-0000-000033370000}"/>
    <cellStyle name="Финансовый 2 132 7 3" xfId="20740" xr:uid="{00000000-0005-0000-0000-000034370000}"/>
    <cellStyle name="Финансовый 2 132 7 4" xfId="22383" xr:uid="{00000000-0005-0000-0000-000035370000}"/>
    <cellStyle name="Финансовый 2 132 7 5" xfId="20843" xr:uid="{00000000-0005-0000-0000-000036370000}"/>
    <cellStyle name="Финансовый 2 132 7 6" xfId="26030" xr:uid="{00000000-0005-0000-0000-000037370000}"/>
    <cellStyle name="Финансовый 2 132 7 7" xfId="24613" xr:uid="{00000000-0005-0000-0000-000038370000}"/>
    <cellStyle name="Финансовый 2 132 7 8" xfId="33913" xr:uid="{00000000-0005-0000-0000-000039370000}"/>
    <cellStyle name="Финансовый 2 132 7 9" xfId="31650" xr:uid="{00000000-0005-0000-0000-00003A370000}"/>
    <cellStyle name="Финансовый 2 132 8" xfId="16895" xr:uid="{00000000-0005-0000-0000-00003B370000}"/>
    <cellStyle name="Финансовый 2 132 9" xfId="18207" xr:uid="{00000000-0005-0000-0000-00003C370000}"/>
    <cellStyle name="Финансовый 2 132 9 2" xfId="24187" xr:uid="{00000000-0005-0000-0000-00003D370000}"/>
    <cellStyle name="Финансовый 2 132 9 3" xfId="27350" xr:uid="{00000000-0005-0000-0000-00003E370000}"/>
    <cellStyle name="Финансовый 2 132 9 4" xfId="28787" xr:uid="{00000000-0005-0000-0000-00003F370000}"/>
    <cellStyle name="Финансовый 2 132 9 5" xfId="30093" xr:uid="{00000000-0005-0000-0000-000040370000}"/>
    <cellStyle name="Финансовый 2 132 9 6" xfId="35280" xr:uid="{00000000-0005-0000-0000-000041370000}"/>
    <cellStyle name="Финансовый 2 132 9 7" xfId="36616" xr:uid="{00000000-0005-0000-0000-000042370000}"/>
    <cellStyle name="Финансовый 2 133" xfId="42" xr:uid="{00000000-0005-0000-0000-000043370000}"/>
    <cellStyle name="Финансовый 2 133 2" xfId="433" xr:uid="{00000000-0005-0000-0000-000044370000}"/>
    <cellStyle name="Финансовый 2 133 2 2" xfId="8764" xr:uid="{00000000-0005-0000-0000-000045370000}"/>
    <cellStyle name="Финансовый 2 133 2 3" xfId="10341" xr:uid="{00000000-0005-0000-0000-000046370000}"/>
    <cellStyle name="Финансовый 2 133 3" xfId="1407" xr:uid="{00000000-0005-0000-0000-000047370000}"/>
    <cellStyle name="Финансовый 2 133 3 2" xfId="8629" xr:uid="{00000000-0005-0000-0000-000048370000}"/>
    <cellStyle name="Финансовый 2 133 3 2 2" xfId="13624" xr:uid="{00000000-0005-0000-0000-000049370000}"/>
    <cellStyle name="Финансовый 2 133 3 2 3" xfId="14698" xr:uid="{00000000-0005-0000-0000-00004A370000}"/>
    <cellStyle name="Финансовый 2 133 3 2 3 2" xfId="16282" xr:uid="{00000000-0005-0000-0000-00004B370000}"/>
    <cellStyle name="Финансовый 2 133 3 2 3 3" xfId="20265" xr:uid="{00000000-0005-0000-0000-00004C370000}"/>
    <cellStyle name="Финансовый 2 133 3 2 3 4" xfId="22897" xr:uid="{00000000-0005-0000-0000-00004D370000}"/>
    <cellStyle name="Финансовый 2 133 3 2 3 5" xfId="22184" xr:uid="{00000000-0005-0000-0000-00004E370000}"/>
    <cellStyle name="Финансовый 2 133 3 2 3 6" xfId="22283" xr:uid="{00000000-0005-0000-0000-00004F370000}"/>
    <cellStyle name="Финансовый 2 133 3 2 3 7" xfId="22261" xr:uid="{00000000-0005-0000-0000-000050370000}"/>
    <cellStyle name="Финансовый 2 133 3 2 3 8" xfId="33438" xr:uid="{00000000-0005-0000-0000-000051370000}"/>
    <cellStyle name="Финансовый 2 133 3 2 3 9" xfId="32120" xr:uid="{00000000-0005-0000-0000-000052370000}"/>
    <cellStyle name="Финансовый 2 133 3 2 4" xfId="17370" xr:uid="{00000000-0005-0000-0000-000053370000}"/>
    <cellStyle name="Финансовый 2 133 3 2 5" xfId="18682" xr:uid="{00000000-0005-0000-0000-000054370000}"/>
    <cellStyle name="Финансовый 2 133 3 2 5 2" xfId="24395" xr:uid="{00000000-0005-0000-0000-000055370000}"/>
    <cellStyle name="Финансовый 2 133 3 2 5 3" xfId="27825" xr:uid="{00000000-0005-0000-0000-000056370000}"/>
    <cellStyle name="Финансовый 2 133 3 2 5 4" xfId="29262" xr:uid="{00000000-0005-0000-0000-000057370000}"/>
    <cellStyle name="Финансовый 2 133 3 2 5 5" xfId="30568" xr:uid="{00000000-0005-0000-0000-000058370000}"/>
    <cellStyle name="Финансовый 2 133 3 2 5 6" xfId="34805" xr:uid="{00000000-0005-0000-0000-000059370000}"/>
    <cellStyle name="Финансовый 2 133 3 2 5 7" xfId="36141" xr:uid="{00000000-0005-0000-0000-00005A370000}"/>
    <cellStyle name="Финансовый 2 133 3 3" xfId="12656" xr:uid="{00000000-0005-0000-0000-00005B370000}"/>
    <cellStyle name="Финансовый 2 133 3 3 2" xfId="12976" xr:uid="{00000000-0005-0000-0000-00005C370000}"/>
    <cellStyle name="Финансовый 2 133 3 3 3" xfId="15346" xr:uid="{00000000-0005-0000-0000-00005D370000}"/>
    <cellStyle name="Финансовый 2 133 3 3 3 2" xfId="15634" xr:uid="{00000000-0005-0000-0000-00005E370000}"/>
    <cellStyle name="Финансовый 2 133 3 3 3 3" xfId="19617" xr:uid="{00000000-0005-0000-0000-00005F370000}"/>
    <cellStyle name="Финансовый 2 133 3 3 3 4" xfId="20967" xr:uid="{00000000-0005-0000-0000-000060370000}"/>
    <cellStyle name="Финансовый 2 133 3 3 3 5" xfId="26131" xr:uid="{00000000-0005-0000-0000-000061370000}"/>
    <cellStyle name="Финансовый 2 133 3 3 3 6" xfId="21087" xr:uid="{00000000-0005-0000-0000-000062370000}"/>
    <cellStyle name="Финансовый 2 133 3 3 3 7" xfId="24223" xr:uid="{00000000-0005-0000-0000-000063370000}"/>
    <cellStyle name="Финансовый 2 133 3 3 3 8" xfId="32790" xr:uid="{00000000-0005-0000-0000-000064370000}"/>
    <cellStyle name="Финансовый 2 133 3 3 3 9" xfId="31765" xr:uid="{00000000-0005-0000-0000-000065370000}"/>
    <cellStyle name="Финансовый 2 133 3 3 4" xfId="18018" xr:uid="{00000000-0005-0000-0000-000066370000}"/>
    <cellStyle name="Финансовый 2 133 3 3 5" xfId="19330" xr:uid="{00000000-0005-0000-0000-000067370000}"/>
    <cellStyle name="Финансовый 2 133 3 3 5 2" xfId="25245" xr:uid="{00000000-0005-0000-0000-000068370000}"/>
    <cellStyle name="Финансовый 2 133 3 3 5 3" xfId="28473" xr:uid="{00000000-0005-0000-0000-000069370000}"/>
    <cellStyle name="Финансовый 2 133 3 3 5 4" xfId="29910" xr:uid="{00000000-0005-0000-0000-00006A370000}"/>
    <cellStyle name="Финансовый 2 133 3 3 5 5" xfId="31216" xr:uid="{00000000-0005-0000-0000-00006B370000}"/>
    <cellStyle name="Финансовый 2 133 3 3 5 6" xfId="34157" xr:uid="{00000000-0005-0000-0000-00006C370000}"/>
    <cellStyle name="Финансовый 2 133 3 3 5 7" xfId="35493" xr:uid="{00000000-0005-0000-0000-00006D370000}"/>
    <cellStyle name="Финансовый 2 133 4" xfId="9952" xr:uid="{00000000-0005-0000-0000-00006E370000}"/>
    <cellStyle name="Финансовый 2 133 4 2" xfId="13450" xr:uid="{00000000-0005-0000-0000-00006F370000}"/>
    <cellStyle name="Финансовый 2 133 4 3" xfId="14872" xr:uid="{00000000-0005-0000-0000-000070370000}"/>
    <cellStyle name="Финансовый 2 133 4 3 2" xfId="16108" xr:uid="{00000000-0005-0000-0000-000071370000}"/>
    <cellStyle name="Финансовый 2 133 4 3 3" xfId="20091" xr:uid="{00000000-0005-0000-0000-000072370000}"/>
    <cellStyle name="Финансовый 2 133 4 3 4" xfId="24020" xr:uid="{00000000-0005-0000-0000-000073370000}"/>
    <cellStyle name="Финансовый 2 133 4 3 5" xfId="25792" xr:uid="{00000000-0005-0000-0000-000074370000}"/>
    <cellStyle name="Финансовый 2 133 4 3 6" xfId="24066" xr:uid="{00000000-0005-0000-0000-000075370000}"/>
    <cellStyle name="Финансовый 2 133 4 3 7" xfId="26048" xr:uid="{00000000-0005-0000-0000-000076370000}"/>
    <cellStyle name="Финансовый 2 133 4 3 8" xfId="33264" xr:uid="{00000000-0005-0000-0000-000077370000}"/>
    <cellStyle name="Финансовый 2 133 4 3 9" xfId="31553" xr:uid="{00000000-0005-0000-0000-000078370000}"/>
    <cellStyle name="Финансовый 2 133 4 4" xfId="17544" xr:uid="{00000000-0005-0000-0000-000079370000}"/>
    <cellStyle name="Финансовый 2 133 4 5" xfId="18856" xr:uid="{00000000-0005-0000-0000-00007A370000}"/>
    <cellStyle name="Финансовый 2 133 4 5 2" xfId="24948" xr:uid="{00000000-0005-0000-0000-00007B370000}"/>
    <cellStyle name="Финансовый 2 133 4 5 3" xfId="27999" xr:uid="{00000000-0005-0000-0000-00007C370000}"/>
    <cellStyle name="Финансовый 2 133 4 5 4" xfId="29436" xr:uid="{00000000-0005-0000-0000-00007D370000}"/>
    <cellStyle name="Финансовый 2 133 4 5 5" xfId="30742" xr:uid="{00000000-0005-0000-0000-00007E370000}"/>
    <cellStyle name="Финансовый 2 133 4 5 6" xfId="34631" xr:uid="{00000000-0005-0000-0000-00007F370000}"/>
    <cellStyle name="Финансовый 2 133 4 5 7" xfId="35967" xr:uid="{00000000-0005-0000-0000-000080370000}"/>
    <cellStyle name="Финансовый 2 133 5" xfId="11292" xr:uid="{00000000-0005-0000-0000-000081370000}"/>
    <cellStyle name="Финансовый 2 133 6" xfId="14098" xr:uid="{00000000-0005-0000-0000-000082370000}"/>
    <cellStyle name="Финансовый 2 133 7" xfId="14224" xr:uid="{00000000-0005-0000-0000-000083370000}"/>
    <cellStyle name="Финансовый 2 133 7 2" xfId="16756" xr:uid="{00000000-0005-0000-0000-000084370000}"/>
    <cellStyle name="Финансовый 2 133 7 3" xfId="20739" xr:uid="{00000000-0005-0000-0000-000085370000}"/>
    <cellStyle name="Финансовый 2 133 7 4" xfId="22316" xr:uid="{00000000-0005-0000-0000-000086370000}"/>
    <cellStyle name="Финансовый 2 133 7 5" xfId="21263" xr:uid="{00000000-0005-0000-0000-000087370000}"/>
    <cellStyle name="Финансовый 2 133 7 6" xfId="21994" xr:uid="{00000000-0005-0000-0000-000088370000}"/>
    <cellStyle name="Финансовый 2 133 7 7" xfId="26286" xr:uid="{00000000-0005-0000-0000-000089370000}"/>
    <cellStyle name="Финансовый 2 133 7 8" xfId="33912" xr:uid="{00000000-0005-0000-0000-00008A370000}"/>
    <cellStyle name="Финансовый 2 133 7 9" xfId="31644" xr:uid="{00000000-0005-0000-0000-00008B370000}"/>
    <cellStyle name="Финансовый 2 133 8" xfId="16896" xr:uid="{00000000-0005-0000-0000-00008C370000}"/>
    <cellStyle name="Финансовый 2 133 9" xfId="18208" xr:uid="{00000000-0005-0000-0000-00008D370000}"/>
    <cellStyle name="Финансовый 2 133 9 2" xfId="23993" xr:uid="{00000000-0005-0000-0000-00008E370000}"/>
    <cellStyle name="Финансовый 2 133 9 3" xfId="27351" xr:uid="{00000000-0005-0000-0000-00008F370000}"/>
    <cellStyle name="Финансовый 2 133 9 4" xfId="28788" xr:uid="{00000000-0005-0000-0000-000090370000}"/>
    <cellStyle name="Финансовый 2 133 9 5" xfId="30094" xr:uid="{00000000-0005-0000-0000-000091370000}"/>
    <cellStyle name="Финансовый 2 133 9 6" xfId="35279" xr:uid="{00000000-0005-0000-0000-000092370000}"/>
    <cellStyle name="Финансовый 2 133 9 7" xfId="36615" xr:uid="{00000000-0005-0000-0000-000093370000}"/>
    <cellStyle name="Финансовый 2 134" xfId="43" xr:uid="{00000000-0005-0000-0000-000094370000}"/>
    <cellStyle name="Финансовый 2 134 2" xfId="434" xr:uid="{00000000-0005-0000-0000-000095370000}"/>
    <cellStyle name="Финансовый 2 134 2 2" xfId="8126" xr:uid="{00000000-0005-0000-0000-000096370000}"/>
    <cellStyle name="Финансовый 2 134 2 3" xfId="10342" xr:uid="{00000000-0005-0000-0000-000097370000}"/>
    <cellStyle name="Финансовый 2 134 3" xfId="1408" xr:uid="{00000000-0005-0000-0000-000098370000}"/>
    <cellStyle name="Финансовый 2 134 3 2" xfId="8033" xr:uid="{00000000-0005-0000-0000-000099370000}"/>
    <cellStyle name="Финансовый 2 134 3 2 2" xfId="13721" xr:uid="{00000000-0005-0000-0000-00009A370000}"/>
    <cellStyle name="Финансовый 2 134 3 2 3" xfId="14601" xr:uid="{00000000-0005-0000-0000-00009B370000}"/>
    <cellStyle name="Финансовый 2 134 3 2 3 2" xfId="16379" xr:uid="{00000000-0005-0000-0000-00009C370000}"/>
    <cellStyle name="Финансовый 2 134 3 2 3 3" xfId="20362" xr:uid="{00000000-0005-0000-0000-00009D370000}"/>
    <cellStyle name="Финансовый 2 134 3 2 3 4" xfId="25093" xr:uid="{00000000-0005-0000-0000-00009E370000}"/>
    <cellStyle name="Финансовый 2 134 3 2 3 5" xfId="26816" xr:uid="{00000000-0005-0000-0000-00009F370000}"/>
    <cellStyle name="Финансовый 2 134 3 2 3 6" xfId="23310" xr:uid="{00000000-0005-0000-0000-0000A0370000}"/>
    <cellStyle name="Финансовый 2 134 3 2 3 7" xfId="27162" xr:uid="{00000000-0005-0000-0000-0000A1370000}"/>
    <cellStyle name="Финансовый 2 134 3 2 3 8" xfId="33535" xr:uid="{00000000-0005-0000-0000-0000A2370000}"/>
    <cellStyle name="Финансовый 2 134 3 2 3 9" xfId="31996" xr:uid="{00000000-0005-0000-0000-0000A3370000}"/>
    <cellStyle name="Финансовый 2 134 3 2 4" xfId="17273" xr:uid="{00000000-0005-0000-0000-0000A4370000}"/>
    <cellStyle name="Финансовый 2 134 3 2 5" xfId="18585" xr:uid="{00000000-0005-0000-0000-0000A5370000}"/>
    <cellStyle name="Финансовый 2 134 3 2 5 2" xfId="23728" xr:uid="{00000000-0005-0000-0000-0000A6370000}"/>
    <cellStyle name="Финансовый 2 134 3 2 5 3" xfId="27728" xr:uid="{00000000-0005-0000-0000-0000A7370000}"/>
    <cellStyle name="Финансовый 2 134 3 2 5 4" xfId="29165" xr:uid="{00000000-0005-0000-0000-0000A8370000}"/>
    <cellStyle name="Финансовый 2 134 3 2 5 5" xfId="30471" xr:uid="{00000000-0005-0000-0000-0000A9370000}"/>
    <cellStyle name="Финансовый 2 134 3 2 5 6" xfId="34902" xr:uid="{00000000-0005-0000-0000-0000AA370000}"/>
    <cellStyle name="Финансовый 2 134 3 2 5 7" xfId="36238" xr:uid="{00000000-0005-0000-0000-0000AB370000}"/>
    <cellStyle name="Финансовый 2 134 3 3" xfId="12559" xr:uid="{00000000-0005-0000-0000-0000AC370000}"/>
    <cellStyle name="Финансовый 2 134 3 3 2" xfId="13073" xr:uid="{00000000-0005-0000-0000-0000AD370000}"/>
    <cellStyle name="Финансовый 2 134 3 3 3" xfId="15249" xr:uid="{00000000-0005-0000-0000-0000AE370000}"/>
    <cellStyle name="Финансовый 2 134 3 3 3 2" xfId="15731" xr:uid="{00000000-0005-0000-0000-0000AF370000}"/>
    <cellStyle name="Финансовый 2 134 3 3 3 3" xfId="19714" xr:uid="{00000000-0005-0000-0000-0000B0370000}"/>
    <cellStyle name="Финансовый 2 134 3 3 3 4" xfId="23497" xr:uid="{00000000-0005-0000-0000-0000B1370000}"/>
    <cellStyle name="Финансовый 2 134 3 3 3 5" xfId="26700" xr:uid="{00000000-0005-0000-0000-0000B2370000}"/>
    <cellStyle name="Финансовый 2 134 3 3 3 6" xfId="26995" xr:uid="{00000000-0005-0000-0000-0000B3370000}"/>
    <cellStyle name="Финансовый 2 134 3 3 3 7" xfId="24834" xr:uid="{00000000-0005-0000-0000-0000B4370000}"/>
    <cellStyle name="Финансовый 2 134 3 3 3 8" xfId="32887" xr:uid="{00000000-0005-0000-0000-0000B5370000}"/>
    <cellStyle name="Финансовый 2 134 3 3 3 9" xfId="32010" xr:uid="{00000000-0005-0000-0000-0000B6370000}"/>
    <cellStyle name="Финансовый 2 134 3 3 4" xfId="17921" xr:uid="{00000000-0005-0000-0000-0000B7370000}"/>
    <cellStyle name="Финансовый 2 134 3 3 5" xfId="19233" xr:uid="{00000000-0005-0000-0000-0000B8370000}"/>
    <cellStyle name="Финансовый 2 134 3 3 5 2" xfId="22105" xr:uid="{00000000-0005-0000-0000-0000B9370000}"/>
    <cellStyle name="Финансовый 2 134 3 3 5 3" xfId="28376" xr:uid="{00000000-0005-0000-0000-0000BA370000}"/>
    <cellStyle name="Финансовый 2 134 3 3 5 4" xfId="29813" xr:uid="{00000000-0005-0000-0000-0000BB370000}"/>
    <cellStyle name="Финансовый 2 134 3 3 5 5" xfId="31119" xr:uid="{00000000-0005-0000-0000-0000BC370000}"/>
    <cellStyle name="Финансовый 2 134 3 3 5 6" xfId="34254" xr:uid="{00000000-0005-0000-0000-0000BD370000}"/>
    <cellStyle name="Финансовый 2 134 3 3 5 7" xfId="35590" xr:uid="{00000000-0005-0000-0000-0000BE370000}"/>
    <cellStyle name="Финансовый 2 134 4" xfId="9953" xr:uid="{00000000-0005-0000-0000-0000BF370000}"/>
    <cellStyle name="Финансовый 2 134 4 2" xfId="13449" xr:uid="{00000000-0005-0000-0000-0000C0370000}"/>
    <cellStyle name="Финансовый 2 134 4 3" xfId="14873" xr:uid="{00000000-0005-0000-0000-0000C1370000}"/>
    <cellStyle name="Финансовый 2 134 4 3 2" xfId="16107" xr:uid="{00000000-0005-0000-0000-0000C2370000}"/>
    <cellStyle name="Финансовый 2 134 4 3 3" xfId="20090" xr:uid="{00000000-0005-0000-0000-0000C3370000}"/>
    <cellStyle name="Финансовый 2 134 4 3 4" xfId="23655" xr:uid="{00000000-0005-0000-0000-0000C4370000}"/>
    <cellStyle name="Финансовый 2 134 4 3 5" xfId="26277" xr:uid="{00000000-0005-0000-0000-0000C5370000}"/>
    <cellStyle name="Финансовый 2 134 4 3 6" xfId="22847" xr:uid="{00000000-0005-0000-0000-0000C6370000}"/>
    <cellStyle name="Финансовый 2 134 4 3 7" xfId="20884" xr:uid="{00000000-0005-0000-0000-0000C7370000}"/>
    <cellStyle name="Финансовый 2 134 4 3 8" xfId="33263" xr:uid="{00000000-0005-0000-0000-0000C8370000}"/>
    <cellStyle name="Финансовый 2 134 4 3 9" xfId="31655" xr:uid="{00000000-0005-0000-0000-0000C9370000}"/>
    <cellStyle name="Финансовый 2 134 4 4" xfId="17545" xr:uid="{00000000-0005-0000-0000-0000CA370000}"/>
    <cellStyle name="Финансовый 2 134 4 5" xfId="18857" xr:uid="{00000000-0005-0000-0000-0000CB370000}"/>
    <cellStyle name="Финансовый 2 134 4 5 2" xfId="24606" xr:uid="{00000000-0005-0000-0000-0000CC370000}"/>
    <cellStyle name="Финансовый 2 134 4 5 3" xfId="28000" xr:uid="{00000000-0005-0000-0000-0000CD370000}"/>
    <cellStyle name="Финансовый 2 134 4 5 4" xfId="29437" xr:uid="{00000000-0005-0000-0000-0000CE370000}"/>
    <cellStyle name="Финансовый 2 134 4 5 5" xfId="30743" xr:uid="{00000000-0005-0000-0000-0000CF370000}"/>
    <cellStyle name="Финансовый 2 134 4 5 6" xfId="34630" xr:uid="{00000000-0005-0000-0000-0000D0370000}"/>
    <cellStyle name="Финансовый 2 134 4 5 7" xfId="35966" xr:uid="{00000000-0005-0000-0000-0000D1370000}"/>
    <cellStyle name="Финансовый 2 134 5" xfId="11293" xr:uid="{00000000-0005-0000-0000-0000D2370000}"/>
    <cellStyle name="Финансовый 2 134 6" xfId="14097" xr:uid="{00000000-0005-0000-0000-0000D3370000}"/>
    <cellStyle name="Финансовый 2 134 7" xfId="14225" xr:uid="{00000000-0005-0000-0000-0000D4370000}"/>
    <cellStyle name="Финансовый 2 134 7 2" xfId="16755" xr:uid="{00000000-0005-0000-0000-0000D5370000}"/>
    <cellStyle name="Финансовый 2 134 7 3" xfId="20738" xr:uid="{00000000-0005-0000-0000-0000D6370000}"/>
    <cellStyle name="Финансовый 2 134 7 4" xfId="22131" xr:uid="{00000000-0005-0000-0000-0000D7370000}"/>
    <cellStyle name="Финансовый 2 134 7 5" xfId="24977" xr:uid="{00000000-0005-0000-0000-0000D8370000}"/>
    <cellStyle name="Финансовый 2 134 7 6" xfId="26458" xr:uid="{00000000-0005-0000-0000-0000D9370000}"/>
    <cellStyle name="Финансовый 2 134 7 7" xfId="27305" xr:uid="{00000000-0005-0000-0000-0000DA370000}"/>
    <cellStyle name="Финансовый 2 134 7 8" xfId="33911" xr:uid="{00000000-0005-0000-0000-0000DB370000}"/>
    <cellStyle name="Финансовый 2 134 7 9" xfId="31364" xr:uid="{00000000-0005-0000-0000-0000DC370000}"/>
    <cellStyle name="Финансовый 2 134 8" xfId="16897" xr:uid="{00000000-0005-0000-0000-0000DD370000}"/>
    <cellStyle name="Финансовый 2 134 9" xfId="18209" xr:uid="{00000000-0005-0000-0000-0000DE370000}"/>
    <cellStyle name="Финансовый 2 134 9 2" xfId="23643" xr:uid="{00000000-0005-0000-0000-0000DF370000}"/>
    <cellStyle name="Финансовый 2 134 9 3" xfId="27352" xr:uid="{00000000-0005-0000-0000-0000E0370000}"/>
    <cellStyle name="Финансовый 2 134 9 4" xfId="28789" xr:uid="{00000000-0005-0000-0000-0000E1370000}"/>
    <cellStyle name="Финансовый 2 134 9 5" xfId="30095" xr:uid="{00000000-0005-0000-0000-0000E2370000}"/>
    <cellStyle name="Финансовый 2 134 9 6" xfId="35278" xr:uid="{00000000-0005-0000-0000-0000E3370000}"/>
    <cellStyle name="Финансовый 2 134 9 7" xfId="36614" xr:uid="{00000000-0005-0000-0000-0000E4370000}"/>
    <cellStyle name="Финансовый 2 135" xfId="44" xr:uid="{00000000-0005-0000-0000-0000E5370000}"/>
    <cellStyle name="Финансовый 2 135 2" xfId="435" xr:uid="{00000000-0005-0000-0000-0000E6370000}"/>
    <cellStyle name="Финансовый 2 135 2 2" xfId="8859" xr:uid="{00000000-0005-0000-0000-0000E7370000}"/>
    <cellStyle name="Финансовый 2 135 2 3" xfId="10343" xr:uid="{00000000-0005-0000-0000-0000E8370000}"/>
    <cellStyle name="Финансовый 2 135 3" xfId="1409" xr:uid="{00000000-0005-0000-0000-0000E9370000}"/>
    <cellStyle name="Финансовый 2 135 3 2" xfId="7862" xr:uid="{00000000-0005-0000-0000-0000EA370000}"/>
    <cellStyle name="Финансовый 2 135 3 2 2" xfId="13751" xr:uid="{00000000-0005-0000-0000-0000EB370000}"/>
    <cellStyle name="Финансовый 2 135 3 2 3" xfId="14571" xr:uid="{00000000-0005-0000-0000-0000EC370000}"/>
    <cellStyle name="Финансовый 2 135 3 2 3 2" xfId="16409" xr:uid="{00000000-0005-0000-0000-0000ED370000}"/>
    <cellStyle name="Финансовый 2 135 3 2 3 3" xfId="20392" xr:uid="{00000000-0005-0000-0000-0000EE370000}"/>
    <cellStyle name="Финансовый 2 135 3 2 3 4" xfId="23623" xr:uid="{00000000-0005-0000-0000-0000EF370000}"/>
    <cellStyle name="Финансовый 2 135 3 2 3 5" xfId="25507" xr:uid="{00000000-0005-0000-0000-0000F0370000}"/>
    <cellStyle name="Финансовый 2 135 3 2 3 6" xfId="26206" xr:uid="{00000000-0005-0000-0000-0000F1370000}"/>
    <cellStyle name="Финансовый 2 135 3 2 3 7" xfId="25008" xr:uid="{00000000-0005-0000-0000-0000F2370000}"/>
    <cellStyle name="Финансовый 2 135 3 2 3 8" xfId="33565" xr:uid="{00000000-0005-0000-0000-0000F3370000}"/>
    <cellStyle name="Финансовый 2 135 3 2 3 9" xfId="32042" xr:uid="{00000000-0005-0000-0000-0000F4370000}"/>
    <cellStyle name="Финансовый 2 135 3 2 4" xfId="17243" xr:uid="{00000000-0005-0000-0000-0000F5370000}"/>
    <cellStyle name="Финансовый 2 135 3 2 5" xfId="18555" xr:uid="{00000000-0005-0000-0000-0000F6370000}"/>
    <cellStyle name="Финансовый 2 135 3 2 5 2" xfId="22843" xr:uid="{00000000-0005-0000-0000-0000F7370000}"/>
    <cellStyle name="Финансовый 2 135 3 2 5 3" xfId="27698" xr:uid="{00000000-0005-0000-0000-0000F8370000}"/>
    <cellStyle name="Финансовый 2 135 3 2 5 4" xfId="29135" xr:uid="{00000000-0005-0000-0000-0000F9370000}"/>
    <cellStyle name="Финансовый 2 135 3 2 5 5" xfId="30441" xr:uid="{00000000-0005-0000-0000-0000FA370000}"/>
    <cellStyle name="Финансовый 2 135 3 2 5 6" xfId="34932" xr:uid="{00000000-0005-0000-0000-0000FB370000}"/>
    <cellStyle name="Финансовый 2 135 3 2 5 7" xfId="36268" xr:uid="{00000000-0005-0000-0000-0000FC370000}"/>
    <cellStyle name="Финансовый 2 135 3 3" xfId="12529" xr:uid="{00000000-0005-0000-0000-0000FD370000}"/>
    <cellStyle name="Финансовый 2 135 3 3 2" xfId="13103" xr:uid="{00000000-0005-0000-0000-0000FE370000}"/>
    <cellStyle name="Финансовый 2 135 3 3 3" xfId="15219" xr:uid="{00000000-0005-0000-0000-0000FF370000}"/>
    <cellStyle name="Финансовый 2 135 3 3 3 2" xfId="15761" xr:uid="{00000000-0005-0000-0000-000000380000}"/>
    <cellStyle name="Финансовый 2 135 3 3 3 3" xfId="19744" xr:uid="{00000000-0005-0000-0000-000001380000}"/>
    <cellStyle name="Финансовый 2 135 3 3 3 4" xfId="22194" xr:uid="{00000000-0005-0000-0000-000002380000}"/>
    <cellStyle name="Финансовый 2 135 3 3 3 5" xfId="25532" xr:uid="{00000000-0005-0000-0000-000003380000}"/>
    <cellStyle name="Финансовый 2 135 3 3 3 6" xfId="21977" xr:uid="{00000000-0005-0000-0000-000004380000}"/>
    <cellStyle name="Финансовый 2 135 3 3 3 7" xfId="26616" xr:uid="{00000000-0005-0000-0000-000005380000}"/>
    <cellStyle name="Финансовый 2 135 3 3 3 8" xfId="32917" xr:uid="{00000000-0005-0000-0000-000006380000}"/>
    <cellStyle name="Финансовый 2 135 3 3 3 9" xfId="32536" xr:uid="{00000000-0005-0000-0000-000007380000}"/>
    <cellStyle name="Финансовый 2 135 3 3 4" xfId="17891" xr:uid="{00000000-0005-0000-0000-000008380000}"/>
    <cellStyle name="Финансовый 2 135 3 3 5" xfId="19203" xr:uid="{00000000-0005-0000-0000-000009380000}"/>
    <cellStyle name="Финансовый 2 135 3 3 5 2" xfId="21013" xr:uid="{00000000-0005-0000-0000-00000A380000}"/>
    <cellStyle name="Финансовый 2 135 3 3 5 3" xfId="28346" xr:uid="{00000000-0005-0000-0000-00000B380000}"/>
    <cellStyle name="Финансовый 2 135 3 3 5 4" xfId="29783" xr:uid="{00000000-0005-0000-0000-00000C380000}"/>
    <cellStyle name="Финансовый 2 135 3 3 5 5" xfId="31089" xr:uid="{00000000-0005-0000-0000-00000D380000}"/>
    <cellStyle name="Финансовый 2 135 3 3 5 6" xfId="34284" xr:uid="{00000000-0005-0000-0000-00000E380000}"/>
    <cellStyle name="Финансовый 2 135 3 3 5 7" xfId="35620" xr:uid="{00000000-0005-0000-0000-00000F380000}"/>
    <cellStyle name="Финансовый 2 135 4" xfId="9954" xr:uid="{00000000-0005-0000-0000-000010380000}"/>
    <cellStyle name="Финансовый 2 135 4 2" xfId="13448" xr:uid="{00000000-0005-0000-0000-000011380000}"/>
    <cellStyle name="Финансовый 2 135 4 3" xfId="14874" xr:uid="{00000000-0005-0000-0000-000012380000}"/>
    <cellStyle name="Финансовый 2 135 4 3 2" xfId="16106" xr:uid="{00000000-0005-0000-0000-000013380000}"/>
    <cellStyle name="Финансовый 2 135 4 3 3" xfId="20089" xr:uid="{00000000-0005-0000-0000-000014380000}"/>
    <cellStyle name="Финансовый 2 135 4 3 4" xfId="23452" xr:uid="{00000000-0005-0000-0000-000015380000}"/>
    <cellStyle name="Финансовый 2 135 4 3 5" xfId="24318" xr:uid="{00000000-0005-0000-0000-000016380000}"/>
    <cellStyle name="Финансовый 2 135 4 3 6" xfId="22167" xr:uid="{00000000-0005-0000-0000-000017380000}"/>
    <cellStyle name="Финансовый 2 135 4 3 7" xfId="26908" xr:uid="{00000000-0005-0000-0000-000018380000}"/>
    <cellStyle name="Финансовый 2 135 4 3 8" xfId="33262" xr:uid="{00000000-0005-0000-0000-000019380000}"/>
    <cellStyle name="Финансовый 2 135 4 3 9" xfId="31379" xr:uid="{00000000-0005-0000-0000-00001A380000}"/>
    <cellStyle name="Финансовый 2 135 4 4" xfId="17546" xr:uid="{00000000-0005-0000-0000-00001B380000}"/>
    <cellStyle name="Финансовый 2 135 4 5" xfId="18858" xr:uid="{00000000-0005-0000-0000-00001C380000}"/>
    <cellStyle name="Финансовый 2 135 4 5 2" xfId="23747" xr:uid="{00000000-0005-0000-0000-00001D380000}"/>
    <cellStyle name="Финансовый 2 135 4 5 3" xfId="28001" xr:uid="{00000000-0005-0000-0000-00001E380000}"/>
    <cellStyle name="Финансовый 2 135 4 5 4" xfId="29438" xr:uid="{00000000-0005-0000-0000-00001F380000}"/>
    <cellStyle name="Финансовый 2 135 4 5 5" xfId="30744" xr:uid="{00000000-0005-0000-0000-000020380000}"/>
    <cellStyle name="Финансовый 2 135 4 5 6" xfId="34629" xr:uid="{00000000-0005-0000-0000-000021380000}"/>
    <cellStyle name="Финансовый 2 135 4 5 7" xfId="35965" xr:uid="{00000000-0005-0000-0000-000022380000}"/>
    <cellStyle name="Финансовый 2 135 5" xfId="11294" xr:uid="{00000000-0005-0000-0000-000023380000}"/>
    <cellStyle name="Финансовый 2 135 6" xfId="14096" xr:uid="{00000000-0005-0000-0000-000024380000}"/>
    <cellStyle name="Финансовый 2 135 7" xfId="14226" xr:uid="{00000000-0005-0000-0000-000025380000}"/>
    <cellStyle name="Финансовый 2 135 7 2" xfId="16754" xr:uid="{00000000-0005-0000-0000-000026380000}"/>
    <cellStyle name="Финансовый 2 135 7 3" xfId="20737" xr:uid="{00000000-0005-0000-0000-000027380000}"/>
    <cellStyle name="Финансовый 2 135 7 4" xfId="22076" xr:uid="{00000000-0005-0000-0000-000028380000}"/>
    <cellStyle name="Финансовый 2 135 7 5" xfId="24836" xr:uid="{00000000-0005-0000-0000-000029380000}"/>
    <cellStyle name="Финансовый 2 135 7 6" xfId="25394" xr:uid="{00000000-0005-0000-0000-00002A380000}"/>
    <cellStyle name="Финансовый 2 135 7 7" xfId="26354" xr:uid="{00000000-0005-0000-0000-00002B380000}"/>
    <cellStyle name="Финансовый 2 135 7 8" xfId="33910" xr:uid="{00000000-0005-0000-0000-00002C380000}"/>
    <cellStyle name="Финансовый 2 135 7 9" xfId="31651" xr:uid="{00000000-0005-0000-0000-00002D380000}"/>
    <cellStyle name="Финансовый 2 135 8" xfId="16898" xr:uid="{00000000-0005-0000-0000-00002E380000}"/>
    <cellStyle name="Финансовый 2 135 9" xfId="18210" xr:uid="{00000000-0005-0000-0000-00002F380000}"/>
    <cellStyle name="Финансовый 2 135 9 2" xfId="23439" xr:uid="{00000000-0005-0000-0000-000030380000}"/>
    <cellStyle name="Финансовый 2 135 9 3" xfId="27353" xr:uid="{00000000-0005-0000-0000-000031380000}"/>
    <cellStyle name="Финансовый 2 135 9 4" xfId="28790" xr:uid="{00000000-0005-0000-0000-000032380000}"/>
    <cellStyle name="Финансовый 2 135 9 5" xfId="30096" xr:uid="{00000000-0005-0000-0000-000033380000}"/>
    <cellStyle name="Финансовый 2 135 9 6" xfId="35277" xr:uid="{00000000-0005-0000-0000-000034380000}"/>
    <cellStyle name="Финансовый 2 135 9 7" xfId="36613" xr:uid="{00000000-0005-0000-0000-000035380000}"/>
    <cellStyle name="Финансовый 2 136" xfId="45" xr:uid="{00000000-0005-0000-0000-000036380000}"/>
    <cellStyle name="Финансовый 2 136 2" xfId="436" xr:uid="{00000000-0005-0000-0000-000037380000}"/>
    <cellStyle name="Финансовый 2 136 2 2" xfId="7755" xr:uid="{00000000-0005-0000-0000-000038380000}"/>
    <cellStyle name="Финансовый 2 136 2 3" xfId="10344" xr:uid="{00000000-0005-0000-0000-000039380000}"/>
    <cellStyle name="Финансовый 2 136 3" xfId="1410" xr:uid="{00000000-0005-0000-0000-00003A380000}"/>
    <cellStyle name="Финансовый 2 136 3 2" xfId="7835" xr:uid="{00000000-0005-0000-0000-00003B380000}"/>
    <cellStyle name="Финансовый 2 136 3 2 2" xfId="13761" xr:uid="{00000000-0005-0000-0000-00003C380000}"/>
    <cellStyle name="Финансовый 2 136 3 2 3" xfId="14561" xr:uid="{00000000-0005-0000-0000-00003D380000}"/>
    <cellStyle name="Финансовый 2 136 3 2 3 2" xfId="16419" xr:uid="{00000000-0005-0000-0000-00003E380000}"/>
    <cellStyle name="Финансовый 2 136 3 2 3 3" xfId="20402" xr:uid="{00000000-0005-0000-0000-00003F380000}"/>
    <cellStyle name="Финансовый 2 136 3 2 3 4" xfId="20870" xr:uid="{00000000-0005-0000-0000-000040380000}"/>
    <cellStyle name="Финансовый 2 136 3 2 3 5" xfId="27232" xr:uid="{00000000-0005-0000-0000-000041380000}"/>
    <cellStyle name="Финансовый 2 136 3 2 3 6" xfId="26892" xr:uid="{00000000-0005-0000-0000-000042380000}"/>
    <cellStyle name="Финансовый 2 136 3 2 3 7" xfId="23808" xr:uid="{00000000-0005-0000-0000-000043380000}"/>
    <cellStyle name="Финансовый 2 136 3 2 3 8" xfId="33575" xr:uid="{00000000-0005-0000-0000-000044380000}"/>
    <cellStyle name="Финансовый 2 136 3 2 3 9" xfId="31848" xr:uid="{00000000-0005-0000-0000-000045380000}"/>
    <cellStyle name="Финансовый 2 136 3 2 4" xfId="17233" xr:uid="{00000000-0005-0000-0000-000046380000}"/>
    <cellStyle name="Финансовый 2 136 3 2 5" xfId="18545" xr:uid="{00000000-0005-0000-0000-000047380000}"/>
    <cellStyle name="Финансовый 2 136 3 2 5 2" xfId="24184" xr:uid="{00000000-0005-0000-0000-000048380000}"/>
    <cellStyle name="Финансовый 2 136 3 2 5 3" xfId="27688" xr:uid="{00000000-0005-0000-0000-000049380000}"/>
    <cellStyle name="Финансовый 2 136 3 2 5 4" xfId="29125" xr:uid="{00000000-0005-0000-0000-00004A380000}"/>
    <cellStyle name="Финансовый 2 136 3 2 5 5" xfId="30431" xr:uid="{00000000-0005-0000-0000-00004B380000}"/>
    <cellStyle name="Финансовый 2 136 3 2 5 6" xfId="34942" xr:uid="{00000000-0005-0000-0000-00004C380000}"/>
    <cellStyle name="Финансовый 2 136 3 2 5 7" xfId="36278" xr:uid="{00000000-0005-0000-0000-00004D380000}"/>
    <cellStyle name="Финансовый 2 136 3 3" xfId="12519" xr:uid="{00000000-0005-0000-0000-00004E380000}"/>
    <cellStyle name="Финансовый 2 136 3 3 2" xfId="13113" xr:uid="{00000000-0005-0000-0000-00004F380000}"/>
    <cellStyle name="Финансовый 2 136 3 3 3" xfId="15209" xr:uid="{00000000-0005-0000-0000-000050380000}"/>
    <cellStyle name="Финансовый 2 136 3 3 3 2" xfId="15771" xr:uid="{00000000-0005-0000-0000-000051380000}"/>
    <cellStyle name="Финансовый 2 136 3 3 3 3" xfId="19754" xr:uid="{00000000-0005-0000-0000-000052380000}"/>
    <cellStyle name="Финансовый 2 136 3 3 3 4" xfId="22264" xr:uid="{00000000-0005-0000-0000-000053380000}"/>
    <cellStyle name="Финансовый 2 136 3 3 3 5" xfId="24575" xr:uid="{00000000-0005-0000-0000-000054380000}"/>
    <cellStyle name="Финансовый 2 136 3 3 3 6" xfId="20907" xr:uid="{00000000-0005-0000-0000-000055380000}"/>
    <cellStyle name="Финансовый 2 136 3 3 3 7" xfId="27301" xr:uid="{00000000-0005-0000-0000-000056380000}"/>
    <cellStyle name="Финансовый 2 136 3 3 3 8" xfId="32927" xr:uid="{00000000-0005-0000-0000-000057380000}"/>
    <cellStyle name="Финансовый 2 136 3 3 3 9" xfId="31738" xr:uid="{00000000-0005-0000-0000-000058380000}"/>
    <cellStyle name="Финансовый 2 136 3 3 4" xfId="17881" xr:uid="{00000000-0005-0000-0000-000059380000}"/>
    <cellStyle name="Финансовый 2 136 3 3 5" xfId="19193" xr:uid="{00000000-0005-0000-0000-00005A380000}"/>
    <cellStyle name="Финансовый 2 136 3 3 5 2" xfId="23429" xr:uid="{00000000-0005-0000-0000-00005B380000}"/>
    <cellStyle name="Финансовый 2 136 3 3 5 3" xfId="28336" xr:uid="{00000000-0005-0000-0000-00005C380000}"/>
    <cellStyle name="Финансовый 2 136 3 3 5 4" xfId="29773" xr:uid="{00000000-0005-0000-0000-00005D380000}"/>
    <cellStyle name="Финансовый 2 136 3 3 5 5" xfId="31079" xr:uid="{00000000-0005-0000-0000-00005E380000}"/>
    <cellStyle name="Финансовый 2 136 3 3 5 6" xfId="34294" xr:uid="{00000000-0005-0000-0000-00005F380000}"/>
    <cellStyle name="Финансовый 2 136 3 3 5 7" xfId="35630" xr:uid="{00000000-0005-0000-0000-000060380000}"/>
    <cellStyle name="Финансовый 2 136 4" xfId="9955" xr:uid="{00000000-0005-0000-0000-000061380000}"/>
    <cellStyle name="Финансовый 2 136 4 2" xfId="13447" xr:uid="{00000000-0005-0000-0000-000062380000}"/>
    <cellStyle name="Финансовый 2 136 4 3" xfId="14875" xr:uid="{00000000-0005-0000-0000-000063380000}"/>
    <cellStyle name="Финансовый 2 136 4 3 2" xfId="16105" xr:uid="{00000000-0005-0000-0000-000064380000}"/>
    <cellStyle name="Финансовый 2 136 4 3 3" xfId="20088" xr:uid="{00000000-0005-0000-0000-000065380000}"/>
    <cellStyle name="Финансовый 2 136 4 3 4" xfId="23248" xr:uid="{00000000-0005-0000-0000-000066380000}"/>
    <cellStyle name="Финансовый 2 136 4 3 5" xfId="25633" xr:uid="{00000000-0005-0000-0000-000067380000}"/>
    <cellStyle name="Финансовый 2 136 4 3 6" xfId="22533" xr:uid="{00000000-0005-0000-0000-000068380000}"/>
    <cellStyle name="Финансовый 2 136 4 3 7" xfId="26472" xr:uid="{00000000-0005-0000-0000-000069380000}"/>
    <cellStyle name="Финансовый 2 136 4 3 8" xfId="33261" xr:uid="{00000000-0005-0000-0000-00006A380000}"/>
    <cellStyle name="Финансовый 2 136 4 3 9" xfId="31685" xr:uid="{00000000-0005-0000-0000-00006B380000}"/>
    <cellStyle name="Финансовый 2 136 4 4" xfId="17547" xr:uid="{00000000-0005-0000-0000-00006C380000}"/>
    <cellStyle name="Финансовый 2 136 4 5" xfId="18859" xr:uid="{00000000-0005-0000-0000-00006D380000}"/>
    <cellStyle name="Финансовый 2 136 4 5 2" xfId="21840" xr:uid="{00000000-0005-0000-0000-00006E380000}"/>
    <cellStyle name="Финансовый 2 136 4 5 3" xfId="28002" xr:uid="{00000000-0005-0000-0000-00006F380000}"/>
    <cellStyle name="Финансовый 2 136 4 5 4" xfId="29439" xr:uid="{00000000-0005-0000-0000-000070380000}"/>
    <cellStyle name="Финансовый 2 136 4 5 5" xfId="30745" xr:uid="{00000000-0005-0000-0000-000071380000}"/>
    <cellStyle name="Финансовый 2 136 4 5 6" xfId="34628" xr:uid="{00000000-0005-0000-0000-000072380000}"/>
    <cellStyle name="Финансовый 2 136 4 5 7" xfId="35964" xr:uid="{00000000-0005-0000-0000-000073380000}"/>
    <cellStyle name="Финансовый 2 136 5" xfId="11295" xr:uid="{00000000-0005-0000-0000-000074380000}"/>
    <cellStyle name="Финансовый 2 136 6" xfId="14095" xr:uid="{00000000-0005-0000-0000-000075380000}"/>
    <cellStyle name="Финансовый 2 136 7" xfId="14227" xr:uid="{00000000-0005-0000-0000-000076380000}"/>
    <cellStyle name="Финансовый 2 136 7 2" xfId="16753" xr:uid="{00000000-0005-0000-0000-000077380000}"/>
    <cellStyle name="Финансовый 2 136 7 3" xfId="20736" xr:uid="{00000000-0005-0000-0000-000078380000}"/>
    <cellStyle name="Финансовый 2 136 7 4" xfId="20962" xr:uid="{00000000-0005-0000-0000-000079380000}"/>
    <cellStyle name="Финансовый 2 136 7 5" xfId="24657" xr:uid="{00000000-0005-0000-0000-00007A380000}"/>
    <cellStyle name="Финансовый 2 136 7 6" xfId="22668" xr:uid="{00000000-0005-0000-0000-00007B380000}"/>
    <cellStyle name="Финансовый 2 136 7 7" xfId="25969" xr:uid="{00000000-0005-0000-0000-00007C380000}"/>
    <cellStyle name="Финансовый 2 136 7 8" xfId="33909" xr:uid="{00000000-0005-0000-0000-00007D380000}"/>
    <cellStyle name="Финансовый 2 136 7 9" xfId="31658" xr:uid="{00000000-0005-0000-0000-00007E380000}"/>
    <cellStyle name="Финансовый 2 136 8" xfId="16899" xr:uid="{00000000-0005-0000-0000-00007F380000}"/>
    <cellStyle name="Финансовый 2 136 9" xfId="18211" xr:uid="{00000000-0005-0000-0000-000080380000}"/>
    <cellStyle name="Финансовый 2 136 9 2" xfId="23232" xr:uid="{00000000-0005-0000-0000-000081380000}"/>
    <cellStyle name="Финансовый 2 136 9 3" xfId="27354" xr:uid="{00000000-0005-0000-0000-000082380000}"/>
    <cellStyle name="Финансовый 2 136 9 4" xfId="28791" xr:uid="{00000000-0005-0000-0000-000083380000}"/>
    <cellStyle name="Финансовый 2 136 9 5" xfId="30097" xr:uid="{00000000-0005-0000-0000-000084380000}"/>
    <cellStyle name="Финансовый 2 136 9 6" xfId="35276" xr:uid="{00000000-0005-0000-0000-000085380000}"/>
    <cellStyle name="Финансовый 2 136 9 7" xfId="36612" xr:uid="{00000000-0005-0000-0000-000086380000}"/>
    <cellStyle name="Финансовый 2 137" xfId="46" xr:uid="{00000000-0005-0000-0000-000087380000}"/>
    <cellStyle name="Финансовый 2 137 2" xfId="437" xr:uid="{00000000-0005-0000-0000-000088380000}"/>
    <cellStyle name="Финансовый 2 137 2 2" xfId="8888" xr:uid="{00000000-0005-0000-0000-000089380000}"/>
    <cellStyle name="Финансовый 2 137 2 3" xfId="10345" xr:uid="{00000000-0005-0000-0000-00008A380000}"/>
    <cellStyle name="Финансовый 2 137 3" xfId="1411" xr:uid="{00000000-0005-0000-0000-00008B380000}"/>
    <cellStyle name="Финансовый 2 137 3 2" xfId="7861" xr:uid="{00000000-0005-0000-0000-00008C380000}"/>
    <cellStyle name="Финансовый 2 137 3 2 2" xfId="13752" xr:uid="{00000000-0005-0000-0000-00008D380000}"/>
    <cellStyle name="Финансовый 2 137 3 2 3" xfId="14570" xr:uid="{00000000-0005-0000-0000-00008E380000}"/>
    <cellStyle name="Финансовый 2 137 3 2 3 2" xfId="16410" xr:uid="{00000000-0005-0000-0000-00008F380000}"/>
    <cellStyle name="Финансовый 2 137 3 2 3 3" xfId="20393" xr:uid="{00000000-0005-0000-0000-000090380000}"/>
    <cellStyle name="Финансовый 2 137 3 2 3 4" xfId="23969" xr:uid="{00000000-0005-0000-0000-000091380000}"/>
    <cellStyle name="Финансовый 2 137 3 2 3 5" xfId="26029" xr:uid="{00000000-0005-0000-0000-000092380000}"/>
    <cellStyle name="Финансовый 2 137 3 2 3 6" xfId="26404" xr:uid="{00000000-0005-0000-0000-000093380000}"/>
    <cellStyle name="Финансовый 2 137 3 2 3 7" xfId="24973" xr:uid="{00000000-0005-0000-0000-000094380000}"/>
    <cellStyle name="Финансовый 2 137 3 2 3 8" xfId="33566" xr:uid="{00000000-0005-0000-0000-000095380000}"/>
    <cellStyle name="Финансовый 2 137 3 2 3 9" xfId="31990" xr:uid="{00000000-0005-0000-0000-000096380000}"/>
    <cellStyle name="Финансовый 2 137 3 2 4" xfId="17242" xr:uid="{00000000-0005-0000-0000-000097380000}"/>
    <cellStyle name="Финансовый 2 137 3 2 5" xfId="18554" xr:uid="{00000000-0005-0000-0000-000098380000}"/>
    <cellStyle name="Финансовый 2 137 3 2 5 2" xfId="21035" xr:uid="{00000000-0005-0000-0000-000099380000}"/>
    <cellStyle name="Финансовый 2 137 3 2 5 3" xfId="27697" xr:uid="{00000000-0005-0000-0000-00009A380000}"/>
    <cellStyle name="Финансовый 2 137 3 2 5 4" xfId="29134" xr:uid="{00000000-0005-0000-0000-00009B380000}"/>
    <cellStyle name="Финансовый 2 137 3 2 5 5" xfId="30440" xr:uid="{00000000-0005-0000-0000-00009C380000}"/>
    <cellStyle name="Финансовый 2 137 3 2 5 6" xfId="34933" xr:uid="{00000000-0005-0000-0000-00009D380000}"/>
    <cellStyle name="Финансовый 2 137 3 2 5 7" xfId="36269" xr:uid="{00000000-0005-0000-0000-00009E380000}"/>
    <cellStyle name="Финансовый 2 137 3 3" xfId="12528" xr:uid="{00000000-0005-0000-0000-00009F380000}"/>
    <cellStyle name="Финансовый 2 137 3 3 2" xfId="13104" xr:uid="{00000000-0005-0000-0000-0000A0380000}"/>
    <cellStyle name="Финансовый 2 137 3 3 3" xfId="15218" xr:uid="{00000000-0005-0000-0000-0000A1380000}"/>
    <cellStyle name="Финансовый 2 137 3 3 3 2" xfId="15762" xr:uid="{00000000-0005-0000-0000-0000A2380000}"/>
    <cellStyle name="Финансовый 2 137 3 3 3 3" xfId="19745" xr:uid="{00000000-0005-0000-0000-0000A3380000}"/>
    <cellStyle name="Финансовый 2 137 3 3 3 4" xfId="22424" xr:uid="{00000000-0005-0000-0000-0000A4380000}"/>
    <cellStyle name="Финансовый 2 137 3 3 3 5" xfId="26104" xr:uid="{00000000-0005-0000-0000-0000A5380000}"/>
    <cellStyle name="Финансовый 2 137 3 3 3 6" xfId="21199" xr:uid="{00000000-0005-0000-0000-0000A6380000}"/>
    <cellStyle name="Финансовый 2 137 3 3 3 7" xfId="23927" xr:uid="{00000000-0005-0000-0000-0000A7380000}"/>
    <cellStyle name="Финансовый 2 137 3 3 3 8" xfId="32918" xr:uid="{00000000-0005-0000-0000-0000A8380000}"/>
    <cellStyle name="Финансовый 2 137 3 3 3 9" xfId="31490" xr:uid="{00000000-0005-0000-0000-0000A9380000}"/>
    <cellStyle name="Финансовый 2 137 3 3 4" xfId="17890" xr:uid="{00000000-0005-0000-0000-0000AA380000}"/>
    <cellStyle name="Финансовый 2 137 3 3 5" xfId="19202" xr:uid="{00000000-0005-0000-0000-0000AB380000}"/>
    <cellStyle name="Финансовый 2 137 3 3 5 2" xfId="24376" xr:uid="{00000000-0005-0000-0000-0000AC380000}"/>
    <cellStyle name="Финансовый 2 137 3 3 5 3" xfId="28345" xr:uid="{00000000-0005-0000-0000-0000AD380000}"/>
    <cellStyle name="Финансовый 2 137 3 3 5 4" xfId="29782" xr:uid="{00000000-0005-0000-0000-0000AE380000}"/>
    <cellStyle name="Финансовый 2 137 3 3 5 5" xfId="31088" xr:uid="{00000000-0005-0000-0000-0000AF380000}"/>
    <cellStyle name="Финансовый 2 137 3 3 5 6" xfId="34285" xr:uid="{00000000-0005-0000-0000-0000B0380000}"/>
    <cellStyle name="Финансовый 2 137 3 3 5 7" xfId="35621" xr:uid="{00000000-0005-0000-0000-0000B1380000}"/>
    <cellStyle name="Финансовый 2 137 4" xfId="9956" xr:uid="{00000000-0005-0000-0000-0000B2380000}"/>
    <cellStyle name="Финансовый 2 137 4 2" xfId="13446" xr:uid="{00000000-0005-0000-0000-0000B3380000}"/>
    <cellStyle name="Финансовый 2 137 4 3" xfId="14876" xr:uid="{00000000-0005-0000-0000-0000B4380000}"/>
    <cellStyle name="Финансовый 2 137 4 3 2" xfId="16104" xr:uid="{00000000-0005-0000-0000-0000B5380000}"/>
    <cellStyle name="Финансовый 2 137 4 3 3" xfId="20087" xr:uid="{00000000-0005-0000-0000-0000B6380000}"/>
    <cellStyle name="Финансовый 2 137 4 3 4" xfId="25287" xr:uid="{00000000-0005-0000-0000-0000B7380000}"/>
    <cellStyle name="Финансовый 2 137 4 3 5" xfId="20900" xr:uid="{00000000-0005-0000-0000-0000B8380000}"/>
    <cellStyle name="Финансовый 2 137 4 3 6" xfId="25589" xr:uid="{00000000-0005-0000-0000-0000B9380000}"/>
    <cellStyle name="Финансовый 2 137 4 3 7" xfId="26099" xr:uid="{00000000-0005-0000-0000-0000BA380000}"/>
    <cellStyle name="Финансовый 2 137 4 3 8" xfId="33260" xr:uid="{00000000-0005-0000-0000-0000BB380000}"/>
    <cellStyle name="Финансовый 2 137 4 3 9" xfId="31721" xr:uid="{00000000-0005-0000-0000-0000BC380000}"/>
    <cellStyle name="Финансовый 2 137 4 4" xfId="17548" xr:uid="{00000000-0005-0000-0000-0000BD380000}"/>
    <cellStyle name="Финансовый 2 137 4 5" xfId="18860" xr:uid="{00000000-0005-0000-0000-0000BE380000}"/>
    <cellStyle name="Финансовый 2 137 4 5 2" xfId="21874" xr:uid="{00000000-0005-0000-0000-0000BF380000}"/>
    <cellStyle name="Финансовый 2 137 4 5 3" xfId="28003" xr:uid="{00000000-0005-0000-0000-0000C0380000}"/>
    <cellStyle name="Финансовый 2 137 4 5 4" xfId="29440" xr:uid="{00000000-0005-0000-0000-0000C1380000}"/>
    <cellStyle name="Финансовый 2 137 4 5 5" xfId="30746" xr:uid="{00000000-0005-0000-0000-0000C2380000}"/>
    <cellStyle name="Финансовый 2 137 4 5 6" xfId="34627" xr:uid="{00000000-0005-0000-0000-0000C3380000}"/>
    <cellStyle name="Финансовый 2 137 4 5 7" xfId="35963" xr:uid="{00000000-0005-0000-0000-0000C4380000}"/>
    <cellStyle name="Финансовый 2 137 5" xfId="11296" xr:uid="{00000000-0005-0000-0000-0000C5380000}"/>
    <cellStyle name="Финансовый 2 137 6" xfId="14094" xr:uid="{00000000-0005-0000-0000-0000C6380000}"/>
    <cellStyle name="Финансовый 2 137 7" xfId="14228" xr:uid="{00000000-0005-0000-0000-0000C7380000}"/>
    <cellStyle name="Финансовый 2 137 7 2" xfId="16752" xr:uid="{00000000-0005-0000-0000-0000C8380000}"/>
    <cellStyle name="Финансовый 2 137 7 3" xfId="20735" xr:uid="{00000000-0005-0000-0000-0000C9380000}"/>
    <cellStyle name="Финансовый 2 137 7 4" xfId="22598" xr:uid="{00000000-0005-0000-0000-0000CA380000}"/>
    <cellStyle name="Финансовый 2 137 7 5" xfId="25458" xr:uid="{00000000-0005-0000-0000-0000CB380000}"/>
    <cellStyle name="Финансовый 2 137 7 6" xfId="21389" xr:uid="{00000000-0005-0000-0000-0000CC380000}"/>
    <cellStyle name="Финансовый 2 137 7 7" xfId="28664" xr:uid="{00000000-0005-0000-0000-0000CD380000}"/>
    <cellStyle name="Финансовый 2 137 7 8" xfId="33908" xr:uid="{00000000-0005-0000-0000-0000CE380000}"/>
    <cellStyle name="Финансовый 2 137 7 9" xfId="31703" xr:uid="{00000000-0005-0000-0000-0000CF380000}"/>
    <cellStyle name="Финансовый 2 137 8" xfId="16900" xr:uid="{00000000-0005-0000-0000-0000D0380000}"/>
    <cellStyle name="Финансовый 2 137 9" xfId="18212" xr:uid="{00000000-0005-0000-0000-0000D1380000}"/>
    <cellStyle name="Финансовый 2 137 9 2" xfId="25276" xr:uid="{00000000-0005-0000-0000-0000D2380000}"/>
    <cellStyle name="Финансовый 2 137 9 3" xfId="27355" xr:uid="{00000000-0005-0000-0000-0000D3380000}"/>
    <cellStyle name="Финансовый 2 137 9 4" xfId="28792" xr:uid="{00000000-0005-0000-0000-0000D4380000}"/>
    <cellStyle name="Финансовый 2 137 9 5" xfId="30098" xr:uid="{00000000-0005-0000-0000-0000D5380000}"/>
    <cellStyle name="Финансовый 2 137 9 6" xfId="35275" xr:uid="{00000000-0005-0000-0000-0000D6380000}"/>
    <cellStyle name="Финансовый 2 137 9 7" xfId="36611" xr:uid="{00000000-0005-0000-0000-0000D7380000}"/>
    <cellStyle name="Финансовый 2 138" xfId="47" xr:uid="{00000000-0005-0000-0000-0000D8380000}"/>
    <cellStyle name="Финансовый 2 138 2" xfId="438" xr:uid="{00000000-0005-0000-0000-0000D9380000}"/>
    <cellStyle name="Финансовый 2 138 2 2" xfId="8127" xr:uid="{00000000-0005-0000-0000-0000DA380000}"/>
    <cellStyle name="Финансовый 2 138 2 3" xfId="10346" xr:uid="{00000000-0005-0000-0000-0000DB380000}"/>
    <cellStyle name="Финансовый 2 138 3" xfId="1412" xr:uid="{00000000-0005-0000-0000-0000DC380000}"/>
    <cellStyle name="Финансовый 2 138 3 2" xfId="7841" xr:uid="{00000000-0005-0000-0000-0000DD380000}"/>
    <cellStyle name="Финансовый 2 138 3 2 2" xfId="13760" xr:uid="{00000000-0005-0000-0000-0000DE380000}"/>
    <cellStyle name="Финансовый 2 138 3 2 3" xfId="14562" xr:uid="{00000000-0005-0000-0000-0000DF380000}"/>
    <cellStyle name="Финансовый 2 138 3 2 3 2" xfId="16418" xr:uid="{00000000-0005-0000-0000-0000E0380000}"/>
    <cellStyle name="Финансовый 2 138 3 2 3 3" xfId="20401" xr:uid="{00000000-0005-0000-0000-0000E1380000}"/>
    <cellStyle name="Финансовый 2 138 3 2 3 4" xfId="21601" xr:uid="{00000000-0005-0000-0000-0000E2380000}"/>
    <cellStyle name="Финансовый 2 138 3 2 3 5" xfId="26356" xr:uid="{00000000-0005-0000-0000-0000E3380000}"/>
    <cellStyle name="Финансовый 2 138 3 2 3 6" xfId="25496" xr:uid="{00000000-0005-0000-0000-0000E4380000}"/>
    <cellStyle name="Финансовый 2 138 3 2 3 7" xfId="27101" xr:uid="{00000000-0005-0000-0000-0000E5380000}"/>
    <cellStyle name="Финансовый 2 138 3 2 3 8" xfId="33574" xr:uid="{00000000-0005-0000-0000-0000E6380000}"/>
    <cellStyle name="Финансовый 2 138 3 2 3 9" xfId="31864" xr:uid="{00000000-0005-0000-0000-0000E7380000}"/>
    <cellStyle name="Финансовый 2 138 3 2 4" xfId="17234" xr:uid="{00000000-0005-0000-0000-0000E8380000}"/>
    <cellStyle name="Финансовый 2 138 3 2 5" xfId="18546" xr:uid="{00000000-0005-0000-0000-0000E9380000}"/>
    <cellStyle name="Финансовый 2 138 3 2 5 2" xfId="23991" xr:uid="{00000000-0005-0000-0000-0000EA380000}"/>
    <cellStyle name="Финансовый 2 138 3 2 5 3" xfId="27689" xr:uid="{00000000-0005-0000-0000-0000EB380000}"/>
    <cellStyle name="Финансовый 2 138 3 2 5 4" xfId="29126" xr:uid="{00000000-0005-0000-0000-0000EC380000}"/>
    <cellStyle name="Финансовый 2 138 3 2 5 5" xfId="30432" xr:uid="{00000000-0005-0000-0000-0000ED380000}"/>
    <cellStyle name="Финансовый 2 138 3 2 5 6" xfId="34941" xr:uid="{00000000-0005-0000-0000-0000EE380000}"/>
    <cellStyle name="Финансовый 2 138 3 2 5 7" xfId="36277" xr:uid="{00000000-0005-0000-0000-0000EF380000}"/>
    <cellStyle name="Финансовый 2 138 3 3" xfId="12520" xr:uid="{00000000-0005-0000-0000-0000F0380000}"/>
    <cellStyle name="Финансовый 2 138 3 3 2" xfId="13112" xr:uid="{00000000-0005-0000-0000-0000F1380000}"/>
    <cellStyle name="Финансовый 2 138 3 3 3" xfId="15210" xr:uid="{00000000-0005-0000-0000-0000F2380000}"/>
    <cellStyle name="Финансовый 2 138 3 3 3 2" xfId="15770" xr:uid="{00000000-0005-0000-0000-0000F3380000}"/>
    <cellStyle name="Финансовый 2 138 3 3 3 3" xfId="19753" xr:uid="{00000000-0005-0000-0000-0000F4380000}"/>
    <cellStyle name="Финансовый 2 138 3 3 3 4" xfId="22292" xr:uid="{00000000-0005-0000-0000-0000F5380000}"/>
    <cellStyle name="Финансовый 2 138 3 3 3 5" xfId="24067" xr:uid="{00000000-0005-0000-0000-0000F6380000}"/>
    <cellStyle name="Финансовый 2 138 3 3 3 6" xfId="26646" xr:uid="{00000000-0005-0000-0000-0000F7380000}"/>
    <cellStyle name="Финансовый 2 138 3 3 3 7" xfId="22596" xr:uid="{00000000-0005-0000-0000-0000F8380000}"/>
    <cellStyle name="Финансовый 2 138 3 3 3 8" xfId="32926" xr:uid="{00000000-0005-0000-0000-0000F9380000}"/>
    <cellStyle name="Финансовый 2 138 3 3 3 9" xfId="31797" xr:uid="{00000000-0005-0000-0000-0000FA380000}"/>
    <cellStyle name="Финансовый 2 138 3 3 4" xfId="17882" xr:uid="{00000000-0005-0000-0000-0000FB380000}"/>
    <cellStyle name="Финансовый 2 138 3 3 5" xfId="19194" xr:uid="{00000000-0005-0000-0000-0000FC380000}"/>
    <cellStyle name="Финансовый 2 138 3 3 5 2" xfId="23222" xr:uid="{00000000-0005-0000-0000-0000FD380000}"/>
    <cellStyle name="Финансовый 2 138 3 3 5 3" xfId="28337" xr:uid="{00000000-0005-0000-0000-0000FE380000}"/>
    <cellStyle name="Финансовый 2 138 3 3 5 4" xfId="29774" xr:uid="{00000000-0005-0000-0000-0000FF380000}"/>
    <cellStyle name="Финансовый 2 138 3 3 5 5" xfId="31080" xr:uid="{00000000-0005-0000-0000-000000390000}"/>
    <cellStyle name="Финансовый 2 138 3 3 5 6" xfId="34293" xr:uid="{00000000-0005-0000-0000-000001390000}"/>
    <cellStyle name="Финансовый 2 138 3 3 5 7" xfId="35629" xr:uid="{00000000-0005-0000-0000-000002390000}"/>
    <cellStyle name="Финансовый 2 138 4" xfId="9957" xr:uid="{00000000-0005-0000-0000-000003390000}"/>
    <cellStyle name="Финансовый 2 138 4 2" xfId="13445" xr:uid="{00000000-0005-0000-0000-000004390000}"/>
    <cellStyle name="Финансовый 2 138 4 3" xfId="14877" xr:uid="{00000000-0005-0000-0000-000005390000}"/>
    <cellStyle name="Финансовый 2 138 4 3 2" xfId="16103" xr:uid="{00000000-0005-0000-0000-000006390000}"/>
    <cellStyle name="Финансовый 2 138 4 3 3" xfId="20086" xr:uid="{00000000-0005-0000-0000-000007390000}"/>
    <cellStyle name="Финансовый 2 138 4 3 4" xfId="23071" xr:uid="{00000000-0005-0000-0000-000008390000}"/>
    <cellStyle name="Финансовый 2 138 4 3 5" xfId="23816" xr:uid="{00000000-0005-0000-0000-000009390000}"/>
    <cellStyle name="Финансовый 2 138 4 3 6" xfId="25038" xr:uid="{00000000-0005-0000-0000-00000A390000}"/>
    <cellStyle name="Финансовый 2 138 4 3 7" xfId="23478" xr:uid="{00000000-0005-0000-0000-00000B390000}"/>
    <cellStyle name="Финансовый 2 138 4 3 8" xfId="33259" xr:uid="{00000000-0005-0000-0000-00000C390000}"/>
    <cellStyle name="Финансовый 2 138 4 3 9" xfId="31737" xr:uid="{00000000-0005-0000-0000-00000D390000}"/>
    <cellStyle name="Финансовый 2 138 4 4" xfId="17549" xr:uid="{00000000-0005-0000-0000-00000E390000}"/>
    <cellStyle name="Финансовый 2 138 4 5" xfId="18861" xr:uid="{00000000-0005-0000-0000-00000F390000}"/>
    <cellStyle name="Финансовый 2 138 4 5 2" xfId="21605" xr:uid="{00000000-0005-0000-0000-000010390000}"/>
    <cellStyle name="Финансовый 2 138 4 5 3" xfId="28004" xr:uid="{00000000-0005-0000-0000-000011390000}"/>
    <cellStyle name="Финансовый 2 138 4 5 4" xfId="29441" xr:uid="{00000000-0005-0000-0000-000012390000}"/>
    <cellStyle name="Финансовый 2 138 4 5 5" xfId="30747" xr:uid="{00000000-0005-0000-0000-000013390000}"/>
    <cellStyle name="Финансовый 2 138 4 5 6" xfId="34626" xr:uid="{00000000-0005-0000-0000-000014390000}"/>
    <cellStyle name="Финансовый 2 138 4 5 7" xfId="35962" xr:uid="{00000000-0005-0000-0000-000015390000}"/>
    <cellStyle name="Финансовый 2 138 5" xfId="11297" xr:uid="{00000000-0005-0000-0000-000016390000}"/>
    <cellStyle name="Финансовый 2 138 6" xfId="14093" xr:uid="{00000000-0005-0000-0000-000017390000}"/>
    <cellStyle name="Финансовый 2 138 7" xfId="14229" xr:uid="{00000000-0005-0000-0000-000018390000}"/>
    <cellStyle name="Финансовый 2 138 7 2" xfId="16751" xr:uid="{00000000-0005-0000-0000-000019390000}"/>
    <cellStyle name="Финансовый 2 138 7 3" xfId="20734" xr:uid="{00000000-0005-0000-0000-00001A390000}"/>
    <cellStyle name="Финансовый 2 138 7 4" xfId="22644" xr:uid="{00000000-0005-0000-0000-00001B390000}"/>
    <cellStyle name="Финансовый 2 138 7 5" xfId="26253" xr:uid="{00000000-0005-0000-0000-00001C390000}"/>
    <cellStyle name="Финансовый 2 138 7 6" xfId="21005" xr:uid="{00000000-0005-0000-0000-00001D390000}"/>
    <cellStyle name="Финансовый 2 138 7 7" xfId="28696" xr:uid="{00000000-0005-0000-0000-00001E390000}"/>
    <cellStyle name="Финансовый 2 138 7 8" xfId="33907" xr:uid="{00000000-0005-0000-0000-00001F390000}"/>
    <cellStyle name="Финансовый 2 138 7 9" xfId="31697" xr:uid="{00000000-0005-0000-0000-000020390000}"/>
    <cellStyle name="Финансовый 2 138 8" xfId="16901" xr:uid="{00000000-0005-0000-0000-000021390000}"/>
    <cellStyle name="Финансовый 2 138 9" xfId="18213" xr:uid="{00000000-0005-0000-0000-000022390000}"/>
    <cellStyle name="Финансовый 2 138 9 2" xfId="23059" xr:uid="{00000000-0005-0000-0000-000023390000}"/>
    <cellStyle name="Финансовый 2 138 9 3" xfId="27356" xr:uid="{00000000-0005-0000-0000-000024390000}"/>
    <cellStyle name="Финансовый 2 138 9 4" xfId="28793" xr:uid="{00000000-0005-0000-0000-000025390000}"/>
    <cellStyle name="Финансовый 2 138 9 5" xfId="30099" xr:uid="{00000000-0005-0000-0000-000026390000}"/>
    <cellStyle name="Финансовый 2 138 9 6" xfId="35274" xr:uid="{00000000-0005-0000-0000-000027390000}"/>
    <cellStyle name="Финансовый 2 138 9 7" xfId="36610" xr:uid="{00000000-0005-0000-0000-000028390000}"/>
    <cellStyle name="Финансовый 2 139" xfId="48" xr:uid="{00000000-0005-0000-0000-000029390000}"/>
    <cellStyle name="Финансовый 2 139 2" xfId="439" xr:uid="{00000000-0005-0000-0000-00002A390000}"/>
    <cellStyle name="Финансовый 2 139 2 2" xfId="7883" xr:uid="{00000000-0005-0000-0000-00002B390000}"/>
    <cellStyle name="Финансовый 2 139 2 3" xfId="10347" xr:uid="{00000000-0005-0000-0000-00002C390000}"/>
    <cellStyle name="Финансовый 2 139 3" xfId="1413" xr:uid="{00000000-0005-0000-0000-00002D390000}"/>
    <cellStyle name="Финансовый 2 139 3 2" xfId="7680" xr:uid="{00000000-0005-0000-0000-00002E390000}"/>
    <cellStyle name="Финансовый 2 139 3 2 2" xfId="13814" xr:uid="{00000000-0005-0000-0000-00002F390000}"/>
    <cellStyle name="Финансовый 2 139 3 2 3" xfId="14508" xr:uid="{00000000-0005-0000-0000-000030390000}"/>
    <cellStyle name="Финансовый 2 139 3 2 3 2" xfId="16472" xr:uid="{00000000-0005-0000-0000-000031390000}"/>
    <cellStyle name="Финансовый 2 139 3 2 3 3" xfId="20455" xr:uid="{00000000-0005-0000-0000-000032390000}"/>
    <cellStyle name="Финансовый 2 139 3 2 3 4" xfId="23975" xr:uid="{00000000-0005-0000-0000-000033390000}"/>
    <cellStyle name="Финансовый 2 139 3 2 3 5" xfId="25445" xr:uid="{00000000-0005-0000-0000-000034390000}"/>
    <cellStyle name="Финансовый 2 139 3 2 3 6" xfId="24908" xr:uid="{00000000-0005-0000-0000-000035390000}"/>
    <cellStyle name="Финансовый 2 139 3 2 3 7" xfId="23840" xr:uid="{00000000-0005-0000-0000-000036390000}"/>
    <cellStyle name="Финансовый 2 139 3 2 3 8" xfId="33628" xr:uid="{00000000-0005-0000-0000-000037390000}"/>
    <cellStyle name="Финансовый 2 139 3 2 3 9" xfId="32094" xr:uid="{00000000-0005-0000-0000-000038390000}"/>
    <cellStyle name="Финансовый 2 139 3 2 4" xfId="17180" xr:uid="{00000000-0005-0000-0000-000039390000}"/>
    <cellStyle name="Финансовый 2 139 3 2 5" xfId="18492" xr:uid="{00000000-0005-0000-0000-00003A390000}"/>
    <cellStyle name="Финансовый 2 139 3 2 5 2" xfId="21446" xr:uid="{00000000-0005-0000-0000-00003B390000}"/>
    <cellStyle name="Финансовый 2 139 3 2 5 3" xfId="27635" xr:uid="{00000000-0005-0000-0000-00003C390000}"/>
    <cellStyle name="Финансовый 2 139 3 2 5 4" xfId="29072" xr:uid="{00000000-0005-0000-0000-00003D390000}"/>
    <cellStyle name="Финансовый 2 139 3 2 5 5" xfId="30378" xr:uid="{00000000-0005-0000-0000-00003E390000}"/>
    <cellStyle name="Финансовый 2 139 3 2 5 6" xfId="34995" xr:uid="{00000000-0005-0000-0000-00003F390000}"/>
    <cellStyle name="Финансовый 2 139 3 2 5 7" xfId="36331" xr:uid="{00000000-0005-0000-0000-000040390000}"/>
    <cellStyle name="Финансовый 2 139 3 3" xfId="12466" xr:uid="{00000000-0005-0000-0000-000041390000}"/>
    <cellStyle name="Финансовый 2 139 3 3 2" xfId="13166" xr:uid="{00000000-0005-0000-0000-000042390000}"/>
    <cellStyle name="Финансовый 2 139 3 3 3" xfId="15156" xr:uid="{00000000-0005-0000-0000-000043390000}"/>
    <cellStyle name="Финансовый 2 139 3 3 3 2" xfId="15824" xr:uid="{00000000-0005-0000-0000-000044390000}"/>
    <cellStyle name="Финансовый 2 139 3 3 3 3" xfId="19807" xr:uid="{00000000-0005-0000-0000-000045390000}"/>
    <cellStyle name="Финансовый 2 139 3 3 3 4" xfId="23161" xr:uid="{00000000-0005-0000-0000-000046390000}"/>
    <cellStyle name="Финансовый 2 139 3 3 3 5" xfId="27195" xr:uid="{00000000-0005-0000-0000-000047390000}"/>
    <cellStyle name="Финансовый 2 139 3 3 3 6" xfId="24089" xr:uid="{00000000-0005-0000-0000-000048390000}"/>
    <cellStyle name="Финансовый 2 139 3 3 3 7" xfId="26903" xr:uid="{00000000-0005-0000-0000-000049390000}"/>
    <cellStyle name="Финансовый 2 139 3 3 3 8" xfId="32980" xr:uid="{00000000-0005-0000-0000-00004A390000}"/>
    <cellStyle name="Финансовый 2 139 3 3 3 9" xfId="32599" xr:uid="{00000000-0005-0000-0000-00004B390000}"/>
    <cellStyle name="Финансовый 2 139 3 3 4" xfId="17828" xr:uid="{00000000-0005-0000-0000-00004C390000}"/>
    <cellStyle name="Финансовый 2 139 3 3 5" xfId="19140" xr:uid="{00000000-0005-0000-0000-00004D390000}"/>
    <cellStyle name="Финансовый 2 139 3 3 5 2" xfId="22969" xr:uid="{00000000-0005-0000-0000-00004E390000}"/>
    <cellStyle name="Финансовый 2 139 3 3 5 3" xfId="28283" xr:uid="{00000000-0005-0000-0000-00004F390000}"/>
    <cellStyle name="Финансовый 2 139 3 3 5 4" xfId="29720" xr:uid="{00000000-0005-0000-0000-000050390000}"/>
    <cellStyle name="Финансовый 2 139 3 3 5 5" xfId="31026" xr:uid="{00000000-0005-0000-0000-000051390000}"/>
    <cellStyle name="Финансовый 2 139 3 3 5 6" xfId="34347" xr:uid="{00000000-0005-0000-0000-000052390000}"/>
    <cellStyle name="Финансовый 2 139 3 3 5 7" xfId="35683" xr:uid="{00000000-0005-0000-0000-000053390000}"/>
    <cellStyle name="Финансовый 2 139 4" xfId="9958" xr:uid="{00000000-0005-0000-0000-000054390000}"/>
    <cellStyle name="Финансовый 2 139 4 2" xfId="13444" xr:uid="{00000000-0005-0000-0000-000055390000}"/>
    <cellStyle name="Финансовый 2 139 4 3" xfId="14878" xr:uid="{00000000-0005-0000-0000-000056390000}"/>
    <cellStyle name="Финансовый 2 139 4 3 2" xfId="16102" xr:uid="{00000000-0005-0000-0000-000057390000}"/>
    <cellStyle name="Финансовый 2 139 4 3 3" xfId="20085" xr:uid="{00000000-0005-0000-0000-000058390000}"/>
    <cellStyle name="Финансовый 2 139 4 3 4" xfId="23068" xr:uid="{00000000-0005-0000-0000-000059390000}"/>
    <cellStyle name="Финансовый 2 139 4 3 5" xfId="25746" xr:uid="{00000000-0005-0000-0000-00005A390000}"/>
    <cellStyle name="Финансовый 2 139 4 3 6" xfId="24721" xr:uid="{00000000-0005-0000-0000-00005B390000}"/>
    <cellStyle name="Финансовый 2 139 4 3 7" xfId="24311" xr:uid="{00000000-0005-0000-0000-00005C390000}"/>
    <cellStyle name="Финансовый 2 139 4 3 8" xfId="33258" xr:uid="{00000000-0005-0000-0000-00005D390000}"/>
    <cellStyle name="Финансовый 2 139 4 3 9" xfId="31795" xr:uid="{00000000-0005-0000-0000-00005E390000}"/>
    <cellStyle name="Финансовый 2 139 4 4" xfId="17550" xr:uid="{00000000-0005-0000-0000-00005F390000}"/>
    <cellStyle name="Финансовый 2 139 4 5" xfId="18862" xr:uid="{00000000-0005-0000-0000-000060390000}"/>
    <cellStyle name="Финансовый 2 139 4 5 2" xfId="21617" xr:uid="{00000000-0005-0000-0000-000061390000}"/>
    <cellStyle name="Финансовый 2 139 4 5 3" xfId="28005" xr:uid="{00000000-0005-0000-0000-000062390000}"/>
    <cellStyle name="Финансовый 2 139 4 5 4" xfId="29442" xr:uid="{00000000-0005-0000-0000-000063390000}"/>
    <cellStyle name="Финансовый 2 139 4 5 5" xfId="30748" xr:uid="{00000000-0005-0000-0000-000064390000}"/>
    <cellStyle name="Финансовый 2 139 4 5 6" xfId="34625" xr:uid="{00000000-0005-0000-0000-000065390000}"/>
    <cellStyle name="Финансовый 2 139 4 5 7" xfId="35961" xr:uid="{00000000-0005-0000-0000-000066390000}"/>
    <cellStyle name="Финансовый 2 139 5" xfId="11298" xr:uid="{00000000-0005-0000-0000-000067390000}"/>
    <cellStyle name="Финансовый 2 139 6" xfId="14092" xr:uid="{00000000-0005-0000-0000-000068390000}"/>
    <cellStyle name="Финансовый 2 139 7" xfId="14230" xr:uid="{00000000-0005-0000-0000-000069390000}"/>
    <cellStyle name="Финансовый 2 139 7 2" xfId="16750" xr:uid="{00000000-0005-0000-0000-00006A390000}"/>
    <cellStyle name="Финансовый 2 139 7 3" xfId="20733" xr:uid="{00000000-0005-0000-0000-00006B390000}"/>
    <cellStyle name="Финансовый 2 139 7 4" xfId="22281" xr:uid="{00000000-0005-0000-0000-00006C390000}"/>
    <cellStyle name="Финансовый 2 139 7 5" xfId="24978" xr:uid="{00000000-0005-0000-0000-00006D390000}"/>
    <cellStyle name="Финансовый 2 139 7 6" xfId="22746" xr:uid="{00000000-0005-0000-0000-00006E390000}"/>
    <cellStyle name="Финансовый 2 139 7 7" xfId="26859" xr:uid="{00000000-0005-0000-0000-00006F390000}"/>
    <cellStyle name="Финансовый 2 139 7 8" xfId="33906" xr:uid="{00000000-0005-0000-0000-000070390000}"/>
    <cellStyle name="Финансовый 2 139 7 9" xfId="31767" xr:uid="{00000000-0005-0000-0000-000071390000}"/>
    <cellStyle name="Финансовый 2 139 8" xfId="16902" xr:uid="{00000000-0005-0000-0000-000072390000}"/>
    <cellStyle name="Финансовый 2 139 9" xfId="18214" xr:uid="{00000000-0005-0000-0000-000073390000}"/>
    <cellStyle name="Финансовый 2 139 9 2" xfId="21482" xr:uid="{00000000-0005-0000-0000-000074390000}"/>
    <cellStyle name="Финансовый 2 139 9 3" xfId="27357" xr:uid="{00000000-0005-0000-0000-000075390000}"/>
    <cellStyle name="Финансовый 2 139 9 4" xfId="28794" xr:uid="{00000000-0005-0000-0000-000076390000}"/>
    <cellStyle name="Финансовый 2 139 9 5" xfId="30100" xr:uid="{00000000-0005-0000-0000-000077390000}"/>
    <cellStyle name="Финансовый 2 139 9 6" xfId="35273" xr:uid="{00000000-0005-0000-0000-000078390000}"/>
    <cellStyle name="Финансовый 2 139 9 7" xfId="36609" xr:uid="{00000000-0005-0000-0000-000079390000}"/>
    <cellStyle name="Финансовый 2 14" xfId="49" xr:uid="{00000000-0005-0000-0000-00007A390000}"/>
    <cellStyle name="Финансовый 2 14 2" xfId="344" xr:uid="{00000000-0005-0000-0000-00007B390000}"/>
    <cellStyle name="Финансовый 2 14 2 2" xfId="7734" xr:uid="{00000000-0005-0000-0000-00007C390000}"/>
    <cellStyle name="Финансовый 2 14 2 3" xfId="10252" xr:uid="{00000000-0005-0000-0000-00007D390000}"/>
    <cellStyle name="Финансовый 2 14 3" xfId="1280" xr:uid="{00000000-0005-0000-0000-00007E390000}"/>
    <cellStyle name="Финансовый 2 14 3 2" xfId="8188" xr:uid="{00000000-0005-0000-0000-00007F390000}"/>
    <cellStyle name="Финансовый 2 14 3 2 2" xfId="13666" xr:uid="{00000000-0005-0000-0000-000080390000}"/>
    <cellStyle name="Финансовый 2 14 3 2 3" xfId="14656" xr:uid="{00000000-0005-0000-0000-000081390000}"/>
    <cellStyle name="Финансовый 2 14 3 2 3 2" xfId="16324" xr:uid="{00000000-0005-0000-0000-000082390000}"/>
    <cellStyle name="Финансовый 2 14 3 2 3 3" xfId="20307" xr:uid="{00000000-0005-0000-0000-000083390000}"/>
    <cellStyle name="Финансовый 2 14 3 2 3 4" xfId="25014" xr:uid="{00000000-0005-0000-0000-000084390000}"/>
    <cellStyle name="Финансовый 2 14 3 2 3 5" xfId="25796" xr:uid="{00000000-0005-0000-0000-000085390000}"/>
    <cellStyle name="Финансовый 2 14 3 2 3 6" xfId="24412" xr:uid="{00000000-0005-0000-0000-000086390000}"/>
    <cellStyle name="Финансовый 2 14 3 2 3 7" xfId="25499" xr:uid="{00000000-0005-0000-0000-000087390000}"/>
    <cellStyle name="Финансовый 2 14 3 2 3 8" xfId="33480" xr:uid="{00000000-0005-0000-0000-000088390000}"/>
    <cellStyle name="Финансовый 2 14 3 2 3 9" xfId="32136" xr:uid="{00000000-0005-0000-0000-000089390000}"/>
    <cellStyle name="Финансовый 2 14 3 2 4" xfId="17328" xr:uid="{00000000-0005-0000-0000-00008A390000}"/>
    <cellStyle name="Финансовый 2 14 3 2 5" xfId="18640" xr:uid="{00000000-0005-0000-0000-00008B390000}"/>
    <cellStyle name="Финансовый 2 14 3 2 5 2" xfId="22799" xr:uid="{00000000-0005-0000-0000-00008C390000}"/>
    <cellStyle name="Финансовый 2 14 3 2 5 3" xfId="27783" xr:uid="{00000000-0005-0000-0000-00008D390000}"/>
    <cellStyle name="Финансовый 2 14 3 2 5 4" xfId="29220" xr:uid="{00000000-0005-0000-0000-00008E390000}"/>
    <cellStyle name="Финансовый 2 14 3 2 5 5" xfId="30526" xr:uid="{00000000-0005-0000-0000-00008F390000}"/>
    <cellStyle name="Финансовый 2 14 3 2 5 6" xfId="34847" xr:uid="{00000000-0005-0000-0000-000090390000}"/>
    <cellStyle name="Финансовый 2 14 3 2 5 7" xfId="36183" xr:uid="{00000000-0005-0000-0000-000091390000}"/>
    <cellStyle name="Финансовый 2 14 3 3" xfId="12614" xr:uid="{00000000-0005-0000-0000-000092390000}"/>
    <cellStyle name="Финансовый 2 14 3 3 2" xfId="13018" xr:uid="{00000000-0005-0000-0000-000093390000}"/>
    <cellStyle name="Финансовый 2 14 3 3 3" xfId="15304" xr:uid="{00000000-0005-0000-0000-000094390000}"/>
    <cellStyle name="Финансовый 2 14 3 3 3 2" xfId="15676" xr:uid="{00000000-0005-0000-0000-000095390000}"/>
    <cellStyle name="Финансовый 2 14 3 3 3 3" xfId="19659" xr:uid="{00000000-0005-0000-0000-000096390000}"/>
    <cellStyle name="Финансовый 2 14 3 3 3 4" xfId="21401" xr:uid="{00000000-0005-0000-0000-000097390000}"/>
    <cellStyle name="Финансовый 2 14 3 3 3 5" xfId="26064" xr:uid="{00000000-0005-0000-0000-000098390000}"/>
    <cellStyle name="Финансовый 2 14 3 3 3 6" xfId="22667" xr:uid="{00000000-0005-0000-0000-000099390000}"/>
    <cellStyle name="Финансовый 2 14 3 3 3 7" xfId="28634" xr:uid="{00000000-0005-0000-0000-00009A390000}"/>
    <cellStyle name="Финансовый 2 14 3 3 3 8" xfId="32832" xr:uid="{00000000-0005-0000-0000-00009B390000}"/>
    <cellStyle name="Финансовый 2 14 3 3 3 9" xfId="31432" xr:uid="{00000000-0005-0000-0000-00009C390000}"/>
    <cellStyle name="Финансовый 2 14 3 3 4" xfId="17976" xr:uid="{00000000-0005-0000-0000-00009D390000}"/>
    <cellStyle name="Финансовый 2 14 3 3 5" xfId="19288" xr:uid="{00000000-0005-0000-0000-00009E390000}"/>
    <cellStyle name="Финансовый 2 14 3 3 5 2" xfId="22966" xr:uid="{00000000-0005-0000-0000-00009F390000}"/>
    <cellStyle name="Финансовый 2 14 3 3 5 3" xfId="28431" xr:uid="{00000000-0005-0000-0000-0000A0390000}"/>
    <cellStyle name="Финансовый 2 14 3 3 5 4" xfId="29868" xr:uid="{00000000-0005-0000-0000-0000A1390000}"/>
    <cellStyle name="Финансовый 2 14 3 3 5 5" xfId="31174" xr:uid="{00000000-0005-0000-0000-0000A2390000}"/>
    <cellStyle name="Финансовый 2 14 3 3 5 6" xfId="34199" xr:uid="{00000000-0005-0000-0000-0000A3390000}"/>
    <cellStyle name="Финансовый 2 14 3 3 5 7" xfId="35535" xr:uid="{00000000-0005-0000-0000-0000A4390000}"/>
    <cellStyle name="Финансовый 2 14 4" xfId="9959" xr:uid="{00000000-0005-0000-0000-0000A5390000}"/>
    <cellStyle name="Финансовый 2 14 4 2" xfId="13443" xr:uid="{00000000-0005-0000-0000-0000A6390000}"/>
    <cellStyle name="Финансовый 2 14 4 3" xfId="14879" xr:uid="{00000000-0005-0000-0000-0000A7390000}"/>
    <cellStyle name="Финансовый 2 14 4 3 2" xfId="16101" xr:uid="{00000000-0005-0000-0000-0000A8390000}"/>
    <cellStyle name="Финансовый 2 14 4 3 3" xfId="20084" xr:uid="{00000000-0005-0000-0000-0000A9390000}"/>
    <cellStyle name="Финансовый 2 14 4 3 4" xfId="25284" xr:uid="{00000000-0005-0000-0000-0000AA390000}"/>
    <cellStyle name="Финансовый 2 14 4 3 5" xfId="25476" xr:uid="{00000000-0005-0000-0000-0000AB390000}"/>
    <cellStyle name="Финансовый 2 14 4 3 6" xfId="25747" xr:uid="{00000000-0005-0000-0000-0000AC390000}"/>
    <cellStyle name="Финансовый 2 14 4 3 7" xfId="27044" xr:uid="{00000000-0005-0000-0000-0000AD390000}"/>
    <cellStyle name="Финансовый 2 14 4 3 8" xfId="33257" xr:uid="{00000000-0005-0000-0000-0000AE390000}"/>
    <cellStyle name="Финансовый 2 14 4 3 9" xfId="31814" xr:uid="{00000000-0005-0000-0000-0000AF390000}"/>
    <cellStyle name="Финансовый 2 14 4 4" xfId="17551" xr:uid="{00000000-0005-0000-0000-0000B0390000}"/>
    <cellStyle name="Финансовый 2 14 4 5" xfId="18863" xr:uid="{00000000-0005-0000-0000-0000B1390000}"/>
    <cellStyle name="Финансовый 2 14 4 5 2" xfId="21592" xr:uid="{00000000-0005-0000-0000-0000B2390000}"/>
    <cellStyle name="Финансовый 2 14 4 5 3" xfId="28006" xr:uid="{00000000-0005-0000-0000-0000B3390000}"/>
    <cellStyle name="Финансовый 2 14 4 5 4" xfId="29443" xr:uid="{00000000-0005-0000-0000-0000B4390000}"/>
    <cellStyle name="Финансовый 2 14 4 5 5" xfId="30749" xr:uid="{00000000-0005-0000-0000-0000B5390000}"/>
    <cellStyle name="Финансовый 2 14 4 5 6" xfId="34624" xr:uid="{00000000-0005-0000-0000-0000B6390000}"/>
    <cellStyle name="Финансовый 2 14 4 5 7" xfId="35960" xr:uid="{00000000-0005-0000-0000-0000B7390000}"/>
    <cellStyle name="Финансовый 2 14 5" xfId="11165" xr:uid="{00000000-0005-0000-0000-0000B8390000}"/>
    <cellStyle name="Финансовый 2 14 6" xfId="14091" xr:uid="{00000000-0005-0000-0000-0000B9390000}"/>
    <cellStyle name="Финансовый 2 14 7" xfId="14162" xr:uid="{00000000-0005-0000-0000-0000BA390000}"/>
    <cellStyle name="Финансовый 2 14 7 2" xfId="16749" xr:uid="{00000000-0005-0000-0000-0000BB390000}"/>
    <cellStyle name="Финансовый 2 14 7 3" xfId="20732" xr:uid="{00000000-0005-0000-0000-0000BC390000}"/>
    <cellStyle name="Финансовый 2 14 7 4" xfId="25387" xr:uid="{00000000-0005-0000-0000-0000BD390000}"/>
    <cellStyle name="Финансовый 2 14 7 5" xfId="24818" xr:uid="{00000000-0005-0000-0000-0000BE390000}"/>
    <cellStyle name="Финансовый 2 14 7 6" xfId="27298" xr:uid="{00000000-0005-0000-0000-0000BF390000}"/>
    <cellStyle name="Финансовый 2 14 7 7" xfId="27116" xr:uid="{00000000-0005-0000-0000-0000C0390000}"/>
    <cellStyle name="Финансовый 2 14 7 8" xfId="33905" xr:uid="{00000000-0005-0000-0000-0000C1390000}"/>
    <cellStyle name="Финансовый 2 14 7 9" xfId="31775" xr:uid="{00000000-0005-0000-0000-0000C2390000}"/>
    <cellStyle name="Финансовый 2 14 8" xfId="14231" xr:uid="{00000000-0005-0000-0000-0000C3390000}"/>
    <cellStyle name="Финансовый 2 14 8 2" xfId="16903" xr:uid="{00000000-0005-0000-0000-0000C4390000}"/>
    <cellStyle name="Финансовый 2 14 8 3" xfId="20793" xr:uid="{00000000-0005-0000-0000-0000C5390000}"/>
    <cellStyle name="Финансовый 2 14 8 4" xfId="22291" xr:uid="{00000000-0005-0000-0000-0000C6390000}"/>
    <cellStyle name="Финансовый 2 14 8 5" xfId="25673" xr:uid="{00000000-0005-0000-0000-0000C7390000}"/>
    <cellStyle name="Финансовый 2 14 8 6" xfId="25783" xr:uid="{00000000-0005-0000-0000-0000C8390000}"/>
    <cellStyle name="Финансовый 2 14 8 7" xfId="27218" xr:uid="{00000000-0005-0000-0000-0000C9390000}"/>
    <cellStyle name="Финансовый 2 14 8 8" xfId="33966" xr:uid="{00000000-0005-0000-0000-0000CA390000}"/>
    <cellStyle name="Финансовый 2 14 8 9" xfId="35327" xr:uid="{00000000-0005-0000-0000-0000CB390000}"/>
    <cellStyle name="Финансовый 2 14 9" xfId="18215" xr:uid="{00000000-0005-0000-0000-0000CC390000}"/>
    <cellStyle name="Финансовый 2 14 9 2" xfId="25140" xr:uid="{00000000-0005-0000-0000-0000CD390000}"/>
    <cellStyle name="Финансовый 2 14 9 3" xfId="27358" xr:uid="{00000000-0005-0000-0000-0000CE390000}"/>
    <cellStyle name="Финансовый 2 14 9 4" xfId="28795" xr:uid="{00000000-0005-0000-0000-0000CF390000}"/>
    <cellStyle name="Финансовый 2 14 9 5" xfId="30101" xr:uid="{00000000-0005-0000-0000-0000D0390000}"/>
    <cellStyle name="Финансовый 2 14 9 6" xfId="35272" xr:uid="{00000000-0005-0000-0000-0000D1390000}"/>
    <cellStyle name="Финансовый 2 14 9 7" xfId="36608" xr:uid="{00000000-0005-0000-0000-0000D2390000}"/>
    <cellStyle name="Финансовый 2 140" xfId="50" xr:uid="{00000000-0005-0000-0000-0000D3390000}"/>
    <cellStyle name="Финансовый 2 140 2" xfId="440" xr:uid="{00000000-0005-0000-0000-0000D4390000}"/>
    <cellStyle name="Финансовый 2 140 2 2" xfId="7756" xr:uid="{00000000-0005-0000-0000-0000D5390000}"/>
    <cellStyle name="Финансовый 2 140 2 3" xfId="10348" xr:uid="{00000000-0005-0000-0000-0000D6390000}"/>
    <cellStyle name="Финансовый 2 140 3" xfId="1414" xr:uid="{00000000-0005-0000-0000-0000D7390000}"/>
    <cellStyle name="Финансовый 2 140 3 2" xfId="8064" xr:uid="{00000000-0005-0000-0000-0000D8390000}"/>
    <cellStyle name="Финансовый 2 140 3 2 2" xfId="13713" xr:uid="{00000000-0005-0000-0000-0000D9390000}"/>
    <cellStyle name="Финансовый 2 140 3 2 3" xfId="14609" xr:uid="{00000000-0005-0000-0000-0000DA390000}"/>
    <cellStyle name="Финансовый 2 140 3 2 3 2" xfId="16371" xr:uid="{00000000-0005-0000-0000-0000DB390000}"/>
    <cellStyle name="Финансовый 2 140 3 2 3 3" xfId="20354" xr:uid="{00000000-0005-0000-0000-0000DC390000}"/>
    <cellStyle name="Финансовый 2 140 3 2 3 4" xfId="21701" xr:uid="{00000000-0005-0000-0000-0000DD390000}"/>
    <cellStyle name="Финансовый 2 140 3 2 3 5" xfId="24248" xr:uid="{00000000-0005-0000-0000-0000DE390000}"/>
    <cellStyle name="Финансовый 2 140 3 2 3 6" xfId="24227" xr:uid="{00000000-0005-0000-0000-0000DF390000}"/>
    <cellStyle name="Финансовый 2 140 3 2 3 7" xfId="27132" xr:uid="{00000000-0005-0000-0000-0000E0390000}"/>
    <cellStyle name="Финансовый 2 140 3 2 3 8" xfId="33527" xr:uid="{00000000-0005-0000-0000-0000E1390000}"/>
    <cellStyle name="Финансовый 2 140 3 2 3 9" xfId="32515" xr:uid="{00000000-0005-0000-0000-0000E2390000}"/>
    <cellStyle name="Финансовый 2 140 3 2 4" xfId="17281" xr:uid="{00000000-0005-0000-0000-0000E3390000}"/>
    <cellStyle name="Финансовый 2 140 3 2 5" xfId="18593" xr:uid="{00000000-0005-0000-0000-0000E4390000}"/>
    <cellStyle name="Финансовый 2 140 3 2 5 2" xfId="24879" xr:uid="{00000000-0005-0000-0000-0000E5390000}"/>
    <cellStyle name="Финансовый 2 140 3 2 5 3" xfId="27736" xr:uid="{00000000-0005-0000-0000-0000E6390000}"/>
    <cellStyle name="Финансовый 2 140 3 2 5 4" xfId="29173" xr:uid="{00000000-0005-0000-0000-0000E7390000}"/>
    <cellStyle name="Финансовый 2 140 3 2 5 5" xfId="30479" xr:uid="{00000000-0005-0000-0000-0000E8390000}"/>
    <cellStyle name="Финансовый 2 140 3 2 5 6" xfId="34894" xr:uid="{00000000-0005-0000-0000-0000E9390000}"/>
    <cellStyle name="Финансовый 2 140 3 2 5 7" xfId="36230" xr:uid="{00000000-0005-0000-0000-0000EA390000}"/>
    <cellStyle name="Финансовый 2 140 3 3" xfId="12567" xr:uid="{00000000-0005-0000-0000-0000EB390000}"/>
    <cellStyle name="Финансовый 2 140 3 3 2" xfId="13065" xr:uid="{00000000-0005-0000-0000-0000EC390000}"/>
    <cellStyle name="Финансовый 2 140 3 3 3" xfId="15257" xr:uid="{00000000-0005-0000-0000-0000ED390000}"/>
    <cellStyle name="Финансовый 2 140 3 3 3 2" xfId="15723" xr:uid="{00000000-0005-0000-0000-0000EE390000}"/>
    <cellStyle name="Финансовый 2 140 3 3 3 3" xfId="19706" xr:uid="{00000000-0005-0000-0000-0000EF390000}"/>
    <cellStyle name="Финансовый 2 140 3 3 3 4" xfId="24014" xr:uid="{00000000-0005-0000-0000-0000F0390000}"/>
    <cellStyle name="Финансовый 2 140 3 3 3 5" xfId="26345" xr:uid="{00000000-0005-0000-0000-0000F1390000}"/>
    <cellStyle name="Финансовый 2 140 3 3 3 6" xfId="21659" xr:uid="{00000000-0005-0000-0000-0000F2390000}"/>
    <cellStyle name="Финансовый 2 140 3 3 3 7" xfId="28702" xr:uid="{00000000-0005-0000-0000-0000F3390000}"/>
    <cellStyle name="Финансовый 2 140 3 3 3 8" xfId="32879" xr:uid="{00000000-0005-0000-0000-0000F4390000}"/>
    <cellStyle name="Финансовый 2 140 3 3 3 9" xfId="32456" xr:uid="{00000000-0005-0000-0000-0000F5390000}"/>
    <cellStyle name="Финансовый 2 140 3 3 4" xfId="17929" xr:uid="{00000000-0005-0000-0000-0000F6390000}"/>
    <cellStyle name="Финансовый 2 140 3 3 5" xfId="19241" xr:uid="{00000000-0005-0000-0000-0000F7390000}"/>
    <cellStyle name="Финансовый 2 140 3 3 5 2" xfId="21554" xr:uid="{00000000-0005-0000-0000-0000F8390000}"/>
    <cellStyle name="Финансовый 2 140 3 3 5 3" xfId="28384" xr:uid="{00000000-0005-0000-0000-0000F9390000}"/>
    <cellStyle name="Финансовый 2 140 3 3 5 4" xfId="29821" xr:uid="{00000000-0005-0000-0000-0000FA390000}"/>
    <cellStyle name="Финансовый 2 140 3 3 5 5" xfId="31127" xr:uid="{00000000-0005-0000-0000-0000FB390000}"/>
    <cellStyle name="Финансовый 2 140 3 3 5 6" xfId="34246" xr:uid="{00000000-0005-0000-0000-0000FC390000}"/>
    <cellStyle name="Финансовый 2 140 3 3 5 7" xfId="35582" xr:uid="{00000000-0005-0000-0000-0000FD390000}"/>
    <cellStyle name="Финансовый 2 140 4" xfId="9960" xr:uid="{00000000-0005-0000-0000-0000FE390000}"/>
    <cellStyle name="Финансовый 2 140 4 2" xfId="13442" xr:uid="{00000000-0005-0000-0000-0000FF390000}"/>
    <cellStyle name="Финансовый 2 140 4 3" xfId="14880" xr:uid="{00000000-0005-0000-0000-0000003A0000}"/>
    <cellStyle name="Финансовый 2 140 4 3 2" xfId="16100" xr:uid="{00000000-0005-0000-0000-0000013A0000}"/>
    <cellStyle name="Финансовый 2 140 4 3 3" xfId="20083" xr:uid="{00000000-0005-0000-0000-0000023A0000}"/>
    <cellStyle name="Финансовый 2 140 4 3 4" xfId="21063" xr:uid="{00000000-0005-0000-0000-0000033A0000}"/>
    <cellStyle name="Финансовый 2 140 4 3 5" xfId="24555" xr:uid="{00000000-0005-0000-0000-0000043A0000}"/>
    <cellStyle name="Финансовый 2 140 4 3 6" xfId="27292" xr:uid="{00000000-0005-0000-0000-0000053A0000}"/>
    <cellStyle name="Финансовый 2 140 4 3 7" xfId="25066" xr:uid="{00000000-0005-0000-0000-0000063A0000}"/>
    <cellStyle name="Финансовый 2 140 4 3 8" xfId="33256" xr:uid="{00000000-0005-0000-0000-0000073A0000}"/>
    <cellStyle name="Финансовый 2 140 4 3 9" xfId="31833" xr:uid="{00000000-0005-0000-0000-0000083A0000}"/>
    <cellStyle name="Финансовый 2 140 4 4" xfId="17552" xr:uid="{00000000-0005-0000-0000-0000093A0000}"/>
    <cellStyle name="Финансовый 2 140 4 5" xfId="18864" xr:uid="{00000000-0005-0000-0000-00000A3A0000}"/>
    <cellStyle name="Финансовый 2 140 4 5 2" xfId="21502" xr:uid="{00000000-0005-0000-0000-00000B3A0000}"/>
    <cellStyle name="Финансовый 2 140 4 5 3" xfId="28007" xr:uid="{00000000-0005-0000-0000-00000C3A0000}"/>
    <cellStyle name="Финансовый 2 140 4 5 4" xfId="29444" xr:uid="{00000000-0005-0000-0000-00000D3A0000}"/>
    <cellStyle name="Финансовый 2 140 4 5 5" xfId="30750" xr:uid="{00000000-0005-0000-0000-00000E3A0000}"/>
    <cellStyle name="Финансовый 2 140 4 5 6" xfId="34623" xr:uid="{00000000-0005-0000-0000-00000F3A0000}"/>
    <cellStyle name="Финансовый 2 140 4 5 7" xfId="35959" xr:uid="{00000000-0005-0000-0000-0000103A0000}"/>
    <cellStyle name="Финансовый 2 140 5" xfId="11299" xr:uid="{00000000-0005-0000-0000-0000113A0000}"/>
    <cellStyle name="Финансовый 2 140 6" xfId="14090" xr:uid="{00000000-0005-0000-0000-0000123A0000}"/>
    <cellStyle name="Финансовый 2 140 7" xfId="14232" xr:uid="{00000000-0005-0000-0000-0000133A0000}"/>
    <cellStyle name="Финансовый 2 140 7 2" xfId="16748" xr:uid="{00000000-0005-0000-0000-0000143A0000}"/>
    <cellStyle name="Финансовый 2 140 7 3" xfId="20731" xr:uid="{00000000-0005-0000-0000-0000153A0000}"/>
    <cellStyle name="Финансовый 2 140 7 4" xfId="22333" xr:uid="{00000000-0005-0000-0000-0000163A0000}"/>
    <cellStyle name="Финансовый 2 140 7 5" xfId="26411" xr:uid="{00000000-0005-0000-0000-0000173A0000}"/>
    <cellStyle name="Финансовый 2 140 7 6" xfId="22944" xr:uid="{00000000-0005-0000-0000-0000183A0000}"/>
    <cellStyle name="Финансовый 2 140 7 7" xfId="24161" xr:uid="{00000000-0005-0000-0000-0000193A0000}"/>
    <cellStyle name="Финансовый 2 140 7 8" xfId="33904" xr:uid="{00000000-0005-0000-0000-00001A3A0000}"/>
    <cellStyle name="Финансовый 2 140 7 9" xfId="31751" xr:uid="{00000000-0005-0000-0000-00001B3A0000}"/>
    <cellStyle name="Финансовый 2 140 8" xfId="16904" xr:uid="{00000000-0005-0000-0000-00001C3A0000}"/>
    <cellStyle name="Финансовый 2 140 9" xfId="18216" xr:uid="{00000000-0005-0000-0000-00001D3A0000}"/>
    <cellStyle name="Финансовый 2 140 9 2" xfId="21039" xr:uid="{00000000-0005-0000-0000-00001E3A0000}"/>
    <cellStyle name="Финансовый 2 140 9 3" xfId="27359" xr:uid="{00000000-0005-0000-0000-00001F3A0000}"/>
    <cellStyle name="Финансовый 2 140 9 4" xfId="28796" xr:uid="{00000000-0005-0000-0000-0000203A0000}"/>
    <cellStyle name="Финансовый 2 140 9 5" xfId="30102" xr:uid="{00000000-0005-0000-0000-0000213A0000}"/>
    <cellStyle name="Финансовый 2 140 9 6" xfId="35271" xr:uid="{00000000-0005-0000-0000-0000223A0000}"/>
    <cellStyle name="Финансовый 2 140 9 7" xfId="36607" xr:uid="{00000000-0005-0000-0000-0000233A0000}"/>
    <cellStyle name="Финансовый 2 141" xfId="51" xr:uid="{00000000-0005-0000-0000-0000243A0000}"/>
    <cellStyle name="Финансовый 2 141 2" xfId="441" xr:uid="{00000000-0005-0000-0000-0000253A0000}"/>
    <cellStyle name="Финансовый 2 141 2 2" xfId="8209" xr:uid="{00000000-0005-0000-0000-0000263A0000}"/>
    <cellStyle name="Финансовый 2 141 2 3" xfId="10349" xr:uid="{00000000-0005-0000-0000-0000273A0000}"/>
    <cellStyle name="Финансовый 2 141 3" xfId="1415" xr:uid="{00000000-0005-0000-0000-0000283A0000}"/>
    <cellStyle name="Финансовый 2 141 3 2" xfId="7847" xr:uid="{00000000-0005-0000-0000-0000293A0000}"/>
    <cellStyle name="Финансовый 2 141 3 2 2" xfId="13758" xr:uid="{00000000-0005-0000-0000-00002A3A0000}"/>
    <cellStyle name="Финансовый 2 141 3 2 3" xfId="14564" xr:uid="{00000000-0005-0000-0000-00002B3A0000}"/>
    <cellStyle name="Финансовый 2 141 3 2 3 2" xfId="16416" xr:uid="{00000000-0005-0000-0000-00002C3A0000}"/>
    <cellStyle name="Финансовый 2 141 3 2 3 3" xfId="20399" xr:uid="{00000000-0005-0000-0000-00002D3A0000}"/>
    <cellStyle name="Финансовый 2 141 3 2 3 4" xfId="25130" xr:uid="{00000000-0005-0000-0000-00002E3A0000}"/>
    <cellStyle name="Финансовый 2 141 3 2 3 5" xfId="26532" xr:uid="{00000000-0005-0000-0000-00002F3A0000}"/>
    <cellStyle name="Финансовый 2 141 3 2 3 6" xfId="26366" xr:uid="{00000000-0005-0000-0000-0000303A0000}"/>
    <cellStyle name="Финансовый 2 141 3 2 3 7" xfId="26153" xr:uid="{00000000-0005-0000-0000-0000313A0000}"/>
    <cellStyle name="Финансовый 2 141 3 2 3 8" xfId="33572" xr:uid="{00000000-0005-0000-0000-0000323A0000}"/>
    <cellStyle name="Финансовый 2 141 3 2 3 9" xfId="31926" xr:uid="{00000000-0005-0000-0000-0000333A0000}"/>
    <cellStyle name="Финансовый 2 141 3 2 4" xfId="17236" xr:uid="{00000000-0005-0000-0000-0000343A0000}"/>
    <cellStyle name="Финансовый 2 141 3 2 5" xfId="18548" xr:uid="{00000000-0005-0000-0000-0000353A0000}"/>
    <cellStyle name="Финансовый 2 141 3 2 5 2" xfId="23437" xr:uid="{00000000-0005-0000-0000-0000363A0000}"/>
    <cellStyle name="Финансовый 2 141 3 2 5 3" xfId="27691" xr:uid="{00000000-0005-0000-0000-0000373A0000}"/>
    <cellStyle name="Финансовый 2 141 3 2 5 4" xfId="29128" xr:uid="{00000000-0005-0000-0000-0000383A0000}"/>
    <cellStyle name="Финансовый 2 141 3 2 5 5" xfId="30434" xr:uid="{00000000-0005-0000-0000-0000393A0000}"/>
    <cellStyle name="Финансовый 2 141 3 2 5 6" xfId="34939" xr:uid="{00000000-0005-0000-0000-00003A3A0000}"/>
    <cellStyle name="Финансовый 2 141 3 2 5 7" xfId="36275" xr:uid="{00000000-0005-0000-0000-00003B3A0000}"/>
    <cellStyle name="Финансовый 2 141 3 3" xfId="12522" xr:uid="{00000000-0005-0000-0000-00003C3A0000}"/>
    <cellStyle name="Финансовый 2 141 3 3 2" xfId="13110" xr:uid="{00000000-0005-0000-0000-00003D3A0000}"/>
    <cellStyle name="Финансовый 2 141 3 3 3" xfId="15212" xr:uid="{00000000-0005-0000-0000-00003E3A0000}"/>
    <cellStyle name="Финансовый 2 141 3 3 3 2" xfId="15768" xr:uid="{00000000-0005-0000-0000-00003F3A0000}"/>
    <cellStyle name="Финансовый 2 141 3 3 3 3" xfId="19751" xr:uid="{00000000-0005-0000-0000-0000403A0000}"/>
    <cellStyle name="Финансовый 2 141 3 3 3 4" xfId="22231" xr:uid="{00000000-0005-0000-0000-0000413A0000}"/>
    <cellStyle name="Финансовый 2 141 3 3 3 5" xfId="26899" xr:uid="{00000000-0005-0000-0000-0000423A0000}"/>
    <cellStyle name="Финансовый 2 141 3 3 3 6" xfId="22704" xr:uid="{00000000-0005-0000-0000-0000433A0000}"/>
    <cellStyle name="Финансовый 2 141 3 3 3 7" xfId="28619" xr:uid="{00000000-0005-0000-0000-0000443A0000}"/>
    <cellStyle name="Финансовый 2 141 3 3 3 8" xfId="32924" xr:uid="{00000000-0005-0000-0000-0000453A0000}"/>
    <cellStyle name="Финансовый 2 141 3 3 3 9" xfId="31834" xr:uid="{00000000-0005-0000-0000-0000463A0000}"/>
    <cellStyle name="Финансовый 2 141 3 3 4" xfId="17884" xr:uid="{00000000-0005-0000-0000-0000473A0000}"/>
    <cellStyle name="Финансовый 2 141 3 3 5" xfId="19196" xr:uid="{00000000-0005-0000-0000-0000483A0000}"/>
    <cellStyle name="Финансовый 2 141 3 3 5 2" xfId="23050" xr:uid="{00000000-0005-0000-0000-0000493A0000}"/>
    <cellStyle name="Финансовый 2 141 3 3 5 3" xfId="28339" xr:uid="{00000000-0005-0000-0000-00004A3A0000}"/>
    <cellStyle name="Финансовый 2 141 3 3 5 4" xfId="29776" xr:uid="{00000000-0005-0000-0000-00004B3A0000}"/>
    <cellStyle name="Финансовый 2 141 3 3 5 5" xfId="31082" xr:uid="{00000000-0005-0000-0000-00004C3A0000}"/>
    <cellStyle name="Финансовый 2 141 3 3 5 6" xfId="34291" xr:uid="{00000000-0005-0000-0000-00004D3A0000}"/>
    <cellStyle name="Финансовый 2 141 3 3 5 7" xfId="35627" xr:uid="{00000000-0005-0000-0000-00004E3A0000}"/>
    <cellStyle name="Финансовый 2 141 4" xfId="9961" xr:uid="{00000000-0005-0000-0000-00004F3A0000}"/>
    <cellStyle name="Финансовый 2 141 4 2" xfId="13441" xr:uid="{00000000-0005-0000-0000-0000503A0000}"/>
    <cellStyle name="Финансовый 2 141 4 3" xfId="14881" xr:uid="{00000000-0005-0000-0000-0000513A0000}"/>
    <cellStyle name="Финансовый 2 141 4 3 2" xfId="16099" xr:uid="{00000000-0005-0000-0000-0000523A0000}"/>
    <cellStyle name="Финансовый 2 141 4 3 3" xfId="20082" xr:uid="{00000000-0005-0000-0000-0000533A0000}"/>
    <cellStyle name="Финансовый 2 141 4 3 4" xfId="25071" xr:uid="{00000000-0005-0000-0000-0000543A0000}"/>
    <cellStyle name="Финансовый 2 141 4 3 5" xfId="21191" xr:uid="{00000000-0005-0000-0000-0000553A0000}"/>
    <cellStyle name="Финансовый 2 141 4 3 6" xfId="25082" xr:uid="{00000000-0005-0000-0000-0000563A0000}"/>
    <cellStyle name="Финансовый 2 141 4 3 7" xfId="26248" xr:uid="{00000000-0005-0000-0000-0000573A0000}"/>
    <cellStyle name="Финансовый 2 141 4 3 8" xfId="33255" xr:uid="{00000000-0005-0000-0000-0000583A0000}"/>
    <cellStyle name="Финансовый 2 141 4 3 9" xfId="31849" xr:uid="{00000000-0005-0000-0000-0000593A0000}"/>
    <cellStyle name="Финансовый 2 141 4 4" xfId="17553" xr:uid="{00000000-0005-0000-0000-00005A3A0000}"/>
    <cellStyle name="Финансовый 2 141 4 5" xfId="18865" xr:uid="{00000000-0005-0000-0000-00005B3A0000}"/>
    <cellStyle name="Финансовый 2 141 4 5 2" xfId="21450" xr:uid="{00000000-0005-0000-0000-00005C3A0000}"/>
    <cellStyle name="Финансовый 2 141 4 5 3" xfId="28008" xr:uid="{00000000-0005-0000-0000-00005D3A0000}"/>
    <cellStyle name="Финансовый 2 141 4 5 4" xfId="29445" xr:uid="{00000000-0005-0000-0000-00005E3A0000}"/>
    <cellStyle name="Финансовый 2 141 4 5 5" xfId="30751" xr:uid="{00000000-0005-0000-0000-00005F3A0000}"/>
    <cellStyle name="Финансовый 2 141 4 5 6" xfId="34622" xr:uid="{00000000-0005-0000-0000-0000603A0000}"/>
    <cellStyle name="Финансовый 2 141 4 5 7" xfId="35958" xr:uid="{00000000-0005-0000-0000-0000613A0000}"/>
    <cellStyle name="Финансовый 2 141 5" xfId="11300" xr:uid="{00000000-0005-0000-0000-0000623A0000}"/>
    <cellStyle name="Финансовый 2 141 6" xfId="14089" xr:uid="{00000000-0005-0000-0000-0000633A0000}"/>
    <cellStyle name="Финансовый 2 141 7" xfId="14233" xr:uid="{00000000-0005-0000-0000-0000643A0000}"/>
    <cellStyle name="Финансовый 2 141 7 2" xfId="16747" xr:uid="{00000000-0005-0000-0000-0000653A0000}"/>
    <cellStyle name="Финансовый 2 141 7 3" xfId="20730" xr:uid="{00000000-0005-0000-0000-0000663A0000}"/>
    <cellStyle name="Финансовый 2 141 7 4" xfId="22185" xr:uid="{00000000-0005-0000-0000-0000673A0000}"/>
    <cellStyle name="Финансовый 2 141 7 5" xfId="26894" xr:uid="{00000000-0005-0000-0000-0000683A0000}"/>
    <cellStyle name="Финансовый 2 141 7 6" xfId="21130" xr:uid="{00000000-0005-0000-0000-0000693A0000}"/>
    <cellStyle name="Финансовый 2 141 7 7" xfId="21943" xr:uid="{00000000-0005-0000-0000-00006A3A0000}"/>
    <cellStyle name="Финансовый 2 141 7 8" xfId="33903" xr:uid="{00000000-0005-0000-0000-00006B3A0000}"/>
    <cellStyle name="Финансовый 2 141 7 9" xfId="31757" xr:uid="{00000000-0005-0000-0000-00006C3A0000}"/>
    <cellStyle name="Финансовый 2 141 8" xfId="16905" xr:uid="{00000000-0005-0000-0000-00006D3A0000}"/>
    <cellStyle name="Финансовый 2 141 9" xfId="18217" xr:uid="{00000000-0005-0000-0000-00006E3A0000}"/>
    <cellStyle name="Финансовый 2 141 9 2" xfId="25020" xr:uid="{00000000-0005-0000-0000-00006F3A0000}"/>
    <cellStyle name="Финансовый 2 141 9 3" xfId="27360" xr:uid="{00000000-0005-0000-0000-0000703A0000}"/>
    <cellStyle name="Финансовый 2 141 9 4" xfId="28797" xr:uid="{00000000-0005-0000-0000-0000713A0000}"/>
    <cellStyle name="Финансовый 2 141 9 5" xfId="30103" xr:uid="{00000000-0005-0000-0000-0000723A0000}"/>
    <cellStyle name="Финансовый 2 141 9 6" xfId="35270" xr:uid="{00000000-0005-0000-0000-0000733A0000}"/>
    <cellStyle name="Финансовый 2 141 9 7" xfId="36606" xr:uid="{00000000-0005-0000-0000-0000743A0000}"/>
    <cellStyle name="Финансовый 2 142" xfId="52" xr:uid="{00000000-0005-0000-0000-0000753A0000}"/>
    <cellStyle name="Финансовый 2 142 2" xfId="442" xr:uid="{00000000-0005-0000-0000-0000763A0000}"/>
    <cellStyle name="Финансовый 2 142 2 2" xfId="8128" xr:uid="{00000000-0005-0000-0000-0000773A0000}"/>
    <cellStyle name="Финансовый 2 142 2 3" xfId="10350" xr:uid="{00000000-0005-0000-0000-0000783A0000}"/>
    <cellStyle name="Финансовый 2 142 3" xfId="1416" xr:uid="{00000000-0005-0000-0000-0000793A0000}"/>
    <cellStyle name="Финансовый 2 142 3 2" xfId="9236" xr:uid="{00000000-0005-0000-0000-00007A3A0000}"/>
    <cellStyle name="Финансовый 2 142 3 2 2" xfId="13578" xr:uid="{00000000-0005-0000-0000-00007B3A0000}"/>
    <cellStyle name="Финансовый 2 142 3 2 3" xfId="14744" xr:uid="{00000000-0005-0000-0000-00007C3A0000}"/>
    <cellStyle name="Финансовый 2 142 3 2 3 2" xfId="16236" xr:uid="{00000000-0005-0000-0000-00007D3A0000}"/>
    <cellStyle name="Финансовый 2 142 3 2 3 3" xfId="20219" xr:uid="{00000000-0005-0000-0000-00007E3A0000}"/>
    <cellStyle name="Финансовый 2 142 3 2 3 4" xfId="23212" xr:uid="{00000000-0005-0000-0000-00007F3A0000}"/>
    <cellStyle name="Финансовый 2 142 3 2 3 5" xfId="26079" xr:uid="{00000000-0005-0000-0000-0000803A0000}"/>
    <cellStyle name="Финансовый 2 142 3 2 3 6" xfId="25771" xr:uid="{00000000-0005-0000-0000-0000813A0000}"/>
    <cellStyle name="Финансовый 2 142 3 2 3 7" xfId="25587" xr:uid="{00000000-0005-0000-0000-0000823A0000}"/>
    <cellStyle name="Финансовый 2 142 3 2 3 8" xfId="33392" xr:uid="{00000000-0005-0000-0000-0000833A0000}"/>
    <cellStyle name="Финансовый 2 142 3 2 3 9" xfId="31693" xr:uid="{00000000-0005-0000-0000-0000843A0000}"/>
    <cellStyle name="Финансовый 2 142 3 2 4" xfId="17416" xr:uid="{00000000-0005-0000-0000-0000853A0000}"/>
    <cellStyle name="Финансовый 2 142 3 2 5" xfId="18728" xr:uid="{00000000-0005-0000-0000-0000863A0000}"/>
    <cellStyle name="Финансовый 2 142 3 2 5 2" xfId="25779" xr:uid="{00000000-0005-0000-0000-0000873A0000}"/>
    <cellStyle name="Финансовый 2 142 3 2 5 3" xfId="27871" xr:uid="{00000000-0005-0000-0000-0000883A0000}"/>
    <cellStyle name="Финансовый 2 142 3 2 5 4" xfId="29308" xr:uid="{00000000-0005-0000-0000-0000893A0000}"/>
    <cellStyle name="Финансовый 2 142 3 2 5 5" xfId="30614" xr:uid="{00000000-0005-0000-0000-00008A3A0000}"/>
    <cellStyle name="Финансовый 2 142 3 2 5 6" xfId="34759" xr:uid="{00000000-0005-0000-0000-00008B3A0000}"/>
    <cellStyle name="Финансовый 2 142 3 2 5 7" xfId="36095" xr:uid="{00000000-0005-0000-0000-00008C3A0000}"/>
    <cellStyle name="Финансовый 2 142 3 3" xfId="12702" xr:uid="{00000000-0005-0000-0000-00008D3A0000}"/>
    <cellStyle name="Финансовый 2 142 3 3 2" xfId="12930" xr:uid="{00000000-0005-0000-0000-00008E3A0000}"/>
    <cellStyle name="Финансовый 2 142 3 3 3" xfId="15392" xr:uid="{00000000-0005-0000-0000-00008F3A0000}"/>
    <cellStyle name="Финансовый 2 142 3 3 3 2" xfId="15588" xr:uid="{00000000-0005-0000-0000-0000903A0000}"/>
    <cellStyle name="Финансовый 2 142 3 3 3 3" xfId="19571" xr:uid="{00000000-0005-0000-0000-0000913A0000}"/>
    <cellStyle name="Финансовый 2 142 3 3 3 4" xfId="21475" xr:uid="{00000000-0005-0000-0000-0000923A0000}"/>
    <cellStyle name="Финансовый 2 142 3 3 3 5" xfId="26280" xr:uid="{00000000-0005-0000-0000-0000933A0000}"/>
    <cellStyle name="Финансовый 2 142 3 3 3 6" xfId="25840" xr:uid="{00000000-0005-0000-0000-0000943A0000}"/>
    <cellStyle name="Финансовый 2 142 3 3 3 7" xfId="22741" xr:uid="{00000000-0005-0000-0000-0000953A0000}"/>
    <cellStyle name="Финансовый 2 142 3 3 3 8" xfId="32744" xr:uid="{00000000-0005-0000-0000-0000963A0000}"/>
    <cellStyle name="Финансовый 2 142 3 3 3 9" xfId="32430" xr:uid="{00000000-0005-0000-0000-0000973A0000}"/>
    <cellStyle name="Финансовый 2 142 3 3 4" xfId="18064" xr:uid="{00000000-0005-0000-0000-0000983A0000}"/>
    <cellStyle name="Финансовый 2 142 3 3 5" xfId="19376" xr:uid="{00000000-0005-0000-0000-0000993A0000}"/>
    <cellStyle name="Финансовый 2 142 3 3 5 2" xfId="21506" xr:uid="{00000000-0005-0000-0000-00009A3A0000}"/>
    <cellStyle name="Финансовый 2 142 3 3 5 3" xfId="28519" xr:uid="{00000000-0005-0000-0000-00009B3A0000}"/>
    <cellStyle name="Финансовый 2 142 3 3 5 4" xfId="29956" xr:uid="{00000000-0005-0000-0000-00009C3A0000}"/>
    <cellStyle name="Финансовый 2 142 3 3 5 5" xfId="31262" xr:uid="{00000000-0005-0000-0000-00009D3A0000}"/>
    <cellStyle name="Финансовый 2 142 3 3 5 6" xfId="34111" xr:uid="{00000000-0005-0000-0000-00009E3A0000}"/>
    <cellStyle name="Финансовый 2 142 3 3 5 7" xfId="35447" xr:uid="{00000000-0005-0000-0000-00009F3A0000}"/>
    <cellStyle name="Финансовый 2 142 4" xfId="9962" xr:uid="{00000000-0005-0000-0000-0000A03A0000}"/>
    <cellStyle name="Финансовый 2 142 4 2" xfId="13440" xr:uid="{00000000-0005-0000-0000-0000A13A0000}"/>
    <cellStyle name="Финансовый 2 142 4 3" xfId="14882" xr:uid="{00000000-0005-0000-0000-0000A23A0000}"/>
    <cellStyle name="Финансовый 2 142 4 3 2" xfId="16098" xr:uid="{00000000-0005-0000-0000-0000A33A0000}"/>
    <cellStyle name="Финансовый 2 142 4 3 3" xfId="20081" xr:uid="{00000000-0005-0000-0000-0000A43A0000}"/>
    <cellStyle name="Финансовый 2 142 4 3 4" xfId="24794" xr:uid="{00000000-0005-0000-0000-0000A53A0000}"/>
    <cellStyle name="Финансовый 2 142 4 3 5" xfId="27129" xr:uid="{00000000-0005-0000-0000-0000A63A0000}"/>
    <cellStyle name="Финансовый 2 142 4 3 6" xfId="22853" xr:uid="{00000000-0005-0000-0000-0000A73A0000}"/>
    <cellStyle name="Финансовый 2 142 4 3 7" xfId="26494" xr:uid="{00000000-0005-0000-0000-0000A83A0000}"/>
    <cellStyle name="Финансовый 2 142 4 3 8" xfId="33254" xr:uid="{00000000-0005-0000-0000-0000A93A0000}"/>
    <cellStyle name="Финансовый 2 142 4 3 9" xfId="31865" xr:uid="{00000000-0005-0000-0000-0000AA3A0000}"/>
    <cellStyle name="Финансовый 2 142 4 4" xfId="17554" xr:uid="{00000000-0005-0000-0000-0000AB3A0000}"/>
    <cellStyle name="Финансовый 2 142 4 5" xfId="18866" xr:uid="{00000000-0005-0000-0000-0000AC3A0000}"/>
    <cellStyle name="Финансовый 2 142 4 5 2" xfId="25010" xr:uid="{00000000-0005-0000-0000-0000AD3A0000}"/>
    <cellStyle name="Финансовый 2 142 4 5 3" xfId="28009" xr:uid="{00000000-0005-0000-0000-0000AE3A0000}"/>
    <cellStyle name="Финансовый 2 142 4 5 4" xfId="29446" xr:uid="{00000000-0005-0000-0000-0000AF3A0000}"/>
    <cellStyle name="Финансовый 2 142 4 5 5" xfId="30752" xr:uid="{00000000-0005-0000-0000-0000B03A0000}"/>
    <cellStyle name="Финансовый 2 142 4 5 6" xfId="34621" xr:uid="{00000000-0005-0000-0000-0000B13A0000}"/>
    <cellStyle name="Финансовый 2 142 4 5 7" xfId="35957" xr:uid="{00000000-0005-0000-0000-0000B23A0000}"/>
    <cellStyle name="Финансовый 2 142 5" xfId="11301" xr:uid="{00000000-0005-0000-0000-0000B33A0000}"/>
    <cellStyle name="Финансовый 2 142 6" xfId="14088" xr:uid="{00000000-0005-0000-0000-0000B43A0000}"/>
    <cellStyle name="Финансовый 2 142 7" xfId="14234" xr:uid="{00000000-0005-0000-0000-0000B53A0000}"/>
    <cellStyle name="Финансовый 2 142 7 2" xfId="16746" xr:uid="{00000000-0005-0000-0000-0000B63A0000}"/>
    <cellStyle name="Финансовый 2 142 7 3" xfId="20729" xr:uid="{00000000-0005-0000-0000-0000B73A0000}"/>
    <cellStyle name="Финансовый 2 142 7 4" xfId="22233" xr:uid="{00000000-0005-0000-0000-0000B83A0000}"/>
    <cellStyle name="Финансовый 2 142 7 5" xfId="26245" xr:uid="{00000000-0005-0000-0000-0000B93A0000}"/>
    <cellStyle name="Финансовый 2 142 7 6" xfId="21845" xr:uid="{00000000-0005-0000-0000-0000BA3A0000}"/>
    <cellStyle name="Финансовый 2 142 7 7" xfId="23680" xr:uid="{00000000-0005-0000-0000-0000BB3A0000}"/>
    <cellStyle name="Финансовый 2 142 7 8" xfId="33902" xr:uid="{00000000-0005-0000-0000-0000BC3A0000}"/>
    <cellStyle name="Финансовый 2 142 7 9" xfId="31786" xr:uid="{00000000-0005-0000-0000-0000BD3A0000}"/>
    <cellStyle name="Финансовый 2 142 8" xfId="16906" xr:uid="{00000000-0005-0000-0000-0000BE3A0000}"/>
    <cellStyle name="Финансовый 2 142 9" xfId="18218" xr:uid="{00000000-0005-0000-0000-0000BF3A0000}"/>
    <cellStyle name="Финансовый 2 142 9 2" xfId="24701" xr:uid="{00000000-0005-0000-0000-0000C03A0000}"/>
    <cellStyle name="Финансовый 2 142 9 3" xfId="27361" xr:uid="{00000000-0005-0000-0000-0000C13A0000}"/>
    <cellStyle name="Финансовый 2 142 9 4" xfId="28798" xr:uid="{00000000-0005-0000-0000-0000C23A0000}"/>
    <cellStyle name="Финансовый 2 142 9 5" xfId="30104" xr:uid="{00000000-0005-0000-0000-0000C33A0000}"/>
    <cellStyle name="Финансовый 2 142 9 6" xfId="35269" xr:uid="{00000000-0005-0000-0000-0000C43A0000}"/>
    <cellStyle name="Финансовый 2 142 9 7" xfId="36605" xr:uid="{00000000-0005-0000-0000-0000C53A0000}"/>
    <cellStyle name="Финансовый 2 143" xfId="53" xr:uid="{00000000-0005-0000-0000-0000C63A0000}"/>
    <cellStyle name="Финансовый 2 143 2" xfId="443" xr:uid="{00000000-0005-0000-0000-0000C73A0000}"/>
    <cellStyle name="Финансовый 2 143 2 2" xfId="8214" xr:uid="{00000000-0005-0000-0000-0000C83A0000}"/>
    <cellStyle name="Финансовый 2 143 2 3" xfId="10351" xr:uid="{00000000-0005-0000-0000-0000C93A0000}"/>
    <cellStyle name="Финансовый 2 143 3" xfId="1417" xr:uid="{00000000-0005-0000-0000-0000CA3A0000}"/>
    <cellStyle name="Финансовый 2 143 3 2" xfId="9359" xr:uid="{00000000-0005-0000-0000-0000CB3A0000}"/>
    <cellStyle name="Финансовый 2 143 3 2 2" xfId="13549" xr:uid="{00000000-0005-0000-0000-0000CC3A0000}"/>
    <cellStyle name="Финансовый 2 143 3 2 3" xfId="14773" xr:uid="{00000000-0005-0000-0000-0000CD3A0000}"/>
    <cellStyle name="Финансовый 2 143 3 2 3 2" xfId="16207" xr:uid="{00000000-0005-0000-0000-0000CE3A0000}"/>
    <cellStyle name="Финансовый 2 143 3 2 3 3" xfId="20190" xr:uid="{00000000-0005-0000-0000-0000CF3A0000}"/>
    <cellStyle name="Финансовый 2 143 3 2 3 4" xfId="21066" xr:uid="{00000000-0005-0000-0000-0000D03A0000}"/>
    <cellStyle name="Финансовый 2 143 3 2 3 5" xfId="25701" xr:uid="{00000000-0005-0000-0000-0000D13A0000}"/>
    <cellStyle name="Финансовый 2 143 3 2 3 6" xfId="23263" xr:uid="{00000000-0005-0000-0000-0000D23A0000}"/>
    <cellStyle name="Финансовый 2 143 3 2 3 7" xfId="21272" xr:uid="{00000000-0005-0000-0000-0000D33A0000}"/>
    <cellStyle name="Финансовый 2 143 3 2 3 8" xfId="33363" xr:uid="{00000000-0005-0000-0000-0000D43A0000}"/>
    <cellStyle name="Финансовый 2 143 3 2 3 9" xfId="32255" xr:uid="{00000000-0005-0000-0000-0000D53A0000}"/>
    <cellStyle name="Финансовый 2 143 3 2 4" xfId="17445" xr:uid="{00000000-0005-0000-0000-0000D63A0000}"/>
    <cellStyle name="Финансовый 2 143 3 2 5" xfId="18757" xr:uid="{00000000-0005-0000-0000-0000D73A0000}"/>
    <cellStyle name="Финансовый 2 143 3 2 5 2" xfId="23711" xr:uid="{00000000-0005-0000-0000-0000D83A0000}"/>
    <cellStyle name="Финансовый 2 143 3 2 5 3" xfId="27900" xr:uid="{00000000-0005-0000-0000-0000D93A0000}"/>
    <cellStyle name="Финансовый 2 143 3 2 5 4" xfId="29337" xr:uid="{00000000-0005-0000-0000-0000DA3A0000}"/>
    <cellStyle name="Финансовый 2 143 3 2 5 5" xfId="30643" xr:uid="{00000000-0005-0000-0000-0000DB3A0000}"/>
    <cellStyle name="Финансовый 2 143 3 2 5 6" xfId="34730" xr:uid="{00000000-0005-0000-0000-0000DC3A0000}"/>
    <cellStyle name="Финансовый 2 143 3 2 5 7" xfId="36066" xr:uid="{00000000-0005-0000-0000-0000DD3A0000}"/>
    <cellStyle name="Финансовый 2 143 3 3" xfId="12730" xr:uid="{00000000-0005-0000-0000-0000DE3A0000}"/>
    <cellStyle name="Финансовый 2 143 3 3 2" xfId="12902" xr:uid="{00000000-0005-0000-0000-0000DF3A0000}"/>
    <cellStyle name="Финансовый 2 143 3 3 3" xfId="15420" xr:uid="{00000000-0005-0000-0000-0000E03A0000}"/>
    <cellStyle name="Финансовый 2 143 3 3 3 2" xfId="15560" xr:uid="{00000000-0005-0000-0000-0000E13A0000}"/>
    <cellStyle name="Финансовый 2 143 3 3 3 3" xfId="19543" xr:uid="{00000000-0005-0000-0000-0000E23A0000}"/>
    <cellStyle name="Финансовый 2 143 3 3 3 4" xfId="25230" xr:uid="{00000000-0005-0000-0000-0000E33A0000}"/>
    <cellStyle name="Финансовый 2 143 3 3 3 5" xfId="22478" xr:uid="{00000000-0005-0000-0000-0000E43A0000}"/>
    <cellStyle name="Финансовый 2 143 3 3 3 6" xfId="24832" xr:uid="{00000000-0005-0000-0000-0000E53A0000}"/>
    <cellStyle name="Финансовый 2 143 3 3 3 7" xfId="25847" xr:uid="{00000000-0005-0000-0000-0000E63A0000}"/>
    <cellStyle name="Финансовый 2 143 3 3 3 8" xfId="32716" xr:uid="{00000000-0005-0000-0000-0000E73A0000}"/>
    <cellStyle name="Финансовый 2 143 3 3 3 9" xfId="31837" xr:uid="{00000000-0005-0000-0000-0000E83A0000}"/>
    <cellStyle name="Финансовый 2 143 3 3 4" xfId="18092" xr:uid="{00000000-0005-0000-0000-0000E93A0000}"/>
    <cellStyle name="Финансовый 2 143 3 3 5" xfId="19404" xr:uid="{00000000-0005-0000-0000-0000EA3A0000}"/>
    <cellStyle name="Финансовый 2 143 3 3 5 2" xfId="21303" xr:uid="{00000000-0005-0000-0000-0000EB3A0000}"/>
    <cellStyle name="Финансовый 2 143 3 3 5 3" xfId="28547" xr:uid="{00000000-0005-0000-0000-0000EC3A0000}"/>
    <cellStyle name="Финансовый 2 143 3 3 5 4" xfId="29984" xr:uid="{00000000-0005-0000-0000-0000ED3A0000}"/>
    <cellStyle name="Финансовый 2 143 3 3 5 5" xfId="31290" xr:uid="{00000000-0005-0000-0000-0000EE3A0000}"/>
    <cellStyle name="Финансовый 2 143 3 3 5 6" xfId="34083" xr:uid="{00000000-0005-0000-0000-0000EF3A0000}"/>
    <cellStyle name="Финансовый 2 143 3 3 5 7" xfId="35419" xr:uid="{00000000-0005-0000-0000-0000F03A0000}"/>
    <cellStyle name="Финансовый 2 143 4" xfId="9963" xr:uid="{00000000-0005-0000-0000-0000F13A0000}"/>
    <cellStyle name="Финансовый 2 143 4 2" xfId="13439" xr:uid="{00000000-0005-0000-0000-0000F23A0000}"/>
    <cellStyle name="Финансовый 2 143 4 3" xfId="14883" xr:uid="{00000000-0005-0000-0000-0000F33A0000}"/>
    <cellStyle name="Финансовый 2 143 4 3 2" xfId="16097" xr:uid="{00000000-0005-0000-0000-0000F43A0000}"/>
    <cellStyle name="Финансовый 2 143 4 3 3" xfId="20080" xr:uid="{00000000-0005-0000-0000-0000F53A0000}"/>
    <cellStyle name="Финансовый 2 143 4 3 4" xfId="24422" xr:uid="{00000000-0005-0000-0000-0000F63A0000}"/>
    <cellStyle name="Финансовый 2 143 4 3 5" xfId="25745" xr:uid="{00000000-0005-0000-0000-0000F73A0000}"/>
    <cellStyle name="Финансовый 2 143 4 3 6" xfId="24173" xr:uid="{00000000-0005-0000-0000-0000F83A0000}"/>
    <cellStyle name="Финансовый 2 143 4 3 7" xfId="26352" xr:uid="{00000000-0005-0000-0000-0000F93A0000}"/>
    <cellStyle name="Финансовый 2 143 4 3 8" xfId="33253" xr:uid="{00000000-0005-0000-0000-0000FA3A0000}"/>
    <cellStyle name="Финансовый 2 143 4 3 9" xfId="31908" xr:uid="{00000000-0005-0000-0000-0000FB3A0000}"/>
    <cellStyle name="Финансовый 2 143 4 4" xfId="17555" xr:uid="{00000000-0005-0000-0000-0000FC3A0000}"/>
    <cellStyle name="Финансовый 2 143 4 5" xfId="18867" xr:uid="{00000000-0005-0000-0000-0000FD3A0000}"/>
    <cellStyle name="Финансовый 2 143 4 5 2" xfId="24636" xr:uid="{00000000-0005-0000-0000-0000FE3A0000}"/>
    <cellStyle name="Финансовый 2 143 4 5 3" xfId="28010" xr:uid="{00000000-0005-0000-0000-0000FF3A0000}"/>
    <cellStyle name="Финансовый 2 143 4 5 4" xfId="29447" xr:uid="{00000000-0005-0000-0000-0000003B0000}"/>
    <cellStyle name="Финансовый 2 143 4 5 5" xfId="30753" xr:uid="{00000000-0005-0000-0000-0000013B0000}"/>
    <cellStyle name="Финансовый 2 143 4 5 6" xfId="34620" xr:uid="{00000000-0005-0000-0000-0000023B0000}"/>
    <cellStyle name="Финансовый 2 143 4 5 7" xfId="35956" xr:uid="{00000000-0005-0000-0000-0000033B0000}"/>
    <cellStyle name="Финансовый 2 143 5" xfId="11302" xr:uid="{00000000-0005-0000-0000-0000043B0000}"/>
    <cellStyle name="Финансовый 2 143 6" xfId="14087" xr:uid="{00000000-0005-0000-0000-0000053B0000}"/>
    <cellStyle name="Финансовый 2 143 7" xfId="14235" xr:uid="{00000000-0005-0000-0000-0000063B0000}"/>
    <cellStyle name="Финансовый 2 143 7 2" xfId="16745" xr:uid="{00000000-0005-0000-0000-0000073B0000}"/>
    <cellStyle name="Финансовый 2 143 7 3" xfId="20728" xr:uid="{00000000-0005-0000-0000-0000083B0000}"/>
    <cellStyle name="Финансовый 2 143 7 4" xfId="22053" xr:uid="{00000000-0005-0000-0000-0000093B0000}"/>
    <cellStyle name="Финансовый 2 143 7 5" xfId="24095" xr:uid="{00000000-0005-0000-0000-00000A3B0000}"/>
    <cellStyle name="Финансовый 2 143 7 6" xfId="26454" xr:uid="{00000000-0005-0000-0000-00000B3B0000}"/>
    <cellStyle name="Финансовый 2 143 7 7" xfId="26037" xr:uid="{00000000-0005-0000-0000-00000C3B0000}"/>
    <cellStyle name="Финансовый 2 143 7 8" xfId="33901" xr:uid="{00000000-0005-0000-0000-00000D3B0000}"/>
    <cellStyle name="Финансовый 2 143 7 9" xfId="31888" xr:uid="{00000000-0005-0000-0000-00000E3B0000}"/>
    <cellStyle name="Финансовый 2 143 8" xfId="16907" xr:uid="{00000000-0005-0000-0000-00000F3B0000}"/>
    <cellStyle name="Финансовый 2 143 9" xfId="18219" xr:uid="{00000000-0005-0000-0000-0000103B0000}"/>
    <cellStyle name="Финансовый 2 143 9 2" xfId="21988" xr:uid="{00000000-0005-0000-0000-0000113B0000}"/>
    <cellStyle name="Финансовый 2 143 9 3" xfId="27362" xr:uid="{00000000-0005-0000-0000-0000123B0000}"/>
    <cellStyle name="Финансовый 2 143 9 4" xfId="28799" xr:uid="{00000000-0005-0000-0000-0000133B0000}"/>
    <cellStyle name="Финансовый 2 143 9 5" xfId="30105" xr:uid="{00000000-0005-0000-0000-0000143B0000}"/>
    <cellStyle name="Финансовый 2 143 9 6" xfId="35268" xr:uid="{00000000-0005-0000-0000-0000153B0000}"/>
    <cellStyle name="Финансовый 2 143 9 7" xfId="36604" xr:uid="{00000000-0005-0000-0000-0000163B0000}"/>
    <cellStyle name="Финансовый 2 144" xfId="54" xr:uid="{00000000-0005-0000-0000-0000173B0000}"/>
    <cellStyle name="Финансовый 2 144 2" xfId="444" xr:uid="{00000000-0005-0000-0000-0000183B0000}"/>
    <cellStyle name="Финансовый 2 144 2 2" xfId="7757" xr:uid="{00000000-0005-0000-0000-0000193B0000}"/>
    <cellStyle name="Финансовый 2 144 2 3" xfId="10352" xr:uid="{00000000-0005-0000-0000-00001A3B0000}"/>
    <cellStyle name="Финансовый 2 144 3" xfId="1418" xr:uid="{00000000-0005-0000-0000-00001B3B0000}"/>
    <cellStyle name="Финансовый 2 144 3 2" xfId="9319" xr:uid="{00000000-0005-0000-0000-00001C3B0000}"/>
    <cellStyle name="Финансовый 2 144 3 2 2" xfId="13562" xr:uid="{00000000-0005-0000-0000-00001D3B0000}"/>
    <cellStyle name="Финансовый 2 144 3 2 3" xfId="14760" xr:uid="{00000000-0005-0000-0000-00001E3B0000}"/>
    <cellStyle name="Финансовый 2 144 3 2 3 2" xfId="16220" xr:uid="{00000000-0005-0000-0000-00001F3B0000}"/>
    <cellStyle name="Финансовый 2 144 3 2 3 3" xfId="20203" xr:uid="{00000000-0005-0000-0000-0000203B0000}"/>
    <cellStyle name="Финансовый 2 144 3 2 3 4" xfId="25218" xr:uid="{00000000-0005-0000-0000-0000213B0000}"/>
    <cellStyle name="Финансовый 2 144 3 2 3 5" xfId="26410" xr:uid="{00000000-0005-0000-0000-0000223B0000}"/>
    <cellStyle name="Финансовый 2 144 3 2 3 6" xfId="24970" xr:uid="{00000000-0005-0000-0000-0000233B0000}"/>
    <cellStyle name="Финансовый 2 144 3 2 3 7" xfId="20914" xr:uid="{00000000-0005-0000-0000-0000243B0000}"/>
    <cellStyle name="Финансовый 2 144 3 2 3 8" xfId="33376" xr:uid="{00000000-0005-0000-0000-0000253B0000}"/>
    <cellStyle name="Финансовый 2 144 3 2 3 9" xfId="32590" xr:uid="{00000000-0005-0000-0000-0000263B0000}"/>
    <cellStyle name="Финансовый 2 144 3 2 4" xfId="17432" xr:uid="{00000000-0005-0000-0000-0000273B0000}"/>
    <cellStyle name="Финансовый 2 144 3 2 5" xfId="18744" xr:uid="{00000000-0005-0000-0000-0000283B0000}"/>
    <cellStyle name="Финансовый 2 144 3 2 5 2" xfId="24147" xr:uid="{00000000-0005-0000-0000-0000293B0000}"/>
    <cellStyle name="Финансовый 2 144 3 2 5 3" xfId="27887" xr:uid="{00000000-0005-0000-0000-00002A3B0000}"/>
    <cellStyle name="Финансовый 2 144 3 2 5 4" xfId="29324" xr:uid="{00000000-0005-0000-0000-00002B3B0000}"/>
    <cellStyle name="Финансовый 2 144 3 2 5 5" xfId="30630" xr:uid="{00000000-0005-0000-0000-00002C3B0000}"/>
    <cellStyle name="Финансовый 2 144 3 2 5 6" xfId="34743" xr:uid="{00000000-0005-0000-0000-00002D3B0000}"/>
    <cellStyle name="Финансовый 2 144 3 2 5 7" xfId="36079" xr:uid="{00000000-0005-0000-0000-00002E3B0000}"/>
    <cellStyle name="Финансовый 2 144 3 3" xfId="12717" xr:uid="{00000000-0005-0000-0000-00002F3B0000}"/>
    <cellStyle name="Финансовый 2 144 3 3 2" xfId="12915" xr:uid="{00000000-0005-0000-0000-0000303B0000}"/>
    <cellStyle name="Финансовый 2 144 3 3 3" xfId="15407" xr:uid="{00000000-0005-0000-0000-0000313B0000}"/>
    <cellStyle name="Финансовый 2 144 3 3 3 2" xfId="15573" xr:uid="{00000000-0005-0000-0000-0000323B0000}"/>
    <cellStyle name="Финансовый 2 144 3 3 3 3" xfId="19556" xr:uid="{00000000-0005-0000-0000-0000333B0000}"/>
    <cellStyle name="Финансовый 2 144 3 3 3 4" xfId="25249" xr:uid="{00000000-0005-0000-0000-0000343B0000}"/>
    <cellStyle name="Финансовый 2 144 3 3 3 5" xfId="26342" xr:uid="{00000000-0005-0000-0000-0000353B0000}"/>
    <cellStyle name="Финансовый 2 144 3 3 3 6" xfId="25277" xr:uid="{00000000-0005-0000-0000-0000363B0000}"/>
    <cellStyle name="Финансовый 2 144 3 3 3 7" xfId="24831" xr:uid="{00000000-0005-0000-0000-0000373B0000}"/>
    <cellStyle name="Финансовый 2 144 3 3 3 8" xfId="32729" xr:uid="{00000000-0005-0000-0000-0000383B0000}"/>
    <cellStyle name="Финансовый 2 144 3 3 3 9" xfId="31955" xr:uid="{00000000-0005-0000-0000-0000393B0000}"/>
    <cellStyle name="Финансовый 2 144 3 3 4" xfId="18079" xr:uid="{00000000-0005-0000-0000-00003A3B0000}"/>
    <cellStyle name="Финансовый 2 144 3 3 5" xfId="19391" xr:uid="{00000000-0005-0000-0000-00003B3B0000}"/>
    <cellStyle name="Финансовый 2 144 3 3 5 2" xfId="23885" xr:uid="{00000000-0005-0000-0000-00003C3B0000}"/>
    <cellStyle name="Финансовый 2 144 3 3 5 3" xfId="28534" xr:uid="{00000000-0005-0000-0000-00003D3B0000}"/>
    <cellStyle name="Финансовый 2 144 3 3 5 4" xfId="29971" xr:uid="{00000000-0005-0000-0000-00003E3B0000}"/>
    <cellStyle name="Финансовый 2 144 3 3 5 5" xfId="31277" xr:uid="{00000000-0005-0000-0000-00003F3B0000}"/>
    <cellStyle name="Финансовый 2 144 3 3 5 6" xfId="34096" xr:uid="{00000000-0005-0000-0000-0000403B0000}"/>
    <cellStyle name="Финансовый 2 144 3 3 5 7" xfId="35432" xr:uid="{00000000-0005-0000-0000-0000413B0000}"/>
    <cellStyle name="Финансовый 2 144 4" xfId="9964" xr:uid="{00000000-0005-0000-0000-0000423B0000}"/>
    <cellStyle name="Финансовый 2 144 4 2" xfId="13438" xr:uid="{00000000-0005-0000-0000-0000433B0000}"/>
    <cellStyle name="Финансовый 2 144 4 3" xfId="14884" xr:uid="{00000000-0005-0000-0000-0000443B0000}"/>
    <cellStyle name="Финансовый 2 144 4 3 2" xfId="16096" xr:uid="{00000000-0005-0000-0000-0000453B0000}"/>
    <cellStyle name="Финансовый 2 144 4 3 3" xfId="20079" xr:uid="{00000000-0005-0000-0000-0000463B0000}"/>
    <cellStyle name="Финансовый 2 144 4 3 4" xfId="21056" xr:uid="{00000000-0005-0000-0000-0000473B0000}"/>
    <cellStyle name="Финансовый 2 144 4 3 5" xfId="25879" xr:uid="{00000000-0005-0000-0000-0000483B0000}"/>
    <cellStyle name="Финансовый 2 144 4 3 6" xfId="25136" xr:uid="{00000000-0005-0000-0000-0000493B0000}"/>
    <cellStyle name="Финансовый 2 144 4 3 7" xfId="27212" xr:uid="{00000000-0005-0000-0000-00004A3B0000}"/>
    <cellStyle name="Финансовый 2 144 4 3 8" xfId="33252" xr:uid="{00000000-0005-0000-0000-00004B3B0000}"/>
    <cellStyle name="Финансовый 2 144 4 3 9" xfId="31927" xr:uid="{00000000-0005-0000-0000-00004C3B0000}"/>
    <cellStyle name="Финансовый 2 144 4 4" xfId="17556" xr:uid="{00000000-0005-0000-0000-00004D3B0000}"/>
    <cellStyle name="Финансовый 2 144 4 5" xfId="18868" xr:uid="{00000000-0005-0000-0000-00004E3B0000}"/>
    <cellStyle name="Финансовый 2 144 4 5 2" xfId="23750" xr:uid="{00000000-0005-0000-0000-00004F3B0000}"/>
    <cellStyle name="Финансовый 2 144 4 5 3" xfId="28011" xr:uid="{00000000-0005-0000-0000-0000503B0000}"/>
    <cellStyle name="Финансовый 2 144 4 5 4" xfId="29448" xr:uid="{00000000-0005-0000-0000-0000513B0000}"/>
    <cellStyle name="Финансовый 2 144 4 5 5" xfId="30754" xr:uid="{00000000-0005-0000-0000-0000523B0000}"/>
    <cellStyle name="Финансовый 2 144 4 5 6" xfId="34619" xr:uid="{00000000-0005-0000-0000-0000533B0000}"/>
    <cellStyle name="Финансовый 2 144 4 5 7" xfId="35955" xr:uid="{00000000-0005-0000-0000-0000543B0000}"/>
    <cellStyle name="Финансовый 2 144 5" xfId="11303" xr:uid="{00000000-0005-0000-0000-0000553B0000}"/>
    <cellStyle name="Финансовый 2 144 6" xfId="14086" xr:uid="{00000000-0005-0000-0000-0000563B0000}"/>
    <cellStyle name="Финансовый 2 144 7" xfId="14236" xr:uid="{00000000-0005-0000-0000-0000573B0000}"/>
    <cellStyle name="Финансовый 2 144 7 2" xfId="16744" xr:uid="{00000000-0005-0000-0000-0000583B0000}"/>
    <cellStyle name="Финансовый 2 144 7 3" xfId="20727" xr:uid="{00000000-0005-0000-0000-0000593B0000}"/>
    <cellStyle name="Финансовый 2 144 7 4" xfId="22034" xr:uid="{00000000-0005-0000-0000-00005A3B0000}"/>
    <cellStyle name="Финансовый 2 144 7 5" xfId="25820" xr:uid="{00000000-0005-0000-0000-00005B3B0000}"/>
    <cellStyle name="Финансовый 2 144 7 6" xfId="24139" xr:uid="{00000000-0005-0000-0000-00005C3B0000}"/>
    <cellStyle name="Финансовый 2 144 7 7" xfId="27165" xr:uid="{00000000-0005-0000-0000-00005D3B0000}"/>
    <cellStyle name="Финансовый 2 144 7 8" xfId="33900" xr:uid="{00000000-0005-0000-0000-00005E3B0000}"/>
    <cellStyle name="Финансовый 2 144 7 9" xfId="31371" xr:uid="{00000000-0005-0000-0000-00005F3B0000}"/>
    <cellStyle name="Финансовый 2 144 8" xfId="16908" xr:uid="{00000000-0005-0000-0000-0000603B0000}"/>
    <cellStyle name="Финансовый 2 144 9" xfId="18220" xr:uid="{00000000-0005-0000-0000-0000613B0000}"/>
    <cellStyle name="Финансовый 2 144 9 2" xfId="21931" xr:uid="{00000000-0005-0000-0000-0000623B0000}"/>
    <cellStyle name="Финансовый 2 144 9 3" xfId="27363" xr:uid="{00000000-0005-0000-0000-0000633B0000}"/>
    <cellStyle name="Финансовый 2 144 9 4" xfId="28800" xr:uid="{00000000-0005-0000-0000-0000643B0000}"/>
    <cellStyle name="Финансовый 2 144 9 5" xfId="30106" xr:uid="{00000000-0005-0000-0000-0000653B0000}"/>
    <cellStyle name="Финансовый 2 144 9 6" xfId="35267" xr:uid="{00000000-0005-0000-0000-0000663B0000}"/>
    <cellStyle name="Финансовый 2 144 9 7" xfId="36603" xr:uid="{00000000-0005-0000-0000-0000673B0000}"/>
    <cellStyle name="Финансовый 2 145" xfId="55" xr:uid="{00000000-0005-0000-0000-0000683B0000}"/>
    <cellStyle name="Финансовый 2 145 2" xfId="445" xr:uid="{00000000-0005-0000-0000-0000693B0000}"/>
    <cellStyle name="Финансовый 2 145 2 2" xfId="8770" xr:uid="{00000000-0005-0000-0000-00006A3B0000}"/>
    <cellStyle name="Финансовый 2 145 2 3" xfId="10353" xr:uid="{00000000-0005-0000-0000-00006B3B0000}"/>
    <cellStyle name="Финансовый 2 145 3" xfId="1419" xr:uid="{00000000-0005-0000-0000-00006C3B0000}"/>
    <cellStyle name="Финансовый 2 145 3 2" xfId="9235" xr:uid="{00000000-0005-0000-0000-00006D3B0000}"/>
    <cellStyle name="Финансовый 2 145 3 2 2" xfId="13579" xr:uid="{00000000-0005-0000-0000-00006E3B0000}"/>
    <cellStyle name="Финансовый 2 145 3 2 3" xfId="14743" xr:uid="{00000000-0005-0000-0000-00006F3B0000}"/>
    <cellStyle name="Финансовый 2 145 3 2 3 2" xfId="16237" xr:uid="{00000000-0005-0000-0000-0000703B0000}"/>
    <cellStyle name="Финансовый 2 145 3 2 3 3" xfId="20220" xr:uid="{00000000-0005-0000-0000-0000713B0000}"/>
    <cellStyle name="Финансовый 2 145 3 2 3 4" xfId="23417" xr:uid="{00000000-0005-0000-0000-0000723B0000}"/>
    <cellStyle name="Финансовый 2 145 3 2 3 5" xfId="26281" xr:uid="{00000000-0005-0000-0000-0000733B0000}"/>
    <cellStyle name="Финансовый 2 145 3 2 3 6" xfId="27304" xr:uid="{00000000-0005-0000-0000-0000743B0000}"/>
    <cellStyle name="Финансовый 2 145 3 2 3 7" xfId="21232" xr:uid="{00000000-0005-0000-0000-0000753B0000}"/>
    <cellStyle name="Финансовый 2 145 3 2 3 8" xfId="33393" xr:uid="{00000000-0005-0000-0000-0000763B0000}"/>
    <cellStyle name="Финансовый 2 145 3 2 3 9" xfId="31677" xr:uid="{00000000-0005-0000-0000-0000773B0000}"/>
    <cellStyle name="Финансовый 2 145 3 2 4" xfId="17415" xr:uid="{00000000-0005-0000-0000-0000783B0000}"/>
    <cellStyle name="Финансовый 2 145 3 2 5" xfId="18727" xr:uid="{00000000-0005-0000-0000-0000793B0000}"/>
    <cellStyle name="Финансовый 2 145 3 2 5 2" xfId="20863" xr:uid="{00000000-0005-0000-0000-00007A3B0000}"/>
    <cellStyle name="Финансовый 2 145 3 2 5 3" xfId="27870" xr:uid="{00000000-0005-0000-0000-00007B3B0000}"/>
    <cellStyle name="Финансовый 2 145 3 2 5 4" xfId="29307" xr:uid="{00000000-0005-0000-0000-00007C3B0000}"/>
    <cellStyle name="Финансовый 2 145 3 2 5 5" xfId="30613" xr:uid="{00000000-0005-0000-0000-00007D3B0000}"/>
    <cellStyle name="Финансовый 2 145 3 2 5 6" xfId="34760" xr:uid="{00000000-0005-0000-0000-00007E3B0000}"/>
    <cellStyle name="Финансовый 2 145 3 2 5 7" xfId="36096" xr:uid="{00000000-0005-0000-0000-00007F3B0000}"/>
    <cellStyle name="Финансовый 2 145 3 3" xfId="12701" xr:uid="{00000000-0005-0000-0000-0000803B0000}"/>
    <cellStyle name="Финансовый 2 145 3 3 2" xfId="12931" xr:uid="{00000000-0005-0000-0000-0000813B0000}"/>
    <cellStyle name="Финансовый 2 145 3 3 3" xfId="15391" xr:uid="{00000000-0005-0000-0000-0000823B0000}"/>
    <cellStyle name="Финансовый 2 145 3 3 3 2" xfId="15589" xr:uid="{00000000-0005-0000-0000-0000833B0000}"/>
    <cellStyle name="Финансовый 2 145 3 3 3 3" xfId="19572" xr:uid="{00000000-0005-0000-0000-0000843B0000}"/>
    <cellStyle name="Финансовый 2 145 3 3 3 4" xfId="21600" xr:uid="{00000000-0005-0000-0000-0000853B0000}"/>
    <cellStyle name="Финансовый 2 145 3 3 3 5" xfId="25768" xr:uid="{00000000-0005-0000-0000-0000863B0000}"/>
    <cellStyle name="Финансовый 2 145 3 3 3 6" xfId="26703" xr:uid="{00000000-0005-0000-0000-0000873B0000}"/>
    <cellStyle name="Финансовый 2 145 3 3 3 7" xfId="26456" xr:uid="{00000000-0005-0000-0000-0000883B0000}"/>
    <cellStyle name="Финансовый 2 145 3 3 3 8" xfId="32745" xr:uid="{00000000-0005-0000-0000-0000893B0000}"/>
    <cellStyle name="Финансовый 2 145 3 3 3 9" xfId="32303" xr:uid="{00000000-0005-0000-0000-00008A3B0000}"/>
    <cellStyle name="Финансовый 2 145 3 3 4" xfId="18063" xr:uid="{00000000-0005-0000-0000-00008B3B0000}"/>
    <cellStyle name="Финансовый 2 145 3 3 5" xfId="19375" xr:uid="{00000000-0005-0000-0000-00008C3B0000}"/>
    <cellStyle name="Финансовый 2 145 3 3 5 2" xfId="23049" xr:uid="{00000000-0005-0000-0000-00008D3B0000}"/>
    <cellStyle name="Финансовый 2 145 3 3 5 3" xfId="28518" xr:uid="{00000000-0005-0000-0000-00008E3B0000}"/>
    <cellStyle name="Финансовый 2 145 3 3 5 4" xfId="29955" xr:uid="{00000000-0005-0000-0000-00008F3B0000}"/>
    <cellStyle name="Финансовый 2 145 3 3 5 5" xfId="31261" xr:uid="{00000000-0005-0000-0000-0000903B0000}"/>
    <cellStyle name="Финансовый 2 145 3 3 5 6" xfId="34112" xr:uid="{00000000-0005-0000-0000-0000913B0000}"/>
    <cellStyle name="Финансовый 2 145 3 3 5 7" xfId="35448" xr:uid="{00000000-0005-0000-0000-0000923B0000}"/>
    <cellStyle name="Финансовый 2 145 4" xfId="9965" xr:uid="{00000000-0005-0000-0000-0000933B0000}"/>
    <cellStyle name="Финансовый 2 145 4 2" xfId="13437" xr:uid="{00000000-0005-0000-0000-0000943B0000}"/>
    <cellStyle name="Финансовый 2 145 4 3" xfId="14885" xr:uid="{00000000-0005-0000-0000-0000953B0000}"/>
    <cellStyle name="Финансовый 2 145 4 3 2" xfId="16095" xr:uid="{00000000-0005-0000-0000-0000963B0000}"/>
    <cellStyle name="Финансовый 2 145 4 3 3" xfId="20078" xr:uid="{00000000-0005-0000-0000-0000973B0000}"/>
    <cellStyle name="Финансовый 2 145 4 3 4" xfId="21996" xr:uid="{00000000-0005-0000-0000-0000983B0000}"/>
    <cellStyle name="Финансовый 2 145 4 3 5" xfId="27274" xr:uid="{00000000-0005-0000-0000-0000993B0000}"/>
    <cellStyle name="Финансовый 2 145 4 3 6" xfId="21575" xr:uid="{00000000-0005-0000-0000-00009A3B0000}"/>
    <cellStyle name="Финансовый 2 145 4 3 7" xfId="27173" xr:uid="{00000000-0005-0000-0000-00009B3B0000}"/>
    <cellStyle name="Финансовый 2 145 4 3 8" xfId="33251" xr:uid="{00000000-0005-0000-0000-00009C3B0000}"/>
    <cellStyle name="Финансовый 2 145 4 3 9" xfId="31462" xr:uid="{00000000-0005-0000-0000-00009D3B0000}"/>
    <cellStyle name="Финансовый 2 145 4 4" xfId="17557" xr:uid="{00000000-0005-0000-0000-00009E3B0000}"/>
    <cellStyle name="Финансовый 2 145 4 5" xfId="18869" xr:uid="{00000000-0005-0000-0000-00009F3B0000}"/>
    <cellStyle name="Финансовый 2 145 4 5 2" xfId="23776" xr:uid="{00000000-0005-0000-0000-0000A03B0000}"/>
    <cellStyle name="Финансовый 2 145 4 5 3" xfId="28012" xr:uid="{00000000-0005-0000-0000-0000A13B0000}"/>
    <cellStyle name="Финансовый 2 145 4 5 4" xfId="29449" xr:uid="{00000000-0005-0000-0000-0000A23B0000}"/>
    <cellStyle name="Финансовый 2 145 4 5 5" xfId="30755" xr:uid="{00000000-0005-0000-0000-0000A33B0000}"/>
    <cellStyle name="Финансовый 2 145 4 5 6" xfId="34618" xr:uid="{00000000-0005-0000-0000-0000A43B0000}"/>
    <cellStyle name="Финансовый 2 145 4 5 7" xfId="35954" xr:uid="{00000000-0005-0000-0000-0000A53B0000}"/>
    <cellStyle name="Финансовый 2 145 5" xfId="11304" xr:uid="{00000000-0005-0000-0000-0000A63B0000}"/>
    <cellStyle name="Финансовый 2 145 6" xfId="14085" xr:uid="{00000000-0005-0000-0000-0000A73B0000}"/>
    <cellStyle name="Финансовый 2 145 7" xfId="14237" xr:uid="{00000000-0005-0000-0000-0000A83B0000}"/>
    <cellStyle name="Финансовый 2 145 7 2" xfId="16743" xr:uid="{00000000-0005-0000-0000-0000A93B0000}"/>
    <cellStyle name="Финансовый 2 145 7 3" xfId="20726" xr:uid="{00000000-0005-0000-0000-0000AA3B0000}"/>
    <cellStyle name="Финансовый 2 145 7 4" xfId="21843" xr:uid="{00000000-0005-0000-0000-0000AB3B0000}"/>
    <cellStyle name="Финансовый 2 145 7 5" xfId="26580" xr:uid="{00000000-0005-0000-0000-0000AC3B0000}"/>
    <cellStyle name="Финансовый 2 145 7 6" xfId="23374" xr:uid="{00000000-0005-0000-0000-0000AD3B0000}"/>
    <cellStyle name="Финансовый 2 145 7 7" xfId="25528" xr:uid="{00000000-0005-0000-0000-0000AE3B0000}"/>
    <cellStyle name="Финансовый 2 145 7 8" xfId="33899" xr:uid="{00000000-0005-0000-0000-0000AF3B0000}"/>
    <cellStyle name="Финансовый 2 145 7 9" xfId="31375" xr:uid="{00000000-0005-0000-0000-0000B03B0000}"/>
    <cellStyle name="Финансовый 2 145 8" xfId="16909" xr:uid="{00000000-0005-0000-0000-0000B13B0000}"/>
    <cellStyle name="Финансовый 2 145 9" xfId="18221" xr:uid="{00000000-0005-0000-0000-0000B23B0000}"/>
    <cellStyle name="Финансовый 2 145 9 2" xfId="21828" xr:uid="{00000000-0005-0000-0000-0000B33B0000}"/>
    <cellStyle name="Финансовый 2 145 9 3" xfId="27364" xr:uid="{00000000-0005-0000-0000-0000B43B0000}"/>
    <cellStyle name="Финансовый 2 145 9 4" xfId="28801" xr:uid="{00000000-0005-0000-0000-0000B53B0000}"/>
    <cellStyle name="Финансовый 2 145 9 5" xfId="30107" xr:uid="{00000000-0005-0000-0000-0000B63B0000}"/>
    <cellStyle name="Финансовый 2 145 9 6" xfId="35266" xr:uid="{00000000-0005-0000-0000-0000B73B0000}"/>
    <cellStyle name="Финансовый 2 145 9 7" xfId="36602" xr:uid="{00000000-0005-0000-0000-0000B83B0000}"/>
    <cellStyle name="Финансовый 2 146" xfId="56" xr:uid="{00000000-0005-0000-0000-0000B93B0000}"/>
    <cellStyle name="Финансовый 2 146 2" xfId="446" xr:uid="{00000000-0005-0000-0000-0000BA3B0000}"/>
    <cellStyle name="Финансовый 2 146 2 2" xfId="8023" xr:uid="{00000000-0005-0000-0000-0000BB3B0000}"/>
    <cellStyle name="Финансовый 2 146 2 3" xfId="10354" xr:uid="{00000000-0005-0000-0000-0000BC3B0000}"/>
    <cellStyle name="Финансовый 2 146 3" xfId="1420" xr:uid="{00000000-0005-0000-0000-0000BD3B0000}"/>
    <cellStyle name="Финансовый 2 146 3 2" xfId="8798" xr:uid="{00000000-0005-0000-0000-0000BE3B0000}"/>
    <cellStyle name="Финансовый 2 146 3 2 2" xfId="13608" xr:uid="{00000000-0005-0000-0000-0000BF3B0000}"/>
    <cellStyle name="Финансовый 2 146 3 2 3" xfId="14714" xr:uid="{00000000-0005-0000-0000-0000C03B0000}"/>
    <cellStyle name="Финансовый 2 146 3 2 3 2" xfId="16266" xr:uid="{00000000-0005-0000-0000-0000C13B0000}"/>
    <cellStyle name="Финансовый 2 146 3 2 3 3" xfId="20249" xr:uid="{00000000-0005-0000-0000-0000C23B0000}"/>
    <cellStyle name="Финансовый 2 146 3 2 3 4" xfId="22566" xr:uid="{00000000-0005-0000-0000-0000C33B0000}"/>
    <cellStyle name="Финансовый 2 146 3 2 3 5" xfId="25157" xr:uid="{00000000-0005-0000-0000-0000C43B0000}"/>
    <cellStyle name="Финансовый 2 146 3 2 3 6" xfId="27228" xr:uid="{00000000-0005-0000-0000-0000C53B0000}"/>
    <cellStyle name="Финансовый 2 146 3 2 3 7" xfId="22055" xr:uid="{00000000-0005-0000-0000-0000C63B0000}"/>
    <cellStyle name="Финансовый 2 146 3 2 3 8" xfId="33422" xr:uid="{00000000-0005-0000-0000-0000C73B0000}"/>
    <cellStyle name="Финансовый 2 146 3 2 3 9" xfId="31422" xr:uid="{00000000-0005-0000-0000-0000C83B0000}"/>
    <cellStyle name="Финансовый 2 146 3 2 4" xfId="17386" xr:uid="{00000000-0005-0000-0000-0000C93B0000}"/>
    <cellStyle name="Финансовый 2 146 3 2 5" xfId="18698" xr:uid="{00000000-0005-0000-0000-0000CA3B0000}"/>
    <cellStyle name="Финансовый 2 146 3 2 5 2" xfId="22429" xr:uid="{00000000-0005-0000-0000-0000CB3B0000}"/>
    <cellStyle name="Финансовый 2 146 3 2 5 3" xfId="27841" xr:uid="{00000000-0005-0000-0000-0000CC3B0000}"/>
    <cellStyle name="Финансовый 2 146 3 2 5 4" xfId="29278" xr:uid="{00000000-0005-0000-0000-0000CD3B0000}"/>
    <cellStyle name="Финансовый 2 146 3 2 5 5" xfId="30584" xr:uid="{00000000-0005-0000-0000-0000CE3B0000}"/>
    <cellStyle name="Финансовый 2 146 3 2 5 6" xfId="34789" xr:uid="{00000000-0005-0000-0000-0000CF3B0000}"/>
    <cellStyle name="Финансовый 2 146 3 2 5 7" xfId="36125" xr:uid="{00000000-0005-0000-0000-0000D03B0000}"/>
    <cellStyle name="Финансовый 2 146 3 3" xfId="12672" xr:uid="{00000000-0005-0000-0000-0000D13B0000}"/>
    <cellStyle name="Финансовый 2 146 3 3 2" xfId="12960" xr:uid="{00000000-0005-0000-0000-0000D23B0000}"/>
    <cellStyle name="Финансовый 2 146 3 3 3" xfId="15362" xr:uid="{00000000-0005-0000-0000-0000D33B0000}"/>
    <cellStyle name="Финансовый 2 146 3 3 3 2" xfId="15618" xr:uid="{00000000-0005-0000-0000-0000D43B0000}"/>
    <cellStyle name="Финансовый 2 146 3 3 3 3" xfId="19601" xr:uid="{00000000-0005-0000-0000-0000D53B0000}"/>
    <cellStyle name="Финансовый 2 146 3 3 3 4" xfId="23564" xr:uid="{00000000-0005-0000-0000-0000D63B0000}"/>
    <cellStyle name="Финансовый 2 146 3 3 3 5" xfId="26400" xr:uid="{00000000-0005-0000-0000-0000D73B0000}"/>
    <cellStyle name="Финансовый 2 146 3 3 3 6" xfId="23139" xr:uid="{00000000-0005-0000-0000-0000D83B0000}"/>
    <cellStyle name="Финансовый 2 146 3 3 3 7" xfId="24987" xr:uid="{00000000-0005-0000-0000-0000D93B0000}"/>
    <cellStyle name="Финансовый 2 146 3 3 3 8" xfId="32774" xr:uid="{00000000-0005-0000-0000-0000DA3B0000}"/>
    <cellStyle name="Финансовый 2 146 3 3 3 9" xfId="31717" xr:uid="{00000000-0005-0000-0000-0000DB3B0000}"/>
    <cellStyle name="Финансовый 2 146 3 3 4" xfId="18034" xr:uid="{00000000-0005-0000-0000-0000DC3B0000}"/>
    <cellStyle name="Финансовый 2 146 3 3 5" xfId="19346" xr:uid="{00000000-0005-0000-0000-0000DD3B0000}"/>
    <cellStyle name="Финансовый 2 146 3 3 5 2" xfId="24502" xr:uid="{00000000-0005-0000-0000-0000DE3B0000}"/>
    <cellStyle name="Финансовый 2 146 3 3 5 3" xfId="28489" xr:uid="{00000000-0005-0000-0000-0000DF3B0000}"/>
    <cellStyle name="Финансовый 2 146 3 3 5 4" xfId="29926" xr:uid="{00000000-0005-0000-0000-0000E03B0000}"/>
    <cellStyle name="Финансовый 2 146 3 3 5 5" xfId="31232" xr:uid="{00000000-0005-0000-0000-0000E13B0000}"/>
    <cellStyle name="Финансовый 2 146 3 3 5 6" xfId="34141" xr:uid="{00000000-0005-0000-0000-0000E23B0000}"/>
    <cellStyle name="Финансовый 2 146 3 3 5 7" xfId="35477" xr:uid="{00000000-0005-0000-0000-0000E33B0000}"/>
    <cellStyle name="Финансовый 2 146 4" xfId="9966" xr:uid="{00000000-0005-0000-0000-0000E43B0000}"/>
    <cellStyle name="Финансовый 2 146 4 2" xfId="13436" xr:uid="{00000000-0005-0000-0000-0000E53B0000}"/>
    <cellStyle name="Финансовый 2 146 4 3" xfId="14886" xr:uid="{00000000-0005-0000-0000-0000E63B0000}"/>
    <cellStyle name="Финансовый 2 146 4 3 2" xfId="16094" xr:uid="{00000000-0005-0000-0000-0000E73B0000}"/>
    <cellStyle name="Финансовый 2 146 4 3 3" xfId="20077" xr:uid="{00000000-0005-0000-0000-0000E83B0000}"/>
    <cellStyle name="Финансовый 2 146 4 3 4" xfId="21942" xr:uid="{00000000-0005-0000-0000-0000E93B0000}"/>
    <cellStyle name="Финансовый 2 146 4 3 5" xfId="24981" xr:uid="{00000000-0005-0000-0000-0000EA3B0000}"/>
    <cellStyle name="Финансовый 2 146 4 3 6" xfId="21814" xr:uid="{00000000-0005-0000-0000-0000EB3B0000}"/>
    <cellStyle name="Финансовый 2 146 4 3 7" xfId="28640" xr:uid="{00000000-0005-0000-0000-0000EC3B0000}"/>
    <cellStyle name="Финансовый 2 146 4 3 8" xfId="33250" xr:uid="{00000000-0005-0000-0000-0000ED3B0000}"/>
    <cellStyle name="Финансовый 2 146 4 3 9" xfId="31488" xr:uid="{00000000-0005-0000-0000-0000EE3B0000}"/>
    <cellStyle name="Финансовый 2 146 4 4" xfId="17558" xr:uid="{00000000-0005-0000-0000-0000EF3B0000}"/>
    <cellStyle name="Финансовый 2 146 4 5" xfId="18870" xr:uid="{00000000-0005-0000-0000-0000F03B0000}"/>
    <cellStyle name="Финансовый 2 146 4 5 2" xfId="23833" xr:uid="{00000000-0005-0000-0000-0000F13B0000}"/>
    <cellStyle name="Финансовый 2 146 4 5 3" xfId="28013" xr:uid="{00000000-0005-0000-0000-0000F23B0000}"/>
    <cellStyle name="Финансовый 2 146 4 5 4" xfId="29450" xr:uid="{00000000-0005-0000-0000-0000F33B0000}"/>
    <cellStyle name="Финансовый 2 146 4 5 5" xfId="30756" xr:uid="{00000000-0005-0000-0000-0000F43B0000}"/>
    <cellStyle name="Финансовый 2 146 4 5 6" xfId="34617" xr:uid="{00000000-0005-0000-0000-0000F53B0000}"/>
    <cellStyle name="Финансовый 2 146 4 5 7" xfId="35953" xr:uid="{00000000-0005-0000-0000-0000F63B0000}"/>
    <cellStyle name="Финансовый 2 146 5" xfId="11305" xr:uid="{00000000-0005-0000-0000-0000F73B0000}"/>
    <cellStyle name="Финансовый 2 146 6" xfId="14084" xr:uid="{00000000-0005-0000-0000-0000F83B0000}"/>
    <cellStyle name="Финансовый 2 146 7" xfId="14238" xr:uid="{00000000-0005-0000-0000-0000F93B0000}"/>
    <cellStyle name="Финансовый 2 146 7 2" xfId="16742" xr:uid="{00000000-0005-0000-0000-0000FA3B0000}"/>
    <cellStyle name="Финансовый 2 146 7 3" xfId="20725" xr:uid="{00000000-0005-0000-0000-0000FB3B0000}"/>
    <cellStyle name="Финансовый 2 146 7 4" xfId="20881" xr:uid="{00000000-0005-0000-0000-0000FC3B0000}"/>
    <cellStyle name="Финансовый 2 146 7 5" xfId="24598" xr:uid="{00000000-0005-0000-0000-0000FD3B0000}"/>
    <cellStyle name="Финансовый 2 146 7 6" xfId="21651" xr:uid="{00000000-0005-0000-0000-0000FE3B0000}"/>
    <cellStyle name="Финансовый 2 146 7 7" xfId="28733" xr:uid="{00000000-0005-0000-0000-0000FF3B0000}"/>
    <cellStyle name="Финансовый 2 146 7 8" xfId="33898" xr:uid="{00000000-0005-0000-0000-0000003C0000}"/>
    <cellStyle name="Финансовый 2 146 7 9" xfId="31718" xr:uid="{00000000-0005-0000-0000-0000013C0000}"/>
    <cellStyle name="Финансовый 2 146 8" xfId="16910" xr:uid="{00000000-0005-0000-0000-0000023C0000}"/>
    <cellStyle name="Финансовый 2 146 9" xfId="18222" xr:uid="{00000000-0005-0000-0000-0000033C0000}"/>
    <cellStyle name="Финансовый 2 146 9 2" xfId="21769" xr:uid="{00000000-0005-0000-0000-0000043C0000}"/>
    <cellStyle name="Финансовый 2 146 9 3" xfId="27365" xr:uid="{00000000-0005-0000-0000-0000053C0000}"/>
    <cellStyle name="Финансовый 2 146 9 4" xfId="28802" xr:uid="{00000000-0005-0000-0000-0000063C0000}"/>
    <cellStyle name="Финансовый 2 146 9 5" xfId="30108" xr:uid="{00000000-0005-0000-0000-0000073C0000}"/>
    <cellStyle name="Финансовый 2 146 9 6" xfId="35265" xr:uid="{00000000-0005-0000-0000-0000083C0000}"/>
    <cellStyle name="Финансовый 2 146 9 7" xfId="36601" xr:uid="{00000000-0005-0000-0000-0000093C0000}"/>
    <cellStyle name="Финансовый 2 147" xfId="57" xr:uid="{00000000-0005-0000-0000-00000A3C0000}"/>
    <cellStyle name="Финансовый 2 147 2" xfId="447" xr:uid="{00000000-0005-0000-0000-00000B3C0000}"/>
    <cellStyle name="Финансовый 2 147 2 2" xfId="8771" xr:uid="{00000000-0005-0000-0000-00000C3C0000}"/>
    <cellStyle name="Финансовый 2 147 2 3" xfId="10355" xr:uid="{00000000-0005-0000-0000-00000D3C0000}"/>
    <cellStyle name="Финансовый 2 147 3" xfId="1421" xr:uid="{00000000-0005-0000-0000-00000E3C0000}"/>
    <cellStyle name="Финансовый 2 147 3 2" xfId="9357" xr:uid="{00000000-0005-0000-0000-00000F3C0000}"/>
    <cellStyle name="Финансовый 2 147 3 2 2" xfId="13551" xr:uid="{00000000-0005-0000-0000-0000103C0000}"/>
    <cellStyle name="Финансовый 2 147 3 2 3" xfId="14771" xr:uid="{00000000-0005-0000-0000-0000113C0000}"/>
    <cellStyle name="Финансовый 2 147 3 2 3 2" xfId="16209" xr:uid="{00000000-0005-0000-0000-0000123C0000}"/>
    <cellStyle name="Финансовый 2 147 3 2 3 3" xfId="20192" xr:uid="{00000000-0005-0000-0000-0000133C0000}"/>
    <cellStyle name="Финансовый 2 147 3 2 3 4" xfId="21548" xr:uid="{00000000-0005-0000-0000-0000143C0000}"/>
    <cellStyle name="Финансовый 2 147 3 2 3 5" xfId="26152" xr:uid="{00000000-0005-0000-0000-0000153C0000}"/>
    <cellStyle name="Финансовый 2 147 3 2 3 6" xfId="22787" xr:uid="{00000000-0005-0000-0000-0000163C0000}"/>
    <cellStyle name="Финансовый 2 147 3 2 3 7" xfId="26124" xr:uid="{00000000-0005-0000-0000-0000173C0000}"/>
    <cellStyle name="Финансовый 2 147 3 2 3 8" xfId="33365" xr:uid="{00000000-0005-0000-0000-0000183C0000}"/>
    <cellStyle name="Финансовый 2 147 3 2 3 9" xfId="32113" xr:uid="{00000000-0005-0000-0000-0000193C0000}"/>
    <cellStyle name="Финансовый 2 147 3 2 4" xfId="17443" xr:uid="{00000000-0005-0000-0000-00001A3C0000}"/>
    <cellStyle name="Финансовый 2 147 3 2 5" xfId="18755" xr:uid="{00000000-0005-0000-0000-00001B3C0000}"/>
    <cellStyle name="Финансовый 2 147 3 2 5 2" xfId="24290" xr:uid="{00000000-0005-0000-0000-00001C3C0000}"/>
    <cellStyle name="Финансовый 2 147 3 2 5 3" xfId="27898" xr:uid="{00000000-0005-0000-0000-00001D3C0000}"/>
    <cellStyle name="Финансовый 2 147 3 2 5 4" xfId="29335" xr:uid="{00000000-0005-0000-0000-00001E3C0000}"/>
    <cellStyle name="Финансовый 2 147 3 2 5 5" xfId="30641" xr:uid="{00000000-0005-0000-0000-00001F3C0000}"/>
    <cellStyle name="Финансовый 2 147 3 2 5 6" xfId="34732" xr:uid="{00000000-0005-0000-0000-0000203C0000}"/>
    <cellStyle name="Финансовый 2 147 3 2 5 7" xfId="36068" xr:uid="{00000000-0005-0000-0000-0000213C0000}"/>
    <cellStyle name="Финансовый 2 147 3 3" xfId="12728" xr:uid="{00000000-0005-0000-0000-0000223C0000}"/>
    <cellStyle name="Финансовый 2 147 3 3 2" xfId="12904" xr:uid="{00000000-0005-0000-0000-0000233C0000}"/>
    <cellStyle name="Финансовый 2 147 3 3 3" xfId="15418" xr:uid="{00000000-0005-0000-0000-0000243C0000}"/>
    <cellStyle name="Финансовый 2 147 3 3 3 2" xfId="15562" xr:uid="{00000000-0005-0000-0000-0000253C0000}"/>
    <cellStyle name="Финансовый 2 147 3 3 3 3" xfId="19545" xr:uid="{00000000-0005-0000-0000-0000263C0000}"/>
    <cellStyle name="Финансовый 2 147 3 3 3 4" xfId="23133" xr:uid="{00000000-0005-0000-0000-0000273C0000}"/>
    <cellStyle name="Финансовый 2 147 3 3 3 5" xfId="26387" xr:uid="{00000000-0005-0000-0000-0000283C0000}"/>
    <cellStyle name="Финансовый 2 147 3 3 3 6" xfId="23824" xr:uid="{00000000-0005-0000-0000-0000293C0000}"/>
    <cellStyle name="Финансовый 2 147 3 3 3 7" xfId="26767" xr:uid="{00000000-0005-0000-0000-00002A3C0000}"/>
    <cellStyle name="Финансовый 2 147 3 3 3 8" xfId="32718" xr:uid="{00000000-0005-0000-0000-00002B3C0000}"/>
    <cellStyle name="Финансовый 2 147 3 3 3 9" xfId="31800" xr:uid="{00000000-0005-0000-0000-00002C3C0000}"/>
    <cellStyle name="Финансовый 2 147 3 3 4" xfId="18090" xr:uid="{00000000-0005-0000-0000-00002D3C0000}"/>
    <cellStyle name="Финансовый 2 147 3 3 5" xfId="19402" xr:uid="{00000000-0005-0000-0000-00002E3C0000}"/>
    <cellStyle name="Финансовый 2 147 3 3 5 2" xfId="25236" xr:uid="{00000000-0005-0000-0000-00002F3C0000}"/>
    <cellStyle name="Финансовый 2 147 3 3 5 3" xfId="28545" xr:uid="{00000000-0005-0000-0000-0000303C0000}"/>
    <cellStyle name="Финансовый 2 147 3 3 5 4" xfId="29982" xr:uid="{00000000-0005-0000-0000-0000313C0000}"/>
    <cellStyle name="Финансовый 2 147 3 3 5 5" xfId="31288" xr:uid="{00000000-0005-0000-0000-0000323C0000}"/>
    <cellStyle name="Финансовый 2 147 3 3 5 6" xfId="34085" xr:uid="{00000000-0005-0000-0000-0000333C0000}"/>
    <cellStyle name="Финансовый 2 147 3 3 5 7" xfId="35421" xr:uid="{00000000-0005-0000-0000-0000343C0000}"/>
    <cellStyle name="Финансовый 2 147 4" xfId="9967" xr:uid="{00000000-0005-0000-0000-0000353C0000}"/>
    <cellStyle name="Финансовый 2 147 4 2" xfId="13435" xr:uid="{00000000-0005-0000-0000-0000363C0000}"/>
    <cellStyle name="Финансовый 2 147 4 3" xfId="14887" xr:uid="{00000000-0005-0000-0000-0000373C0000}"/>
    <cellStyle name="Финансовый 2 147 4 3 2" xfId="16093" xr:uid="{00000000-0005-0000-0000-0000383C0000}"/>
    <cellStyle name="Финансовый 2 147 4 3 3" xfId="20076" xr:uid="{00000000-0005-0000-0000-0000393C0000}"/>
    <cellStyle name="Финансовый 2 147 4 3 4" xfId="21834" xr:uid="{00000000-0005-0000-0000-00003A3C0000}"/>
    <cellStyle name="Финансовый 2 147 4 3 5" xfId="27121" xr:uid="{00000000-0005-0000-0000-00003B3C0000}"/>
    <cellStyle name="Финансовый 2 147 4 3 6" xfId="22880" xr:uid="{00000000-0005-0000-0000-00003C3C0000}"/>
    <cellStyle name="Финансовый 2 147 4 3 7" xfId="28672" xr:uid="{00000000-0005-0000-0000-00003D3C0000}"/>
    <cellStyle name="Финансовый 2 147 4 3 8" xfId="33249" xr:uid="{00000000-0005-0000-0000-00003E3C0000}"/>
    <cellStyle name="Финансовый 2 147 4 3 9" xfId="32534" xr:uid="{00000000-0005-0000-0000-00003F3C0000}"/>
    <cellStyle name="Финансовый 2 147 4 4" xfId="17559" xr:uid="{00000000-0005-0000-0000-0000403C0000}"/>
    <cellStyle name="Финансовый 2 147 4 5" xfId="18871" xr:uid="{00000000-0005-0000-0000-0000413C0000}"/>
    <cellStyle name="Финансовый 2 147 4 5 2" xfId="23569" xr:uid="{00000000-0005-0000-0000-0000423C0000}"/>
    <cellStyle name="Финансовый 2 147 4 5 3" xfId="28014" xr:uid="{00000000-0005-0000-0000-0000433C0000}"/>
    <cellStyle name="Финансовый 2 147 4 5 4" xfId="29451" xr:uid="{00000000-0005-0000-0000-0000443C0000}"/>
    <cellStyle name="Финансовый 2 147 4 5 5" xfId="30757" xr:uid="{00000000-0005-0000-0000-0000453C0000}"/>
    <cellStyle name="Финансовый 2 147 4 5 6" xfId="34616" xr:uid="{00000000-0005-0000-0000-0000463C0000}"/>
    <cellStyle name="Финансовый 2 147 4 5 7" xfId="35952" xr:uid="{00000000-0005-0000-0000-0000473C0000}"/>
    <cellStyle name="Финансовый 2 147 5" xfId="11306" xr:uid="{00000000-0005-0000-0000-0000483C0000}"/>
    <cellStyle name="Финансовый 2 147 6" xfId="14083" xr:uid="{00000000-0005-0000-0000-0000493C0000}"/>
    <cellStyle name="Финансовый 2 147 7" xfId="14239" xr:uid="{00000000-0005-0000-0000-00004A3C0000}"/>
    <cellStyle name="Финансовый 2 147 7 2" xfId="16741" xr:uid="{00000000-0005-0000-0000-00004B3C0000}"/>
    <cellStyle name="Финансовый 2 147 7 3" xfId="20724" xr:uid="{00000000-0005-0000-0000-00004C3C0000}"/>
    <cellStyle name="Финансовый 2 147 7 4" xfId="22930" xr:uid="{00000000-0005-0000-0000-00004D3C0000}"/>
    <cellStyle name="Финансовый 2 147 7 5" xfId="25351" xr:uid="{00000000-0005-0000-0000-00004E3C0000}"/>
    <cellStyle name="Финансовый 2 147 7 6" xfId="21964" xr:uid="{00000000-0005-0000-0000-00004F3C0000}"/>
    <cellStyle name="Финансовый 2 147 7 7" xfId="24954" xr:uid="{00000000-0005-0000-0000-0000503C0000}"/>
    <cellStyle name="Финансовый 2 147 7 8" xfId="33897" xr:uid="{00000000-0005-0000-0000-0000513C0000}"/>
    <cellStyle name="Финансовый 2 147 7 9" xfId="31734" xr:uid="{00000000-0005-0000-0000-0000523C0000}"/>
    <cellStyle name="Финансовый 2 147 8" xfId="16911" xr:uid="{00000000-0005-0000-0000-0000533C0000}"/>
    <cellStyle name="Финансовый 2 147 9" xfId="18223" xr:uid="{00000000-0005-0000-0000-0000543C0000}"/>
    <cellStyle name="Финансовый 2 147 9 2" xfId="21713" xr:uid="{00000000-0005-0000-0000-0000553C0000}"/>
    <cellStyle name="Финансовый 2 147 9 3" xfId="27366" xr:uid="{00000000-0005-0000-0000-0000563C0000}"/>
    <cellStyle name="Финансовый 2 147 9 4" xfId="28803" xr:uid="{00000000-0005-0000-0000-0000573C0000}"/>
    <cellStyle name="Финансовый 2 147 9 5" xfId="30109" xr:uid="{00000000-0005-0000-0000-0000583C0000}"/>
    <cellStyle name="Финансовый 2 147 9 6" xfId="35264" xr:uid="{00000000-0005-0000-0000-0000593C0000}"/>
    <cellStyle name="Финансовый 2 147 9 7" xfId="36600" xr:uid="{00000000-0005-0000-0000-00005A3C0000}"/>
    <cellStyle name="Финансовый 2 148" xfId="58" xr:uid="{00000000-0005-0000-0000-00005B3C0000}"/>
    <cellStyle name="Финансовый 2 148 2" xfId="448" xr:uid="{00000000-0005-0000-0000-00005C3C0000}"/>
    <cellStyle name="Финансовый 2 148 2 2" xfId="8008" xr:uid="{00000000-0005-0000-0000-00005D3C0000}"/>
    <cellStyle name="Финансовый 2 148 2 3" xfId="10356" xr:uid="{00000000-0005-0000-0000-00005E3C0000}"/>
    <cellStyle name="Финансовый 2 148 3" xfId="1422" xr:uid="{00000000-0005-0000-0000-00005F3C0000}"/>
    <cellStyle name="Финансовый 2 148 3 2" xfId="9317" xr:uid="{00000000-0005-0000-0000-0000603C0000}"/>
    <cellStyle name="Финансовый 2 148 3 2 2" xfId="13564" xr:uid="{00000000-0005-0000-0000-0000613C0000}"/>
    <cellStyle name="Финансовый 2 148 3 2 3" xfId="14758" xr:uid="{00000000-0005-0000-0000-0000623C0000}"/>
    <cellStyle name="Финансовый 2 148 3 2 3 2" xfId="16222" xr:uid="{00000000-0005-0000-0000-0000633C0000}"/>
    <cellStyle name="Финансовый 2 148 3 2 3 3" xfId="20205" xr:uid="{00000000-0005-0000-0000-0000643C0000}"/>
    <cellStyle name="Финансовый 2 148 3 2 3 4" xfId="23103" xr:uid="{00000000-0005-0000-0000-0000653C0000}"/>
    <cellStyle name="Финансовый 2 148 3 2 3 5" xfId="20850" xr:uid="{00000000-0005-0000-0000-0000663C0000}"/>
    <cellStyle name="Финансовый 2 148 3 2 3 6" xfId="22064" xr:uid="{00000000-0005-0000-0000-0000673C0000}"/>
    <cellStyle name="Финансовый 2 148 3 2 3 7" xfId="26943" xr:uid="{00000000-0005-0000-0000-0000683C0000}"/>
    <cellStyle name="Финансовый 2 148 3 2 3 8" xfId="33378" xr:uid="{00000000-0005-0000-0000-0000693C0000}"/>
    <cellStyle name="Финансовый 2 148 3 2 3 9" xfId="31552" xr:uid="{00000000-0005-0000-0000-00006A3C0000}"/>
    <cellStyle name="Финансовый 2 148 3 2 4" xfId="17430" xr:uid="{00000000-0005-0000-0000-00006B3C0000}"/>
    <cellStyle name="Финансовый 2 148 3 2 5" xfId="18742" xr:uid="{00000000-0005-0000-0000-00006C3C0000}"/>
    <cellStyle name="Финансовый 2 148 3 2 5 2" xfId="24534" xr:uid="{00000000-0005-0000-0000-00006D3C0000}"/>
    <cellStyle name="Финансовый 2 148 3 2 5 3" xfId="27885" xr:uid="{00000000-0005-0000-0000-00006E3C0000}"/>
    <cellStyle name="Финансовый 2 148 3 2 5 4" xfId="29322" xr:uid="{00000000-0005-0000-0000-00006F3C0000}"/>
    <cellStyle name="Финансовый 2 148 3 2 5 5" xfId="30628" xr:uid="{00000000-0005-0000-0000-0000703C0000}"/>
    <cellStyle name="Финансовый 2 148 3 2 5 6" xfId="34745" xr:uid="{00000000-0005-0000-0000-0000713C0000}"/>
    <cellStyle name="Финансовый 2 148 3 2 5 7" xfId="36081" xr:uid="{00000000-0005-0000-0000-0000723C0000}"/>
    <cellStyle name="Финансовый 2 148 3 3" xfId="12715" xr:uid="{00000000-0005-0000-0000-0000733C0000}"/>
    <cellStyle name="Финансовый 2 148 3 3 2" xfId="12917" xr:uid="{00000000-0005-0000-0000-0000743C0000}"/>
    <cellStyle name="Финансовый 2 148 3 3 3" xfId="15405" xr:uid="{00000000-0005-0000-0000-0000753C0000}"/>
    <cellStyle name="Финансовый 2 148 3 3 3 2" xfId="15575" xr:uid="{00000000-0005-0000-0000-0000763C0000}"/>
    <cellStyle name="Финансовый 2 148 3 3 3 3" xfId="19558" xr:uid="{00000000-0005-0000-0000-0000773C0000}"/>
    <cellStyle name="Финансовый 2 148 3 3 3 4" xfId="21820" xr:uid="{00000000-0005-0000-0000-0000783C0000}"/>
    <cellStyle name="Финансовый 2 148 3 3 3 5" xfId="26041" xr:uid="{00000000-0005-0000-0000-0000793C0000}"/>
    <cellStyle name="Финансовый 2 148 3 3 3 6" xfId="25894" xr:uid="{00000000-0005-0000-0000-00007A3C0000}"/>
    <cellStyle name="Финансовый 2 148 3 3 3 7" xfId="24134" xr:uid="{00000000-0005-0000-0000-00007B3C0000}"/>
    <cellStyle name="Финансовый 2 148 3 3 3 8" xfId="32731" xr:uid="{00000000-0005-0000-0000-00007C3C0000}"/>
    <cellStyle name="Финансовый 2 148 3 3 3 9" xfId="31923" xr:uid="{00000000-0005-0000-0000-00007D3C0000}"/>
    <cellStyle name="Финансовый 2 148 3 3 4" xfId="18077" xr:uid="{00000000-0005-0000-0000-00007E3C0000}"/>
    <cellStyle name="Финансовый 2 148 3 3 5" xfId="19389" xr:uid="{00000000-0005-0000-0000-00007F3C0000}"/>
    <cellStyle name="Финансовый 2 148 3 3 5 2" xfId="20975" xr:uid="{00000000-0005-0000-0000-0000803C0000}"/>
    <cellStyle name="Финансовый 2 148 3 3 5 3" xfId="28532" xr:uid="{00000000-0005-0000-0000-0000813C0000}"/>
    <cellStyle name="Финансовый 2 148 3 3 5 4" xfId="29969" xr:uid="{00000000-0005-0000-0000-0000823C0000}"/>
    <cellStyle name="Финансовый 2 148 3 3 5 5" xfId="31275" xr:uid="{00000000-0005-0000-0000-0000833C0000}"/>
    <cellStyle name="Финансовый 2 148 3 3 5 6" xfId="34098" xr:uid="{00000000-0005-0000-0000-0000843C0000}"/>
    <cellStyle name="Финансовый 2 148 3 3 5 7" xfId="35434" xr:uid="{00000000-0005-0000-0000-0000853C0000}"/>
    <cellStyle name="Финансовый 2 148 4" xfId="9968" xr:uid="{00000000-0005-0000-0000-0000863C0000}"/>
    <cellStyle name="Финансовый 2 148 4 2" xfId="13434" xr:uid="{00000000-0005-0000-0000-0000873C0000}"/>
    <cellStyle name="Финансовый 2 148 4 3" xfId="14888" xr:uid="{00000000-0005-0000-0000-0000883C0000}"/>
    <cellStyle name="Финансовый 2 148 4 3 2" xfId="16092" xr:uid="{00000000-0005-0000-0000-0000893C0000}"/>
    <cellStyle name="Финансовый 2 148 4 3 3" xfId="20075" xr:uid="{00000000-0005-0000-0000-00008A3C0000}"/>
    <cellStyle name="Финансовый 2 148 4 3 4" xfId="21779" xr:uid="{00000000-0005-0000-0000-00008B3C0000}"/>
    <cellStyle name="Финансовый 2 148 4 3 5" xfId="25649" xr:uid="{00000000-0005-0000-0000-00008C3C0000}"/>
    <cellStyle name="Финансовый 2 148 4 3 6" xfId="23645" xr:uid="{00000000-0005-0000-0000-00008D3C0000}"/>
    <cellStyle name="Финансовый 2 148 4 3 7" xfId="26336" xr:uid="{00000000-0005-0000-0000-00008E3C0000}"/>
    <cellStyle name="Финансовый 2 148 4 3 8" xfId="33248" xr:uid="{00000000-0005-0000-0000-00008F3C0000}"/>
    <cellStyle name="Финансовый 2 148 4 3 9" xfId="31943" xr:uid="{00000000-0005-0000-0000-0000903C0000}"/>
    <cellStyle name="Финансовый 2 148 4 4" xfId="17560" xr:uid="{00000000-0005-0000-0000-0000913C0000}"/>
    <cellStyle name="Финансовый 2 148 4 5" xfId="18872" xr:uid="{00000000-0005-0000-0000-0000923C0000}"/>
    <cellStyle name="Финансовый 2 148 4 5 2" xfId="23356" xr:uid="{00000000-0005-0000-0000-0000933C0000}"/>
    <cellStyle name="Финансовый 2 148 4 5 3" xfId="28015" xr:uid="{00000000-0005-0000-0000-0000943C0000}"/>
    <cellStyle name="Финансовый 2 148 4 5 4" xfId="29452" xr:uid="{00000000-0005-0000-0000-0000953C0000}"/>
    <cellStyle name="Финансовый 2 148 4 5 5" xfId="30758" xr:uid="{00000000-0005-0000-0000-0000963C0000}"/>
    <cellStyle name="Финансовый 2 148 4 5 6" xfId="34615" xr:uid="{00000000-0005-0000-0000-0000973C0000}"/>
    <cellStyle name="Финансовый 2 148 4 5 7" xfId="35951" xr:uid="{00000000-0005-0000-0000-0000983C0000}"/>
    <cellStyle name="Финансовый 2 148 5" xfId="11307" xr:uid="{00000000-0005-0000-0000-0000993C0000}"/>
    <cellStyle name="Финансовый 2 148 6" xfId="14082" xr:uid="{00000000-0005-0000-0000-00009A3C0000}"/>
    <cellStyle name="Финансовый 2 148 7" xfId="14240" xr:uid="{00000000-0005-0000-0000-00009B3C0000}"/>
    <cellStyle name="Финансовый 2 148 7 2" xfId="16740" xr:uid="{00000000-0005-0000-0000-00009C3C0000}"/>
    <cellStyle name="Финансовый 2 148 7 3" xfId="20723" xr:uid="{00000000-0005-0000-0000-00009D3C0000}"/>
    <cellStyle name="Финансовый 2 148 7 4" xfId="22932" xr:uid="{00000000-0005-0000-0000-00009E3C0000}"/>
    <cellStyle name="Финансовый 2 148 7 5" xfId="24157" xr:uid="{00000000-0005-0000-0000-00009F3C0000}"/>
    <cellStyle name="Финансовый 2 148 7 6" xfId="22108" xr:uid="{00000000-0005-0000-0000-0000A03C0000}"/>
    <cellStyle name="Финансовый 2 148 7 7" xfId="21102" xr:uid="{00000000-0005-0000-0000-0000A13C0000}"/>
    <cellStyle name="Финансовый 2 148 7 8" xfId="33896" xr:uid="{00000000-0005-0000-0000-0000A23C0000}"/>
    <cellStyle name="Финансовый 2 148 7 9" xfId="31790" xr:uid="{00000000-0005-0000-0000-0000A33C0000}"/>
    <cellStyle name="Финансовый 2 148 8" xfId="16912" xr:uid="{00000000-0005-0000-0000-0000A43C0000}"/>
    <cellStyle name="Финансовый 2 148 9" xfId="18224" xr:uid="{00000000-0005-0000-0000-0000A53C0000}"/>
    <cellStyle name="Финансовый 2 148 9 2" xfId="21655" xr:uid="{00000000-0005-0000-0000-0000A63C0000}"/>
    <cellStyle name="Финансовый 2 148 9 3" xfId="27367" xr:uid="{00000000-0005-0000-0000-0000A73C0000}"/>
    <cellStyle name="Финансовый 2 148 9 4" xfId="28804" xr:uid="{00000000-0005-0000-0000-0000A83C0000}"/>
    <cellStyle name="Финансовый 2 148 9 5" xfId="30110" xr:uid="{00000000-0005-0000-0000-0000A93C0000}"/>
    <cellStyle name="Финансовый 2 148 9 6" xfId="35263" xr:uid="{00000000-0005-0000-0000-0000AA3C0000}"/>
    <cellStyle name="Финансовый 2 148 9 7" xfId="36599" xr:uid="{00000000-0005-0000-0000-0000AB3C0000}"/>
    <cellStyle name="Финансовый 2 149" xfId="59" xr:uid="{00000000-0005-0000-0000-0000AC3C0000}"/>
    <cellStyle name="Финансовый 2 149 2" xfId="449" xr:uid="{00000000-0005-0000-0000-0000AD3C0000}"/>
    <cellStyle name="Финансовый 2 149 2 2" xfId="8318" xr:uid="{00000000-0005-0000-0000-0000AE3C0000}"/>
    <cellStyle name="Финансовый 2 149 2 3" xfId="10357" xr:uid="{00000000-0005-0000-0000-0000AF3C0000}"/>
    <cellStyle name="Финансовый 2 149 3" xfId="1423" xr:uid="{00000000-0005-0000-0000-0000B03C0000}"/>
    <cellStyle name="Финансовый 2 149 3 2" xfId="9358" xr:uid="{00000000-0005-0000-0000-0000B13C0000}"/>
    <cellStyle name="Финансовый 2 149 3 2 2" xfId="13550" xr:uid="{00000000-0005-0000-0000-0000B23C0000}"/>
    <cellStyle name="Финансовый 2 149 3 2 3" xfId="14772" xr:uid="{00000000-0005-0000-0000-0000B33C0000}"/>
    <cellStyle name="Финансовый 2 149 3 2 3 2" xfId="16208" xr:uid="{00000000-0005-0000-0000-0000B43C0000}"/>
    <cellStyle name="Финансовый 2 149 3 2 3 3" xfId="20191" xr:uid="{00000000-0005-0000-0000-0000B53C0000}"/>
    <cellStyle name="Финансовый 2 149 3 2 3 4" xfId="25194" xr:uid="{00000000-0005-0000-0000-0000B63C0000}"/>
    <cellStyle name="Финансовый 2 149 3 2 3 5" xfId="26157" xr:uid="{00000000-0005-0000-0000-0000B73C0000}"/>
    <cellStyle name="Финансовый 2 149 3 2 3 6" xfId="23802" xr:uid="{00000000-0005-0000-0000-0000B83C0000}"/>
    <cellStyle name="Финансовый 2 149 3 2 3 7" xfId="27260" xr:uid="{00000000-0005-0000-0000-0000B93C0000}"/>
    <cellStyle name="Финансовый 2 149 3 2 3 8" xfId="33364" xr:uid="{00000000-0005-0000-0000-0000BA3C0000}"/>
    <cellStyle name="Финансовый 2 149 3 2 3 9" xfId="32174" xr:uid="{00000000-0005-0000-0000-0000BB3C0000}"/>
    <cellStyle name="Финансовый 2 149 3 2 4" xfId="17444" xr:uid="{00000000-0005-0000-0000-0000BC3C0000}"/>
    <cellStyle name="Финансовый 2 149 3 2 5" xfId="18756" xr:uid="{00000000-0005-0000-0000-0000BD3C0000}"/>
    <cellStyle name="Финансовый 2 149 3 2 5 2" xfId="24105" xr:uid="{00000000-0005-0000-0000-0000BE3C0000}"/>
    <cellStyle name="Финансовый 2 149 3 2 5 3" xfId="27899" xr:uid="{00000000-0005-0000-0000-0000BF3C0000}"/>
    <cellStyle name="Финансовый 2 149 3 2 5 4" xfId="29336" xr:uid="{00000000-0005-0000-0000-0000C03C0000}"/>
    <cellStyle name="Финансовый 2 149 3 2 5 5" xfId="30642" xr:uid="{00000000-0005-0000-0000-0000C13C0000}"/>
    <cellStyle name="Финансовый 2 149 3 2 5 6" xfId="34731" xr:uid="{00000000-0005-0000-0000-0000C23C0000}"/>
    <cellStyle name="Финансовый 2 149 3 2 5 7" xfId="36067" xr:uid="{00000000-0005-0000-0000-0000C33C0000}"/>
    <cellStyle name="Финансовый 2 149 3 3" xfId="12729" xr:uid="{00000000-0005-0000-0000-0000C43C0000}"/>
    <cellStyle name="Финансовый 2 149 3 3 2" xfId="12903" xr:uid="{00000000-0005-0000-0000-0000C53C0000}"/>
    <cellStyle name="Финансовый 2 149 3 3 3" xfId="15419" xr:uid="{00000000-0005-0000-0000-0000C63C0000}"/>
    <cellStyle name="Финансовый 2 149 3 3 3 2" xfId="15561" xr:uid="{00000000-0005-0000-0000-0000C73C0000}"/>
    <cellStyle name="Финансовый 2 149 3 3 3 3" xfId="19544" xr:uid="{00000000-0005-0000-0000-0000C83C0000}"/>
    <cellStyle name="Финансовый 2 149 3 3 3 4" xfId="21646" xr:uid="{00000000-0005-0000-0000-0000C93C0000}"/>
    <cellStyle name="Финансовый 2 149 3 3 3 5" xfId="25863" xr:uid="{00000000-0005-0000-0000-0000CA3C0000}"/>
    <cellStyle name="Финансовый 2 149 3 3 3 6" xfId="22450" xr:uid="{00000000-0005-0000-0000-0000CB3C0000}"/>
    <cellStyle name="Финансовый 2 149 3 3 3 7" xfId="25661" xr:uid="{00000000-0005-0000-0000-0000CC3C0000}"/>
    <cellStyle name="Финансовый 2 149 3 3 3 8" xfId="32717" xr:uid="{00000000-0005-0000-0000-0000CD3C0000}"/>
    <cellStyle name="Финансовый 2 149 3 3 3 9" xfId="31818" xr:uid="{00000000-0005-0000-0000-0000CE3C0000}"/>
    <cellStyle name="Финансовый 2 149 3 3 4" xfId="18091" xr:uid="{00000000-0005-0000-0000-0000CF3C0000}"/>
    <cellStyle name="Финансовый 2 149 3 3 5" xfId="19403" xr:uid="{00000000-0005-0000-0000-0000D03C0000}"/>
    <cellStyle name="Финансовый 2 149 3 3 5 2" xfId="21672" xr:uid="{00000000-0005-0000-0000-0000D13C0000}"/>
    <cellStyle name="Финансовый 2 149 3 3 5 3" xfId="28546" xr:uid="{00000000-0005-0000-0000-0000D23C0000}"/>
    <cellStyle name="Финансовый 2 149 3 3 5 4" xfId="29983" xr:uid="{00000000-0005-0000-0000-0000D33C0000}"/>
    <cellStyle name="Финансовый 2 149 3 3 5 5" xfId="31289" xr:uid="{00000000-0005-0000-0000-0000D43C0000}"/>
    <cellStyle name="Финансовый 2 149 3 3 5 6" xfId="34084" xr:uid="{00000000-0005-0000-0000-0000D53C0000}"/>
    <cellStyle name="Финансовый 2 149 3 3 5 7" xfId="35420" xr:uid="{00000000-0005-0000-0000-0000D63C0000}"/>
    <cellStyle name="Финансовый 2 149 4" xfId="9969" xr:uid="{00000000-0005-0000-0000-0000D73C0000}"/>
    <cellStyle name="Финансовый 2 149 4 2" xfId="13433" xr:uid="{00000000-0005-0000-0000-0000D83C0000}"/>
    <cellStyle name="Финансовый 2 149 4 3" xfId="14889" xr:uid="{00000000-0005-0000-0000-0000D93C0000}"/>
    <cellStyle name="Финансовый 2 149 4 3 2" xfId="16091" xr:uid="{00000000-0005-0000-0000-0000DA3C0000}"/>
    <cellStyle name="Финансовый 2 149 4 3 3" xfId="20074" xr:uid="{00000000-0005-0000-0000-0000DB3C0000}"/>
    <cellStyle name="Финансовый 2 149 4 3 4" xfId="21724" xr:uid="{00000000-0005-0000-0000-0000DC3C0000}"/>
    <cellStyle name="Финансовый 2 149 4 3 5" xfId="26409" xr:uid="{00000000-0005-0000-0000-0000DD3C0000}"/>
    <cellStyle name="Финансовый 2 149 4 3 6" xfId="24353" xr:uid="{00000000-0005-0000-0000-0000DE3C0000}"/>
    <cellStyle name="Финансовый 2 149 4 3 7" xfId="25634" xr:uid="{00000000-0005-0000-0000-0000DF3C0000}"/>
    <cellStyle name="Финансовый 2 149 4 3 8" xfId="33247" xr:uid="{00000000-0005-0000-0000-0000E03C0000}"/>
    <cellStyle name="Финансовый 2 149 4 3 9" xfId="31959" xr:uid="{00000000-0005-0000-0000-0000E13C0000}"/>
    <cellStyle name="Финансовый 2 149 4 4" xfId="17561" xr:uid="{00000000-0005-0000-0000-0000E23C0000}"/>
    <cellStyle name="Финансовый 2 149 4 5" xfId="18873" xr:uid="{00000000-0005-0000-0000-0000E33C0000}"/>
    <cellStyle name="Финансовый 2 149 4 5 2" xfId="22913" xr:uid="{00000000-0005-0000-0000-0000E43C0000}"/>
    <cellStyle name="Финансовый 2 149 4 5 3" xfId="28016" xr:uid="{00000000-0005-0000-0000-0000E53C0000}"/>
    <cellStyle name="Финансовый 2 149 4 5 4" xfId="29453" xr:uid="{00000000-0005-0000-0000-0000E63C0000}"/>
    <cellStyle name="Финансовый 2 149 4 5 5" xfId="30759" xr:uid="{00000000-0005-0000-0000-0000E73C0000}"/>
    <cellStyle name="Финансовый 2 149 4 5 6" xfId="34614" xr:uid="{00000000-0005-0000-0000-0000E83C0000}"/>
    <cellStyle name="Финансовый 2 149 4 5 7" xfId="35950" xr:uid="{00000000-0005-0000-0000-0000E93C0000}"/>
    <cellStyle name="Финансовый 2 149 5" xfId="11308" xr:uid="{00000000-0005-0000-0000-0000EA3C0000}"/>
    <cellStyle name="Финансовый 2 149 6" xfId="14081" xr:uid="{00000000-0005-0000-0000-0000EB3C0000}"/>
    <cellStyle name="Финансовый 2 149 7" xfId="14241" xr:uid="{00000000-0005-0000-0000-0000EC3C0000}"/>
    <cellStyle name="Финансовый 2 149 7 2" xfId="16739" xr:uid="{00000000-0005-0000-0000-0000ED3C0000}"/>
    <cellStyle name="Финансовый 2 149 7 3" xfId="20722" xr:uid="{00000000-0005-0000-0000-0000EE3C0000}"/>
    <cellStyle name="Финансовый 2 149 7 4" xfId="22686" xr:uid="{00000000-0005-0000-0000-0000EF3C0000}"/>
    <cellStyle name="Финансовый 2 149 7 5" xfId="26246" xr:uid="{00000000-0005-0000-0000-0000F03C0000}"/>
    <cellStyle name="Финансовый 2 149 7 6" xfId="24003" xr:uid="{00000000-0005-0000-0000-0000F13C0000}"/>
    <cellStyle name="Финансовый 2 149 7 7" xfId="25646" xr:uid="{00000000-0005-0000-0000-0000F23C0000}"/>
    <cellStyle name="Финансовый 2 149 7 8" xfId="33895" xr:uid="{00000000-0005-0000-0000-0000F33C0000}"/>
    <cellStyle name="Финансовый 2 149 7 9" xfId="31811" xr:uid="{00000000-0005-0000-0000-0000F43C0000}"/>
    <cellStyle name="Финансовый 2 149 8" xfId="16913" xr:uid="{00000000-0005-0000-0000-0000F53C0000}"/>
    <cellStyle name="Финансовый 2 149 9" xfId="18225" xr:uid="{00000000-0005-0000-0000-0000F63C0000}"/>
    <cellStyle name="Финансовый 2 149 9 2" xfId="21573" xr:uid="{00000000-0005-0000-0000-0000F73C0000}"/>
    <cellStyle name="Финансовый 2 149 9 3" xfId="27368" xr:uid="{00000000-0005-0000-0000-0000F83C0000}"/>
    <cellStyle name="Финансовый 2 149 9 4" xfId="28805" xr:uid="{00000000-0005-0000-0000-0000F93C0000}"/>
    <cellStyle name="Финансовый 2 149 9 5" xfId="30111" xr:uid="{00000000-0005-0000-0000-0000FA3C0000}"/>
    <cellStyle name="Финансовый 2 149 9 6" xfId="35262" xr:uid="{00000000-0005-0000-0000-0000FB3C0000}"/>
    <cellStyle name="Финансовый 2 149 9 7" xfId="36598" xr:uid="{00000000-0005-0000-0000-0000FC3C0000}"/>
    <cellStyle name="Финансовый 2 15" xfId="60" xr:uid="{00000000-0005-0000-0000-0000FD3C0000}"/>
    <cellStyle name="Финансовый 2 15 2" xfId="345" xr:uid="{00000000-0005-0000-0000-0000FE3C0000}"/>
    <cellStyle name="Финансовый 2 15 2 2" xfId="7997" xr:uid="{00000000-0005-0000-0000-0000FF3C0000}"/>
    <cellStyle name="Финансовый 2 15 2 3" xfId="10253" xr:uid="{00000000-0005-0000-0000-0000003D0000}"/>
    <cellStyle name="Финансовый 2 15 3" xfId="1281" xr:uid="{00000000-0005-0000-0000-0000013D0000}"/>
    <cellStyle name="Финансовый 2 15 3 2" xfId="9318" xr:uid="{00000000-0005-0000-0000-0000023D0000}"/>
    <cellStyle name="Финансовый 2 15 3 2 2" xfId="13563" xr:uid="{00000000-0005-0000-0000-0000033D0000}"/>
    <cellStyle name="Финансовый 2 15 3 2 3" xfId="14759" xr:uid="{00000000-0005-0000-0000-0000043D0000}"/>
    <cellStyle name="Финансовый 2 15 3 2 3 2" xfId="16221" xr:uid="{00000000-0005-0000-0000-0000053D0000}"/>
    <cellStyle name="Финансовый 2 15 3 2 3 3" xfId="20204" xr:uid="{00000000-0005-0000-0000-0000063D0000}"/>
    <cellStyle name="Финансовый 2 15 3 2 3 4" xfId="21620" xr:uid="{00000000-0005-0000-0000-0000073D0000}"/>
    <cellStyle name="Финансовый 2 15 3 2 3 5" xfId="27202" xr:uid="{00000000-0005-0000-0000-0000083D0000}"/>
    <cellStyle name="Финансовый 2 15 3 2 3 6" xfId="25883" xr:uid="{00000000-0005-0000-0000-0000093D0000}"/>
    <cellStyle name="Финансовый 2 15 3 2 3 7" xfId="20912" xr:uid="{00000000-0005-0000-0000-00000A3D0000}"/>
    <cellStyle name="Финансовый 2 15 3 2 3 8" xfId="33377" xr:uid="{00000000-0005-0000-0000-00000B3D0000}"/>
    <cellStyle name="Финансовый 2 15 3 2 3 9" xfId="32007" xr:uid="{00000000-0005-0000-0000-00000C3D0000}"/>
    <cellStyle name="Финансовый 2 15 3 2 4" xfId="17431" xr:uid="{00000000-0005-0000-0000-00000D3D0000}"/>
    <cellStyle name="Финансовый 2 15 3 2 5" xfId="18743" xr:uid="{00000000-0005-0000-0000-00000E3D0000}"/>
    <cellStyle name="Финансовый 2 15 3 2 5 2" xfId="24329" xr:uid="{00000000-0005-0000-0000-00000F3D0000}"/>
    <cellStyle name="Финансовый 2 15 3 2 5 3" xfId="27886" xr:uid="{00000000-0005-0000-0000-0000103D0000}"/>
    <cellStyle name="Финансовый 2 15 3 2 5 4" xfId="29323" xr:uid="{00000000-0005-0000-0000-0000113D0000}"/>
    <cellStyle name="Финансовый 2 15 3 2 5 5" xfId="30629" xr:uid="{00000000-0005-0000-0000-0000123D0000}"/>
    <cellStyle name="Финансовый 2 15 3 2 5 6" xfId="34744" xr:uid="{00000000-0005-0000-0000-0000133D0000}"/>
    <cellStyle name="Финансовый 2 15 3 2 5 7" xfId="36080" xr:uid="{00000000-0005-0000-0000-0000143D0000}"/>
    <cellStyle name="Финансовый 2 15 3 3" xfId="12716" xr:uid="{00000000-0005-0000-0000-0000153D0000}"/>
    <cellStyle name="Финансовый 2 15 3 3 2" xfId="12916" xr:uid="{00000000-0005-0000-0000-0000163D0000}"/>
    <cellStyle name="Финансовый 2 15 3 3 3" xfId="15406" xr:uid="{00000000-0005-0000-0000-0000173D0000}"/>
    <cellStyle name="Финансовый 2 15 3 3 3 2" xfId="15574" xr:uid="{00000000-0005-0000-0000-0000183D0000}"/>
    <cellStyle name="Финансовый 2 15 3 3 3 3" xfId="19557" xr:uid="{00000000-0005-0000-0000-0000193D0000}"/>
    <cellStyle name="Финансовый 2 15 3 3 3 4" xfId="21762" xr:uid="{00000000-0005-0000-0000-00001A3D0000}"/>
    <cellStyle name="Финансовый 2 15 3 3 3 5" xfId="26553" xr:uid="{00000000-0005-0000-0000-00001B3D0000}"/>
    <cellStyle name="Финансовый 2 15 3 3 3 6" xfId="25001" xr:uid="{00000000-0005-0000-0000-00001C3D0000}"/>
    <cellStyle name="Финансовый 2 15 3 3 3 7" xfId="25612" xr:uid="{00000000-0005-0000-0000-00001D3D0000}"/>
    <cellStyle name="Финансовый 2 15 3 3 3 8" xfId="32730" xr:uid="{00000000-0005-0000-0000-00001E3D0000}"/>
    <cellStyle name="Финансовый 2 15 3 3 3 9" xfId="31939" xr:uid="{00000000-0005-0000-0000-00001F3D0000}"/>
    <cellStyle name="Финансовый 2 15 3 3 4" xfId="18078" xr:uid="{00000000-0005-0000-0000-0000203D0000}"/>
    <cellStyle name="Финансовый 2 15 3 3 5" xfId="19390" xr:uid="{00000000-0005-0000-0000-0000213D0000}"/>
    <cellStyle name="Финансовый 2 15 3 3 5 2" xfId="23902" xr:uid="{00000000-0005-0000-0000-0000223D0000}"/>
    <cellStyle name="Финансовый 2 15 3 3 5 3" xfId="28533" xr:uid="{00000000-0005-0000-0000-0000233D0000}"/>
    <cellStyle name="Финансовый 2 15 3 3 5 4" xfId="29970" xr:uid="{00000000-0005-0000-0000-0000243D0000}"/>
    <cellStyle name="Финансовый 2 15 3 3 5 5" xfId="31276" xr:uid="{00000000-0005-0000-0000-0000253D0000}"/>
    <cellStyle name="Финансовый 2 15 3 3 5 6" xfId="34097" xr:uid="{00000000-0005-0000-0000-0000263D0000}"/>
    <cellStyle name="Финансовый 2 15 3 3 5 7" xfId="35433" xr:uid="{00000000-0005-0000-0000-0000273D0000}"/>
    <cellStyle name="Финансовый 2 15 4" xfId="9970" xr:uid="{00000000-0005-0000-0000-0000283D0000}"/>
    <cellStyle name="Финансовый 2 15 4 2" xfId="13432" xr:uid="{00000000-0005-0000-0000-0000293D0000}"/>
    <cellStyle name="Финансовый 2 15 4 3" xfId="14890" xr:uid="{00000000-0005-0000-0000-00002A3D0000}"/>
    <cellStyle name="Финансовый 2 15 4 3 2" xfId="16090" xr:uid="{00000000-0005-0000-0000-00002B3D0000}"/>
    <cellStyle name="Финансовый 2 15 4 3 3" xfId="20073" xr:uid="{00000000-0005-0000-0000-00002C3D0000}"/>
    <cellStyle name="Финансовый 2 15 4 3 4" xfId="21664" xr:uid="{00000000-0005-0000-0000-00002D3D0000}"/>
    <cellStyle name="Финансовый 2 15 4 3 5" xfId="26853" xr:uid="{00000000-0005-0000-0000-00002E3D0000}"/>
    <cellStyle name="Финансовый 2 15 4 3 6" xfId="24524" xr:uid="{00000000-0005-0000-0000-00002F3D0000}"/>
    <cellStyle name="Финансовый 2 15 4 3 7" xfId="27254" xr:uid="{00000000-0005-0000-0000-0000303D0000}"/>
    <cellStyle name="Финансовый 2 15 4 3 8" xfId="33246" xr:uid="{00000000-0005-0000-0000-0000313D0000}"/>
    <cellStyle name="Финансовый 2 15 4 3 9" xfId="31991" xr:uid="{00000000-0005-0000-0000-0000323D0000}"/>
    <cellStyle name="Финансовый 2 15 4 4" xfId="17562" xr:uid="{00000000-0005-0000-0000-0000333D0000}"/>
    <cellStyle name="Финансовый 2 15 4 5" xfId="18874" xr:uid="{00000000-0005-0000-0000-0000343D0000}"/>
    <cellStyle name="Финансовый 2 15 4 5 2" xfId="22965" xr:uid="{00000000-0005-0000-0000-0000353D0000}"/>
    <cellStyle name="Финансовый 2 15 4 5 3" xfId="28017" xr:uid="{00000000-0005-0000-0000-0000363D0000}"/>
    <cellStyle name="Финансовый 2 15 4 5 4" xfId="29454" xr:uid="{00000000-0005-0000-0000-0000373D0000}"/>
    <cellStyle name="Финансовый 2 15 4 5 5" xfId="30760" xr:uid="{00000000-0005-0000-0000-0000383D0000}"/>
    <cellStyle name="Финансовый 2 15 4 5 6" xfId="34613" xr:uid="{00000000-0005-0000-0000-0000393D0000}"/>
    <cellStyle name="Финансовый 2 15 4 5 7" xfId="35949" xr:uid="{00000000-0005-0000-0000-00003A3D0000}"/>
    <cellStyle name="Финансовый 2 15 5" xfId="11166" xr:uid="{00000000-0005-0000-0000-00003B3D0000}"/>
    <cellStyle name="Финансовый 2 15 6" xfId="14080" xr:uid="{00000000-0005-0000-0000-00003C3D0000}"/>
    <cellStyle name="Финансовый 2 15 7" xfId="14163" xr:uid="{00000000-0005-0000-0000-00003D3D0000}"/>
    <cellStyle name="Финансовый 2 15 7 2" xfId="16738" xr:uid="{00000000-0005-0000-0000-00003E3D0000}"/>
    <cellStyle name="Финансовый 2 15 7 3" xfId="20721" xr:uid="{00000000-0005-0000-0000-00003F3D0000}"/>
    <cellStyle name="Финансовый 2 15 7 4" xfId="23259" xr:uid="{00000000-0005-0000-0000-0000403D0000}"/>
    <cellStyle name="Финансовый 2 15 7 5" xfId="25141" xr:uid="{00000000-0005-0000-0000-0000413D0000}"/>
    <cellStyle name="Финансовый 2 15 7 6" xfId="26489" xr:uid="{00000000-0005-0000-0000-0000423D0000}"/>
    <cellStyle name="Финансовый 2 15 7 7" xfId="23997" xr:uid="{00000000-0005-0000-0000-0000433D0000}"/>
    <cellStyle name="Финансовый 2 15 7 8" xfId="33894" xr:uid="{00000000-0005-0000-0000-0000443D0000}"/>
    <cellStyle name="Финансовый 2 15 7 9" xfId="31830" xr:uid="{00000000-0005-0000-0000-0000453D0000}"/>
    <cellStyle name="Финансовый 2 15 8" xfId="14242" xr:uid="{00000000-0005-0000-0000-0000463D0000}"/>
    <cellStyle name="Финансовый 2 15 8 2" xfId="16914" xr:uid="{00000000-0005-0000-0000-0000473D0000}"/>
    <cellStyle name="Финансовый 2 15 8 3" xfId="20794" xr:uid="{00000000-0005-0000-0000-0000483D0000}"/>
    <cellStyle name="Финансовый 2 15 8 4" xfId="22751" xr:uid="{00000000-0005-0000-0000-0000493D0000}"/>
    <cellStyle name="Финансовый 2 15 8 5" xfId="24590" xr:uid="{00000000-0005-0000-0000-00004A3D0000}"/>
    <cellStyle name="Финансовый 2 15 8 6" xfId="23196" xr:uid="{00000000-0005-0000-0000-00004B3D0000}"/>
    <cellStyle name="Финансовый 2 15 8 7" xfId="22531" xr:uid="{00000000-0005-0000-0000-00004C3D0000}"/>
    <cellStyle name="Финансовый 2 15 8 8" xfId="33967" xr:uid="{00000000-0005-0000-0000-00004D3D0000}"/>
    <cellStyle name="Финансовый 2 15 8 9" xfId="35328" xr:uid="{00000000-0005-0000-0000-00004E3D0000}"/>
    <cellStyle name="Финансовый 2 15 9" xfId="18226" xr:uid="{00000000-0005-0000-0000-00004F3D0000}"/>
    <cellStyle name="Финансовый 2 15 9 2" xfId="25054" xr:uid="{00000000-0005-0000-0000-0000503D0000}"/>
    <cellStyle name="Финансовый 2 15 9 3" xfId="27369" xr:uid="{00000000-0005-0000-0000-0000513D0000}"/>
    <cellStyle name="Финансовый 2 15 9 4" xfId="28806" xr:uid="{00000000-0005-0000-0000-0000523D0000}"/>
    <cellStyle name="Финансовый 2 15 9 5" xfId="30112" xr:uid="{00000000-0005-0000-0000-0000533D0000}"/>
    <cellStyle name="Финансовый 2 15 9 6" xfId="35261" xr:uid="{00000000-0005-0000-0000-0000543D0000}"/>
    <cellStyle name="Финансовый 2 15 9 7" xfId="36597" xr:uid="{00000000-0005-0000-0000-0000553D0000}"/>
    <cellStyle name="Финансовый 2 150" xfId="61" xr:uid="{00000000-0005-0000-0000-0000563D0000}"/>
    <cellStyle name="Финансовый 2 150 2" xfId="450" xr:uid="{00000000-0005-0000-0000-0000573D0000}"/>
    <cellStyle name="Финансовый 2 150 2 2" xfId="7758" xr:uid="{00000000-0005-0000-0000-0000583D0000}"/>
    <cellStyle name="Финансовый 2 150 2 3" xfId="10358" xr:uid="{00000000-0005-0000-0000-0000593D0000}"/>
    <cellStyle name="Финансовый 2 150 3" xfId="1424" xr:uid="{00000000-0005-0000-0000-00005A3D0000}"/>
    <cellStyle name="Финансовый 2 150 3 2" xfId="9234" xr:uid="{00000000-0005-0000-0000-00005B3D0000}"/>
    <cellStyle name="Финансовый 2 150 3 2 2" xfId="13580" xr:uid="{00000000-0005-0000-0000-00005C3D0000}"/>
    <cellStyle name="Финансовый 2 150 3 2 3" xfId="14742" xr:uid="{00000000-0005-0000-0000-00005D3D0000}"/>
    <cellStyle name="Финансовый 2 150 3 2 3 2" xfId="16238" xr:uid="{00000000-0005-0000-0000-00005E3D0000}"/>
    <cellStyle name="Финансовый 2 150 3 2 3 3" xfId="20221" xr:uid="{00000000-0005-0000-0000-00005F3D0000}"/>
    <cellStyle name="Финансовый 2 150 3 2 3 4" xfId="23624" xr:uid="{00000000-0005-0000-0000-0000603D0000}"/>
    <cellStyle name="Финансовый 2 150 3 2 3 5" xfId="27048" xr:uid="{00000000-0005-0000-0000-0000613D0000}"/>
    <cellStyle name="Финансовый 2 150 3 2 3 6" xfId="26829" xr:uid="{00000000-0005-0000-0000-0000623D0000}"/>
    <cellStyle name="Финансовый 2 150 3 2 3 7" xfId="24334" xr:uid="{00000000-0005-0000-0000-0000633D0000}"/>
    <cellStyle name="Финансовый 2 150 3 2 3 8" xfId="33394" xr:uid="{00000000-0005-0000-0000-0000643D0000}"/>
    <cellStyle name="Финансовый 2 150 3 2 3 9" xfId="31639" xr:uid="{00000000-0005-0000-0000-0000653D0000}"/>
    <cellStyle name="Финансовый 2 150 3 2 4" xfId="17414" xr:uid="{00000000-0005-0000-0000-0000663D0000}"/>
    <cellStyle name="Финансовый 2 150 3 2 5" xfId="18726" xr:uid="{00000000-0005-0000-0000-0000673D0000}"/>
    <cellStyle name="Финансовый 2 150 3 2 5 2" xfId="21351" xr:uid="{00000000-0005-0000-0000-0000683D0000}"/>
    <cellStyle name="Финансовый 2 150 3 2 5 3" xfId="27869" xr:uid="{00000000-0005-0000-0000-0000693D0000}"/>
    <cellStyle name="Финансовый 2 150 3 2 5 4" xfId="29306" xr:uid="{00000000-0005-0000-0000-00006A3D0000}"/>
    <cellStyle name="Финансовый 2 150 3 2 5 5" xfId="30612" xr:uid="{00000000-0005-0000-0000-00006B3D0000}"/>
    <cellStyle name="Финансовый 2 150 3 2 5 6" xfId="34761" xr:uid="{00000000-0005-0000-0000-00006C3D0000}"/>
    <cellStyle name="Финансовый 2 150 3 2 5 7" xfId="36097" xr:uid="{00000000-0005-0000-0000-00006D3D0000}"/>
    <cellStyle name="Финансовый 2 150 3 3" xfId="12700" xr:uid="{00000000-0005-0000-0000-00006E3D0000}"/>
    <cellStyle name="Финансовый 2 150 3 3 2" xfId="12932" xr:uid="{00000000-0005-0000-0000-00006F3D0000}"/>
    <cellStyle name="Финансовый 2 150 3 3 3" xfId="15390" xr:uid="{00000000-0005-0000-0000-0000703D0000}"/>
    <cellStyle name="Финансовый 2 150 3 3 3 2" xfId="15590" xr:uid="{00000000-0005-0000-0000-0000713D0000}"/>
    <cellStyle name="Финансовый 2 150 3 3 3 3" xfId="19573" xr:uid="{00000000-0005-0000-0000-0000723D0000}"/>
    <cellStyle name="Финансовый 2 150 3 3 3 4" xfId="22624" xr:uid="{00000000-0005-0000-0000-0000733D0000}"/>
    <cellStyle name="Финансовый 2 150 3 3 3 5" xfId="23674" xr:uid="{00000000-0005-0000-0000-0000743D0000}"/>
    <cellStyle name="Финансовый 2 150 3 3 3 6" xfId="26357" xr:uid="{00000000-0005-0000-0000-0000753D0000}"/>
    <cellStyle name="Финансовый 2 150 3 3 3 7" xfId="22923" xr:uid="{00000000-0005-0000-0000-0000763D0000}"/>
    <cellStyle name="Финансовый 2 150 3 3 3 8" xfId="32746" xr:uid="{00000000-0005-0000-0000-0000773D0000}"/>
    <cellStyle name="Финансовый 2 150 3 3 3 9" xfId="32275" xr:uid="{00000000-0005-0000-0000-0000783D0000}"/>
    <cellStyle name="Финансовый 2 150 3 3 4" xfId="18062" xr:uid="{00000000-0005-0000-0000-0000793D0000}"/>
    <cellStyle name="Финансовый 2 150 3 3 5" xfId="19374" xr:uid="{00000000-0005-0000-0000-00007A3D0000}"/>
    <cellStyle name="Финансовый 2 150 3 3 5 2" xfId="25265" xr:uid="{00000000-0005-0000-0000-00007B3D0000}"/>
    <cellStyle name="Финансовый 2 150 3 3 5 3" xfId="28517" xr:uid="{00000000-0005-0000-0000-00007C3D0000}"/>
    <cellStyle name="Финансовый 2 150 3 3 5 4" xfId="29954" xr:uid="{00000000-0005-0000-0000-00007D3D0000}"/>
    <cellStyle name="Финансовый 2 150 3 3 5 5" xfId="31260" xr:uid="{00000000-0005-0000-0000-00007E3D0000}"/>
    <cellStyle name="Финансовый 2 150 3 3 5 6" xfId="34113" xr:uid="{00000000-0005-0000-0000-00007F3D0000}"/>
    <cellStyle name="Финансовый 2 150 3 3 5 7" xfId="35449" xr:uid="{00000000-0005-0000-0000-0000803D0000}"/>
    <cellStyle name="Финансовый 2 150 4" xfId="9971" xr:uid="{00000000-0005-0000-0000-0000813D0000}"/>
    <cellStyle name="Финансовый 2 150 4 2" xfId="13431" xr:uid="{00000000-0005-0000-0000-0000823D0000}"/>
    <cellStyle name="Финансовый 2 150 4 3" xfId="14891" xr:uid="{00000000-0005-0000-0000-0000833D0000}"/>
    <cellStyle name="Финансовый 2 150 4 3 2" xfId="16089" xr:uid="{00000000-0005-0000-0000-0000843D0000}"/>
    <cellStyle name="Финансовый 2 150 4 3 3" xfId="20072" xr:uid="{00000000-0005-0000-0000-0000853D0000}"/>
    <cellStyle name="Финансовый 2 150 4 3 4" xfId="21582" xr:uid="{00000000-0005-0000-0000-0000863D0000}"/>
    <cellStyle name="Финансовый 2 150 4 3 5" xfId="25588" xr:uid="{00000000-0005-0000-0000-0000873D0000}"/>
    <cellStyle name="Финансовый 2 150 4 3 6" xfId="26300" xr:uid="{00000000-0005-0000-0000-0000883D0000}"/>
    <cellStyle name="Финансовый 2 150 4 3 7" xfId="23412" xr:uid="{00000000-0005-0000-0000-0000893D0000}"/>
    <cellStyle name="Финансовый 2 150 4 3 8" xfId="33245" xr:uid="{00000000-0005-0000-0000-00008A3D0000}"/>
    <cellStyle name="Финансовый 2 150 4 3 9" xfId="32043" xr:uid="{00000000-0005-0000-0000-00008B3D0000}"/>
    <cellStyle name="Финансовый 2 150 4 4" xfId="17563" xr:uid="{00000000-0005-0000-0000-00008C3D0000}"/>
    <cellStyle name="Финансовый 2 150 4 5" xfId="18875" xr:uid="{00000000-0005-0000-0000-00008D3D0000}"/>
    <cellStyle name="Финансовый 2 150 4 5 2" xfId="22663" xr:uid="{00000000-0005-0000-0000-00008E3D0000}"/>
    <cellStyle name="Финансовый 2 150 4 5 3" xfId="28018" xr:uid="{00000000-0005-0000-0000-00008F3D0000}"/>
    <cellStyle name="Финансовый 2 150 4 5 4" xfId="29455" xr:uid="{00000000-0005-0000-0000-0000903D0000}"/>
    <cellStyle name="Финансовый 2 150 4 5 5" xfId="30761" xr:uid="{00000000-0005-0000-0000-0000913D0000}"/>
    <cellStyle name="Финансовый 2 150 4 5 6" xfId="34612" xr:uid="{00000000-0005-0000-0000-0000923D0000}"/>
    <cellStyle name="Финансовый 2 150 4 5 7" xfId="35948" xr:uid="{00000000-0005-0000-0000-0000933D0000}"/>
    <cellStyle name="Финансовый 2 150 5" xfId="11309" xr:uid="{00000000-0005-0000-0000-0000943D0000}"/>
    <cellStyle name="Финансовый 2 150 6" xfId="14079" xr:uid="{00000000-0005-0000-0000-0000953D0000}"/>
    <cellStyle name="Финансовый 2 150 7" xfId="14243" xr:uid="{00000000-0005-0000-0000-0000963D0000}"/>
    <cellStyle name="Финансовый 2 150 7 2" xfId="16737" xr:uid="{00000000-0005-0000-0000-0000973D0000}"/>
    <cellStyle name="Финансовый 2 150 7 3" xfId="20720" xr:uid="{00000000-0005-0000-0000-0000983D0000}"/>
    <cellStyle name="Финансовый 2 150 7 4" xfId="22607" xr:uid="{00000000-0005-0000-0000-0000993D0000}"/>
    <cellStyle name="Финансовый 2 150 7 5" xfId="26620" xr:uid="{00000000-0005-0000-0000-00009A3D0000}"/>
    <cellStyle name="Финансовый 2 150 7 6" xfId="26062" xr:uid="{00000000-0005-0000-0000-00009B3D0000}"/>
    <cellStyle name="Финансовый 2 150 7 7" xfId="24192" xr:uid="{00000000-0005-0000-0000-00009C3D0000}"/>
    <cellStyle name="Финансовый 2 150 7 8" xfId="33893" xr:uid="{00000000-0005-0000-0000-00009D3D0000}"/>
    <cellStyle name="Финансовый 2 150 7 9" xfId="31846" xr:uid="{00000000-0005-0000-0000-00009E3D0000}"/>
    <cellStyle name="Финансовый 2 150 8" xfId="16915" xr:uid="{00000000-0005-0000-0000-00009F3D0000}"/>
    <cellStyle name="Финансовый 2 150 9" xfId="18227" xr:uid="{00000000-0005-0000-0000-0000A03D0000}"/>
    <cellStyle name="Финансовый 2 150 9 2" xfId="24737" xr:uid="{00000000-0005-0000-0000-0000A13D0000}"/>
    <cellStyle name="Финансовый 2 150 9 3" xfId="27370" xr:uid="{00000000-0005-0000-0000-0000A23D0000}"/>
    <cellStyle name="Финансовый 2 150 9 4" xfId="28807" xr:uid="{00000000-0005-0000-0000-0000A33D0000}"/>
    <cellStyle name="Финансовый 2 150 9 5" xfId="30113" xr:uid="{00000000-0005-0000-0000-0000A43D0000}"/>
    <cellStyle name="Финансовый 2 150 9 6" xfId="35260" xr:uid="{00000000-0005-0000-0000-0000A53D0000}"/>
    <cellStyle name="Финансовый 2 150 9 7" xfId="36596" xr:uid="{00000000-0005-0000-0000-0000A63D0000}"/>
    <cellStyle name="Финансовый 2 151" xfId="62" xr:uid="{00000000-0005-0000-0000-0000A73D0000}"/>
    <cellStyle name="Финансовый 2 151 2" xfId="451" xr:uid="{00000000-0005-0000-0000-0000A83D0000}"/>
    <cellStyle name="Финансовый 2 151 2 2" xfId="8768" xr:uid="{00000000-0005-0000-0000-0000A93D0000}"/>
    <cellStyle name="Финансовый 2 151 2 3" xfId="10359" xr:uid="{00000000-0005-0000-0000-0000AA3D0000}"/>
    <cellStyle name="Финансовый 2 151 3" xfId="1425" xr:uid="{00000000-0005-0000-0000-0000AB3D0000}"/>
    <cellStyle name="Финансовый 2 151 3 2" xfId="9230" xr:uid="{00000000-0005-0000-0000-0000AC3D0000}"/>
    <cellStyle name="Финансовый 2 151 3 2 2" xfId="13583" xr:uid="{00000000-0005-0000-0000-0000AD3D0000}"/>
    <cellStyle name="Финансовый 2 151 3 2 3" xfId="14739" xr:uid="{00000000-0005-0000-0000-0000AE3D0000}"/>
    <cellStyle name="Финансовый 2 151 3 2 3 2" xfId="16241" xr:uid="{00000000-0005-0000-0000-0000AF3D0000}"/>
    <cellStyle name="Финансовый 2 151 3 2 3 3" xfId="20224" xr:uid="{00000000-0005-0000-0000-0000B03D0000}"/>
    <cellStyle name="Финансовый 2 151 3 2 3 4" xfId="24368" xr:uid="{00000000-0005-0000-0000-0000B13D0000}"/>
    <cellStyle name="Финансовый 2 151 3 2 3 5" xfId="26032" xr:uid="{00000000-0005-0000-0000-0000B23D0000}"/>
    <cellStyle name="Финансовый 2 151 3 2 3 6" xfId="23150" xr:uid="{00000000-0005-0000-0000-0000B33D0000}"/>
    <cellStyle name="Финансовый 2 151 3 2 3 7" xfId="28637" xr:uid="{00000000-0005-0000-0000-0000B43D0000}"/>
    <cellStyle name="Финансовый 2 151 3 2 3 8" xfId="33397" xr:uid="{00000000-0005-0000-0000-0000B53D0000}"/>
    <cellStyle name="Финансовый 2 151 3 2 3 9" xfId="31607" xr:uid="{00000000-0005-0000-0000-0000B63D0000}"/>
    <cellStyle name="Финансовый 2 151 3 2 4" xfId="17411" xr:uid="{00000000-0005-0000-0000-0000B73D0000}"/>
    <cellStyle name="Финансовый 2 151 3 2 5" xfId="18723" xr:uid="{00000000-0005-0000-0000-0000B83D0000}"/>
    <cellStyle name="Финансовый 2 151 3 2 5 2" xfId="22018" xr:uid="{00000000-0005-0000-0000-0000B93D0000}"/>
    <cellStyle name="Финансовый 2 151 3 2 5 3" xfId="27866" xr:uid="{00000000-0005-0000-0000-0000BA3D0000}"/>
    <cellStyle name="Финансовый 2 151 3 2 5 4" xfId="29303" xr:uid="{00000000-0005-0000-0000-0000BB3D0000}"/>
    <cellStyle name="Финансовый 2 151 3 2 5 5" xfId="30609" xr:uid="{00000000-0005-0000-0000-0000BC3D0000}"/>
    <cellStyle name="Финансовый 2 151 3 2 5 6" xfId="34764" xr:uid="{00000000-0005-0000-0000-0000BD3D0000}"/>
    <cellStyle name="Финансовый 2 151 3 2 5 7" xfId="36100" xr:uid="{00000000-0005-0000-0000-0000BE3D0000}"/>
    <cellStyle name="Финансовый 2 151 3 3" xfId="12697" xr:uid="{00000000-0005-0000-0000-0000BF3D0000}"/>
    <cellStyle name="Финансовый 2 151 3 3 2" xfId="12935" xr:uid="{00000000-0005-0000-0000-0000C03D0000}"/>
    <cellStyle name="Финансовый 2 151 3 3 3" xfId="15387" xr:uid="{00000000-0005-0000-0000-0000C13D0000}"/>
    <cellStyle name="Финансовый 2 151 3 3 3 2" xfId="15593" xr:uid="{00000000-0005-0000-0000-0000C23D0000}"/>
    <cellStyle name="Финансовый 2 151 3 3 3 3" xfId="19576" xr:uid="{00000000-0005-0000-0000-0000C33D0000}"/>
    <cellStyle name="Финансовый 2 151 3 3 3 4" xfId="22655" xr:uid="{00000000-0005-0000-0000-0000C43D0000}"/>
    <cellStyle name="Финансовый 2 151 3 3 3 5" xfId="26010" xr:uid="{00000000-0005-0000-0000-0000C53D0000}"/>
    <cellStyle name="Финансовый 2 151 3 3 3 6" xfId="24097" xr:uid="{00000000-0005-0000-0000-0000C63D0000}"/>
    <cellStyle name="Финансовый 2 151 3 3 3 7" xfId="21772" xr:uid="{00000000-0005-0000-0000-0000C73D0000}"/>
    <cellStyle name="Финансовый 2 151 3 3 3 8" xfId="32749" xr:uid="{00000000-0005-0000-0000-0000C83D0000}"/>
    <cellStyle name="Финансовый 2 151 3 3 3 9" xfId="32102" xr:uid="{00000000-0005-0000-0000-0000C93D0000}"/>
    <cellStyle name="Финансовый 2 151 3 3 4" xfId="18059" xr:uid="{00000000-0005-0000-0000-0000CA3D0000}"/>
    <cellStyle name="Финансовый 2 151 3 3 5" xfId="19371" xr:uid="{00000000-0005-0000-0000-0000CB3D0000}"/>
    <cellStyle name="Финансовый 2 151 3 3 5 2" xfId="23633" xr:uid="{00000000-0005-0000-0000-0000CC3D0000}"/>
    <cellStyle name="Финансовый 2 151 3 3 5 3" xfId="28514" xr:uid="{00000000-0005-0000-0000-0000CD3D0000}"/>
    <cellStyle name="Финансовый 2 151 3 3 5 4" xfId="29951" xr:uid="{00000000-0005-0000-0000-0000CE3D0000}"/>
    <cellStyle name="Финансовый 2 151 3 3 5 5" xfId="31257" xr:uid="{00000000-0005-0000-0000-0000CF3D0000}"/>
    <cellStyle name="Финансовый 2 151 3 3 5 6" xfId="34116" xr:uid="{00000000-0005-0000-0000-0000D03D0000}"/>
    <cellStyle name="Финансовый 2 151 3 3 5 7" xfId="35452" xr:uid="{00000000-0005-0000-0000-0000D13D0000}"/>
    <cellStyle name="Финансовый 2 151 4" xfId="9972" xr:uid="{00000000-0005-0000-0000-0000D23D0000}"/>
    <cellStyle name="Финансовый 2 151 4 2" xfId="13430" xr:uid="{00000000-0005-0000-0000-0000D33D0000}"/>
    <cellStyle name="Финансовый 2 151 4 3" xfId="14892" xr:uid="{00000000-0005-0000-0000-0000D43D0000}"/>
    <cellStyle name="Финансовый 2 151 4 3 2" xfId="16088" xr:uid="{00000000-0005-0000-0000-0000D53D0000}"/>
    <cellStyle name="Финансовый 2 151 4 3 3" xfId="20071" xr:uid="{00000000-0005-0000-0000-0000D63D0000}"/>
    <cellStyle name="Финансовый 2 151 4 3 4" xfId="25090" xr:uid="{00000000-0005-0000-0000-0000D73D0000}"/>
    <cellStyle name="Финансовый 2 151 4 3 5" xfId="25709" xr:uid="{00000000-0005-0000-0000-0000D83D0000}"/>
    <cellStyle name="Финансовый 2 151 4 3 6" xfId="21940" xr:uid="{00000000-0005-0000-0000-0000D93D0000}"/>
    <cellStyle name="Финансовый 2 151 4 3 7" xfId="25735" xr:uid="{00000000-0005-0000-0000-0000DA3D0000}"/>
    <cellStyle name="Финансовый 2 151 4 3 8" xfId="33244" xr:uid="{00000000-0005-0000-0000-0000DB3D0000}"/>
    <cellStyle name="Финансовый 2 151 4 3 9" xfId="32104" xr:uid="{00000000-0005-0000-0000-0000DC3D0000}"/>
    <cellStyle name="Финансовый 2 151 4 4" xfId="17564" xr:uid="{00000000-0005-0000-0000-0000DD3D0000}"/>
    <cellStyle name="Финансовый 2 151 4 5" xfId="18876" xr:uid="{00000000-0005-0000-0000-0000DE3D0000}"/>
    <cellStyle name="Финансовый 2 151 4 5 2" xfId="25109" xr:uid="{00000000-0005-0000-0000-0000DF3D0000}"/>
    <cellStyle name="Финансовый 2 151 4 5 3" xfId="28019" xr:uid="{00000000-0005-0000-0000-0000E03D0000}"/>
    <cellStyle name="Финансовый 2 151 4 5 4" xfId="29456" xr:uid="{00000000-0005-0000-0000-0000E13D0000}"/>
    <cellStyle name="Финансовый 2 151 4 5 5" xfId="30762" xr:uid="{00000000-0005-0000-0000-0000E23D0000}"/>
    <cellStyle name="Финансовый 2 151 4 5 6" xfId="34611" xr:uid="{00000000-0005-0000-0000-0000E33D0000}"/>
    <cellStyle name="Финансовый 2 151 4 5 7" xfId="35947" xr:uid="{00000000-0005-0000-0000-0000E43D0000}"/>
    <cellStyle name="Финансовый 2 151 5" xfId="11310" xr:uid="{00000000-0005-0000-0000-0000E53D0000}"/>
    <cellStyle name="Финансовый 2 151 6" xfId="14078" xr:uid="{00000000-0005-0000-0000-0000E63D0000}"/>
    <cellStyle name="Финансовый 2 151 7" xfId="14244" xr:uid="{00000000-0005-0000-0000-0000E73D0000}"/>
    <cellStyle name="Финансовый 2 151 7 2" xfId="16736" xr:uid="{00000000-0005-0000-0000-0000E83D0000}"/>
    <cellStyle name="Финансовый 2 151 7 3" xfId="20719" xr:uid="{00000000-0005-0000-0000-0000E93D0000}"/>
    <cellStyle name="Финансовый 2 151 7 4" xfId="22619" xr:uid="{00000000-0005-0000-0000-0000EA3D0000}"/>
    <cellStyle name="Финансовый 2 151 7 5" xfId="21276" xr:uid="{00000000-0005-0000-0000-0000EB3D0000}"/>
    <cellStyle name="Финансовый 2 151 7 6" xfId="24725" xr:uid="{00000000-0005-0000-0000-0000EC3D0000}"/>
    <cellStyle name="Финансовый 2 151 7 7" xfId="25861" xr:uid="{00000000-0005-0000-0000-0000ED3D0000}"/>
    <cellStyle name="Финансовый 2 151 7 8" xfId="33892" xr:uid="{00000000-0005-0000-0000-0000EE3D0000}"/>
    <cellStyle name="Финансовый 2 151 7 9" xfId="31862" xr:uid="{00000000-0005-0000-0000-0000EF3D0000}"/>
    <cellStyle name="Финансовый 2 151 8" xfId="16916" xr:uid="{00000000-0005-0000-0000-0000F03D0000}"/>
    <cellStyle name="Финансовый 2 151 9" xfId="18228" xr:uid="{00000000-0005-0000-0000-0000F13D0000}"/>
    <cellStyle name="Финансовый 2 151 9 2" xfId="24349" xr:uid="{00000000-0005-0000-0000-0000F23D0000}"/>
    <cellStyle name="Финансовый 2 151 9 3" xfId="27371" xr:uid="{00000000-0005-0000-0000-0000F33D0000}"/>
    <cellStyle name="Финансовый 2 151 9 4" xfId="28808" xr:uid="{00000000-0005-0000-0000-0000F43D0000}"/>
    <cellStyle name="Финансовый 2 151 9 5" xfId="30114" xr:uid="{00000000-0005-0000-0000-0000F53D0000}"/>
    <cellStyle name="Финансовый 2 151 9 6" xfId="35259" xr:uid="{00000000-0005-0000-0000-0000F63D0000}"/>
    <cellStyle name="Финансовый 2 151 9 7" xfId="36595" xr:uid="{00000000-0005-0000-0000-0000F73D0000}"/>
    <cellStyle name="Финансовый 2 152" xfId="63" xr:uid="{00000000-0005-0000-0000-0000F83D0000}"/>
    <cellStyle name="Финансовый 2 152 2" xfId="452" xr:uid="{00000000-0005-0000-0000-0000F93D0000}"/>
    <cellStyle name="Финансовый 2 152 2 2" xfId="8129" xr:uid="{00000000-0005-0000-0000-0000FA3D0000}"/>
    <cellStyle name="Финансовый 2 152 2 3" xfId="10360" xr:uid="{00000000-0005-0000-0000-0000FB3D0000}"/>
    <cellStyle name="Финансовый 2 152 3" xfId="1426" xr:uid="{00000000-0005-0000-0000-0000FC3D0000}"/>
    <cellStyle name="Финансовый 2 152 3 2" xfId="8499" xr:uid="{00000000-0005-0000-0000-0000FD3D0000}"/>
    <cellStyle name="Финансовый 2 152 3 2 2" xfId="13637" xr:uid="{00000000-0005-0000-0000-0000FE3D0000}"/>
    <cellStyle name="Финансовый 2 152 3 2 3" xfId="14685" xr:uid="{00000000-0005-0000-0000-0000FF3D0000}"/>
    <cellStyle name="Финансовый 2 152 3 2 3 2" xfId="16295" xr:uid="{00000000-0005-0000-0000-0000003E0000}"/>
    <cellStyle name="Финансовый 2 152 3 2 3 3" xfId="20278" xr:uid="{00000000-0005-0000-0000-0000013E0000}"/>
    <cellStyle name="Финансовый 2 152 3 2 3 4" xfId="23102" xr:uid="{00000000-0005-0000-0000-0000023E0000}"/>
    <cellStyle name="Финансовый 2 152 3 2 3 5" xfId="25897" xr:uid="{00000000-0005-0000-0000-0000033E0000}"/>
    <cellStyle name="Финансовый 2 152 3 2 3 6" xfId="21809" xr:uid="{00000000-0005-0000-0000-0000043E0000}"/>
    <cellStyle name="Финансовый 2 152 3 2 3 7" xfId="21062" xr:uid="{00000000-0005-0000-0000-0000053E0000}"/>
    <cellStyle name="Финансовый 2 152 3 2 3 8" xfId="33451" xr:uid="{00000000-0005-0000-0000-0000063E0000}"/>
    <cellStyle name="Финансовый 2 152 3 2 3 9" xfId="31823" xr:uid="{00000000-0005-0000-0000-0000073E0000}"/>
    <cellStyle name="Финансовый 2 152 3 2 4" xfId="17357" xr:uid="{00000000-0005-0000-0000-0000083E0000}"/>
    <cellStyle name="Финансовый 2 152 3 2 5" xfId="18669" xr:uid="{00000000-0005-0000-0000-0000093E0000}"/>
    <cellStyle name="Финансовый 2 152 3 2 5 2" xfId="24396" xr:uid="{00000000-0005-0000-0000-00000A3E0000}"/>
    <cellStyle name="Финансовый 2 152 3 2 5 3" xfId="27812" xr:uid="{00000000-0005-0000-0000-00000B3E0000}"/>
    <cellStyle name="Финансовый 2 152 3 2 5 4" xfId="29249" xr:uid="{00000000-0005-0000-0000-00000C3E0000}"/>
    <cellStyle name="Финансовый 2 152 3 2 5 5" xfId="30555" xr:uid="{00000000-0005-0000-0000-00000D3E0000}"/>
    <cellStyle name="Финансовый 2 152 3 2 5 6" xfId="34818" xr:uid="{00000000-0005-0000-0000-00000E3E0000}"/>
    <cellStyle name="Финансовый 2 152 3 2 5 7" xfId="36154" xr:uid="{00000000-0005-0000-0000-00000F3E0000}"/>
    <cellStyle name="Финансовый 2 152 3 3" xfId="12643" xr:uid="{00000000-0005-0000-0000-0000103E0000}"/>
    <cellStyle name="Финансовый 2 152 3 3 2" xfId="12989" xr:uid="{00000000-0005-0000-0000-0000113E0000}"/>
    <cellStyle name="Финансовый 2 152 3 3 3" xfId="15333" xr:uid="{00000000-0005-0000-0000-0000123E0000}"/>
    <cellStyle name="Финансовый 2 152 3 3 3 2" xfId="15647" xr:uid="{00000000-0005-0000-0000-0000133E0000}"/>
    <cellStyle name="Финансовый 2 152 3 3 3 3" xfId="19630" xr:uid="{00000000-0005-0000-0000-0000143E0000}"/>
    <cellStyle name="Финансовый 2 152 3 3 3 4" xfId="25155" xr:uid="{00000000-0005-0000-0000-0000153E0000}"/>
    <cellStyle name="Финансовый 2 152 3 3 3 5" xfId="20916" xr:uid="{00000000-0005-0000-0000-0000163E0000}"/>
    <cellStyle name="Финансовый 2 152 3 3 3 6" xfId="22165" xr:uid="{00000000-0005-0000-0000-0000173E0000}"/>
    <cellStyle name="Финансовый 2 152 3 3 3 7" xfId="28689" xr:uid="{00000000-0005-0000-0000-0000183E0000}"/>
    <cellStyle name="Финансовый 2 152 3 3 3 8" xfId="32803" xr:uid="{00000000-0005-0000-0000-0000193E0000}"/>
    <cellStyle name="Финансовый 2 152 3 3 3 9" xfId="31714" xr:uid="{00000000-0005-0000-0000-00001A3E0000}"/>
    <cellStyle name="Финансовый 2 152 3 3 4" xfId="18005" xr:uid="{00000000-0005-0000-0000-00001B3E0000}"/>
    <cellStyle name="Финансовый 2 152 3 3 5" xfId="19317" xr:uid="{00000000-0005-0000-0000-00001C3E0000}"/>
    <cellStyle name="Финансовый 2 152 3 3 5 2" xfId="21440" xr:uid="{00000000-0005-0000-0000-00001D3E0000}"/>
    <cellStyle name="Финансовый 2 152 3 3 5 3" xfId="28460" xr:uid="{00000000-0005-0000-0000-00001E3E0000}"/>
    <cellStyle name="Финансовый 2 152 3 3 5 4" xfId="29897" xr:uid="{00000000-0005-0000-0000-00001F3E0000}"/>
    <cellStyle name="Финансовый 2 152 3 3 5 5" xfId="31203" xr:uid="{00000000-0005-0000-0000-0000203E0000}"/>
    <cellStyle name="Финансовый 2 152 3 3 5 6" xfId="34170" xr:uid="{00000000-0005-0000-0000-0000213E0000}"/>
    <cellStyle name="Финансовый 2 152 3 3 5 7" xfId="35506" xr:uid="{00000000-0005-0000-0000-0000223E0000}"/>
    <cellStyle name="Финансовый 2 152 4" xfId="9973" xr:uid="{00000000-0005-0000-0000-0000233E0000}"/>
    <cellStyle name="Финансовый 2 152 4 2" xfId="13429" xr:uid="{00000000-0005-0000-0000-0000243E0000}"/>
    <cellStyle name="Финансовый 2 152 4 3" xfId="14893" xr:uid="{00000000-0005-0000-0000-0000253E0000}"/>
    <cellStyle name="Финансовый 2 152 4 3 2" xfId="16087" xr:uid="{00000000-0005-0000-0000-0000263E0000}"/>
    <cellStyle name="Финансовый 2 152 4 3 3" xfId="20070" xr:uid="{00000000-0005-0000-0000-0000273E0000}"/>
    <cellStyle name="Финансовый 2 152 4 3 4" xfId="24747" xr:uid="{00000000-0005-0000-0000-0000283E0000}"/>
    <cellStyle name="Финансовый 2 152 4 3 5" xfId="26678" xr:uid="{00000000-0005-0000-0000-0000293E0000}"/>
    <cellStyle name="Финансовый 2 152 4 3 6" xfId="26229" xr:uid="{00000000-0005-0000-0000-00002A3E0000}"/>
    <cellStyle name="Финансовый 2 152 4 3 7" xfId="24611" xr:uid="{00000000-0005-0000-0000-00002B3E0000}"/>
    <cellStyle name="Финансовый 2 152 4 3 8" xfId="33243" xr:uid="{00000000-0005-0000-0000-00002C3E0000}"/>
    <cellStyle name="Финансовый 2 152 4 3 9" xfId="32165" xr:uid="{00000000-0005-0000-0000-00002D3E0000}"/>
    <cellStyle name="Финансовый 2 152 4 4" xfId="17565" xr:uid="{00000000-0005-0000-0000-00002E3E0000}"/>
    <cellStyle name="Финансовый 2 152 4 5" xfId="18877" xr:uid="{00000000-0005-0000-0000-00002F3E0000}"/>
    <cellStyle name="Финансовый 2 152 4 5 2" xfId="21415" xr:uid="{00000000-0005-0000-0000-0000303E0000}"/>
    <cellStyle name="Финансовый 2 152 4 5 3" xfId="28020" xr:uid="{00000000-0005-0000-0000-0000313E0000}"/>
    <cellStyle name="Финансовый 2 152 4 5 4" xfId="29457" xr:uid="{00000000-0005-0000-0000-0000323E0000}"/>
    <cellStyle name="Финансовый 2 152 4 5 5" xfId="30763" xr:uid="{00000000-0005-0000-0000-0000333E0000}"/>
    <cellStyle name="Финансовый 2 152 4 5 6" xfId="34610" xr:uid="{00000000-0005-0000-0000-0000343E0000}"/>
    <cellStyle name="Финансовый 2 152 4 5 7" xfId="35946" xr:uid="{00000000-0005-0000-0000-0000353E0000}"/>
    <cellStyle name="Финансовый 2 152 5" xfId="11311" xr:uid="{00000000-0005-0000-0000-0000363E0000}"/>
    <cellStyle name="Финансовый 2 152 6" xfId="14077" xr:uid="{00000000-0005-0000-0000-0000373E0000}"/>
    <cellStyle name="Финансовый 2 152 7" xfId="14245" xr:uid="{00000000-0005-0000-0000-0000383E0000}"/>
    <cellStyle name="Финансовый 2 152 7 2" xfId="16735" xr:uid="{00000000-0005-0000-0000-0000393E0000}"/>
    <cellStyle name="Финансовый 2 152 7 3" xfId="20718" xr:uid="{00000000-0005-0000-0000-00003A3E0000}"/>
    <cellStyle name="Финансовый 2 152 7 4" xfId="22435" xr:uid="{00000000-0005-0000-0000-00003B3E0000}"/>
    <cellStyle name="Финансовый 2 152 7 5" xfId="24237" xr:uid="{00000000-0005-0000-0000-00003C3E0000}"/>
    <cellStyle name="Финансовый 2 152 7 6" xfId="21583" xr:uid="{00000000-0005-0000-0000-00003D3E0000}"/>
    <cellStyle name="Финансовый 2 152 7 7" xfId="27012" xr:uid="{00000000-0005-0000-0000-00003E3E0000}"/>
    <cellStyle name="Финансовый 2 152 7 8" xfId="33891" xr:uid="{00000000-0005-0000-0000-00003F3E0000}"/>
    <cellStyle name="Финансовый 2 152 7 9" xfId="31905" xr:uid="{00000000-0005-0000-0000-0000403E0000}"/>
    <cellStyle name="Финансовый 2 152 8" xfId="16917" xr:uid="{00000000-0005-0000-0000-0000413E0000}"/>
    <cellStyle name="Финансовый 2 152 9" xfId="18229" xr:uid="{00000000-0005-0000-0000-0000423E0000}"/>
    <cellStyle name="Финансовый 2 152 9 2" xfId="24090" xr:uid="{00000000-0005-0000-0000-0000433E0000}"/>
    <cellStyle name="Финансовый 2 152 9 3" xfId="27372" xr:uid="{00000000-0005-0000-0000-0000443E0000}"/>
    <cellStyle name="Финансовый 2 152 9 4" xfId="28809" xr:uid="{00000000-0005-0000-0000-0000453E0000}"/>
    <cellStyle name="Финансовый 2 152 9 5" xfId="30115" xr:uid="{00000000-0005-0000-0000-0000463E0000}"/>
    <cellStyle name="Финансовый 2 152 9 6" xfId="35258" xr:uid="{00000000-0005-0000-0000-0000473E0000}"/>
    <cellStyle name="Финансовый 2 152 9 7" xfId="36594" xr:uid="{00000000-0005-0000-0000-0000483E0000}"/>
    <cellStyle name="Финансовый 2 153" xfId="64" xr:uid="{00000000-0005-0000-0000-0000493E0000}"/>
    <cellStyle name="Финансовый 2 153 2" xfId="453" xr:uid="{00000000-0005-0000-0000-00004A3E0000}"/>
    <cellStyle name="Финансовый 2 153 2 2" xfId="8772" xr:uid="{00000000-0005-0000-0000-00004B3E0000}"/>
    <cellStyle name="Финансовый 2 153 2 3" xfId="10361" xr:uid="{00000000-0005-0000-0000-00004C3E0000}"/>
    <cellStyle name="Финансовый 2 153 3" xfId="1427" xr:uid="{00000000-0005-0000-0000-00004D3E0000}"/>
    <cellStyle name="Финансовый 2 153 3 2" xfId="9232" xr:uid="{00000000-0005-0000-0000-00004E3E0000}"/>
    <cellStyle name="Финансовый 2 153 3 2 2" xfId="13581" xr:uid="{00000000-0005-0000-0000-00004F3E0000}"/>
    <cellStyle name="Финансовый 2 153 3 2 3" xfId="14741" xr:uid="{00000000-0005-0000-0000-0000503E0000}"/>
    <cellStyle name="Финансовый 2 153 3 2 3 2" xfId="16239" xr:uid="{00000000-0005-0000-0000-0000513E0000}"/>
    <cellStyle name="Финансовый 2 153 3 2 3 3" xfId="20222" xr:uid="{00000000-0005-0000-0000-0000523E0000}"/>
    <cellStyle name="Финансовый 2 153 3 2 3 4" xfId="23970" xr:uid="{00000000-0005-0000-0000-0000533E0000}"/>
    <cellStyle name="Финансовый 2 153 3 2 3 5" xfId="24949" xr:uid="{00000000-0005-0000-0000-0000543E0000}"/>
    <cellStyle name="Финансовый 2 153 3 2 3 6" xfId="27313" xr:uid="{00000000-0005-0000-0000-0000553E0000}"/>
    <cellStyle name="Финансовый 2 153 3 2 3 7" xfId="23476" xr:uid="{00000000-0005-0000-0000-0000563E0000}"/>
    <cellStyle name="Финансовый 2 153 3 2 3 8" xfId="33395" xr:uid="{00000000-0005-0000-0000-0000573E0000}"/>
    <cellStyle name="Финансовый 2 153 3 2 3 9" xfId="31623" xr:uid="{00000000-0005-0000-0000-0000583E0000}"/>
    <cellStyle name="Финансовый 2 153 3 2 4" xfId="17413" xr:uid="{00000000-0005-0000-0000-0000593E0000}"/>
    <cellStyle name="Финансовый 2 153 3 2 5" xfId="18725" xr:uid="{00000000-0005-0000-0000-00005A3E0000}"/>
    <cellStyle name="Финансовый 2 153 3 2 5 2" xfId="21856" xr:uid="{00000000-0005-0000-0000-00005B3E0000}"/>
    <cellStyle name="Финансовый 2 153 3 2 5 3" xfId="27868" xr:uid="{00000000-0005-0000-0000-00005C3E0000}"/>
    <cellStyle name="Финансовый 2 153 3 2 5 4" xfId="29305" xr:uid="{00000000-0005-0000-0000-00005D3E0000}"/>
    <cellStyle name="Финансовый 2 153 3 2 5 5" xfId="30611" xr:uid="{00000000-0005-0000-0000-00005E3E0000}"/>
    <cellStyle name="Финансовый 2 153 3 2 5 6" xfId="34762" xr:uid="{00000000-0005-0000-0000-00005F3E0000}"/>
    <cellStyle name="Финансовый 2 153 3 2 5 7" xfId="36098" xr:uid="{00000000-0005-0000-0000-0000603E0000}"/>
    <cellStyle name="Финансовый 2 153 3 3" xfId="12699" xr:uid="{00000000-0005-0000-0000-0000613E0000}"/>
    <cellStyle name="Финансовый 2 153 3 3 2" xfId="12933" xr:uid="{00000000-0005-0000-0000-0000623E0000}"/>
    <cellStyle name="Финансовый 2 153 3 3 3" xfId="15389" xr:uid="{00000000-0005-0000-0000-0000633E0000}"/>
    <cellStyle name="Финансовый 2 153 3 3 3 2" xfId="15591" xr:uid="{00000000-0005-0000-0000-0000643E0000}"/>
    <cellStyle name="Финансовый 2 153 3 3 3 3" xfId="19574" xr:uid="{00000000-0005-0000-0000-0000653E0000}"/>
    <cellStyle name="Финансовый 2 153 3 3 3 4" xfId="22605" xr:uid="{00000000-0005-0000-0000-0000663E0000}"/>
    <cellStyle name="Финансовый 2 153 3 3 3 5" xfId="25170" xr:uid="{00000000-0005-0000-0000-0000673E0000}"/>
    <cellStyle name="Финансовый 2 153 3 3 3 6" xfId="23199" xr:uid="{00000000-0005-0000-0000-0000683E0000}"/>
    <cellStyle name="Финансовый 2 153 3 3 3 7" xfId="26216" xr:uid="{00000000-0005-0000-0000-0000693E0000}"/>
    <cellStyle name="Финансовый 2 153 3 3 3 8" xfId="32747" xr:uid="{00000000-0005-0000-0000-00006A3E0000}"/>
    <cellStyle name="Финансовый 2 153 3 3 3 9" xfId="32244" xr:uid="{00000000-0005-0000-0000-00006B3E0000}"/>
    <cellStyle name="Финансовый 2 153 3 3 4" xfId="18061" xr:uid="{00000000-0005-0000-0000-00006C3E0000}"/>
    <cellStyle name="Финансовый 2 153 3 3 5" xfId="19373" xr:uid="{00000000-0005-0000-0000-00006D3E0000}"/>
    <cellStyle name="Финансовый 2 153 3 3 5 2" xfId="23221" xr:uid="{00000000-0005-0000-0000-00006E3E0000}"/>
    <cellStyle name="Финансовый 2 153 3 3 5 3" xfId="28516" xr:uid="{00000000-0005-0000-0000-00006F3E0000}"/>
    <cellStyle name="Финансовый 2 153 3 3 5 4" xfId="29953" xr:uid="{00000000-0005-0000-0000-0000703E0000}"/>
    <cellStyle name="Финансовый 2 153 3 3 5 5" xfId="31259" xr:uid="{00000000-0005-0000-0000-0000713E0000}"/>
    <cellStyle name="Финансовый 2 153 3 3 5 6" xfId="34114" xr:uid="{00000000-0005-0000-0000-0000723E0000}"/>
    <cellStyle name="Финансовый 2 153 3 3 5 7" xfId="35450" xr:uid="{00000000-0005-0000-0000-0000733E0000}"/>
    <cellStyle name="Финансовый 2 153 4" xfId="9974" xr:uid="{00000000-0005-0000-0000-0000743E0000}"/>
    <cellStyle name="Финансовый 2 153 4 2" xfId="13428" xr:uid="{00000000-0005-0000-0000-0000753E0000}"/>
    <cellStyle name="Финансовый 2 153 4 3" xfId="14894" xr:uid="{00000000-0005-0000-0000-0000763E0000}"/>
    <cellStyle name="Финансовый 2 153 4 3 2" xfId="16086" xr:uid="{00000000-0005-0000-0000-0000773E0000}"/>
    <cellStyle name="Финансовый 2 153 4 3 3" xfId="20069" xr:uid="{00000000-0005-0000-0000-0000783E0000}"/>
    <cellStyle name="Финансовый 2 153 4 3 4" xfId="24359" xr:uid="{00000000-0005-0000-0000-0000793E0000}"/>
    <cellStyle name="Финансовый 2 153 4 3 5" xfId="24094" xr:uid="{00000000-0005-0000-0000-00007A3E0000}"/>
    <cellStyle name="Финансовый 2 153 4 3 6" xfId="22385" xr:uid="{00000000-0005-0000-0000-00007B3E0000}"/>
    <cellStyle name="Финансовый 2 153 4 3 7" xfId="28673" xr:uid="{00000000-0005-0000-0000-00007C3E0000}"/>
    <cellStyle name="Финансовый 2 153 4 3 8" xfId="33242" xr:uid="{00000000-0005-0000-0000-00007D3E0000}"/>
    <cellStyle name="Финансовый 2 153 4 3 9" xfId="32246" xr:uid="{00000000-0005-0000-0000-00007E3E0000}"/>
    <cellStyle name="Финансовый 2 153 4 4" xfId="17566" xr:uid="{00000000-0005-0000-0000-00007F3E0000}"/>
    <cellStyle name="Финансовый 2 153 4 5" xfId="18878" xr:uid="{00000000-0005-0000-0000-0000803E0000}"/>
    <cellStyle name="Финансовый 2 153 4 5 2" xfId="21297" xr:uid="{00000000-0005-0000-0000-0000813E0000}"/>
    <cellStyle name="Финансовый 2 153 4 5 3" xfId="28021" xr:uid="{00000000-0005-0000-0000-0000823E0000}"/>
    <cellStyle name="Финансовый 2 153 4 5 4" xfId="29458" xr:uid="{00000000-0005-0000-0000-0000833E0000}"/>
    <cellStyle name="Финансовый 2 153 4 5 5" xfId="30764" xr:uid="{00000000-0005-0000-0000-0000843E0000}"/>
    <cellStyle name="Финансовый 2 153 4 5 6" xfId="34609" xr:uid="{00000000-0005-0000-0000-0000853E0000}"/>
    <cellStyle name="Финансовый 2 153 4 5 7" xfId="35945" xr:uid="{00000000-0005-0000-0000-0000863E0000}"/>
    <cellStyle name="Финансовый 2 153 5" xfId="11312" xr:uid="{00000000-0005-0000-0000-0000873E0000}"/>
    <cellStyle name="Финансовый 2 153 6" xfId="14076" xr:uid="{00000000-0005-0000-0000-0000883E0000}"/>
    <cellStyle name="Финансовый 2 153 7" xfId="14246" xr:uid="{00000000-0005-0000-0000-0000893E0000}"/>
    <cellStyle name="Финансовый 2 153 7 2" xfId="16734" xr:uid="{00000000-0005-0000-0000-00008A3E0000}"/>
    <cellStyle name="Финансовый 2 153 7 3" xfId="20717" xr:uid="{00000000-0005-0000-0000-00008B3E0000}"/>
    <cellStyle name="Финансовый 2 153 7 4" xfId="22195" xr:uid="{00000000-0005-0000-0000-00008C3E0000}"/>
    <cellStyle name="Финансовый 2 153 7 5" xfId="25625" xr:uid="{00000000-0005-0000-0000-00008D3E0000}"/>
    <cellStyle name="Финансовый 2 153 7 6" xfId="24907" xr:uid="{00000000-0005-0000-0000-00008E3E0000}"/>
    <cellStyle name="Финансовый 2 153 7 7" xfId="25558" xr:uid="{00000000-0005-0000-0000-00008F3E0000}"/>
    <cellStyle name="Финансовый 2 153 7 8" xfId="33890" xr:uid="{00000000-0005-0000-0000-0000903E0000}"/>
    <cellStyle name="Финансовый 2 153 7 9" xfId="31924" xr:uid="{00000000-0005-0000-0000-0000913E0000}"/>
    <cellStyle name="Финансовый 2 153 8" xfId="16918" xr:uid="{00000000-0005-0000-0000-0000923E0000}"/>
    <cellStyle name="Финансовый 2 153 9" xfId="18230" xr:uid="{00000000-0005-0000-0000-0000933E0000}"/>
    <cellStyle name="Финансовый 2 153 9 2" xfId="23948" xr:uid="{00000000-0005-0000-0000-0000943E0000}"/>
    <cellStyle name="Финансовый 2 153 9 3" xfId="27373" xr:uid="{00000000-0005-0000-0000-0000953E0000}"/>
    <cellStyle name="Финансовый 2 153 9 4" xfId="28810" xr:uid="{00000000-0005-0000-0000-0000963E0000}"/>
    <cellStyle name="Финансовый 2 153 9 5" xfId="30116" xr:uid="{00000000-0005-0000-0000-0000973E0000}"/>
    <cellStyle name="Финансовый 2 153 9 6" xfId="35257" xr:uid="{00000000-0005-0000-0000-0000983E0000}"/>
    <cellStyle name="Финансовый 2 153 9 7" xfId="36593" xr:uid="{00000000-0005-0000-0000-0000993E0000}"/>
    <cellStyle name="Финансовый 2 154" xfId="65" xr:uid="{00000000-0005-0000-0000-00009A3E0000}"/>
    <cellStyle name="Финансовый 2 154 2" xfId="454" xr:uid="{00000000-0005-0000-0000-00009B3E0000}"/>
    <cellStyle name="Финансовый 2 154 2 2" xfId="7759" xr:uid="{00000000-0005-0000-0000-00009C3E0000}"/>
    <cellStyle name="Финансовый 2 154 2 3" xfId="10362" xr:uid="{00000000-0005-0000-0000-00009D3E0000}"/>
    <cellStyle name="Финансовый 2 154 3" xfId="1428" xr:uid="{00000000-0005-0000-0000-00009E3E0000}"/>
    <cellStyle name="Финансовый 2 154 3 2" xfId="9231" xr:uid="{00000000-0005-0000-0000-00009F3E0000}"/>
    <cellStyle name="Финансовый 2 154 3 2 2" xfId="13582" xr:uid="{00000000-0005-0000-0000-0000A03E0000}"/>
    <cellStyle name="Финансовый 2 154 3 2 3" xfId="14740" xr:uid="{00000000-0005-0000-0000-0000A13E0000}"/>
    <cellStyle name="Финансовый 2 154 3 2 3 2" xfId="16240" xr:uid="{00000000-0005-0000-0000-0000A23E0000}"/>
    <cellStyle name="Финансовый 2 154 3 2 3 3" xfId="20223" xr:uid="{00000000-0005-0000-0000-0000A33E0000}"/>
    <cellStyle name="Финансовый 2 154 3 2 3 4" xfId="23965" xr:uid="{00000000-0005-0000-0000-0000A43E0000}"/>
    <cellStyle name="Финансовый 2 154 3 2 3 5" xfId="23742" xr:uid="{00000000-0005-0000-0000-0000A53E0000}"/>
    <cellStyle name="Финансовый 2 154 3 2 3 6" xfId="27242" xr:uid="{00000000-0005-0000-0000-0000A63E0000}"/>
    <cellStyle name="Финансовый 2 154 3 2 3 7" xfId="22420" xr:uid="{00000000-0005-0000-0000-0000A73E0000}"/>
    <cellStyle name="Финансовый 2 154 3 2 3 8" xfId="33396" xr:uid="{00000000-0005-0000-0000-0000A83E0000}"/>
    <cellStyle name="Финансовый 2 154 3 2 3 9" xfId="32580" xr:uid="{00000000-0005-0000-0000-0000A93E0000}"/>
    <cellStyle name="Финансовый 2 154 3 2 4" xfId="17412" xr:uid="{00000000-0005-0000-0000-0000AA3E0000}"/>
    <cellStyle name="Финансовый 2 154 3 2 5" xfId="18724" xr:uid="{00000000-0005-0000-0000-0000AB3E0000}"/>
    <cellStyle name="Финансовый 2 154 3 2 5 2" xfId="21850" xr:uid="{00000000-0005-0000-0000-0000AC3E0000}"/>
    <cellStyle name="Финансовый 2 154 3 2 5 3" xfId="27867" xr:uid="{00000000-0005-0000-0000-0000AD3E0000}"/>
    <cellStyle name="Финансовый 2 154 3 2 5 4" xfId="29304" xr:uid="{00000000-0005-0000-0000-0000AE3E0000}"/>
    <cellStyle name="Финансовый 2 154 3 2 5 5" xfId="30610" xr:uid="{00000000-0005-0000-0000-0000AF3E0000}"/>
    <cellStyle name="Финансовый 2 154 3 2 5 6" xfId="34763" xr:uid="{00000000-0005-0000-0000-0000B03E0000}"/>
    <cellStyle name="Финансовый 2 154 3 2 5 7" xfId="36099" xr:uid="{00000000-0005-0000-0000-0000B13E0000}"/>
    <cellStyle name="Финансовый 2 154 3 3" xfId="12698" xr:uid="{00000000-0005-0000-0000-0000B23E0000}"/>
    <cellStyle name="Финансовый 2 154 3 3 2" xfId="12934" xr:uid="{00000000-0005-0000-0000-0000B33E0000}"/>
    <cellStyle name="Финансовый 2 154 3 3 3" xfId="15388" xr:uid="{00000000-0005-0000-0000-0000B43E0000}"/>
    <cellStyle name="Финансовый 2 154 3 3 3 2" xfId="15592" xr:uid="{00000000-0005-0000-0000-0000B53E0000}"/>
    <cellStyle name="Финансовый 2 154 3 3 3 3" xfId="19575" xr:uid="{00000000-0005-0000-0000-0000B63E0000}"/>
    <cellStyle name="Финансовый 2 154 3 3 3 4" xfId="22617" xr:uid="{00000000-0005-0000-0000-0000B73E0000}"/>
    <cellStyle name="Финансовый 2 154 3 3 3 5" xfId="25508" xr:uid="{00000000-0005-0000-0000-0000B83E0000}"/>
    <cellStyle name="Финансовый 2 154 3 3 3 6" xfId="22045" xr:uid="{00000000-0005-0000-0000-0000B93E0000}"/>
    <cellStyle name="Финансовый 2 154 3 3 3 7" xfId="26776" xr:uid="{00000000-0005-0000-0000-0000BA3E0000}"/>
    <cellStyle name="Финансовый 2 154 3 3 3 8" xfId="32748" xr:uid="{00000000-0005-0000-0000-0000BB3E0000}"/>
    <cellStyle name="Финансовый 2 154 3 3 3 9" xfId="32163" xr:uid="{00000000-0005-0000-0000-0000BC3E0000}"/>
    <cellStyle name="Финансовый 2 154 3 3 4" xfId="18060" xr:uid="{00000000-0005-0000-0000-0000BD3E0000}"/>
    <cellStyle name="Финансовый 2 154 3 3 5" xfId="19372" xr:uid="{00000000-0005-0000-0000-0000BE3E0000}"/>
    <cellStyle name="Финансовый 2 154 3 3 5 2" xfId="23428" xr:uid="{00000000-0005-0000-0000-0000BF3E0000}"/>
    <cellStyle name="Финансовый 2 154 3 3 5 3" xfId="28515" xr:uid="{00000000-0005-0000-0000-0000C03E0000}"/>
    <cellStyle name="Финансовый 2 154 3 3 5 4" xfId="29952" xr:uid="{00000000-0005-0000-0000-0000C13E0000}"/>
    <cellStyle name="Финансовый 2 154 3 3 5 5" xfId="31258" xr:uid="{00000000-0005-0000-0000-0000C23E0000}"/>
    <cellStyle name="Финансовый 2 154 3 3 5 6" xfId="34115" xr:uid="{00000000-0005-0000-0000-0000C33E0000}"/>
    <cellStyle name="Финансовый 2 154 3 3 5 7" xfId="35451" xr:uid="{00000000-0005-0000-0000-0000C43E0000}"/>
    <cellStyle name="Финансовый 2 154 4" xfId="9975" xr:uid="{00000000-0005-0000-0000-0000C53E0000}"/>
    <cellStyle name="Финансовый 2 154 4 2" xfId="13427" xr:uid="{00000000-0005-0000-0000-0000C63E0000}"/>
    <cellStyle name="Финансовый 2 154 4 3" xfId="14895" xr:uid="{00000000-0005-0000-0000-0000C73E0000}"/>
    <cellStyle name="Финансовый 2 154 4 3 2" xfId="16085" xr:uid="{00000000-0005-0000-0000-0000C83E0000}"/>
    <cellStyle name="Финансовый 2 154 4 3 3" xfId="20068" xr:uid="{00000000-0005-0000-0000-0000C93E0000}"/>
    <cellStyle name="Финансовый 2 154 4 3 4" xfId="23987" xr:uid="{00000000-0005-0000-0000-0000CA3E0000}"/>
    <cellStyle name="Финансовый 2 154 4 3 5" xfId="20931" xr:uid="{00000000-0005-0000-0000-0000CB3E0000}"/>
    <cellStyle name="Финансовый 2 154 4 3 6" xfId="24386" xr:uid="{00000000-0005-0000-0000-0000CC3E0000}"/>
    <cellStyle name="Финансовый 2 154 4 3 7" xfId="23464" xr:uid="{00000000-0005-0000-0000-0000CD3E0000}"/>
    <cellStyle name="Финансовый 2 154 4 3 8" xfId="33241" xr:uid="{00000000-0005-0000-0000-0000CE3E0000}"/>
    <cellStyle name="Финансовый 2 154 4 3 9" xfId="32274" xr:uid="{00000000-0005-0000-0000-0000CF3E0000}"/>
    <cellStyle name="Финансовый 2 154 4 4" xfId="17567" xr:uid="{00000000-0005-0000-0000-0000D03E0000}"/>
    <cellStyle name="Финансовый 2 154 4 5" xfId="18879" xr:uid="{00000000-0005-0000-0000-0000D13E0000}"/>
    <cellStyle name="Финансовый 2 154 4 5 2" xfId="22662" xr:uid="{00000000-0005-0000-0000-0000D23E0000}"/>
    <cellStyle name="Финансовый 2 154 4 5 3" xfId="28022" xr:uid="{00000000-0005-0000-0000-0000D33E0000}"/>
    <cellStyle name="Финансовый 2 154 4 5 4" xfId="29459" xr:uid="{00000000-0005-0000-0000-0000D43E0000}"/>
    <cellStyle name="Финансовый 2 154 4 5 5" xfId="30765" xr:uid="{00000000-0005-0000-0000-0000D53E0000}"/>
    <cellStyle name="Финансовый 2 154 4 5 6" xfId="34608" xr:uid="{00000000-0005-0000-0000-0000D63E0000}"/>
    <cellStyle name="Финансовый 2 154 4 5 7" xfId="35944" xr:uid="{00000000-0005-0000-0000-0000D73E0000}"/>
    <cellStyle name="Финансовый 2 154 5" xfId="11313" xr:uid="{00000000-0005-0000-0000-0000D83E0000}"/>
    <cellStyle name="Финансовый 2 154 6" xfId="14075" xr:uid="{00000000-0005-0000-0000-0000D93E0000}"/>
    <cellStyle name="Финансовый 2 154 7" xfId="14247" xr:uid="{00000000-0005-0000-0000-0000DA3E0000}"/>
    <cellStyle name="Финансовый 2 154 7 2" xfId="16733" xr:uid="{00000000-0005-0000-0000-0000DB3E0000}"/>
    <cellStyle name="Финансовый 2 154 7 3" xfId="20716" xr:uid="{00000000-0005-0000-0000-0000DC3E0000}"/>
    <cellStyle name="Финансовый 2 154 7 4" xfId="22259" xr:uid="{00000000-0005-0000-0000-0000DD3E0000}"/>
    <cellStyle name="Финансовый 2 154 7 5" xfId="27189" xr:uid="{00000000-0005-0000-0000-0000DE3E0000}"/>
    <cellStyle name="Финансовый 2 154 7 6" xfId="25926" xr:uid="{00000000-0005-0000-0000-0000DF3E0000}"/>
    <cellStyle name="Финансовый 2 154 7 7" xfId="25599" xr:uid="{00000000-0005-0000-0000-0000E03E0000}"/>
    <cellStyle name="Финансовый 2 154 7 8" xfId="33889" xr:uid="{00000000-0005-0000-0000-0000E13E0000}"/>
    <cellStyle name="Финансовый 2 154 7 9" xfId="31940" xr:uid="{00000000-0005-0000-0000-0000E23E0000}"/>
    <cellStyle name="Финансовый 2 154 8" xfId="16919" xr:uid="{00000000-0005-0000-0000-0000E33E0000}"/>
    <cellStyle name="Финансовый 2 154 9" xfId="18231" xr:uid="{00000000-0005-0000-0000-0000E43E0000}"/>
    <cellStyle name="Финансовый 2 154 9 2" xfId="23611" xr:uid="{00000000-0005-0000-0000-0000E53E0000}"/>
    <cellStyle name="Финансовый 2 154 9 3" xfId="27374" xr:uid="{00000000-0005-0000-0000-0000E63E0000}"/>
    <cellStyle name="Финансовый 2 154 9 4" xfId="28811" xr:uid="{00000000-0005-0000-0000-0000E73E0000}"/>
    <cellStyle name="Финансовый 2 154 9 5" xfId="30117" xr:uid="{00000000-0005-0000-0000-0000E83E0000}"/>
    <cellStyle name="Финансовый 2 154 9 6" xfId="35256" xr:uid="{00000000-0005-0000-0000-0000E93E0000}"/>
    <cellStyle name="Финансовый 2 154 9 7" xfId="36592" xr:uid="{00000000-0005-0000-0000-0000EA3E0000}"/>
    <cellStyle name="Финансовый 2 155" xfId="66" xr:uid="{00000000-0005-0000-0000-0000EB3E0000}"/>
    <cellStyle name="Финансовый 2 155 2" xfId="455" xr:uid="{00000000-0005-0000-0000-0000EC3E0000}"/>
    <cellStyle name="Финансовый 2 155 2 2" xfId="8865" xr:uid="{00000000-0005-0000-0000-0000ED3E0000}"/>
    <cellStyle name="Финансовый 2 155 2 3" xfId="10363" xr:uid="{00000000-0005-0000-0000-0000EE3E0000}"/>
    <cellStyle name="Финансовый 2 155 3" xfId="1429" xr:uid="{00000000-0005-0000-0000-0000EF3E0000}"/>
    <cellStyle name="Финансовый 2 155 3 2" xfId="7689" xr:uid="{00000000-0005-0000-0000-0000F03E0000}"/>
    <cellStyle name="Финансовый 2 155 3 2 2" xfId="13812" xr:uid="{00000000-0005-0000-0000-0000F13E0000}"/>
    <cellStyle name="Финансовый 2 155 3 2 3" xfId="14510" xr:uid="{00000000-0005-0000-0000-0000F23E0000}"/>
    <cellStyle name="Финансовый 2 155 3 2 3 2" xfId="16470" xr:uid="{00000000-0005-0000-0000-0000F33E0000}"/>
    <cellStyle name="Финансовый 2 155 3 2 3 3" xfId="20453" xr:uid="{00000000-0005-0000-0000-0000F43E0000}"/>
    <cellStyle name="Финансовый 2 155 3 2 3 4" xfId="23421" xr:uid="{00000000-0005-0000-0000-0000F53E0000}"/>
    <cellStyle name="Финансовый 2 155 3 2 3 5" xfId="24449" xr:uid="{00000000-0005-0000-0000-0000F63E0000}"/>
    <cellStyle name="Финансовый 2 155 3 2 3 6" xfId="26677" xr:uid="{00000000-0005-0000-0000-0000F73E0000}"/>
    <cellStyle name="Финансовый 2 155 3 2 3 7" xfId="22090" xr:uid="{00000000-0005-0000-0000-0000F83E0000}"/>
    <cellStyle name="Финансовый 2 155 3 2 3 8" xfId="33626" xr:uid="{00000000-0005-0000-0000-0000F93E0000}"/>
    <cellStyle name="Финансовый 2 155 3 2 3 9" xfId="32225" xr:uid="{00000000-0005-0000-0000-0000FA3E0000}"/>
    <cellStyle name="Финансовый 2 155 3 2 4" xfId="17182" xr:uid="{00000000-0005-0000-0000-0000FB3E0000}"/>
    <cellStyle name="Финансовый 2 155 3 2 5" xfId="18494" xr:uid="{00000000-0005-0000-0000-0000FC3E0000}"/>
    <cellStyle name="Финансовый 2 155 3 2 5 2" xfId="25115" xr:uid="{00000000-0005-0000-0000-0000FD3E0000}"/>
    <cellStyle name="Финансовый 2 155 3 2 5 3" xfId="27637" xr:uid="{00000000-0005-0000-0000-0000FE3E0000}"/>
    <cellStyle name="Финансовый 2 155 3 2 5 4" xfId="29074" xr:uid="{00000000-0005-0000-0000-0000FF3E0000}"/>
    <cellStyle name="Финансовый 2 155 3 2 5 5" xfId="30380" xr:uid="{00000000-0005-0000-0000-0000003F0000}"/>
    <cellStyle name="Финансовый 2 155 3 2 5 6" xfId="34993" xr:uid="{00000000-0005-0000-0000-0000013F0000}"/>
    <cellStyle name="Финансовый 2 155 3 2 5 7" xfId="36329" xr:uid="{00000000-0005-0000-0000-0000023F0000}"/>
    <cellStyle name="Финансовый 2 155 3 3" xfId="12468" xr:uid="{00000000-0005-0000-0000-0000033F0000}"/>
    <cellStyle name="Финансовый 2 155 3 3 2" xfId="13164" xr:uid="{00000000-0005-0000-0000-0000043F0000}"/>
    <cellStyle name="Финансовый 2 155 3 3 3" xfId="15158" xr:uid="{00000000-0005-0000-0000-0000053F0000}"/>
    <cellStyle name="Финансовый 2 155 3 3 3 2" xfId="15822" xr:uid="{00000000-0005-0000-0000-0000063F0000}"/>
    <cellStyle name="Финансовый 2 155 3 3 3 3" xfId="19805" xr:uid="{00000000-0005-0000-0000-0000073F0000}"/>
    <cellStyle name="Финансовый 2 155 3 3 3 4" xfId="22866" xr:uid="{00000000-0005-0000-0000-0000083F0000}"/>
    <cellStyle name="Финансовый 2 155 3 3 3 5" xfId="24649" xr:uid="{00000000-0005-0000-0000-0000093F0000}"/>
    <cellStyle name="Финансовый 2 155 3 3 3 6" xfId="23726" xr:uid="{00000000-0005-0000-0000-00000A3F0000}"/>
    <cellStyle name="Финансовый 2 155 3 3 3 7" xfId="25246" xr:uid="{00000000-0005-0000-0000-00000B3F0000}"/>
    <cellStyle name="Финансовый 2 155 3 3 3 8" xfId="32978" xr:uid="{00000000-0005-0000-0000-00000C3F0000}"/>
    <cellStyle name="Финансовый 2 155 3 3 3 9" xfId="32130" xr:uid="{00000000-0005-0000-0000-00000D3F0000}"/>
    <cellStyle name="Финансовый 2 155 3 3 4" xfId="17830" xr:uid="{00000000-0005-0000-0000-00000E3F0000}"/>
    <cellStyle name="Финансовый 2 155 3 3 5" xfId="19142" xr:uid="{00000000-0005-0000-0000-00000F3F0000}"/>
    <cellStyle name="Финансовый 2 155 3 3 5 2" xfId="22753" xr:uid="{00000000-0005-0000-0000-0000103F0000}"/>
    <cellStyle name="Финансовый 2 155 3 3 5 3" xfId="28285" xr:uid="{00000000-0005-0000-0000-0000113F0000}"/>
    <cellStyle name="Финансовый 2 155 3 3 5 4" xfId="29722" xr:uid="{00000000-0005-0000-0000-0000123F0000}"/>
    <cellStyle name="Финансовый 2 155 3 3 5 5" xfId="31028" xr:uid="{00000000-0005-0000-0000-0000133F0000}"/>
    <cellStyle name="Финансовый 2 155 3 3 5 6" xfId="34345" xr:uid="{00000000-0005-0000-0000-0000143F0000}"/>
    <cellStyle name="Финансовый 2 155 3 3 5 7" xfId="35681" xr:uid="{00000000-0005-0000-0000-0000153F0000}"/>
    <cellStyle name="Финансовый 2 155 4" xfId="9976" xr:uid="{00000000-0005-0000-0000-0000163F0000}"/>
    <cellStyle name="Финансовый 2 155 4 2" xfId="13426" xr:uid="{00000000-0005-0000-0000-0000173F0000}"/>
    <cellStyle name="Финансовый 2 155 4 3" xfId="14896" xr:uid="{00000000-0005-0000-0000-0000183F0000}"/>
    <cellStyle name="Финансовый 2 155 4 3 2" xfId="16084" xr:uid="{00000000-0005-0000-0000-0000193F0000}"/>
    <cellStyle name="Финансовый 2 155 4 3 3" xfId="20067" xr:uid="{00000000-0005-0000-0000-00001A3F0000}"/>
    <cellStyle name="Финансовый 2 155 4 3 4" xfId="23956" xr:uid="{00000000-0005-0000-0000-00001B3F0000}"/>
    <cellStyle name="Финансовый 2 155 4 3 5" xfId="20933" xr:uid="{00000000-0005-0000-0000-00001C3F0000}"/>
    <cellStyle name="Финансовый 2 155 4 3 6" xfId="24547" xr:uid="{00000000-0005-0000-0000-00001D3F0000}"/>
    <cellStyle name="Финансовый 2 155 4 3 7" xfId="25435" xr:uid="{00000000-0005-0000-0000-00001E3F0000}"/>
    <cellStyle name="Финансовый 2 155 4 3 8" xfId="33240" xr:uid="{00000000-0005-0000-0000-00001F3F0000}"/>
    <cellStyle name="Финансовый 2 155 4 3 9" xfId="32338" xr:uid="{00000000-0005-0000-0000-0000203F0000}"/>
    <cellStyle name="Финансовый 2 155 4 4" xfId="17568" xr:uid="{00000000-0005-0000-0000-0000213F0000}"/>
    <cellStyle name="Финансовый 2 155 4 5" xfId="18880" xr:uid="{00000000-0005-0000-0000-0000223F0000}"/>
    <cellStyle name="Финансовый 2 155 4 5 2" xfId="22679" xr:uid="{00000000-0005-0000-0000-0000233F0000}"/>
    <cellStyle name="Финансовый 2 155 4 5 3" xfId="28023" xr:uid="{00000000-0005-0000-0000-0000243F0000}"/>
    <cellStyle name="Финансовый 2 155 4 5 4" xfId="29460" xr:uid="{00000000-0005-0000-0000-0000253F0000}"/>
    <cellStyle name="Финансовый 2 155 4 5 5" xfId="30766" xr:uid="{00000000-0005-0000-0000-0000263F0000}"/>
    <cellStyle name="Финансовый 2 155 4 5 6" xfId="34607" xr:uid="{00000000-0005-0000-0000-0000273F0000}"/>
    <cellStyle name="Финансовый 2 155 4 5 7" xfId="35943" xr:uid="{00000000-0005-0000-0000-0000283F0000}"/>
    <cellStyle name="Финансовый 2 155 5" xfId="11314" xr:uid="{00000000-0005-0000-0000-0000293F0000}"/>
    <cellStyle name="Финансовый 2 155 6" xfId="14074" xr:uid="{00000000-0005-0000-0000-00002A3F0000}"/>
    <cellStyle name="Финансовый 2 155 7" xfId="14248" xr:uid="{00000000-0005-0000-0000-00002B3F0000}"/>
    <cellStyle name="Финансовый 2 155 7 2" xfId="16732" xr:uid="{00000000-0005-0000-0000-00002C3F0000}"/>
    <cellStyle name="Финансовый 2 155 7 3" xfId="20715" xr:uid="{00000000-0005-0000-0000-00002D3F0000}"/>
    <cellStyle name="Финансовый 2 155 7 4" xfId="22280" xr:uid="{00000000-0005-0000-0000-00002E3F0000}"/>
    <cellStyle name="Финансовый 2 155 7 5" xfId="26669" xr:uid="{00000000-0005-0000-0000-00002F3F0000}"/>
    <cellStyle name="Финансовый 2 155 7 6" xfId="23470" xr:uid="{00000000-0005-0000-0000-0000303F0000}"/>
    <cellStyle name="Финансовый 2 155 7 7" xfId="25974" xr:uid="{00000000-0005-0000-0000-0000313F0000}"/>
    <cellStyle name="Финансовый 2 155 7 8" xfId="33888" xr:uid="{00000000-0005-0000-0000-0000323F0000}"/>
    <cellStyle name="Финансовый 2 155 7 9" xfId="31393" xr:uid="{00000000-0005-0000-0000-0000333F0000}"/>
    <cellStyle name="Финансовый 2 155 8" xfId="16920" xr:uid="{00000000-0005-0000-0000-0000343F0000}"/>
    <cellStyle name="Финансовый 2 155 9" xfId="18232" xr:uid="{00000000-0005-0000-0000-0000353F0000}"/>
    <cellStyle name="Финансовый 2 155 9 2" xfId="23401" xr:uid="{00000000-0005-0000-0000-0000363F0000}"/>
    <cellStyle name="Финансовый 2 155 9 3" xfId="27375" xr:uid="{00000000-0005-0000-0000-0000373F0000}"/>
    <cellStyle name="Финансовый 2 155 9 4" xfId="28812" xr:uid="{00000000-0005-0000-0000-0000383F0000}"/>
    <cellStyle name="Финансовый 2 155 9 5" xfId="30118" xr:uid="{00000000-0005-0000-0000-0000393F0000}"/>
    <cellStyle name="Финансовый 2 155 9 6" xfId="35255" xr:uid="{00000000-0005-0000-0000-00003A3F0000}"/>
    <cellStyle name="Финансовый 2 155 9 7" xfId="36591" xr:uid="{00000000-0005-0000-0000-00003B3F0000}"/>
    <cellStyle name="Финансовый 2 156" xfId="67" xr:uid="{00000000-0005-0000-0000-00003C3F0000}"/>
    <cellStyle name="Финансовый 2 156 2" xfId="456" xr:uid="{00000000-0005-0000-0000-00003D3F0000}"/>
    <cellStyle name="Финансовый 2 156 2 2" xfId="8130" xr:uid="{00000000-0005-0000-0000-00003E3F0000}"/>
    <cellStyle name="Финансовый 2 156 2 3" xfId="10364" xr:uid="{00000000-0005-0000-0000-00003F3F0000}"/>
    <cellStyle name="Финансовый 2 156 3" xfId="1430" xr:uid="{00000000-0005-0000-0000-0000403F0000}"/>
    <cellStyle name="Финансовый 2 156 3 2" xfId="8068" xr:uid="{00000000-0005-0000-0000-0000413F0000}"/>
    <cellStyle name="Финансовый 2 156 3 2 2" xfId="13711" xr:uid="{00000000-0005-0000-0000-0000423F0000}"/>
    <cellStyle name="Финансовый 2 156 3 2 3" xfId="14611" xr:uid="{00000000-0005-0000-0000-0000433F0000}"/>
    <cellStyle name="Финансовый 2 156 3 2 3 2" xfId="16369" xr:uid="{00000000-0005-0000-0000-0000443F0000}"/>
    <cellStyle name="Финансовый 2 156 3 2 3 3" xfId="20352" xr:uid="{00000000-0005-0000-0000-0000453F0000}"/>
    <cellStyle name="Финансовый 2 156 3 2 3 4" xfId="21561" xr:uid="{00000000-0005-0000-0000-0000463F0000}"/>
    <cellStyle name="Финансовый 2 156 3 2 3 5" xfId="26921" xr:uid="{00000000-0005-0000-0000-0000473F0000}"/>
    <cellStyle name="Финансовый 2 156 3 2 3 6" xfId="21240" xr:uid="{00000000-0005-0000-0000-0000483F0000}"/>
    <cellStyle name="Финансовый 2 156 3 2 3 7" xfId="25418" xr:uid="{00000000-0005-0000-0000-0000493F0000}"/>
    <cellStyle name="Финансовый 2 156 3 2 3 8" xfId="33525" xr:uid="{00000000-0005-0000-0000-00004A3F0000}"/>
    <cellStyle name="Финансовый 2 156 3 2 3 9" xfId="31585" xr:uid="{00000000-0005-0000-0000-00004B3F0000}"/>
    <cellStyle name="Финансовый 2 156 3 2 4" xfId="17283" xr:uid="{00000000-0005-0000-0000-00004C3F0000}"/>
    <cellStyle name="Финансовый 2 156 3 2 5" xfId="18595" xr:uid="{00000000-0005-0000-0000-00004D3F0000}"/>
    <cellStyle name="Финансовый 2 156 3 2 5 2" xfId="24285" xr:uid="{00000000-0005-0000-0000-00004E3F0000}"/>
    <cellStyle name="Финансовый 2 156 3 2 5 3" xfId="27738" xr:uid="{00000000-0005-0000-0000-00004F3F0000}"/>
    <cellStyle name="Финансовый 2 156 3 2 5 4" xfId="29175" xr:uid="{00000000-0005-0000-0000-0000503F0000}"/>
    <cellStyle name="Финансовый 2 156 3 2 5 5" xfId="30481" xr:uid="{00000000-0005-0000-0000-0000513F0000}"/>
    <cellStyle name="Финансовый 2 156 3 2 5 6" xfId="34892" xr:uid="{00000000-0005-0000-0000-0000523F0000}"/>
    <cellStyle name="Финансовый 2 156 3 2 5 7" xfId="36228" xr:uid="{00000000-0005-0000-0000-0000533F0000}"/>
    <cellStyle name="Финансовый 2 156 3 3" xfId="12569" xr:uid="{00000000-0005-0000-0000-0000543F0000}"/>
    <cellStyle name="Финансовый 2 156 3 3 2" xfId="13063" xr:uid="{00000000-0005-0000-0000-0000553F0000}"/>
    <cellStyle name="Финансовый 2 156 3 3 3" xfId="15259" xr:uid="{00000000-0005-0000-0000-0000563F0000}"/>
    <cellStyle name="Финансовый 2 156 3 3 3 2" xfId="15721" xr:uid="{00000000-0005-0000-0000-0000573F0000}"/>
    <cellStyle name="Финансовый 2 156 3 3 3 3" xfId="19704" xr:uid="{00000000-0005-0000-0000-0000583F0000}"/>
    <cellStyle name="Финансовый 2 156 3 3 3 4" xfId="23445" xr:uid="{00000000-0005-0000-0000-0000593F0000}"/>
    <cellStyle name="Финансовый 2 156 3 3 3 5" xfId="26230" xr:uid="{00000000-0005-0000-0000-00005A3F0000}"/>
    <cellStyle name="Финансовый 2 156 3 3 3 6" xfId="26694" xr:uid="{00000000-0005-0000-0000-00005B3F0000}"/>
    <cellStyle name="Финансовый 2 156 3 3 3 7" xfId="25620" xr:uid="{00000000-0005-0000-0000-00005C3F0000}"/>
    <cellStyle name="Финансовый 2 156 3 3 3 8" xfId="32877" xr:uid="{00000000-0005-0000-0000-00005D3F0000}"/>
    <cellStyle name="Финансовый 2 156 3 3 3 9" xfId="32512" xr:uid="{00000000-0005-0000-0000-00005E3F0000}"/>
    <cellStyle name="Финансовый 2 156 3 3 4" xfId="17931" xr:uid="{00000000-0005-0000-0000-00005F3F0000}"/>
    <cellStyle name="Финансовый 2 156 3 3 5" xfId="19243" xr:uid="{00000000-0005-0000-0000-0000603F0000}"/>
    <cellStyle name="Финансовый 2 156 3 3 5 2" xfId="24714" xr:uid="{00000000-0005-0000-0000-0000613F0000}"/>
    <cellStyle name="Финансовый 2 156 3 3 5 3" xfId="28386" xr:uid="{00000000-0005-0000-0000-0000623F0000}"/>
    <cellStyle name="Финансовый 2 156 3 3 5 4" xfId="29823" xr:uid="{00000000-0005-0000-0000-0000633F0000}"/>
    <cellStyle name="Финансовый 2 156 3 3 5 5" xfId="31129" xr:uid="{00000000-0005-0000-0000-0000643F0000}"/>
    <cellStyle name="Финансовый 2 156 3 3 5 6" xfId="34244" xr:uid="{00000000-0005-0000-0000-0000653F0000}"/>
    <cellStyle name="Финансовый 2 156 3 3 5 7" xfId="35580" xr:uid="{00000000-0005-0000-0000-0000663F0000}"/>
    <cellStyle name="Финансовый 2 156 4" xfId="9977" xr:uid="{00000000-0005-0000-0000-0000673F0000}"/>
    <cellStyle name="Финансовый 2 156 4 2" xfId="13425" xr:uid="{00000000-0005-0000-0000-0000683F0000}"/>
    <cellStyle name="Финансовый 2 156 4 3" xfId="14897" xr:uid="{00000000-0005-0000-0000-0000693F0000}"/>
    <cellStyle name="Финансовый 2 156 4 3 2" xfId="16083" xr:uid="{00000000-0005-0000-0000-00006A3F0000}"/>
    <cellStyle name="Финансовый 2 156 4 3 3" xfId="20066" xr:uid="{00000000-0005-0000-0000-00006B3F0000}"/>
    <cellStyle name="Финансовый 2 156 4 3 4" xfId="23619" xr:uid="{00000000-0005-0000-0000-00006C3F0000}"/>
    <cellStyle name="Финансовый 2 156 4 3 5" xfId="26066" xr:uid="{00000000-0005-0000-0000-00006D3F0000}"/>
    <cellStyle name="Финансовый 2 156 4 3 6" xfId="26296" xr:uid="{00000000-0005-0000-0000-00006E3F0000}"/>
    <cellStyle name="Финансовый 2 156 4 3 7" xfId="27124" xr:uid="{00000000-0005-0000-0000-00006F3F0000}"/>
    <cellStyle name="Финансовый 2 156 4 3 8" xfId="33239" xr:uid="{00000000-0005-0000-0000-0000703F0000}"/>
    <cellStyle name="Финансовый 2 156 4 3 9" xfId="32432" xr:uid="{00000000-0005-0000-0000-0000713F0000}"/>
    <cellStyle name="Финансовый 2 156 4 4" xfId="17569" xr:uid="{00000000-0005-0000-0000-0000723F0000}"/>
    <cellStyle name="Финансовый 2 156 4 5" xfId="18881" xr:uid="{00000000-0005-0000-0000-0000733F0000}"/>
    <cellStyle name="Финансовый 2 156 4 5 2" xfId="22651" xr:uid="{00000000-0005-0000-0000-0000743F0000}"/>
    <cellStyle name="Финансовый 2 156 4 5 3" xfId="28024" xr:uid="{00000000-0005-0000-0000-0000753F0000}"/>
    <cellStyle name="Финансовый 2 156 4 5 4" xfId="29461" xr:uid="{00000000-0005-0000-0000-0000763F0000}"/>
    <cellStyle name="Финансовый 2 156 4 5 5" xfId="30767" xr:uid="{00000000-0005-0000-0000-0000773F0000}"/>
    <cellStyle name="Финансовый 2 156 4 5 6" xfId="34606" xr:uid="{00000000-0005-0000-0000-0000783F0000}"/>
    <cellStyle name="Финансовый 2 156 4 5 7" xfId="35942" xr:uid="{00000000-0005-0000-0000-0000793F0000}"/>
    <cellStyle name="Финансовый 2 156 5" xfId="11315" xr:uid="{00000000-0005-0000-0000-00007A3F0000}"/>
    <cellStyle name="Финансовый 2 156 6" xfId="14073" xr:uid="{00000000-0005-0000-0000-00007B3F0000}"/>
    <cellStyle name="Финансовый 2 156 7" xfId="14249" xr:uid="{00000000-0005-0000-0000-00007C3F0000}"/>
    <cellStyle name="Финансовый 2 156 7 2" xfId="16731" xr:uid="{00000000-0005-0000-0000-00007D3F0000}"/>
    <cellStyle name="Финансовый 2 156 7 3" xfId="20714" xr:uid="{00000000-0005-0000-0000-00007E3F0000}"/>
    <cellStyle name="Финансовый 2 156 7 4" xfId="21868" xr:uid="{00000000-0005-0000-0000-00007F3F0000}"/>
    <cellStyle name="Финансовый 2 156 7 5" xfId="25538" xr:uid="{00000000-0005-0000-0000-0000803F0000}"/>
    <cellStyle name="Финансовый 2 156 7 6" xfId="22347" xr:uid="{00000000-0005-0000-0000-0000813F0000}"/>
    <cellStyle name="Финансовый 2 156 7 7" xfId="26008" xr:uid="{00000000-0005-0000-0000-0000823F0000}"/>
    <cellStyle name="Финансовый 2 156 7 8" xfId="33887" xr:uid="{00000000-0005-0000-0000-0000833F0000}"/>
    <cellStyle name="Финансовый 2 156 7 9" xfId="32362" xr:uid="{00000000-0005-0000-0000-0000843F0000}"/>
    <cellStyle name="Финансовый 2 156 8" xfId="16921" xr:uid="{00000000-0005-0000-0000-0000853F0000}"/>
    <cellStyle name="Финансовый 2 156 9" xfId="18233" xr:uid="{00000000-0005-0000-0000-0000863F0000}"/>
    <cellStyle name="Финансовый 2 156 9 2" xfId="23195" xr:uid="{00000000-0005-0000-0000-0000873F0000}"/>
    <cellStyle name="Финансовый 2 156 9 3" xfId="27376" xr:uid="{00000000-0005-0000-0000-0000883F0000}"/>
    <cellStyle name="Финансовый 2 156 9 4" xfId="28813" xr:uid="{00000000-0005-0000-0000-0000893F0000}"/>
    <cellStyle name="Финансовый 2 156 9 5" xfId="30119" xr:uid="{00000000-0005-0000-0000-00008A3F0000}"/>
    <cellStyle name="Финансовый 2 156 9 6" xfId="35254" xr:uid="{00000000-0005-0000-0000-00008B3F0000}"/>
    <cellStyle name="Финансовый 2 156 9 7" xfId="36590" xr:uid="{00000000-0005-0000-0000-00008C3F0000}"/>
    <cellStyle name="Финансовый 2 157" xfId="68" xr:uid="{00000000-0005-0000-0000-00008D3F0000}"/>
    <cellStyle name="Финансовый 2 157 2" xfId="457" xr:uid="{00000000-0005-0000-0000-00008E3F0000}"/>
    <cellStyle name="Финансовый 2 157 2 2" xfId="8890" xr:uid="{00000000-0005-0000-0000-00008F3F0000}"/>
    <cellStyle name="Финансовый 2 157 2 3" xfId="10365" xr:uid="{00000000-0005-0000-0000-0000903F0000}"/>
    <cellStyle name="Финансовый 2 157 3" xfId="1431" xr:uid="{00000000-0005-0000-0000-0000913F0000}"/>
    <cellStyle name="Финансовый 2 157 3 2" xfId="7851" xr:uid="{00000000-0005-0000-0000-0000923F0000}"/>
    <cellStyle name="Финансовый 2 157 3 2 2" xfId="13756" xr:uid="{00000000-0005-0000-0000-0000933F0000}"/>
    <cellStyle name="Финансовый 2 157 3 2 3" xfId="14566" xr:uid="{00000000-0005-0000-0000-0000943F0000}"/>
    <cellStyle name="Финансовый 2 157 3 2 3 2" xfId="16414" xr:uid="{00000000-0005-0000-0000-0000953F0000}"/>
    <cellStyle name="Финансовый 2 157 3 2 3 3" xfId="20397" xr:uid="{00000000-0005-0000-0000-0000963F0000}"/>
    <cellStyle name="Финансовый 2 157 3 2 3 4" xfId="21231" xr:uid="{00000000-0005-0000-0000-0000973F0000}"/>
    <cellStyle name="Финансовый 2 157 3 2 3 5" xfId="23477" xr:uid="{00000000-0005-0000-0000-0000983F0000}"/>
    <cellStyle name="Финансовый 2 157 3 2 3 6" xfId="27144" xr:uid="{00000000-0005-0000-0000-0000993F0000}"/>
    <cellStyle name="Финансовый 2 157 3 2 3 7" xfId="21528" xr:uid="{00000000-0005-0000-0000-00009A3F0000}"/>
    <cellStyle name="Финансовый 2 157 3 2 3 8" xfId="33570" xr:uid="{00000000-0005-0000-0000-00009B3F0000}"/>
    <cellStyle name="Финансовый 2 157 3 2 3 9" xfId="31487" xr:uid="{00000000-0005-0000-0000-00009C3F0000}"/>
    <cellStyle name="Финансовый 2 157 3 2 4" xfId="17238" xr:uid="{00000000-0005-0000-0000-00009D3F0000}"/>
    <cellStyle name="Финансовый 2 157 3 2 5" xfId="18550" xr:uid="{00000000-0005-0000-0000-00009E3F0000}"/>
    <cellStyle name="Финансовый 2 157 3 2 5 2" xfId="25274" xr:uid="{00000000-0005-0000-0000-00009F3F0000}"/>
    <cellStyle name="Финансовый 2 157 3 2 5 3" xfId="27693" xr:uid="{00000000-0005-0000-0000-0000A03F0000}"/>
    <cellStyle name="Финансовый 2 157 3 2 5 4" xfId="29130" xr:uid="{00000000-0005-0000-0000-0000A13F0000}"/>
    <cellStyle name="Финансовый 2 157 3 2 5 5" xfId="30436" xr:uid="{00000000-0005-0000-0000-0000A23F0000}"/>
    <cellStyle name="Финансовый 2 157 3 2 5 6" xfId="34937" xr:uid="{00000000-0005-0000-0000-0000A33F0000}"/>
    <cellStyle name="Финансовый 2 157 3 2 5 7" xfId="36273" xr:uid="{00000000-0005-0000-0000-0000A43F0000}"/>
    <cellStyle name="Финансовый 2 157 3 3" xfId="12524" xr:uid="{00000000-0005-0000-0000-0000A53F0000}"/>
    <cellStyle name="Финансовый 2 157 3 3 2" xfId="13108" xr:uid="{00000000-0005-0000-0000-0000A63F0000}"/>
    <cellStyle name="Финансовый 2 157 3 3 3" xfId="15214" xr:uid="{00000000-0005-0000-0000-0000A73F0000}"/>
    <cellStyle name="Финансовый 2 157 3 3 3 2" xfId="15766" xr:uid="{00000000-0005-0000-0000-0000A83F0000}"/>
    <cellStyle name="Финансовый 2 157 3 3 3 3" xfId="19749" xr:uid="{00000000-0005-0000-0000-0000A93F0000}"/>
    <cellStyle name="Финансовый 2 157 3 3 3 4" xfId="22032" xr:uid="{00000000-0005-0000-0000-0000AA3F0000}"/>
    <cellStyle name="Финансовый 2 157 3 3 3 5" xfId="25462" xr:uid="{00000000-0005-0000-0000-0000AB3F0000}"/>
    <cellStyle name="Финансовый 2 157 3 3 3 6" xfId="22307" xr:uid="{00000000-0005-0000-0000-0000AC3F0000}"/>
    <cellStyle name="Финансовый 2 157 3 3 3 7" xfId="23384" xr:uid="{00000000-0005-0000-0000-0000AD3F0000}"/>
    <cellStyle name="Финансовый 2 157 3 3 3 8" xfId="32922" xr:uid="{00000000-0005-0000-0000-0000AE3F0000}"/>
    <cellStyle name="Финансовый 2 157 3 3 3 9" xfId="31866" xr:uid="{00000000-0005-0000-0000-0000AF3F0000}"/>
    <cellStyle name="Финансовый 2 157 3 3 4" xfId="17886" xr:uid="{00000000-0005-0000-0000-0000B03F0000}"/>
    <cellStyle name="Финансовый 2 157 3 3 5" xfId="19198" xr:uid="{00000000-0005-0000-0000-0000B13F0000}"/>
    <cellStyle name="Финансовый 2 157 3 3 5 2" xfId="25262" xr:uid="{00000000-0005-0000-0000-0000B23F0000}"/>
    <cellStyle name="Финансовый 2 157 3 3 5 3" xfId="28341" xr:uid="{00000000-0005-0000-0000-0000B33F0000}"/>
    <cellStyle name="Финансовый 2 157 3 3 5 4" xfId="29778" xr:uid="{00000000-0005-0000-0000-0000B43F0000}"/>
    <cellStyle name="Финансовый 2 157 3 3 5 5" xfId="31084" xr:uid="{00000000-0005-0000-0000-0000B53F0000}"/>
    <cellStyle name="Финансовый 2 157 3 3 5 6" xfId="34289" xr:uid="{00000000-0005-0000-0000-0000B63F0000}"/>
    <cellStyle name="Финансовый 2 157 3 3 5 7" xfId="35625" xr:uid="{00000000-0005-0000-0000-0000B73F0000}"/>
    <cellStyle name="Финансовый 2 157 4" xfId="9978" xr:uid="{00000000-0005-0000-0000-0000B83F0000}"/>
    <cellStyle name="Финансовый 2 157 4 2" xfId="13424" xr:uid="{00000000-0005-0000-0000-0000B93F0000}"/>
    <cellStyle name="Финансовый 2 157 4 3" xfId="14898" xr:uid="{00000000-0005-0000-0000-0000BA3F0000}"/>
    <cellStyle name="Финансовый 2 157 4 3 2" xfId="16082" xr:uid="{00000000-0005-0000-0000-0000BB3F0000}"/>
    <cellStyle name="Финансовый 2 157 4 3 3" xfId="20065" xr:uid="{00000000-0005-0000-0000-0000BC3F0000}"/>
    <cellStyle name="Финансовый 2 157 4 3 4" xfId="23410" xr:uid="{00000000-0005-0000-0000-0000BD3F0000}"/>
    <cellStyle name="Финансовый 2 157 4 3 5" xfId="26374" xr:uid="{00000000-0005-0000-0000-0000BE3F0000}"/>
    <cellStyle name="Финансовый 2 157 4 3 6" xfId="23308" xr:uid="{00000000-0005-0000-0000-0000BF3F0000}"/>
    <cellStyle name="Финансовый 2 157 4 3 7" xfId="26392" xr:uid="{00000000-0005-0000-0000-0000C03F0000}"/>
    <cellStyle name="Финансовый 2 157 4 3 8" xfId="33238" xr:uid="{00000000-0005-0000-0000-0000C13F0000}"/>
    <cellStyle name="Финансовый 2 157 4 3 9" xfId="31543" xr:uid="{00000000-0005-0000-0000-0000C23F0000}"/>
    <cellStyle name="Финансовый 2 157 4 4" xfId="17570" xr:uid="{00000000-0005-0000-0000-0000C33F0000}"/>
    <cellStyle name="Финансовый 2 157 4 5" xfId="18882" xr:uid="{00000000-0005-0000-0000-0000C43F0000}"/>
    <cellStyle name="Финансовый 2 157 4 5 2" xfId="22201" xr:uid="{00000000-0005-0000-0000-0000C53F0000}"/>
    <cellStyle name="Финансовый 2 157 4 5 3" xfId="28025" xr:uid="{00000000-0005-0000-0000-0000C63F0000}"/>
    <cellStyle name="Финансовый 2 157 4 5 4" xfId="29462" xr:uid="{00000000-0005-0000-0000-0000C73F0000}"/>
    <cellStyle name="Финансовый 2 157 4 5 5" xfId="30768" xr:uid="{00000000-0005-0000-0000-0000C83F0000}"/>
    <cellStyle name="Финансовый 2 157 4 5 6" xfId="34605" xr:uid="{00000000-0005-0000-0000-0000C93F0000}"/>
    <cellStyle name="Финансовый 2 157 4 5 7" xfId="35941" xr:uid="{00000000-0005-0000-0000-0000CA3F0000}"/>
    <cellStyle name="Финансовый 2 157 5" xfId="11316" xr:uid="{00000000-0005-0000-0000-0000CB3F0000}"/>
    <cellStyle name="Финансовый 2 157 6" xfId="14072" xr:uid="{00000000-0005-0000-0000-0000CC3F0000}"/>
    <cellStyle name="Финансовый 2 157 7" xfId="14250" xr:uid="{00000000-0005-0000-0000-0000CD3F0000}"/>
    <cellStyle name="Финансовый 2 157 7 2" xfId="16730" xr:uid="{00000000-0005-0000-0000-0000CE3F0000}"/>
    <cellStyle name="Финансовый 2 157 7 3" xfId="20713" xr:uid="{00000000-0005-0000-0000-0000CF3F0000}"/>
    <cellStyle name="Финансовый 2 157 7 4" xfId="21669" xr:uid="{00000000-0005-0000-0000-0000D03F0000}"/>
    <cellStyle name="Финансовый 2 157 7 5" xfId="25484" xr:uid="{00000000-0005-0000-0000-0000D13F0000}"/>
    <cellStyle name="Финансовый 2 157 7 6" xfId="26938" xr:uid="{00000000-0005-0000-0000-0000D23F0000}"/>
    <cellStyle name="Финансовый 2 157 7 7" xfId="23311" xr:uid="{00000000-0005-0000-0000-0000D33F0000}"/>
    <cellStyle name="Финансовый 2 157 7 8" xfId="33886" xr:uid="{00000000-0005-0000-0000-0000D43F0000}"/>
    <cellStyle name="Финансовый 2 157 7 9" xfId="32446" xr:uid="{00000000-0005-0000-0000-0000D53F0000}"/>
    <cellStyle name="Финансовый 2 157 8" xfId="16922" xr:uid="{00000000-0005-0000-0000-0000D63F0000}"/>
    <cellStyle name="Финансовый 2 157 9" xfId="18234" xr:uid="{00000000-0005-0000-0000-0000D73F0000}"/>
    <cellStyle name="Финансовый 2 157 9 2" xfId="23024" xr:uid="{00000000-0005-0000-0000-0000D83F0000}"/>
    <cellStyle name="Финансовый 2 157 9 3" xfId="27377" xr:uid="{00000000-0005-0000-0000-0000D93F0000}"/>
    <cellStyle name="Финансовый 2 157 9 4" xfId="28814" xr:uid="{00000000-0005-0000-0000-0000DA3F0000}"/>
    <cellStyle name="Финансовый 2 157 9 5" xfId="30120" xr:uid="{00000000-0005-0000-0000-0000DB3F0000}"/>
    <cellStyle name="Финансовый 2 157 9 6" xfId="35253" xr:uid="{00000000-0005-0000-0000-0000DC3F0000}"/>
    <cellStyle name="Финансовый 2 157 9 7" xfId="36589" xr:uid="{00000000-0005-0000-0000-0000DD3F0000}"/>
    <cellStyle name="Финансовый 2 158" xfId="69" xr:uid="{00000000-0005-0000-0000-0000DE3F0000}"/>
    <cellStyle name="Финансовый 2 158 2" xfId="458" xr:uid="{00000000-0005-0000-0000-0000DF3F0000}"/>
    <cellStyle name="Финансовый 2 158 2 2" xfId="7760" xr:uid="{00000000-0005-0000-0000-0000E03F0000}"/>
    <cellStyle name="Финансовый 2 158 2 3" xfId="10366" xr:uid="{00000000-0005-0000-0000-0000E13F0000}"/>
    <cellStyle name="Финансовый 2 158 3" xfId="1432" xr:uid="{00000000-0005-0000-0000-0000E23F0000}"/>
    <cellStyle name="Финансовый 2 158 3 2" xfId="9356" xr:uid="{00000000-0005-0000-0000-0000E33F0000}"/>
    <cellStyle name="Финансовый 2 158 3 2 2" xfId="13552" xr:uid="{00000000-0005-0000-0000-0000E43F0000}"/>
    <cellStyle name="Финансовый 2 158 3 2 3" xfId="14770" xr:uid="{00000000-0005-0000-0000-0000E53F0000}"/>
    <cellStyle name="Финансовый 2 158 3 2 3 2" xfId="16210" xr:uid="{00000000-0005-0000-0000-0000E63F0000}"/>
    <cellStyle name="Финансовый 2 158 3 2 3 3" xfId="20193" xr:uid="{00000000-0005-0000-0000-0000E73F0000}"/>
    <cellStyle name="Финансовый 2 158 3 2 3 4" xfId="23074" xr:uid="{00000000-0005-0000-0000-0000E83F0000}"/>
    <cellStyle name="Финансовый 2 158 3 2 3 5" xfId="26552" xr:uid="{00000000-0005-0000-0000-0000E93F0000}"/>
    <cellStyle name="Финансовый 2 158 3 2 3 6" xfId="23967" xr:uid="{00000000-0005-0000-0000-0000EA3F0000}"/>
    <cellStyle name="Финансовый 2 158 3 2 3 7" xfId="28746" xr:uid="{00000000-0005-0000-0000-0000EB3F0000}"/>
    <cellStyle name="Финансовый 2 158 3 2 3 8" xfId="33366" xr:uid="{00000000-0005-0000-0000-0000EC3F0000}"/>
    <cellStyle name="Финансовый 2 158 3 2 3 9" xfId="32052" xr:uid="{00000000-0005-0000-0000-0000ED3F0000}"/>
    <cellStyle name="Финансовый 2 158 3 2 4" xfId="17442" xr:uid="{00000000-0005-0000-0000-0000EE3F0000}"/>
    <cellStyle name="Финансовый 2 158 3 2 5" xfId="18754" xr:uid="{00000000-0005-0000-0000-0000EF3F0000}"/>
    <cellStyle name="Финансовый 2 158 3 2 5 2" xfId="24500" xr:uid="{00000000-0005-0000-0000-0000F03F0000}"/>
    <cellStyle name="Финансовый 2 158 3 2 5 3" xfId="27897" xr:uid="{00000000-0005-0000-0000-0000F13F0000}"/>
    <cellStyle name="Финансовый 2 158 3 2 5 4" xfId="29334" xr:uid="{00000000-0005-0000-0000-0000F23F0000}"/>
    <cellStyle name="Финансовый 2 158 3 2 5 5" xfId="30640" xr:uid="{00000000-0005-0000-0000-0000F33F0000}"/>
    <cellStyle name="Финансовый 2 158 3 2 5 6" xfId="34733" xr:uid="{00000000-0005-0000-0000-0000F43F0000}"/>
    <cellStyle name="Финансовый 2 158 3 2 5 7" xfId="36069" xr:uid="{00000000-0005-0000-0000-0000F53F0000}"/>
    <cellStyle name="Финансовый 2 158 3 3" xfId="12727" xr:uid="{00000000-0005-0000-0000-0000F63F0000}"/>
    <cellStyle name="Финансовый 2 158 3 3 2" xfId="12905" xr:uid="{00000000-0005-0000-0000-0000F73F0000}"/>
    <cellStyle name="Финансовый 2 158 3 3 3" xfId="15417" xr:uid="{00000000-0005-0000-0000-0000F83F0000}"/>
    <cellStyle name="Финансовый 2 158 3 3 3 2" xfId="15563" xr:uid="{00000000-0005-0000-0000-0000F93F0000}"/>
    <cellStyle name="Финансовый 2 158 3 3 3 3" xfId="19546" xr:uid="{00000000-0005-0000-0000-0000FA3F0000}"/>
    <cellStyle name="Финансовый 2 158 3 3 3 4" xfId="25355" xr:uid="{00000000-0005-0000-0000-0000FB3F0000}"/>
    <cellStyle name="Финансовый 2 158 3 3 3 5" xfId="26381" xr:uid="{00000000-0005-0000-0000-0000FC3F0000}"/>
    <cellStyle name="Финансовый 2 158 3 3 3 6" xfId="22365" xr:uid="{00000000-0005-0000-0000-0000FD3F0000}"/>
    <cellStyle name="Финансовый 2 158 3 3 3 7" xfId="28659" xr:uid="{00000000-0005-0000-0000-0000FE3F0000}"/>
    <cellStyle name="Финансовый 2 158 3 3 3 8" xfId="32719" xr:uid="{00000000-0005-0000-0000-0000FF3F0000}"/>
    <cellStyle name="Финансовый 2 158 3 3 3 9" xfId="31741" xr:uid="{00000000-0005-0000-0000-000000400000}"/>
    <cellStyle name="Финансовый 2 158 3 3 4" xfId="18089" xr:uid="{00000000-0005-0000-0000-000001400000}"/>
    <cellStyle name="Финансовый 2 158 3 3 5" xfId="19401" xr:uid="{00000000-0005-0000-0000-000002400000}"/>
    <cellStyle name="Финансовый 2 158 3 3 5 2" xfId="21728" xr:uid="{00000000-0005-0000-0000-000003400000}"/>
    <cellStyle name="Финансовый 2 158 3 3 5 3" xfId="28544" xr:uid="{00000000-0005-0000-0000-000004400000}"/>
    <cellStyle name="Финансовый 2 158 3 3 5 4" xfId="29981" xr:uid="{00000000-0005-0000-0000-000005400000}"/>
    <cellStyle name="Финансовый 2 158 3 3 5 5" xfId="31287" xr:uid="{00000000-0005-0000-0000-000006400000}"/>
    <cellStyle name="Финансовый 2 158 3 3 5 6" xfId="34086" xr:uid="{00000000-0005-0000-0000-000007400000}"/>
    <cellStyle name="Финансовый 2 158 3 3 5 7" xfId="35422" xr:uid="{00000000-0005-0000-0000-000008400000}"/>
    <cellStyle name="Финансовый 2 158 4" xfId="9979" xr:uid="{00000000-0005-0000-0000-000009400000}"/>
    <cellStyle name="Финансовый 2 158 4 2" xfId="13423" xr:uid="{00000000-0005-0000-0000-00000A400000}"/>
    <cellStyle name="Финансовый 2 158 4 3" xfId="14899" xr:uid="{00000000-0005-0000-0000-00000B400000}"/>
    <cellStyle name="Финансовый 2 158 4 3 2" xfId="16081" xr:uid="{00000000-0005-0000-0000-00000C400000}"/>
    <cellStyle name="Финансовый 2 158 4 3 3" xfId="20064" xr:uid="{00000000-0005-0000-0000-00000D400000}"/>
    <cellStyle name="Финансовый 2 158 4 3 4" xfId="23206" xr:uid="{00000000-0005-0000-0000-00000E400000}"/>
    <cellStyle name="Финансовый 2 158 4 3 5" xfId="24749" xr:uid="{00000000-0005-0000-0000-00000F400000}"/>
    <cellStyle name="Финансовый 2 158 4 3 6" xfId="25947" xr:uid="{00000000-0005-0000-0000-000010400000}"/>
    <cellStyle name="Финансовый 2 158 4 3 7" xfId="24785" xr:uid="{00000000-0005-0000-0000-000011400000}"/>
    <cellStyle name="Финансовый 2 158 4 3 8" xfId="33237" xr:uid="{00000000-0005-0000-0000-000012400000}"/>
    <cellStyle name="Финансовый 2 158 4 3 9" xfId="32511" xr:uid="{00000000-0005-0000-0000-000013400000}"/>
    <cellStyle name="Финансовый 2 158 4 4" xfId="17571" xr:uid="{00000000-0005-0000-0000-000014400000}"/>
    <cellStyle name="Финансовый 2 158 4 5" xfId="18883" xr:uid="{00000000-0005-0000-0000-000015400000}"/>
    <cellStyle name="Финансовый 2 158 4 5 2" xfId="22290" xr:uid="{00000000-0005-0000-0000-000016400000}"/>
    <cellStyle name="Финансовый 2 158 4 5 3" xfId="28026" xr:uid="{00000000-0005-0000-0000-000017400000}"/>
    <cellStyle name="Финансовый 2 158 4 5 4" xfId="29463" xr:uid="{00000000-0005-0000-0000-000018400000}"/>
    <cellStyle name="Финансовый 2 158 4 5 5" xfId="30769" xr:uid="{00000000-0005-0000-0000-000019400000}"/>
    <cellStyle name="Финансовый 2 158 4 5 6" xfId="34604" xr:uid="{00000000-0005-0000-0000-00001A400000}"/>
    <cellStyle name="Финансовый 2 158 4 5 7" xfId="35940" xr:uid="{00000000-0005-0000-0000-00001B400000}"/>
    <cellStyle name="Финансовый 2 158 5" xfId="11317" xr:uid="{00000000-0005-0000-0000-00001C400000}"/>
    <cellStyle name="Финансовый 2 158 6" xfId="14071" xr:uid="{00000000-0005-0000-0000-00001D400000}"/>
    <cellStyle name="Финансовый 2 158 7" xfId="14251" xr:uid="{00000000-0005-0000-0000-00001E400000}"/>
    <cellStyle name="Финансовый 2 158 7 2" xfId="16729" xr:uid="{00000000-0005-0000-0000-00001F400000}"/>
    <cellStyle name="Финансовый 2 158 7 3" xfId="20712" xr:uid="{00000000-0005-0000-0000-000020400000}"/>
    <cellStyle name="Финансовый 2 158 7 4" xfId="21590" xr:uid="{00000000-0005-0000-0000-000021400000}"/>
    <cellStyle name="Финансовый 2 158 7 5" xfId="25440" xr:uid="{00000000-0005-0000-0000-000022400000}"/>
    <cellStyle name="Финансовый 2 158 7 6" xfId="23687" xr:uid="{00000000-0005-0000-0000-000023400000}"/>
    <cellStyle name="Финансовый 2 158 7 7" xfId="23761" xr:uid="{00000000-0005-0000-0000-000024400000}"/>
    <cellStyle name="Финансовый 2 158 7 8" xfId="33885" xr:uid="{00000000-0005-0000-0000-000025400000}"/>
    <cellStyle name="Финансовый 2 158 7 9" xfId="32551" xr:uid="{00000000-0005-0000-0000-000026400000}"/>
    <cellStyle name="Финансовый 2 158 8" xfId="16923" xr:uid="{00000000-0005-0000-0000-000027400000}"/>
    <cellStyle name="Финансовый 2 158 9" xfId="18235" xr:uid="{00000000-0005-0000-0000-000028400000}"/>
    <cellStyle name="Финансовый 2 158 9 2" xfId="22903" xr:uid="{00000000-0005-0000-0000-000029400000}"/>
    <cellStyle name="Финансовый 2 158 9 3" xfId="27378" xr:uid="{00000000-0005-0000-0000-00002A400000}"/>
    <cellStyle name="Финансовый 2 158 9 4" xfId="28815" xr:uid="{00000000-0005-0000-0000-00002B400000}"/>
    <cellStyle name="Финансовый 2 158 9 5" xfId="30121" xr:uid="{00000000-0005-0000-0000-00002C400000}"/>
    <cellStyle name="Финансовый 2 158 9 6" xfId="35252" xr:uid="{00000000-0005-0000-0000-00002D400000}"/>
    <cellStyle name="Финансовый 2 158 9 7" xfId="36588" xr:uid="{00000000-0005-0000-0000-00002E400000}"/>
    <cellStyle name="Финансовый 2 159" xfId="70" xr:uid="{00000000-0005-0000-0000-00002F400000}"/>
    <cellStyle name="Финансовый 2 159 2" xfId="459" xr:uid="{00000000-0005-0000-0000-000030400000}"/>
    <cellStyle name="Финансовый 2 159 2 2" xfId="8862" xr:uid="{00000000-0005-0000-0000-000031400000}"/>
    <cellStyle name="Финансовый 2 159 2 3" xfId="10367" xr:uid="{00000000-0005-0000-0000-000032400000}"/>
    <cellStyle name="Финансовый 2 159 3" xfId="1433" xr:uid="{00000000-0005-0000-0000-000033400000}"/>
    <cellStyle name="Финансовый 2 159 3 2" xfId="9313" xr:uid="{00000000-0005-0000-0000-000034400000}"/>
    <cellStyle name="Финансовый 2 159 3 2 2" xfId="13565" xr:uid="{00000000-0005-0000-0000-000035400000}"/>
    <cellStyle name="Финансовый 2 159 3 2 3" xfId="14757" xr:uid="{00000000-0005-0000-0000-000036400000}"/>
    <cellStyle name="Финансовый 2 159 3 2 3 2" xfId="16223" xr:uid="{00000000-0005-0000-0000-000037400000}"/>
    <cellStyle name="Финансовый 2 159 3 2 3 3" xfId="20206" xr:uid="{00000000-0005-0000-0000-000038400000}"/>
    <cellStyle name="Финансовый 2 159 3 2 3 4" xfId="25321" xr:uid="{00000000-0005-0000-0000-000039400000}"/>
    <cellStyle name="Финансовый 2 159 3 2 3 5" xfId="24245" xr:uid="{00000000-0005-0000-0000-00003A400000}"/>
    <cellStyle name="Финансовый 2 159 3 2 3 6" xfId="23085" xr:uid="{00000000-0005-0000-0000-00003B400000}"/>
    <cellStyle name="Финансовый 2 159 3 2 3 7" xfId="26861" xr:uid="{00000000-0005-0000-0000-00003C400000}"/>
    <cellStyle name="Финансовый 2 159 3 2 3 8" xfId="33379" xr:uid="{00000000-0005-0000-0000-00003D400000}"/>
    <cellStyle name="Финансовый 2 159 3 2 3 9" xfId="32559" xr:uid="{00000000-0005-0000-0000-00003E400000}"/>
    <cellStyle name="Финансовый 2 159 3 2 4" xfId="17429" xr:uid="{00000000-0005-0000-0000-00003F400000}"/>
    <cellStyle name="Финансовый 2 159 3 2 5" xfId="18741" xr:uid="{00000000-0005-0000-0000-000040400000}"/>
    <cellStyle name="Финансовый 2 159 3 2 5 2" xfId="24922" xr:uid="{00000000-0005-0000-0000-000041400000}"/>
    <cellStyle name="Финансовый 2 159 3 2 5 3" xfId="27884" xr:uid="{00000000-0005-0000-0000-000042400000}"/>
    <cellStyle name="Финансовый 2 159 3 2 5 4" xfId="29321" xr:uid="{00000000-0005-0000-0000-000043400000}"/>
    <cellStyle name="Финансовый 2 159 3 2 5 5" xfId="30627" xr:uid="{00000000-0005-0000-0000-000044400000}"/>
    <cellStyle name="Финансовый 2 159 3 2 5 6" xfId="34746" xr:uid="{00000000-0005-0000-0000-000045400000}"/>
    <cellStyle name="Финансовый 2 159 3 2 5 7" xfId="36082" xr:uid="{00000000-0005-0000-0000-000046400000}"/>
    <cellStyle name="Финансовый 2 159 3 3" xfId="12714" xr:uid="{00000000-0005-0000-0000-000047400000}"/>
    <cellStyle name="Финансовый 2 159 3 3 2" xfId="12918" xr:uid="{00000000-0005-0000-0000-000048400000}"/>
    <cellStyle name="Финансовый 2 159 3 3 3" xfId="15404" xr:uid="{00000000-0005-0000-0000-000049400000}"/>
    <cellStyle name="Финансовый 2 159 3 3 3 2" xfId="15576" xr:uid="{00000000-0005-0000-0000-00004A400000}"/>
    <cellStyle name="Финансовый 2 159 3 3 3 3" xfId="19559" xr:uid="{00000000-0005-0000-0000-00004B400000}"/>
    <cellStyle name="Финансовый 2 159 3 3 3 4" xfId="21924" xr:uid="{00000000-0005-0000-0000-00004C400000}"/>
    <cellStyle name="Финансовый 2 159 3 3 3 5" xfId="27126" xr:uid="{00000000-0005-0000-0000-00004D400000}"/>
    <cellStyle name="Финансовый 2 159 3 3 3 6" xfId="23597" xr:uid="{00000000-0005-0000-0000-00004E400000}"/>
    <cellStyle name="Финансовый 2 159 3 3 3 7" xfId="26781" xr:uid="{00000000-0005-0000-0000-00004F400000}"/>
    <cellStyle name="Финансовый 2 159 3 3 3 8" xfId="32732" xr:uid="{00000000-0005-0000-0000-000050400000}"/>
    <cellStyle name="Финансовый 2 159 3 3 3 9" xfId="31683" xr:uid="{00000000-0005-0000-0000-000051400000}"/>
    <cellStyle name="Финансовый 2 159 3 3 4" xfId="18076" xr:uid="{00000000-0005-0000-0000-000052400000}"/>
    <cellStyle name="Финансовый 2 159 3 3 5" xfId="19388" xr:uid="{00000000-0005-0000-0000-000053400000}"/>
    <cellStyle name="Финансовый 2 159 3 3 5 2" xfId="22089" xr:uid="{00000000-0005-0000-0000-000054400000}"/>
    <cellStyle name="Финансовый 2 159 3 3 5 3" xfId="28531" xr:uid="{00000000-0005-0000-0000-000055400000}"/>
    <cellStyle name="Финансовый 2 159 3 3 5 4" xfId="29968" xr:uid="{00000000-0005-0000-0000-000056400000}"/>
    <cellStyle name="Финансовый 2 159 3 3 5 5" xfId="31274" xr:uid="{00000000-0005-0000-0000-000057400000}"/>
    <cellStyle name="Финансовый 2 159 3 3 5 6" xfId="34099" xr:uid="{00000000-0005-0000-0000-000058400000}"/>
    <cellStyle name="Финансовый 2 159 3 3 5 7" xfId="35435" xr:uid="{00000000-0005-0000-0000-000059400000}"/>
    <cellStyle name="Финансовый 2 159 4" xfId="9980" xr:uid="{00000000-0005-0000-0000-00005A400000}"/>
    <cellStyle name="Финансовый 2 159 4 2" xfId="13422" xr:uid="{00000000-0005-0000-0000-00005B400000}"/>
    <cellStyle name="Финансовый 2 159 4 3" xfId="14900" xr:uid="{00000000-0005-0000-0000-00005C400000}"/>
    <cellStyle name="Финансовый 2 159 4 3 2" xfId="16080" xr:uid="{00000000-0005-0000-0000-00005D400000}"/>
    <cellStyle name="Финансовый 2 159 4 3 3" xfId="20063" xr:uid="{00000000-0005-0000-0000-00005E400000}"/>
    <cellStyle name="Финансовый 2 159 4 3 4" xfId="23036" xr:uid="{00000000-0005-0000-0000-00005F400000}"/>
    <cellStyle name="Финансовый 2 159 4 3 5" xfId="26772" xr:uid="{00000000-0005-0000-0000-000060400000}"/>
    <cellStyle name="Финансовый 2 159 4 3 6" xfId="22398" xr:uid="{00000000-0005-0000-0000-000061400000}"/>
    <cellStyle name="Финансовый 2 159 4 3 7" xfId="25219" xr:uid="{00000000-0005-0000-0000-000062400000}"/>
    <cellStyle name="Финансовый 2 159 4 3 8" xfId="33236" xr:uid="{00000000-0005-0000-0000-000063400000}"/>
    <cellStyle name="Финансовый 2 159 4 3 9" xfId="31559" xr:uid="{00000000-0005-0000-0000-000064400000}"/>
    <cellStyle name="Финансовый 2 159 4 4" xfId="17572" xr:uid="{00000000-0005-0000-0000-000065400000}"/>
    <cellStyle name="Финансовый 2 159 4 5" xfId="18884" xr:uid="{00000000-0005-0000-0000-000066400000}"/>
    <cellStyle name="Финансовый 2 159 4 5 2" xfId="22305" xr:uid="{00000000-0005-0000-0000-000067400000}"/>
    <cellStyle name="Финансовый 2 159 4 5 3" xfId="28027" xr:uid="{00000000-0005-0000-0000-000068400000}"/>
    <cellStyle name="Финансовый 2 159 4 5 4" xfId="29464" xr:uid="{00000000-0005-0000-0000-000069400000}"/>
    <cellStyle name="Финансовый 2 159 4 5 5" xfId="30770" xr:uid="{00000000-0005-0000-0000-00006A400000}"/>
    <cellStyle name="Финансовый 2 159 4 5 6" xfId="34603" xr:uid="{00000000-0005-0000-0000-00006B400000}"/>
    <cellStyle name="Финансовый 2 159 4 5 7" xfId="35939" xr:uid="{00000000-0005-0000-0000-00006C400000}"/>
    <cellStyle name="Финансовый 2 159 5" xfId="11318" xr:uid="{00000000-0005-0000-0000-00006D400000}"/>
    <cellStyle name="Финансовый 2 159 6" xfId="14070" xr:uid="{00000000-0005-0000-0000-00006E400000}"/>
    <cellStyle name="Финансовый 2 159 7" xfId="14252" xr:uid="{00000000-0005-0000-0000-00006F400000}"/>
    <cellStyle name="Финансовый 2 159 7 2" xfId="16728" xr:uid="{00000000-0005-0000-0000-000070400000}"/>
    <cellStyle name="Финансовый 2 159 7 3" xfId="20711" xr:uid="{00000000-0005-0000-0000-000071400000}"/>
    <cellStyle name="Финансовый 2 159 7 4" xfId="25114" xr:uid="{00000000-0005-0000-0000-000072400000}"/>
    <cellStyle name="Финансовый 2 159 7 5" xfId="20854" xr:uid="{00000000-0005-0000-0000-000073400000}"/>
    <cellStyle name="Финансовый 2 159 7 6" xfId="26587" xr:uid="{00000000-0005-0000-0000-000074400000}"/>
    <cellStyle name="Финансовый 2 159 7 7" xfId="28716" xr:uid="{00000000-0005-0000-0000-000075400000}"/>
    <cellStyle name="Финансовый 2 159 7 8" xfId="33884" xr:uid="{00000000-0005-0000-0000-000076400000}"/>
    <cellStyle name="Финансовый 2 159 7 9" xfId="31394" xr:uid="{00000000-0005-0000-0000-000077400000}"/>
    <cellStyle name="Финансовый 2 159 8" xfId="16924" xr:uid="{00000000-0005-0000-0000-000078400000}"/>
    <cellStyle name="Финансовый 2 159 9" xfId="18236" xr:uid="{00000000-0005-0000-0000-000079400000}"/>
    <cellStyle name="Финансовый 2 159 9 2" xfId="25174" xr:uid="{00000000-0005-0000-0000-00007A400000}"/>
    <cellStyle name="Финансовый 2 159 9 3" xfId="27379" xr:uid="{00000000-0005-0000-0000-00007B400000}"/>
    <cellStyle name="Финансовый 2 159 9 4" xfId="28816" xr:uid="{00000000-0005-0000-0000-00007C400000}"/>
    <cellStyle name="Финансовый 2 159 9 5" xfId="30122" xr:uid="{00000000-0005-0000-0000-00007D400000}"/>
    <cellStyle name="Финансовый 2 159 9 6" xfId="35251" xr:uid="{00000000-0005-0000-0000-00007E400000}"/>
    <cellStyle name="Финансовый 2 159 9 7" xfId="36587" xr:uid="{00000000-0005-0000-0000-00007F400000}"/>
    <cellStyle name="Финансовый 2 16" xfId="71" xr:uid="{00000000-0005-0000-0000-000080400000}"/>
    <cellStyle name="Финансовый 2 16 2" xfId="346" xr:uid="{00000000-0005-0000-0000-000081400000}"/>
    <cellStyle name="Финансовый 2 16 2 2" xfId="8108" xr:uid="{00000000-0005-0000-0000-000082400000}"/>
    <cellStyle name="Финансовый 2 16 2 3" xfId="10254" xr:uid="{00000000-0005-0000-0000-000083400000}"/>
    <cellStyle name="Финансовый 2 16 3" xfId="1282" xr:uid="{00000000-0005-0000-0000-000084400000}"/>
    <cellStyle name="Финансовый 2 16 3 2" xfId="9226" xr:uid="{00000000-0005-0000-0000-000085400000}"/>
    <cellStyle name="Финансовый 2 16 3 2 2" xfId="13584" xr:uid="{00000000-0005-0000-0000-000086400000}"/>
    <cellStyle name="Финансовый 2 16 3 2 3" xfId="14738" xr:uid="{00000000-0005-0000-0000-000087400000}"/>
    <cellStyle name="Финансовый 2 16 3 2 3 2" xfId="16242" xr:uid="{00000000-0005-0000-0000-000088400000}"/>
    <cellStyle name="Финансовый 2 16 3 2 3 3" xfId="20225" xr:uid="{00000000-0005-0000-0000-000089400000}"/>
    <cellStyle name="Финансовый 2 16 3 2 3 4" xfId="24752" xr:uid="{00000000-0005-0000-0000-00008A400000}"/>
    <cellStyle name="Финансовый 2 16 3 2 3 5" xfId="25425" xr:uid="{00000000-0005-0000-0000-00008B400000}"/>
    <cellStyle name="Финансовый 2 16 3 2 3 6" xfId="21629" xr:uid="{00000000-0005-0000-0000-00008C400000}"/>
    <cellStyle name="Финансовый 2 16 3 2 3 7" xfId="24829" xr:uid="{00000000-0005-0000-0000-00008D400000}"/>
    <cellStyle name="Финансовый 2 16 3 2 3 8" xfId="33398" xr:uid="{00000000-0005-0000-0000-00008E400000}"/>
    <cellStyle name="Финансовый 2 16 3 2 3 9" xfId="31474" xr:uid="{00000000-0005-0000-0000-00008F400000}"/>
    <cellStyle name="Финансовый 2 16 3 2 4" xfId="17410" xr:uid="{00000000-0005-0000-0000-000090400000}"/>
    <cellStyle name="Финансовый 2 16 3 2 5" xfId="18722" xr:uid="{00000000-0005-0000-0000-000091400000}"/>
    <cellStyle name="Финансовый 2 16 3 2 5 2" xfId="21999" xr:uid="{00000000-0005-0000-0000-000092400000}"/>
    <cellStyle name="Финансовый 2 16 3 2 5 3" xfId="27865" xr:uid="{00000000-0005-0000-0000-000093400000}"/>
    <cellStyle name="Финансовый 2 16 3 2 5 4" xfId="29302" xr:uid="{00000000-0005-0000-0000-000094400000}"/>
    <cellStyle name="Финансовый 2 16 3 2 5 5" xfId="30608" xr:uid="{00000000-0005-0000-0000-000095400000}"/>
    <cellStyle name="Финансовый 2 16 3 2 5 6" xfId="34765" xr:uid="{00000000-0005-0000-0000-000096400000}"/>
    <cellStyle name="Финансовый 2 16 3 2 5 7" xfId="36101" xr:uid="{00000000-0005-0000-0000-000097400000}"/>
    <cellStyle name="Финансовый 2 16 3 3" xfId="12696" xr:uid="{00000000-0005-0000-0000-000098400000}"/>
    <cellStyle name="Финансовый 2 16 3 3 2" xfId="12936" xr:uid="{00000000-0005-0000-0000-000099400000}"/>
    <cellStyle name="Финансовый 2 16 3 3 3" xfId="15386" xr:uid="{00000000-0005-0000-0000-00009A400000}"/>
    <cellStyle name="Финансовый 2 16 3 3 3 2" xfId="15594" xr:uid="{00000000-0005-0000-0000-00009B400000}"/>
    <cellStyle name="Финансовый 2 16 3 3 3 3" xfId="19577" xr:uid="{00000000-0005-0000-0000-00009C400000}"/>
    <cellStyle name="Финансовый 2 16 3 3 3 4" xfId="22938" xr:uid="{00000000-0005-0000-0000-00009D400000}"/>
    <cellStyle name="Финансовый 2 16 3 3 3 5" xfId="26789" xr:uid="{00000000-0005-0000-0000-00009E400000}"/>
    <cellStyle name="Финансовый 2 16 3 3 3 6" xfId="24841" xr:uid="{00000000-0005-0000-0000-00009F400000}"/>
    <cellStyle name="Финансовый 2 16 3 3 3 7" xfId="21196" xr:uid="{00000000-0005-0000-0000-0000A0400000}"/>
    <cellStyle name="Финансовый 2 16 3 3 3 8" xfId="32750" xr:uid="{00000000-0005-0000-0000-0000A1400000}"/>
    <cellStyle name="Финансовый 2 16 3 3 3 9" xfId="32041" xr:uid="{00000000-0005-0000-0000-0000A2400000}"/>
    <cellStyle name="Финансовый 2 16 3 3 4" xfId="18058" xr:uid="{00000000-0005-0000-0000-0000A3400000}"/>
    <cellStyle name="Финансовый 2 16 3 3 5" xfId="19370" xr:uid="{00000000-0005-0000-0000-0000A4400000}"/>
    <cellStyle name="Финансовый 2 16 3 3 5 2" xfId="23981" xr:uid="{00000000-0005-0000-0000-0000A5400000}"/>
    <cellStyle name="Финансовый 2 16 3 3 5 3" xfId="28513" xr:uid="{00000000-0005-0000-0000-0000A6400000}"/>
    <cellStyle name="Финансовый 2 16 3 3 5 4" xfId="29950" xr:uid="{00000000-0005-0000-0000-0000A7400000}"/>
    <cellStyle name="Финансовый 2 16 3 3 5 5" xfId="31256" xr:uid="{00000000-0005-0000-0000-0000A8400000}"/>
    <cellStyle name="Финансовый 2 16 3 3 5 6" xfId="34117" xr:uid="{00000000-0005-0000-0000-0000A9400000}"/>
    <cellStyle name="Финансовый 2 16 3 3 5 7" xfId="35453" xr:uid="{00000000-0005-0000-0000-0000AA400000}"/>
    <cellStyle name="Финансовый 2 16 4" xfId="9981" xr:uid="{00000000-0005-0000-0000-0000AB400000}"/>
    <cellStyle name="Финансовый 2 16 4 2" xfId="13421" xr:uid="{00000000-0005-0000-0000-0000AC400000}"/>
    <cellStyle name="Финансовый 2 16 4 3" xfId="14901" xr:uid="{00000000-0005-0000-0000-0000AD400000}"/>
    <cellStyle name="Финансовый 2 16 4 3 2" xfId="16079" xr:uid="{00000000-0005-0000-0000-0000AE400000}"/>
    <cellStyle name="Финансовый 2 16 4 3 3" xfId="20062" xr:uid="{00000000-0005-0000-0000-0000AF400000}"/>
    <cellStyle name="Финансовый 2 16 4 3 4" xfId="22911" xr:uid="{00000000-0005-0000-0000-0000B0400000}"/>
    <cellStyle name="Финансовый 2 16 4 3 5" xfId="26386" xr:uid="{00000000-0005-0000-0000-0000B1400000}"/>
    <cellStyle name="Финансовый 2 16 4 3 6" xfId="22967" xr:uid="{00000000-0005-0000-0000-0000B2400000}"/>
    <cellStyle name="Финансовый 2 16 4 3 7" xfId="26880" xr:uid="{00000000-0005-0000-0000-0000B3400000}"/>
    <cellStyle name="Финансовый 2 16 4 3 8" xfId="33235" xr:uid="{00000000-0005-0000-0000-0000B4400000}"/>
    <cellStyle name="Финансовый 2 16 4 3 9" xfId="31580" xr:uid="{00000000-0005-0000-0000-0000B5400000}"/>
    <cellStyle name="Финансовый 2 16 4 4" xfId="17573" xr:uid="{00000000-0005-0000-0000-0000B6400000}"/>
    <cellStyle name="Финансовый 2 16 4 5" xfId="18885" xr:uid="{00000000-0005-0000-0000-0000B7400000}"/>
    <cellStyle name="Финансовый 2 16 4 5 2" xfId="22182" xr:uid="{00000000-0005-0000-0000-0000B8400000}"/>
    <cellStyle name="Финансовый 2 16 4 5 3" xfId="28028" xr:uid="{00000000-0005-0000-0000-0000B9400000}"/>
    <cellStyle name="Финансовый 2 16 4 5 4" xfId="29465" xr:uid="{00000000-0005-0000-0000-0000BA400000}"/>
    <cellStyle name="Финансовый 2 16 4 5 5" xfId="30771" xr:uid="{00000000-0005-0000-0000-0000BB400000}"/>
    <cellStyle name="Финансовый 2 16 4 5 6" xfId="34602" xr:uid="{00000000-0005-0000-0000-0000BC400000}"/>
    <cellStyle name="Финансовый 2 16 4 5 7" xfId="35938" xr:uid="{00000000-0005-0000-0000-0000BD400000}"/>
    <cellStyle name="Финансовый 2 16 5" xfId="11167" xr:uid="{00000000-0005-0000-0000-0000BE400000}"/>
    <cellStyle name="Финансовый 2 16 6" xfId="14069" xr:uid="{00000000-0005-0000-0000-0000BF400000}"/>
    <cellStyle name="Финансовый 2 16 7" xfId="14164" xr:uid="{00000000-0005-0000-0000-0000C0400000}"/>
    <cellStyle name="Финансовый 2 16 7 2" xfId="16727" xr:uid="{00000000-0005-0000-0000-0000C1400000}"/>
    <cellStyle name="Финансовый 2 16 7 3" xfId="20710" xr:uid="{00000000-0005-0000-0000-0000C2400000}"/>
    <cellStyle name="Финансовый 2 16 7 4" xfId="21411" xr:uid="{00000000-0005-0000-0000-0000C3400000}"/>
    <cellStyle name="Финансовый 2 16 7 5" xfId="25463" xr:uid="{00000000-0005-0000-0000-0000C4400000}"/>
    <cellStyle name="Финансовый 2 16 7 6" xfId="22820" xr:uid="{00000000-0005-0000-0000-0000C5400000}"/>
    <cellStyle name="Финансовый 2 16 7 7" xfId="26054" xr:uid="{00000000-0005-0000-0000-0000C6400000}"/>
    <cellStyle name="Финансовый 2 16 7 8" xfId="33883" xr:uid="{00000000-0005-0000-0000-0000C7400000}"/>
    <cellStyle name="Финансовый 2 16 7 9" xfId="32585" xr:uid="{00000000-0005-0000-0000-0000C8400000}"/>
    <cellStyle name="Финансовый 2 16 8" xfId="14253" xr:uid="{00000000-0005-0000-0000-0000C9400000}"/>
    <cellStyle name="Финансовый 2 16 8 2" xfId="16925" xr:uid="{00000000-0005-0000-0000-0000CA400000}"/>
    <cellStyle name="Финансовый 2 16 8 3" xfId="20795" xr:uid="{00000000-0005-0000-0000-0000CB400000}"/>
    <cellStyle name="Финансовый 2 16 8 4" xfId="21422" xr:uid="{00000000-0005-0000-0000-0000CC400000}"/>
    <cellStyle name="Финансовый 2 16 8 5" xfId="25731" xr:uid="{00000000-0005-0000-0000-0000CD400000}"/>
    <cellStyle name="Финансовый 2 16 8 6" xfId="23498" xr:uid="{00000000-0005-0000-0000-0000CE400000}"/>
    <cellStyle name="Финансовый 2 16 8 7" xfId="25895" xr:uid="{00000000-0005-0000-0000-0000CF400000}"/>
    <cellStyle name="Финансовый 2 16 8 8" xfId="33968" xr:uid="{00000000-0005-0000-0000-0000D0400000}"/>
    <cellStyle name="Финансовый 2 16 8 9" xfId="35329" xr:uid="{00000000-0005-0000-0000-0000D1400000}"/>
    <cellStyle name="Финансовый 2 16 9" xfId="18237" xr:uid="{00000000-0005-0000-0000-0000D2400000}"/>
    <cellStyle name="Финансовый 2 16 9 2" xfId="21518" xr:uid="{00000000-0005-0000-0000-0000D3400000}"/>
    <cellStyle name="Финансовый 2 16 9 3" xfId="27380" xr:uid="{00000000-0005-0000-0000-0000D4400000}"/>
    <cellStyle name="Финансовый 2 16 9 4" xfId="28817" xr:uid="{00000000-0005-0000-0000-0000D5400000}"/>
    <cellStyle name="Финансовый 2 16 9 5" xfId="30123" xr:uid="{00000000-0005-0000-0000-0000D6400000}"/>
    <cellStyle name="Финансовый 2 16 9 6" xfId="35250" xr:uid="{00000000-0005-0000-0000-0000D7400000}"/>
    <cellStyle name="Финансовый 2 16 9 7" xfId="36586" xr:uid="{00000000-0005-0000-0000-0000D8400000}"/>
    <cellStyle name="Финансовый 2 160" xfId="72" xr:uid="{00000000-0005-0000-0000-0000D9400000}"/>
    <cellStyle name="Финансовый 2 160 2" xfId="460" xr:uid="{00000000-0005-0000-0000-0000DA400000}"/>
    <cellStyle name="Финансовый 2 160 2 2" xfId="8131" xr:uid="{00000000-0005-0000-0000-0000DB400000}"/>
    <cellStyle name="Финансовый 2 160 2 3" xfId="10368" xr:uid="{00000000-0005-0000-0000-0000DC400000}"/>
    <cellStyle name="Финансовый 2 160 3" xfId="1434" xr:uid="{00000000-0005-0000-0000-0000DD400000}"/>
    <cellStyle name="Финансовый 2 160 3 2" xfId="8761" xr:uid="{00000000-0005-0000-0000-0000DE400000}"/>
    <cellStyle name="Финансовый 2 160 3 2 2" xfId="13609" xr:uid="{00000000-0005-0000-0000-0000DF400000}"/>
    <cellStyle name="Финансовый 2 160 3 2 3" xfId="14713" xr:uid="{00000000-0005-0000-0000-0000E0400000}"/>
    <cellStyle name="Финансовый 2 160 3 2 3 2" xfId="16267" xr:uid="{00000000-0005-0000-0000-0000E1400000}"/>
    <cellStyle name="Финансовый 2 160 3 2 3 3" xfId="20250" xr:uid="{00000000-0005-0000-0000-0000E2400000}"/>
    <cellStyle name="Финансовый 2 160 3 2 3 4" xfId="22730" xr:uid="{00000000-0005-0000-0000-0000E3400000}"/>
    <cellStyle name="Финансовый 2 160 3 2 3 5" xfId="25752" xr:uid="{00000000-0005-0000-0000-0000E4400000}"/>
    <cellStyle name="Финансовый 2 160 3 2 3 6" xfId="23116" xr:uid="{00000000-0005-0000-0000-0000E5400000}"/>
    <cellStyle name="Финансовый 2 160 3 2 3 7" xfId="26534" xr:uid="{00000000-0005-0000-0000-0000E6400000}"/>
    <cellStyle name="Финансовый 2 160 3 2 3 8" xfId="33423" xr:uid="{00000000-0005-0000-0000-0000E7400000}"/>
    <cellStyle name="Финансовый 2 160 3 2 3 9" xfId="32522" xr:uid="{00000000-0005-0000-0000-0000E8400000}"/>
    <cellStyle name="Финансовый 2 160 3 2 4" xfId="17385" xr:uid="{00000000-0005-0000-0000-0000E9400000}"/>
    <cellStyle name="Финансовый 2 160 3 2 5" xfId="18697" xr:uid="{00000000-0005-0000-0000-0000EA400000}"/>
    <cellStyle name="Финансовый 2 160 3 2 5 2" xfId="22484" xr:uid="{00000000-0005-0000-0000-0000EB400000}"/>
    <cellStyle name="Финансовый 2 160 3 2 5 3" xfId="27840" xr:uid="{00000000-0005-0000-0000-0000EC400000}"/>
    <cellStyle name="Финансовый 2 160 3 2 5 4" xfId="29277" xr:uid="{00000000-0005-0000-0000-0000ED400000}"/>
    <cellStyle name="Финансовый 2 160 3 2 5 5" xfId="30583" xr:uid="{00000000-0005-0000-0000-0000EE400000}"/>
    <cellStyle name="Финансовый 2 160 3 2 5 6" xfId="34790" xr:uid="{00000000-0005-0000-0000-0000EF400000}"/>
    <cellStyle name="Финансовый 2 160 3 2 5 7" xfId="36126" xr:uid="{00000000-0005-0000-0000-0000F0400000}"/>
    <cellStyle name="Финансовый 2 160 3 3" xfId="12671" xr:uid="{00000000-0005-0000-0000-0000F1400000}"/>
    <cellStyle name="Финансовый 2 160 3 3 2" xfId="12961" xr:uid="{00000000-0005-0000-0000-0000F2400000}"/>
    <cellStyle name="Финансовый 2 160 3 3 3" xfId="15361" xr:uid="{00000000-0005-0000-0000-0000F3400000}"/>
    <cellStyle name="Финансовый 2 160 3 3 3 2" xfId="15619" xr:uid="{00000000-0005-0000-0000-0000F4400000}"/>
    <cellStyle name="Финансовый 2 160 3 3 3 3" xfId="19602" xr:uid="{00000000-0005-0000-0000-0000F5400000}"/>
    <cellStyle name="Финансовый 2 160 3 3 3 4" xfId="23831" xr:uid="{00000000-0005-0000-0000-0000F6400000}"/>
    <cellStyle name="Финансовый 2 160 3 3 3 5" xfId="27315" xr:uid="{00000000-0005-0000-0000-0000F7400000}"/>
    <cellStyle name="Финансовый 2 160 3 3 3 6" xfId="27040" xr:uid="{00000000-0005-0000-0000-0000F8400000}"/>
    <cellStyle name="Финансовый 2 160 3 3 3 7" xfId="26559" xr:uid="{00000000-0005-0000-0000-0000F9400000}"/>
    <cellStyle name="Финансовый 2 160 3 3 3 8" xfId="32775" xr:uid="{00000000-0005-0000-0000-0000FA400000}"/>
    <cellStyle name="Финансовый 2 160 3 3 3 9" xfId="31681" xr:uid="{00000000-0005-0000-0000-0000FB400000}"/>
    <cellStyle name="Финансовый 2 160 3 3 4" xfId="18033" xr:uid="{00000000-0005-0000-0000-0000FC400000}"/>
    <cellStyle name="Финансовый 2 160 3 3 5" xfId="19345" xr:uid="{00000000-0005-0000-0000-0000FD400000}"/>
    <cellStyle name="Финансовый 2 160 3 3 5 2" xfId="24886" xr:uid="{00000000-0005-0000-0000-0000FE400000}"/>
    <cellStyle name="Финансовый 2 160 3 3 5 3" xfId="28488" xr:uid="{00000000-0005-0000-0000-0000FF400000}"/>
    <cellStyle name="Финансовый 2 160 3 3 5 4" xfId="29925" xr:uid="{00000000-0005-0000-0000-000000410000}"/>
    <cellStyle name="Финансовый 2 160 3 3 5 5" xfId="31231" xr:uid="{00000000-0005-0000-0000-000001410000}"/>
    <cellStyle name="Финансовый 2 160 3 3 5 6" xfId="34142" xr:uid="{00000000-0005-0000-0000-000002410000}"/>
    <cellStyle name="Финансовый 2 160 3 3 5 7" xfId="35478" xr:uid="{00000000-0005-0000-0000-000003410000}"/>
    <cellStyle name="Финансовый 2 160 4" xfId="9982" xr:uid="{00000000-0005-0000-0000-000004410000}"/>
    <cellStyle name="Финансовый 2 160 4 2" xfId="13420" xr:uid="{00000000-0005-0000-0000-000005410000}"/>
    <cellStyle name="Финансовый 2 160 4 3" xfId="14902" xr:uid="{00000000-0005-0000-0000-000006410000}"/>
    <cellStyle name="Финансовый 2 160 4 3 2" xfId="16078" xr:uid="{00000000-0005-0000-0000-000007410000}"/>
    <cellStyle name="Финансовый 2 160 4 3 3" xfId="20061" xr:uid="{00000000-0005-0000-0000-000008410000}"/>
    <cellStyle name="Финансовый 2 160 4 3 4" xfId="25183" xr:uid="{00000000-0005-0000-0000-000009410000}"/>
    <cellStyle name="Финансовый 2 160 4 3 5" xfId="26398" xr:uid="{00000000-0005-0000-0000-00000A410000}"/>
    <cellStyle name="Финансовый 2 160 4 3 6" xfId="22684" xr:uid="{00000000-0005-0000-0000-00000B410000}"/>
    <cellStyle name="Финансовый 2 160 4 3 7" xfId="27310" xr:uid="{00000000-0005-0000-0000-00000C410000}"/>
    <cellStyle name="Финансовый 2 160 4 3 8" xfId="33234" xr:uid="{00000000-0005-0000-0000-00000D410000}"/>
    <cellStyle name="Финансовый 2 160 4 3 9" xfId="31599" xr:uid="{00000000-0005-0000-0000-00000E410000}"/>
    <cellStyle name="Финансовый 2 160 4 4" xfId="17574" xr:uid="{00000000-0005-0000-0000-00000F410000}"/>
    <cellStyle name="Финансовый 2 160 4 5" xfId="18886" xr:uid="{00000000-0005-0000-0000-000010410000}"/>
    <cellStyle name="Финансовый 2 160 4 5 2" xfId="22241" xr:uid="{00000000-0005-0000-0000-000011410000}"/>
    <cellStyle name="Финансовый 2 160 4 5 3" xfId="28029" xr:uid="{00000000-0005-0000-0000-000012410000}"/>
    <cellStyle name="Финансовый 2 160 4 5 4" xfId="29466" xr:uid="{00000000-0005-0000-0000-000013410000}"/>
    <cellStyle name="Финансовый 2 160 4 5 5" xfId="30772" xr:uid="{00000000-0005-0000-0000-000014410000}"/>
    <cellStyle name="Финансовый 2 160 4 5 6" xfId="34601" xr:uid="{00000000-0005-0000-0000-000015410000}"/>
    <cellStyle name="Финансовый 2 160 4 5 7" xfId="35937" xr:uid="{00000000-0005-0000-0000-000016410000}"/>
    <cellStyle name="Финансовый 2 160 5" xfId="11319" xr:uid="{00000000-0005-0000-0000-000017410000}"/>
    <cellStyle name="Финансовый 2 160 6" xfId="14068" xr:uid="{00000000-0005-0000-0000-000018410000}"/>
    <cellStyle name="Финансовый 2 160 7" xfId="14254" xr:uid="{00000000-0005-0000-0000-000019410000}"/>
    <cellStyle name="Финансовый 2 160 7 2" xfId="16726" xr:uid="{00000000-0005-0000-0000-00001A410000}"/>
    <cellStyle name="Финансовый 2 160 7 3" xfId="20709" xr:uid="{00000000-0005-0000-0000-00001B410000}"/>
    <cellStyle name="Финансовый 2 160 7 4" xfId="21289" xr:uid="{00000000-0005-0000-0000-00001C410000}"/>
    <cellStyle name="Финансовый 2 160 7 5" xfId="26493" xr:uid="{00000000-0005-0000-0000-00001D410000}"/>
    <cellStyle name="Финансовый 2 160 7 6" xfId="25007" xr:uid="{00000000-0005-0000-0000-00001E410000}"/>
    <cellStyle name="Финансовый 2 160 7 7" xfId="20842" xr:uid="{00000000-0005-0000-0000-00001F410000}"/>
    <cellStyle name="Финансовый 2 160 7 8" xfId="33882" xr:uid="{00000000-0005-0000-0000-000020410000}"/>
    <cellStyle name="Финансовый 2 160 7 9" xfId="32002" xr:uid="{00000000-0005-0000-0000-000021410000}"/>
    <cellStyle name="Финансовый 2 160 8" xfId="16926" xr:uid="{00000000-0005-0000-0000-000022410000}"/>
    <cellStyle name="Финансовый 2 160 9" xfId="18238" xr:uid="{00000000-0005-0000-0000-000023410000}"/>
    <cellStyle name="Финансовый 2 160 9 2" xfId="21340" xr:uid="{00000000-0005-0000-0000-000024410000}"/>
    <cellStyle name="Финансовый 2 160 9 3" xfId="27381" xr:uid="{00000000-0005-0000-0000-000025410000}"/>
    <cellStyle name="Финансовый 2 160 9 4" xfId="28818" xr:uid="{00000000-0005-0000-0000-000026410000}"/>
    <cellStyle name="Финансовый 2 160 9 5" xfId="30124" xr:uid="{00000000-0005-0000-0000-000027410000}"/>
    <cellStyle name="Финансовый 2 160 9 6" xfId="35249" xr:uid="{00000000-0005-0000-0000-000028410000}"/>
    <cellStyle name="Финансовый 2 160 9 7" xfId="36585" xr:uid="{00000000-0005-0000-0000-000029410000}"/>
    <cellStyle name="Финансовый 2 161" xfId="73" xr:uid="{00000000-0005-0000-0000-00002A410000}"/>
    <cellStyle name="Финансовый 2 161 2" xfId="461" xr:uid="{00000000-0005-0000-0000-00002B410000}"/>
    <cellStyle name="Финансовый 2 161 2 2" xfId="8889" xr:uid="{00000000-0005-0000-0000-00002C410000}"/>
    <cellStyle name="Финансовый 2 161 2 3" xfId="10369" xr:uid="{00000000-0005-0000-0000-00002D410000}"/>
    <cellStyle name="Финансовый 2 161 3" xfId="1435" xr:uid="{00000000-0005-0000-0000-00002E410000}"/>
    <cellStyle name="Финансовый 2 161 3 2" xfId="8515" xr:uid="{00000000-0005-0000-0000-00002F410000}"/>
    <cellStyle name="Финансовый 2 161 3 2 2" xfId="13633" xr:uid="{00000000-0005-0000-0000-000030410000}"/>
    <cellStyle name="Финансовый 2 161 3 2 3" xfId="14689" xr:uid="{00000000-0005-0000-0000-000031410000}"/>
    <cellStyle name="Финансовый 2 161 3 2 3 2" xfId="16291" xr:uid="{00000000-0005-0000-0000-000032410000}"/>
    <cellStyle name="Финансовый 2 161 3 2 3 3" xfId="20274" xr:uid="{00000000-0005-0000-0000-000033410000}"/>
    <cellStyle name="Финансовый 2 161 3 2 3 4" xfId="25049" xr:uid="{00000000-0005-0000-0000-000034410000}"/>
    <cellStyle name="Финансовый 2 161 3 2 3 5" xfId="20902" xr:uid="{00000000-0005-0000-0000-000035410000}"/>
    <cellStyle name="Финансовый 2 161 3 2 3 6" xfId="24012" xr:uid="{00000000-0005-0000-0000-000036410000}"/>
    <cellStyle name="Финансовый 2 161 3 2 3 7" xfId="27095" xr:uid="{00000000-0005-0000-0000-000037410000}"/>
    <cellStyle name="Финансовый 2 161 3 2 3 8" xfId="33447" xr:uid="{00000000-0005-0000-0000-000038410000}"/>
    <cellStyle name="Финансовый 2 161 3 2 3 9" xfId="31917" xr:uid="{00000000-0005-0000-0000-000039410000}"/>
    <cellStyle name="Финансовый 2 161 3 2 4" xfId="17361" xr:uid="{00000000-0005-0000-0000-00003A410000}"/>
    <cellStyle name="Финансовый 2 161 3 2 5" xfId="18673" xr:uid="{00000000-0005-0000-0000-00003B410000}"/>
    <cellStyle name="Финансовый 2 161 3 2 5 2" xfId="24275" xr:uid="{00000000-0005-0000-0000-00003C410000}"/>
    <cellStyle name="Финансовый 2 161 3 2 5 3" xfId="27816" xr:uid="{00000000-0005-0000-0000-00003D410000}"/>
    <cellStyle name="Финансовый 2 161 3 2 5 4" xfId="29253" xr:uid="{00000000-0005-0000-0000-00003E410000}"/>
    <cellStyle name="Финансовый 2 161 3 2 5 5" xfId="30559" xr:uid="{00000000-0005-0000-0000-00003F410000}"/>
    <cellStyle name="Финансовый 2 161 3 2 5 6" xfId="34814" xr:uid="{00000000-0005-0000-0000-000040410000}"/>
    <cellStyle name="Финансовый 2 161 3 2 5 7" xfId="36150" xr:uid="{00000000-0005-0000-0000-000041410000}"/>
    <cellStyle name="Финансовый 2 161 3 3" xfId="12647" xr:uid="{00000000-0005-0000-0000-000042410000}"/>
    <cellStyle name="Финансовый 2 161 3 3 2" xfId="12985" xr:uid="{00000000-0005-0000-0000-000043410000}"/>
    <cellStyle name="Финансовый 2 161 3 3 3" xfId="15337" xr:uid="{00000000-0005-0000-0000-000044410000}"/>
    <cellStyle name="Финансовый 2 161 3 3 3 2" xfId="15643" xr:uid="{00000000-0005-0000-0000-000045410000}"/>
    <cellStyle name="Финансовый 2 161 3 3 3 3" xfId="19626" xr:uid="{00000000-0005-0000-0000-000046410000}"/>
    <cellStyle name="Финансовый 2 161 3 3 3 4" xfId="22778" xr:uid="{00000000-0005-0000-0000-000047410000}"/>
    <cellStyle name="Финансовый 2 161 3 3 3 5" xfId="25660" xr:uid="{00000000-0005-0000-0000-000048410000}"/>
    <cellStyle name="Финансовый 2 161 3 3 3 6" xfId="24339" xr:uid="{00000000-0005-0000-0000-000049410000}"/>
    <cellStyle name="Финансовый 2 161 3 3 3 7" xfId="25975" xr:uid="{00000000-0005-0000-0000-00004A410000}"/>
    <cellStyle name="Финансовый 2 161 3 3 3 8" xfId="32799" xr:uid="{00000000-0005-0000-0000-00004B410000}"/>
    <cellStyle name="Финансовый 2 161 3 3 3 9" xfId="31363" xr:uid="{00000000-0005-0000-0000-00004C410000}"/>
    <cellStyle name="Финансовый 2 161 3 3 4" xfId="18009" xr:uid="{00000000-0005-0000-0000-00004D410000}"/>
    <cellStyle name="Финансовый 2 161 3 3 5" xfId="19321" xr:uid="{00000000-0005-0000-0000-00004E410000}"/>
    <cellStyle name="Финансовый 2 161 3 3 5 2" xfId="24763" xr:uid="{00000000-0005-0000-0000-00004F410000}"/>
    <cellStyle name="Финансовый 2 161 3 3 5 3" xfId="28464" xr:uid="{00000000-0005-0000-0000-000050410000}"/>
    <cellStyle name="Финансовый 2 161 3 3 5 4" xfId="29901" xr:uid="{00000000-0005-0000-0000-000051410000}"/>
    <cellStyle name="Финансовый 2 161 3 3 5 5" xfId="31207" xr:uid="{00000000-0005-0000-0000-000052410000}"/>
    <cellStyle name="Финансовый 2 161 3 3 5 6" xfId="34166" xr:uid="{00000000-0005-0000-0000-000053410000}"/>
    <cellStyle name="Финансовый 2 161 3 3 5 7" xfId="35502" xr:uid="{00000000-0005-0000-0000-000054410000}"/>
    <cellStyle name="Финансовый 2 161 4" xfId="9983" xr:uid="{00000000-0005-0000-0000-000055410000}"/>
    <cellStyle name="Финансовый 2 161 4 2" xfId="13419" xr:uid="{00000000-0005-0000-0000-000056410000}"/>
    <cellStyle name="Финансовый 2 161 4 3" xfId="14903" xr:uid="{00000000-0005-0000-0000-000057410000}"/>
    <cellStyle name="Финансовый 2 161 4 3 2" xfId="16077" xr:uid="{00000000-0005-0000-0000-000058410000}"/>
    <cellStyle name="Финансовый 2 161 4 3 3" xfId="20060" xr:uid="{00000000-0005-0000-0000-000059410000}"/>
    <cellStyle name="Финансовый 2 161 4 3 4" xfId="21530" xr:uid="{00000000-0005-0000-0000-00005A410000}"/>
    <cellStyle name="Финансовый 2 161 4 3 5" xfId="25547" xr:uid="{00000000-0005-0000-0000-00005B410000}"/>
    <cellStyle name="Финансовый 2 161 4 3 6" xfId="21812" xr:uid="{00000000-0005-0000-0000-00005C410000}"/>
    <cellStyle name="Финансовый 2 161 4 3 7" xfId="26059" xr:uid="{00000000-0005-0000-0000-00005D410000}"/>
    <cellStyle name="Финансовый 2 161 4 3 8" xfId="33233" xr:uid="{00000000-0005-0000-0000-00005E410000}"/>
    <cellStyle name="Финансовый 2 161 4 3 9" xfId="31615" xr:uid="{00000000-0005-0000-0000-00005F410000}"/>
    <cellStyle name="Финансовый 2 161 4 4" xfId="17575" xr:uid="{00000000-0005-0000-0000-000060410000}"/>
    <cellStyle name="Финансовый 2 161 4 5" xfId="18887" xr:uid="{00000000-0005-0000-0000-000061410000}"/>
    <cellStyle name="Финансовый 2 161 4 5 2" xfId="22000" xr:uid="{00000000-0005-0000-0000-000062410000}"/>
    <cellStyle name="Финансовый 2 161 4 5 3" xfId="28030" xr:uid="{00000000-0005-0000-0000-000063410000}"/>
    <cellStyle name="Финансовый 2 161 4 5 4" xfId="29467" xr:uid="{00000000-0005-0000-0000-000064410000}"/>
    <cellStyle name="Финансовый 2 161 4 5 5" xfId="30773" xr:uid="{00000000-0005-0000-0000-000065410000}"/>
    <cellStyle name="Финансовый 2 161 4 5 6" xfId="34600" xr:uid="{00000000-0005-0000-0000-000066410000}"/>
    <cellStyle name="Финансовый 2 161 4 5 7" xfId="35936" xr:uid="{00000000-0005-0000-0000-000067410000}"/>
    <cellStyle name="Финансовый 2 161 5" xfId="11320" xr:uid="{00000000-0005-0000-0000-000068410000}"/>
    <cellStyle name="Финансовый 2 161 6" xfId="14067" xr:uid="{00000000-0005-0000-0000-000069410000}"/>
    <cellStyle name="Финансовый 2 161 7" xfId="14255" xr:uid="{00000000-0005-0000-0000-00006A410000}"/>
    <cellStyle name="Финансовый 2 161 7 2" xfId="16725" xr:uid="{00000000-0005-0000-0000-00006B410000}"/>
    <cellStyle name="Финансовый 2 161 7 3" xfId="20708" xr:uid="{00000000-0005-0000-0000-00006C410000}"/>
    <cellStyle name="Финансовый 2 161 7 4" xfId="24760" xr:uid="{00000000-0005-0000-0000-00006D410000}"/>
    <cellStyle name="Финансовый 2 161 7 5" xfId="27043" xr:uid="{00000000-0005-0000-0000-00006E410000}"/>
    <cellStyle name="Финансовый 2 161 7 6" xfId="23797" xr:uid="{00000000-0005-0000-0000-00006F410000}"/>
    <cellStyle name="Финансовый 2 161 7 7" xfId="28639" xr:uid="{00000000-0005-0000-0000-000070410000}"/>
    <cellStyle name="Финансовый 2 161 7 8" xfId="33881" xr:uid="{00000000-0005-0000-0000-000071410000}"/>
    <cellStyle name="Финансовый 2 161 7 9" xfId="32003" xr:uid="{00000000-0005-0000-0000-000072410000}"/>
    <cellStyle name="Финансовый 2 161 8" xfId="16927" xr:uid="{00000000-0005-0000-0000-000073410000}"/>
    <cellStyle name="Финансовый 2 161 9" xfId="18239" xr:uid="{00000000-0005-0000-0000-000074410000}"/>
    <cellStyle name="Финансовый 2 161 9 2" xfId="22852" xr:uid="{00000000-0005-0000-0000-000075410000}"/>
    <cellStyle name="Финансовый 2 161 9 3" xfId="27382" xr:uid="{00000000-0005-0000-0000-000076410000}"/>
    <cellStyle name="Финансовый 2 161 9 4" xfId="28819" xr:uid="{00000000-0005-0000-0000-000077410000}"/>
    <cellStyle name="Финансовый 2 161 9 5" xfId="30125" xr:uid="{00000000-0005-0000-0000-000078410000}"/>
    <cellStyle name="Финансовый 2 161 9 6" xfId="35248" xr:uid="{00000000-0005-0000-0000-000079410000}"/>
    <cellStyle name="Финансовый 2 161 9 7" xfId="36584" xr:uid="{00000000-0005-0000-0000-00007A410000}"/>
    <cellStyle name="Финансовый 2 162" xfId="74" xr:uid="{00000000-0005-0000-0000-00007B410000}"/>
    <cellStyle name="Финансовый 2 162 2" xfId="462" xr:uid="{00000000-0005-0000-0000-00007C410000}"/>
    <cellStyle name="Финансовый 2 162 2 2" xfId="7761" xr:uid="{00000000-0005-0000-0000-00007D410000}"/>
    <cellStyle name="Финансовый 2 162 2 3" xfId="10370" xr:uid="{00000000-0005-0000-0000-00007E410000}"/>
    <cellStyle name="Финансовый 2 162 3" xfId="1436" xr:uid="{00000000-0005-0000-0000-00007F410000}"/>
    <cellStyle name="Финансовый 2 162 3 2" xfId="7780" xr:uid="{00000000-0005-0000-0000-000080410000}"/>
    <cellStyle name="Финансовый 2 162 3 2 2" xfId="13778" xr:uid="{00000000-0005-0000-0000-000081410000}"/>
    <cellStyle name="Финансовый 2 162 3 2 3" xfId="14544" xr:uid="{00000000-0005-0000-0000-000082410000}"/>
    <cellStyle name="Финансовый 2 162 3 2 3 2" xfId="16436" xr:uid="{00000000-0005-0000-0000-000083410000}"/>
    <cellStyle name="Финансовый 2 162 3 2 3 3" xfId="20419" xr:uid="{00000000-0005-0000-0000-000084410000}"/>
    <cellStyle name="Финансовый 2 162 3 2 3 4" xfId="23457" xr:uid="{00000000-0005-0000-0000-000085410000}"/>
    <cellStyle name="Финансовый 2 162 3 2 3 5" xfId="24663" xr:uid="{00000000-0005-0000-0000-000086410000}"/>
    <cellStyle name="Финансовый 2 162 3 2 3 6" xfId="24971" xr:uid="{00000000-0005-0000-0000-000087410000}"/>
    <cellStyle name="Финансовый 2 162 3 2 3 7" xfId="24718" xr:uid="{00000000-0005-0000-0000-000088410000}"/>
    <cellStyle name="Финансовый 2 162 3 2 3 8" xfId="33592" xr:uid="{00000000-0005-0000-0000-000089410000}"/>
    <cellStyle name="Финансовый 2 162 3 2 3 9" xfId="32229" xr:uid="{00000000-0005-0000-0000-00008A410000}"/>
    <cellStyle name="Финансовый 2 162 3 2 4" xfId="17216" xr:uid="{00000000-0005-0000-0000-00008B410000}"/>
    <cellStyle name="Финансовый 2 162 3 2 5" xfId="18528" xr:uid="{00000000-0005-0000-0000-00008C410000}"/>
    <cellStyle name="Финансовый 2 162 3 2 5 2" xfId="25336" xr:uid="{00000000-0005-0000-0000-00008D410000}"/>
    <cellStyle name="Финансовый 2 162 3 2 5 3" xfId="27671" xr:uid="{00000000-0005-0000-0000-00008E410000}"/>
    <cellStyle name="Финансовый 2 162 3 2 5 4" xfId="29108" xr:uid="{00000000-0005-0000-0000-00008F410000}"/>
    <cellStyle name="Финансовый 2 162 3 2 5 5" xfId="30414" xr:uid="{00000000-0005-0000-0000-000090410000}"/>
    <cellStyle name="Финансовый 2 162 3 2 5 6" xfId="34959" xr:uid="{00000000-0005-0000-0000-000091410000}"/>
    <cellStyle name="Финансовый 2 162 3 2 5 7" xfId="36295" xr:uid="{00000000-0005-0000-0000-000092410000}"/>
    <cellStyle name="Финансовый 2 162 3 3" xfId="12502" xr:uid="{00000000-0005-0000-0000-000093410000}"/>
    <cellStyle name="Финансовый 2 162 3 3 2" xfId="13130" xr:uid="{00000000-0005-0000-0000-000094410000}"/>
    <cellStyle name="Финансовый 2 162 3 3 3" xfId="15192" xr:uid="{00000000-0005-0000-0000-000095410000}"/>
    <cellStyle name="Финансовый 2 162 3 3 3 2" xfId="15788" xr:uid="{00000000-0005-0000-0000-000096410000}"/>
    <cellStyle name="Финансовый 2 162 3 3 3 3" xfId="19771" xr:uid="{00000000-0005-0000-0000-000097410000}"/>
    <cellStyle name="Финансовый 2 162 3 3 3 4" xfId="22314" xr:uid="{00000000-0005-0000-0000-000098410000}"/>
    <cellStyle name="Финансовый 2 162 3 3 3 5" xfId="27314" xr:uid="{00000000-0005-0000-0000-000099410000}"/>
    <cellStyle name="Финансовый 2 162 3 3 3 6" xfId="27068" xr:uid="{00000000-0005-0000-0000-00009A410000}"/>
    <cellStyle name="Финансовый 2 162 3 3 3 7" xfId="26467" xr:uid="{00000000-0005-0000-0000-00009B410000}"/>
    <cellStyle name="Финансовый 2 162 3 3 3 8" xfId="32944" xr:uid="{00000000-0005-0000-0000-00009C410000}"/>
    <cellStyle name="Финансовый 2 162 3 3 3 9" xfId="31573" xr:uid="{00000000-0005-0000-0000-00009D410000}"/>
    <cellStyle name="Финансовый 2 162 3 3 4" xfId="17864" xr:uid="{00000000-0005-0000-0000-00009E410000}"/>
    <cellStyle name="Финансовый 2 162 3 3 5" xfId="19176" xr:uid="{00000000-0005-0000-0000-00009F410000}"/>
    <cellStyle name="Финансовый 2 162 3 3 5 2" xfId="23978" xr:uid="{00000000-0005-0000-0000-0000A0410000}"/>
    <cellStyle name="Финансовый 2 162 3 3 5 3" xfId="28319" xr:uid="{00000000-0005-0000-0000-0000A1410000}"/>
    <cellStyle name="Финансовый 2 162 3 3 5 4" xfId="29756" xr:uid="{00000000-0005-0000-0000-0000A2410000}"/>
    <cellStyle name="Финансовый 2 162 3 3 5 5" xfId="31062" xr:uid="{00000000-0005-0000-0000-0000A3410000}"/>
    <cellStyle name="Финансовый 2 162 3 3 5 6" xfId="34311" xr:uid="{00000000-0005-0000-0000-0000A4410000}"/>
    <cellStyle name="Финансовый 2 162 3 3 5 7" xfId="35647" xr:uid="{00000000-0005-0000-0000-0000A5410000}"/>
    <cellStyle name="Финансовый 2 162 4" xfId="9984" xr:uid="{00000000-0005-0000-0000-0000A6410000}"/>
    <cellStyle name="Финансовый 2 162 4 2" xfId="13418" xr:uid="{00000000-0005-0000-0000-0000A7410000}"/>
    <cellStyle name="Финансовый 2 162 4 3" xfId="14904" xr:uid="{00000000-0005-0000-0000-0000A8410000}"/>
    <cellStyle name="Финансовый 2 162 4 3 2" xfId="16076" xr:uid="{00000000-0005-0000-0000-0000A9410000}"/>
    <cellStyle name="Финансовый 2 162 4 3 3" xfId="20059" xr:uid="{00000000-0005-0000-0000-0000AA410000}"/>
    <cellStyle name="Финансовый 2 162 4 3 4" xfId="21403" xr:uid="{00000000-0005-0000-0000-0000AB410000}"/>
    <cellStyle name="Финансовый 2 162 4 3 5" xfId="25513" xr:uid="{00000000-0005-0000-0000-0000AC410000}"/>
    <cellStyle name="Финансовый 2 162 4 3 6" xfId="22230" xr:uid="{00000000-0005-0000-0000-0000AD410000}"/>
    <cellStyle name="Финансовый 2 162 4 3 7" xfId="26401" xr:uid="{00000000-0005-0000-0000-0000AE410000}"/>
    <cellStyle name="Финансовый 2 162 4 3 8" xfId="33232" xr:uid="{00000000-0005-0000-0000-0000AF410000}"/>
    <cellStyle name="Финансовый 2 162 4 3 9" xfId="31631" xr:uid="{00000000-0005-0000-0000-0000B0410000}"/>
    <cellStyle name="Финансовый 2 162 4 4" xfId="17576" xr:uid="{00000000-0005-0000-0000-0000B1410000}"/>
    <cellStyle name="Финансовый 2 162 4 5" xfId="18888" xr:uid="{00000000-0005-0000-0000-0000B2410000}"/>
    <cellStyle name="Финансовый 2 162 4 5 2" xfId="22043" xr:uid="{00000000-0005-0000-0000-0000B3410000}"/>
    <cellStyle name="Финансовый 2 162 4 5 3" xfId="28031" xr:uid="{00000000-0005-0000-0000-0000B4410000}"/>
    <cellStyle name="Финансовый 2 162 4 5 4" xfId="29468" xr:uid="{00000000-0005-0000-0000-0000B5410000}"/>
    <cellStyle name="Финансовый 2 162 4 5 5" xfId="30774" xr:uid="{00000000-0005-0000-0000-0000B6410000}"/>
    <cellStyle name="Финансовый 2 162 4 5 6" xfId="34599" xr:uid="{00000000-0005-0000-0000-0000B7410000}"/>
    <cellStyle name="Финансовый 2 162 4 5 7" xfId="35935" xr:uid="{00000000-0005-0000-0000-0000B8410000}"/>
    <cellStyle name="Финансовый 2 162 5" xfId="11321" xr:uid="{00000000-0005-0000-0000-0000B9410000}"/>
    <cellStyle name="Финансовый 2 162 6" xfId="14066" xr:uid="{00000000-0005-0000-0000-0000BA410000}"/>
    <cellStyle name="Финансовый 2 162 7" xfId="14256" xr:uid="{00000000-0005-0000-0000-0000BB410000}"/>
    <cellStyle name="Финансовый 2 162 7 2" xfId="16724" xr:uid="{00000000-0005-0000-0000-0000BC410000}"/>
    <cellStyle name="Финансовый 2 162 7 3" xfId="20707" xr:uid="{00000000-0005-0000-0000-0000BD410000}"/>
    <cellStyle name="Финансовый 2 162 7 4" xfId="24379" xr:uid="{00000000-0005-0000-0000-0000BE410000}"/>
    <cellStyle name="Финансовый 2 162 7 5" xfId="24686" xr:uid="{00000000-0005-0000-0000-0000BF410000}"/>
    <cellStyle name="Финансовый 2 162 7 6" xfId="25665" xr:uid="{00000000-0005-0000-0000-0000C0410000}"/>
    <cellStyle name="Финансовый 2 162 7 7" xfId="25601" xr:uid="{00000000-0005-0000-0000-0000C1410000}"/>
    <cellStyle name="Финансовый 2 162 7 8" xfId="33880" xr:uid="{00000000-0005-0000-0000-0000C2410000}"/>
    <cellStyle name="Финансовый 2 162 7 9" xfId="32586" xr:uid="{00000000-0005-0000-0000-0000C3410000}"/>
    <cellStyle name="Финансовый 2 162 8" xfId="16928" xr:uid="{00000000-0005-0000-0000-0000C4410000}"/>
    <cellStyle name="Финансовый 2 162 9" xfId="18240" xr:uid="{00000000-0005-0000-0000-0000C5410000}"/>
    <cellStyle name="Финансовый 2 162 9 2" xfId="22800" xr:uid="{00000000-0005-0000-0000-0000C6410000}"/>
    <cellStyle name="Финансовый 2 162 9 3" xfId="27383" xr:uid="{00000000-0005-0000-0000-0000C7410000}"/>
    <cellStyle name="Финансовый 2 162 9 4" xfId="28820" xr:uid="{00000000-0005-0000-0000-0000C8410000}"/>
    <cellStyle name="Финансовый 2 162 9 5" xfId="30126" xr:uid="{00000000-0005-0000-0000-0000C9410000}"/>
    <cellStyle name="Финансовый 2 162 9 6" xfId="35247" xr:uid="{00000000-0005-0000-0000-0000CA410000}"/>
    <cellStyle name="Финансовый 2 162 9 7" xfId="36583" xr:uid="{00000000-0005-0000-0000-0000CB410000}"/>
    <cellStyle name="Финансовый 2 163" xfId="75" xr:uid="{00000000-0005-0000-0000-0000CC410000}"/>
    <cellStyle name="Финансовый 2 163 2" xfId="463" xr:uid="{00000000-0005-0000-0000-0000CD410000}"/>
    <cellStyle name="Финансовый 2 163 2 2" xfId="8313" xr:uid="{00000000-0005-0000-0000-0000CE410000}"/>
    <cellStyle name="Финансовый 2 163 2 3" xfId="10371" xr:uid="{00000000-0005-0000-0000-0000CF410000}"/>
    <cellStyle name="Финансовый 2 163 3" xfId="1437" xr:uid="{00000000-0005-0000-0000-0000D0410000}"/>
    <cellStyle name="Финансовый 2 163 3 2" xfId="8556" xr:uid="{00000000-0005-0000-0000-0000D1410000}"/>
    <cellStyle name="Финансовый 2 163 3 2 2" xfId="13631" xr:uid="{00000000-0005-0000-0000-0000D2410000}"/>
    <cellStyle name="Финансовый 2 163 3 2 3" xfId="14691" xr:uid="{00000000-0005-0000-0000-0000D3410000}"/>
    <cellStyle name="Финансовый 2 163 3 2 3 2" xfId="16289" xr:uid="{00000000-0005-0000-0000-0000D4410000}"/>
    <cellStyle name="Финансовый 2 163 3 2 3 3" xfId="20272" xr:uid="{00000000-0005-0000-0000-0000D5410000}"/>
    <cellStyle name="Финансовый 2 163 3 2 3 4" xfId="24344" xr:uid="{00000000-0005-0000-0000-0000D6410000}"/>
    <cellStyle name="Финансовый 2 163 3 2 3 5" xfId="26350" xr:uid="{00000000-0005-0000-0000-0000D7410000}"/>
    <cellStyle name="Финансовый 2 163 3 2 3 6" xfId="27113" xr:uid="{00000000-0005-0000-0000-0000D8410000}"/>
    <cellStyle name="Финансовый 2 163 3 2 3 7" xfId="22298" xr:uid="{00000000-0005-0000-0000-0000D9410000}"/>
    <cellStyle name="Финансовый 2 163 3 2 3 8" xfId="33445" xr:uid="{00000000-0005-0000-0000-0000DA410000}"/>
    <cellStyle name="Финансовый 2 163 3 2 3 9" xfId="31951" xr:uid="{00000000-0005-0000-0000-0000DB410000}"/>
    <cellStyle name="Финансовый 2 163 3 2 4" xfId="17363" xr:uid="{00000000-0005-0000-0000-0000DC410000}"/>
    <cellStyle name="Финансовый 2 163 3 2 5" xfId="18675" xr:uid="{00000000-0005-0000-0000-0000DD410000}"/>
    <cellStyle name="Финансовый 2 163 3 2 5 2" xfId="23915" xr:uid="{00000000-0005-0000-0000-0000DE410000}"/>
    <cellStyle name="Финансовый 2 163 3 2 5 3" xfId="27818" xr:uid="{00000000-0005-0000-0000-0000DF410000}"/>
    <cellStyle name="Финансовый 2 163 3 2 5 4" xfId="29255" xr:uid="{00000000-0005-0000-0000-0000E0410000}"/>
    <cellStyle name="Финансовый 2 163 3 2 5 5" xfId="30561" xr:uid="{00000000-0005-0000-0000-0000E1410000}"/>
    <cellStyle name="Финансовый 2 163 3 2 5 6" xfId="34812" xr:uid="{00000000-0005-0000-0000-0000E2410000}"/>
    <cellStyle name="Финансовый 2 163 3 2 5 7" xfId="36148" xr:uid="{00000000-0005-0000-0000-0000E3410000}"/>
    <cellStyle name="Финансовый 2 163 3 3" xfId="12649" xr:uid="{00000000-0005-0000-0000-0000E4410000}"/>
    <cellStyle name="Финансовый 2 163 3 3 2" xfId="12983" xr:uid="{00000000-0005-0000-0000-0000E5410000}"/>
    <cellStyle name="Финансовый 2 163 3 3 3" xfId="15339" xr:uid="{00000000-0005-0000-0000-0000E6410000}"/>
    <cellStyle name="Финансовый 2 163 3 3 3 2" xfId="15641" xr:uid="{00000000-0005-0000-0000-0000E7410000}"/>
    <cellStyle name="Финансовый 2 163 3 3 3 3" xfId="19624" xr:uid="{00000000-0005-0000-0000-0000E8410000}"/>
    <cellStyle name="Финансовый 2 163 3 3 3 4" xfId="22554" xr:uid="{00000000-0005-0000-0000-0000E9410000}"/>
    <cellStyle name="Финансовый 2 163 3 3 3 5" xfId="23599" xr:uid="{00000000-0005-0000-0000-0000EA410000}"/>
    <cellStyle name="Финансовый 2 163 3 3 3 6" xfId="26148" xr:uid="{00000000-0005-0000-0000-0000EB410000}"/>
    <cellStyle name="Финансовый 2 163 3 3 3 7" xfId="25727" xr:uid="{00000000-0005-0000-0000-0000EC410000}"/>
    <cellStyle name="Финансовый 2 163 3 3 3 8" xfId="32797" xr:uid="{00000000-0005-0000-0000-0000ED410000}"/>
    <cellStyle name="Финансовый 2 163 3 3 3 9" xfId="31649" xr:uid="{00000000-0005-0000-0000-0000EE410000}"/>
    <cellStyle name="Финансовый 2 163 3 3 4" xfId="18011" xr:uid="{00000000-0005-0000-0000-0000EF410000}"/>
    <cellStyle name="Финансовый 2 163 3 3 5" xfId="19323" xr:uid="{00000000-0005-0000-0000-0000F0410000}"/>
    <cellStyle name="Финансовый 2 163 3 3 5 2" xfId="21019" xr:uid="{00000000-0005-0000-0000-0000F1410000}"/>
    <cellStyle name="Финансовый 2 163 3 3 5 3" xfId="28466" xr:uid="{00000000-0005-0000-0000-0000F2410000}"/>
    <cellStyle name="Финансовый 2 163 3 3 5 4" xfId="29903" xr:uid="{00000000-0005-0000-0000-0000F3410000}"/>
    <cellStyle name="Финансовый 2 163 3 3 5 5" xfId="31209" xr:uid="{00000000-0005-0000-0000-0000F4410000}"/>
    <cellStyle name="Финансовый 2 163 3 3 5 6" xfId="34164" xr:uid="{00000000-0005-0000-0000-0000F5410000}"/>
    <cellStyle name="Финансовый 2 163 3 3 5 7" xfId="35500" xr:uid="{00000000-0005-0000-0000-0000F6410000}"/>
    <cellStyle name="Финансовый 2 163 4" xfId="9985" xr:uid="{00000000-0005-0000-0000-0000F7410000}"/>
    <cellStyle name="Финансовый 2 163 4 2" xfId="13417" xr:uid="{00000000-0005-0000-0000-0000F8410000}"/>
    <cellStyle name="Финансовый 2 163 4 3" xfId="14905" xr:uid="{00000000-0005-0000-0000-0000F9410000}"/>
    <cellStyle name="Финансовый 2 163 4 3 2" xfId="16075" xr:uid="{00000000-0005-0000-0000-0000FA410000}"/>
    <cellStyle name="Финансовый 2 163 4 3 3" xfId="20058" xr:uid="{00000000-0005-0000-0000-0000FB410000}"/>
    <cellStyle name="Финансовый 2 163 4 3 4" xfId="22861" xr:uid="{00000000-0005-0000-0000-0000FC410000}"/>
    <cellStyle name="Финансовый 2 163 4 3 5" xfId="25733" xr:uid="{00000000-0005-0000-0000-0000FD410000}"/>
    <cellStyle name="Финансовый 2 163 4 3 6" xfId="26792" xr:uid="{00000000-0005-0000-0000-0000FE410000}"/>
    <cellStyle name="Финансовый 2 163 4 3 7" xfId="23403" xr:uid="{00000000-0005-0000-0000-0000FF410000}"/>
    <cellStyle name="Финансовый 2 163 4 3 8" xfId="33231" xr:uid="{00000000-0005-0000-0000-000000420000}"/>
    <cellStyle name="Финансовый 2 163 4 3 9" xfId="31669" xr:uid="{00000000-0005-0000-0000-000001420000}"/>
    <cellStyle name="Финансовый 2 163 4 4" xfId="17577" xr:uid="{00000000-0005-0000-0000-000002420000}"/>
    <cellStyle name="Финансовый 2 163 4 5" xfId="18889" xr:uid="{00000000-0005-0000-0000-000003420000}"/>
    <cellStyle name="Финансовый 2 163 4 5 2" xfId="20891" xr:uid="{00000000-0005-0000-0000-000004420000}"/>
    <cellStyle name="Финансовый 2 163 4 5 3" xfId="28032" xr:uid="{00000000-0005-0000-0000-000005420000}"/>
    <cellStyle name="Финансовый 2 163 4 5 4" xfId="29469" xr:uid="{00000000-0005-0000-0000-000006420000}"/>
    <cellStyle name="Финансовый 2 163 4 5 5" xfId="30775" xr:uid="{00000000-0005-0000-0000-000007420000}"/>
    <cellStyle name="Финансовый 2 163 4 5 6" xfId="34598" xr:uid="{00000000-0005-0000-0000-000008420000}"/>
    <cellStyle name="Финансовый 2 163 4 5 7" xfId="35934" xr:uid="{00000000-0005-0000-0000-000009420000}"/>
    <cellStyle name="Финансовый 2 163 5" xfId="11322" xr:uid="{00000000-0005-0000-0000-00000A420000}"/>
    <cellStyle name="Финансовый 2 163 6" xfId="14065" xr:uid="{00000000-0005-0000-0000-00000B420000}"/>
    <cellStyle name="Финансовый 2 163 7" xfId="14257" xr:uid="{00000000-0005-0000-0000-00000C420000}"/>
    <cellStyle name="Финансовый 2 163 7 2" xfId="16723" xr:uid="{00000000-0005-0000-0000-00000D420000}"/>
    <cellStyle name="Финансовый 2 163 7 3" xfId="20706" xr:uid="{00000000-0005-0000-0000-00000E420000}"/>
    <cellStyle name="Финансовый 2 163 7 4" xfId="24172" xr:uid="{00000000-0005-0000-0000-00000F420000}"/>
    <cellStyle name="Финансовый 2 163 7 5" xfId="26916" xr:uid="{00000000-0005-0000-0000-000010420000}"/>
    <cellStyle name="Финансовый 2 163 7 6" xfId="26727" xr:uid="{00000000-0005-0000-0000-000011420000}"/>
    <cellStyle name="Финансовый 2 163 7 7" xfId="26510" xr:uid="{00000000-0005-0000-0000-000012420000}"/>
    <cellStyle name="Финансовый 2 163 7 8" xfId="33879" xr:uid="{00000000-0005-0000-0000-000013420000}"/>
    <cellStyle name="Финансовый 2 163 7 9" xfId="32056" xr:uid="{00000000-0005-0000-0000-000014420000}"/>
    <cellStyle name="Финансовый 2 163 8" xfId="16929" xr:uid="{00000000-0005-0000-0000-000015420000}"/>
    <cellStyle name="Финансовый 2 163 9" xfId="18241" xr:uid="{00000000-0005-0000-0000-000016420000}"/>
    <cellStyle name="Финансовый 2 163 9 2" xfId="22736" xr:uid="{00000000-0005-0000-0000-000017420000}"/>
    <cellStyle name="Финансовый 2 163 9 3" xfId="27384" xr:uid="{00000000-0005-0000-0000-000018420000}"/>
    <cellStyle name="Финансовый 2 163 9 4" xfId="28821" xr:uid="{00000000-0005-0000-0000-000019420000}"/>
    <cellStyle name="Финансовый 2 163 9 5" xfId="30127" xr:uid="{00000000-0005-0000-0000-00001A420000}"/>
    <cellStyle name="Финансовый 2 163 9 6" xfId="35246" xr:uid="{00000000-0005-0000-0000-00001B420000}"/>
    <cellStyle name="Финансовый 2 163 9 7" xfId="36582" xr:uid="{00000000-0005-0000-0000-00001C420000}"/>
    <cellStyle name="Финансовый 2 164" xfId="76" xr:uid="{00000000-0005-0000-0000-00001D420000}"/>
    <cellStyle name="Финансовый 2 164 2" xfId="464" xr:uid="{00000000-0005-0000-0000-00001E420000}"/>
    <cellStyle name="Финансовый 2 164 2 2" xfId="8132" xr:uid="{00000000-0005-0000-0000-00001F420000}"/>
    <cellStyle name="Финансовый 2 164 2 3" xfId="10372" xr:uid="{00000000-0005-0000-0000-000020420000}"/>
    <cellStyle name="Финансовый 2 164 3" xfId="1438" xr:uid="{00000000-0005-0000-0000-000021420000}"/>
    <cellStyle name="Финансовый 2 164 3 2" xfId="8152" xr:uid="{00000000-0005-0000-0000-000022420000}"/>
    <cellStyle name="Финансовый 2 164 3 2 2" xfId="13672" xr:uid="{00000000-0005-0000-0000-000023420000}"/>
    <cellStyle name="Финансовый 2 164 3 2 3" xfId="14650" xr:uid="{00000000-0005-0000-0000-000024420000}"/>
    <cellStyle name="Финансовый 2 164 3 2 3 2" xfId="16330" xr:uid="{00000000-0005-0000-0000-000025420000}"/>
    <cellStyle name="Финансовый 2 164 3 2 3 3" xfId="20313" xr:uid="{00000000-0005-0000-0000-000026420000}"/>
    <cellStyle name="Финансовый 2 164 3 2 3 4" xfId="25187" xr:uid="{00000000-0005-0000-0000-000027420000}"/>
    <cellStyle name="Финансовый 2 164 3 2 3 5" xfId="26818" xr:uid="{00000000-0005-0000-0000-000028420000}"/>
    <cellStyle name="Финансовый 2 164 3 2 3 6" xfId="21423" xr:uid="{00000000-0005-0000-0000-000029420000}"/>
    <cellStyle name="Финансовый 2 164 3 2 3 7" xfId="26557" xr:uid="{00000000-0005-0000-0000-00002A420000}"/>
    <cellStyle name="Финансовый 2 164 3 2 3 8" xfId="33486" xr:uid="{00000000-0005-0000-0000-00002B420000}"/>
    <cellStyle name="Финансовый 2 164 3 2 3 9" xfId="31423" xr:uid="{00000000-0005-0000-0000-00002C420000}"/>
    <cellStyle name="Финансовый 2 164 3 2 4" xfId="17322" xr:uid="{00000000-0005-0000-0000-00002D420000}"/>
    <cellStyle name="Финансовый 2 164 3 2 5" xfId="18634" xr:uid="{00000000-0005-0000-0000-00002E420000}"/>
    <cellStyle name="Финансовый 2 164 3 2 5 2" xfId="23023" xr:uid="{00000000-0005-0000-0000-00002F420000}"/>
    <cellStyle name="Финансовый 2 164 3 2 5 3" xfId="27777" xr:uid="{00000000-0005-0000-0000-000030420000}"/>
    <cellStyle name="Финансовый 2 164 3 2 5 4" xfId="29214" xr:uid="{00000000-0005-0000-0000-000031420000}"/>
    <cellStyle name="Финансовый 2 164 3 2 5 5" xfId="30520" xr:uid="{00000000-0005-0000-0000-000032420000}"/>
    <cellStyle name="Финансовый 2 164 3 2 5 6" xfId="34853" xr:uid="{00000000-0005-0000-0000-000033420000}"/>
    <cellStyle name="Финансовый 2 164 3 2 5 7" xfId="36189" xr:uid="{00000000-0005-0000-0000-000034420000}"/>
    <cellStyle name="Финансовый 2 164 3 3" xfId="12608" xr:uid="{00000000-0005-0000-0000-000035420000}"/>
    <cellStyle name="Финансовый 2 164 3 3 2" xfId="13024" xr:uid="{00000000-0005-0000-0000-000036420000}"/>
    <cellStyle name="Финансовый 2 164 3 3 3" xfId="15298" xr:uid="{00000000-0005-0000-0000-000037420000}"/>
    <cellStyle name="Финансовый 2 164 3 3 3 2" xfId="15682" xr:uid="{00000000-0005-0000-0000-000038420000}"/>
    <cellStyle name="Финансовый 2 164 3 3 3 3" xfId="19665" xr:uid="{00000000-0005-0000-0000-000039420000}"/>
    <cellStyle name="Финансовый 2 164 3 3 3 4" xfId="23409" xr:uid="{00000000-0005-0000-0000-00003A420000}"/>
    <cellStyle name="Финансовый 2 164 3 3 3 5" xfId="25396" xr:uid="{00000000-0005-0000-0000-00003B420000}"/>
    <cellStyle name="Финансовый 2 164 3 3 3 6" xfId="21522" xr:uid="{00000000-0005-0000-0000-00003C420000}"/>
    <cellStyle name="Финансовый 2 164 3 3 3 7" xfId="25094" xr:uid="{00000000-0005-0000-0000-00003D420000}"/>
    <cellStyle name="Финансовый 2 164 3 3 3 8" xfId="32838" xr:uid="{00000000-0005-0000-0000-00003E420000}"/>
    <cellStyle name="Финансовый 2 164 3 3 3 9" xfId="31409" xr:uid="{00000000-0005-0000-0000-00003F420000}"/>
    <cellStyle name="Финансовый 2 164 3 3 4" xfId="17970" xr:uid="{00000000-0005-0000-0000-000040420000}"/>
    <cellStyle name="Финансовый 2 164 3 3 5" xfId="19282" xr:uid="{00000000-0005-0000-0000-000041420000}"/>
    <cellStyle name="Финансовый 2 164 3 3 5 2" xfId="23851" xr:uid="{00000000-0005-0000-0000-000042420000}"/>
    <cellStyle name="Финансовый 2 164 3 3 5 3" xfId="28425" xr:uid="{00000000-0005-0000-0000-000043420000}"/>
    <cellStyle name="Финансовый 2 164 3 3 5 4" xfId="29862" xr:uid="{00000000-0005-0000-0000-000044420000}"/>
    <cellStyle name="Финансовый 2 164 3 3 5 5" xfId="31168" xr:uid="{00000000-0005-0000-0000-000045420000}"/>
    <cellStyle name="Финансовый 2 164 3 3 5 6" xfId="34205" xr:uid="{00000000-0005-0000-0000-000046420000}"/>
    <cellStyle name="Финансовый 2 164 3 3 5 7" xfId="35541" xr:uid="{00000000-0005-0000-0000-000047420000}"/>
    <cellStyle name="Финансовый 2 164 4" xfId="9986" xr:uid="{00000000-0005-0000-0000-000048420000}"/>
    <cellStyle name="Финансовый 2 164 4 2" xfId="13416" xr:uid="{00000000-0005-0000-0000-000049420000}"/>
    <cellStyle name="Финансовый 2 164 4 3" xfId="14906" xr:uid="{00000000-0005-0000-0000-00004A420000}"/>
    <cellStyle name="Финансовый 2 164 4 3 2" xfId="16074" xr:uid="{00000000-0005-0000-0000-00004B420000}"/>
    <cellStyle name="Финансовый 2 164 4 3 3" xfId="20057" xr:uid="{00000000-0005-0000-0000-00004C420000}"/>
    <cellStyle name="Финансовый 2 164 4 3 4" xfId="22807" xr:uid="{00000000-0005-0000-0000-00004D420000}"/>
    <cellStyle name="Финансовый 2 164 4 3 5" xfId="25980" xr:uid="{00000000-0005-0000-0000-00004E420000}"/>
    <cellStyle name="Финансовый 2 164 4 3 6" xfId="23198" xr:uid="{00000000-0005-0000-0000-00004F420000}"/>
    <cellStyle name="Финансовый 2 164 4 3 7" xfId="26950" xr:uid="{00000000-0005-0000-0000-000050420000}"/>
    <cellStyle name="Финансовый 2 164 4 3 8" xfId="33230" xr:uid="{00000000-0005-0000-0000-000051420000}"/>
    <cellStyle name="Финансовый 2 164 4 3 9" xfId="31386" xr:uid="{00000000-0005-0000-0000-000052420000}"/>
    <cellStyle name="Финансовый 2 164 4 4" xfId="17578" xr:uid="{00000000-0005-0000-0000-000053420000}"/>
    <cellStyle name="Финансовый 2 164 4 5" xfId="18890" xr:uid="{00000000-0005-0000-0000-000054420000}"/>
    <cellStyle name="Финансовый 2 164 4 5 2" xfId="23790" xr:uid="{00000000-0005-0000-0000-000055420000}"/>
    <cellStyle name="Финансовый 2 164 4 5 3" xfId="28033" xr:uid="{00000000-0005-0000-0000-000056420000}"/>
    <cellStyle name="Финансовый 2 164 4 5 4" xfId="29470" xr:uid="{00000000-0005-0000-0000-000057420000}"/>
    <cellStyle name="Финансовый 2 164 4 5 5" xfId="30776" xr:uid="{00000000-0005-0000-0000-000058420000}"/>
    <cellStyle name="Финансовый 2 164 4 5 6" xfId="34597" xr:uid="{00000000-0005-0000-0000-000059420000}"/>
    <cellStyle name="Финансовый 2 164 4 5 7" xfId="35933" xr:uid="{00000000-0005-0000-0000-00005A420000}"/>
    <cellStyle name="Финансовый 2 164 5" xfId="11323" xr:uid="{00000000-0005-0000-0000-00005B420000}"/>
    <cellStyle name="Финансовый 2 164 6" xfId="14064" xr:uid="{00000000-0005-0000-0000-00005C420000}"/>
    <cellStyle name="Финансовый 2 164 7" xfId="14258" xr:uid="{00000000-0005-0000-0000-00005D420000}"/>
    <cellStyle name="Финансовый 2 164 7 2" xfId="16722" xr:uid="{00000000-0005-0000-0000-00005E420000}"/>
    <cellStyle name="Финансовый 2 164 7 3" xfId="20705" xr:uid="{00000000-0005-0000-0000-00005F420000}"/>
    <cellStyle name="Финансовый 2 164 7 4" xfId="23980" xr:uid="{00000000-0005-0000-0000-000060420000}"/>
    <cellStyle name="Финансовый 2 164 7 5" xfId="25561" xr:uid="{00000000-0005-0000-0000-000061420000}"/>
    <cellStyle name="Финансовый 2 164 7 6" xfId="25345" xr:uid="{00000000-0005-0000-0000-000062420000}"/>
    <cellStyle name="Финансовый 2 164 7 7" xfId="22014" xr:uid="{00000000-0005-0000-0000-000063420000}"/>
    <cellStyle name="Финансовый 2 164 7 8" xfId="33878" xr:uid="{00000000-0005-0000-0000-000064420000}"/>
    <cellStyle name="Финансовый 2 164 7 9" xfId="32117" xr:uid="{00000000-0005-0000-0000-000065420000}"/>
    <cellStyle name="Финансовый 2 164 8" xfId="16930" xr:uid="{00000000-0005-0000-0000-000066420000}"/>
    <cellStyle name="Финансовый 2 164 9" xfId="18242" xr:uid="{00000000-0005-0000-0000-000067420000}"/>
    <cellStyle name="Финансовый 2 164 9 2" xfId="22571" xr:uid="{00000000-0005-0000-0000-000068420000}"/>
    <cellStyle name="Финансовый 2 164 9 3" xfId="27385" xr:uid="{00000000-0005-0000-0000-000069420000}"/>
    <cellStyle name="Финансовый 2 164 9 4" xfId="28822" xr:uid="{00000000-0005-0000-0000-00006A420000}"/>
    <cellStyle name="Финансовый 2 164 9 5" xfId="30128" xr:uid="{00000000-0005-0000-0000-00006B420000}"/>
    <cellStyle name="Финансовый 2 164 9 6" xfId="35245" xr:uid="{00000000-0005-0000-0000-00006C420000}"/>
    <cellStyle name="Финансовый 2 164 9 7" xfId="36581" xr:uid="{00000000-0005-0000-0000-00006D420000}"/>
    <cellStyle name="Финансовый 2 165" xfId="77" xr:uid="{00000000-0005-0000-0000-00006E420000}"/>
    <cellStyle name="Финансовый 2 165 2" xfId="465" xr:uid="{00000000-0005-0000-0000-00006F420000}"/>
    <cellStyle name="Финансовый 2 165 2 2" xfId="8773" xr:uid="{00000000-0005-0000-0000-000070420000}"/>
    <cellStyle name="Финансовый 2 165 2 3" xfId="10373" xr:uid="{00000000-0005-0000-0000-000071420000}"/>
    <cellStyle name="Финансовый 2 165 3" xfId="1439" xr:uid="{00000000-0005-0000-0000-000072420000}"/>
    <cellStyle name="Финансовый 2 165 3 2" xfId="8610" xr:uid="{00000000-0005-0000-0000-000073420000}"/>
    <cellStyle name="Финансовый 2 165 3 2 2" xfId="13626" xr:uid="{00000000-0005-0000-0000-000074420000}"/>
    <cellStyle name="Финансовый 2 165 3 2 3" xfId="14696" xr:uid="{00000000-0005-0000-0000-000075420000}"/>
    <cellStyle name="Финансовый 2 165 3 2 3 2" xfId="16284" xr:uid="{00000000-0005-0000-0000-000076420000}"/>
    <cellStyle name="Финансовый 2 165 3 2 3 3" xfId="20267" xr:uid="{00000000-0005-0000-0000-000077420000}"/>
    <cellStyle name="Финансовый 2 165 3 2 3 4" xfId="23191" xr:uid="{00000000-0005-0000-0000-000078420000}"/>
    <cellStyle name="Финансовый 2 165 3 2 3 5" xfId="26162" xr:uid="{00000000-0005-0000-0000-000079420000}"/>
    <cellStyle name="Финансовый 2 165 3 2 3 6" xfId="22112" xr:uid="{00000000-0005-0000-0000-00007A420000}"/>
    <cellStyle name="Финансовый 2 165 3 2 3 7" xfId="26612" xr:uid="{00000000-0005-0000-0000-00007B420000}"/>
    <cellStyle name="Финансовый 2 165 3 2 3 8" xfId="33440" xr:uid="{00000000-0005-0000-0000-00007C420000}"/>
    <cellStyle name="Финансовый 2 165 3 2 3 9" xfId="32589" xr:uid="{00000000-0005-0000-0000-00007D420000}"/>
    <cellStyle name="Финансовый 2 165 3 2 4" xfId="17368" xr:uid="{00000000-0005-0000-0000-00007E420000}"/>
    <cellStyle name="Финансовый 2 165 3 2 5" xfId="18680" xr:uid="{00000000-0005-0000-0000-00007F420000}"/>
    <cellStyle name="Финансовый 2 165 3 2 5 2" xfId="22871" xr:uid="{00000000-0005-0000-0000-000080420000}"/>
    <cellStyle name="Финансовый 2 165 3 2 5 3" xfId="27823" xr:uid="{00000000-0005-0000-0000-000081420000}"/>
    <cellStyle name="Финансовый 2 165 3 2 5 4" xfId="29260" xr:uid="{00000000-0005-0000-0000-000082420000}"/>
    <cellStyle name="Финансовый 2 165 3 2 5 5" xfId="30566" xr:uid="{00000000-0005-0000-0000-000083420000}"/>
    <cellStyle name="Финансовый 2 165 3 2 5 6" xfId="34807" xr:uid="{00000000-0005-0000-0000-000084420000}"/>
    <cellStyle name="Финансовый 2 165 3 2 5 7" xfId="36143" xr:uid="{00000000-0005-0000-0000-000085420000}"/>
    <cellStyle name="Финансовый 2 165 3 3" xfId="12654" xr:uid="{00000000-0005-0000-0000-000086420000}"/>
    <cellStyle name="Финансовый 2 165 3 3 2" xfId="12978" xr:uid="{00000000-0005-0000-0000-000087420000}"/>
    <cellStyle name="Финансовый 2 165 3 3 3" xfId="15344" xr:uid="{00000000-0005-0000-0000-000088420000}"/>
    <cellStyle name="Финансовый 2 165 3 3 3 2" xfId="15636" xr:uid="{00000000-0005-0000-0000-000089420000}"/>
    <cellStyle name="Финансовый 2 165 3 3 3 3" xfId="19619" xr:uid="{00000000-0005-0000-0000-00008A420000}"/>
    <cellStyle name="Финансовый 2 165 3 3 3 4" xfId="22137" xr:uid="{00000000-0005-0000-0000-00008B420000}"/>
    <cellStyle name="Финансовый 2 165 3 3 3 5" xfId="25940" xr:uid="{00000000-0005-0000-0000-00008C420000}"/>
    <cellStyle name="Финансовый 2 165 3 3 3 6" xfId="25819" xr:uid="{00000000-0005-0000-0000-00008D420000}"/>
    <cellStyle name="Финансовый 2 165 3 3 3 7" xfId="24601" xr:uid="{00000000-0005-0000-0000-00008E420000}"/>
    <cellStyle name="Финансовый 2 165 3 3 3 8" xfId="32792" xr:uid="{00000000-0005-0000-0000-00008F420000}"/>
    <cellStyle name="Финансовый 2 165 3 3 3 9" xfId="31755" xr:uid="{00000000-0005-0000-0000-000090420000}"/>
    <cellStyle name="Финансовый 2 165 3 3 4" xfId="18016" xr:uid="{00000000-0005-0000-0000-000091420000}"/>
    <cellStyle name="Финансовый 2 165 3 3 5" xfId="19328" xr:uid="{00000000-0005-0000-0000-000092420000}"/>
    <cellStyle name="Финансовый 2 165 3 3 5 2" xfId="21817" xr:uid="{00000000-0005-0000-0000-000093420000}"/>
    <cellStyle name="Финансовый 2 165 3 3 5 3" xfId="28471" xr:uid="{00000000-0005-0000-0000-000094420000}"/>
    <cellStyle name="Финансовый 2 165 3 3 5 4" xfId="29908" xr:uid="{00000000-0005-0000-0000-000095420000}"/>
    <cellStyle name="Финансовый 2 165 3 3 5 5" xfId="31214" xr:uid="{00000000-0005-0000-0000-000096420000}"/>
    <cellStyle name="Финансовый 2 165 3 3 5 6" xfId="34159" xr:uid="{00000000-0005-0000-0000-000097420000}"/>
    <cellStyle name="Финансовый 2 165 3 3 5 7" xfId="35495" xr:uid="{00000000-0005-0000-0000-000098420000}"/>
    <cellStyle name="Финансовый 2 165 4" xfId="9987" xr:uid="{00000000-0005-0000-0000-000099420000}"/>
    <cellStyle name="Финансовый 2 165 4 2" xfId="13415" xr:uid="{00000000-0005-0000-0000-00009A420000}"/>
    <cellStyle name="Финансовый 2 165 4 3" xfId="14907" xr:uid="{00000000-0005-0000-0000-00009B420000}"/>
    <cellStyle name="Финансовый 2 165 4 3 2" xfId="16073" xr:uid="{00000000-0005-0000-0000-00009C420000}"/>
    <cellStyle name="Финансовый 2 165 4 3 3" xfId="20056" xr:uid="{00000000-0005-0000-0000-00009D420000}"/>
    <cellStyle name="Финансовый 2 165 4 3 4" xfId="22749" xr:uid="{00000000-0005-0000-0000-00009E420000}"/>
    <cellStyle name="Финансовый 2 165 4 3 5" xfId="24688" xr:uid="{00000000-0005-0000-0000-00009F420000}"/>
    <cellStyle name="Финансовый 2 165 4 3 6" xfId="24930" xr:uid="{00000000-0005-0000-0000-0000A0420000}"/>
    <cellStyle name="Финансовый 2 165 4 3 7" xfId="28715" xr:uid="{00000000-0005-0000-0000-0000A1420000}"/>
    <cellStyle name="Финансовый 2 165 4 3 8" xfId="33229" xr:uid="{00000000-0005-0000-0000-0000A2420000}"/>
    <cellStyle name="Финансовый 2 165 4 3 9" xfId="31727" xr:uid="{00000000-0005-0000-0000-0000A3420000}"/>
    <cellStyle name="Финансовый 2 165 4 4" xfId="17579" xr:uid="{00000000-0005-0000-0000-0000A4420000}"/>
    <cellStyle name="Финансовый 2 165 4 5" xfId="18891" xr:uid="{00000000-0005-0000-0000-0000A5420000}"/>
    <cellStyle name="Финансовый 2 165 4 5 2" xfId="23803" xr:uid="{00000000-0005-0000-0000-0000A6420000}"/>
    <cellStyle name="Финансовый 2 165 4 5 3" xfId="28034" xr:uid="{00000000-0005-0000-0000-0000A7420000}"/>
    <cellStyle name="Финансовый 2 165 4 5 4" xfId="29471" xr:uid="{00000000-0005-0000-0000-0000A8420000}"/>
    <cellStyle name="Финансовый 2 165 4 5 5" xfId="30777" xr:uid="{00000000-0005-0000-0000-0000A9420000}"/>
    <cellStyle name="Финансовый 2 165 4 5 6" xfId="34596" xr:uid="{00000000-0005-0000-0000-0000AA420000}"/>
    <cellStyle name="Финансовый 2 165 4 5 7" xfId="35932" xr:uid="{00000000-0005-0000-0000-0000AB420000}"/>
    <cellStyle name="Финансовый 2 165 5" xfId="11324" xr:uid="{00000000-0005-0000-0000-0000AC420000}"/>
    <cellStyle name="Финансовый 2 165 6" xfId="14063" xr:uid="{00000000-0005-0000-0000-0000AD420000}"/>
    <cellStyle name="Финансовый 2 165 7" xfId="14259" xr:uid="{00000000-0005-0000-0000-0000AE420000}"/>
    <cellStyle name="Финансовый 2 165 7 2" xfId="16721" xr:uid="{00000000-0005-0000-0000-0000AF420000}"/>
    <cellStyle name="Финансовый 2 165 7 3" xfId="20704" xr:uid="{00000000-0005-0000-0000-0000B0420000}"/>
    <cellStyle name="Финансовый 2 165 7 4" xfId="23632" xr:uid="{00000000-0005-0000-0000-0000B1420000}"/>
    <cellStyle name="Финансовый 2 165 7 5" xfId="25723" xr:uid="{00000000-0005-0000-0000-0000B2420000}"/>
    <cellStyle name="Финансовый 2 165 7 6" xfId="24996" xr:uid="{00000000-0005-0000-0000-0000B3420000}"/>
    <cellStyle name="Финансовый 2 165 7 7" xfId="26462" xr:uid="{00000000-0005-0000-0000-0000B4420000}"/>
    <cellStyle name="Финансовый 2 165 7 8" xfId="33877" xr:uid="{00000000-0005-0000-0000-0000B5420000}"/>
    <cellStyle name="Финансовый 2 165 7 9" xfId="32177" xr:uid="{00000000-0005-0000-0000-0000B6420000}"/>
    <cellStyle name="Финансовый 2 165 8" xfId="16931" xr:uid="{00000000-0005-0000-0000-0000B7420000}"/>
    <cellStyle name="Финансовый 2 165 9" xfId="18243" xr:uid="{00000000-0005-0000-0000-0000B8420000}"/>
    <cellStyle name="Финансовый 2 165 9 2" xfId="22518" xr:uid="{00000000-0005-0000-0000-0000B9420000}"/>
    <cellStyle name="Финансовый 2 165 9 3" xfId="27386" xr:uid="{00000000-0005-0000-0000-0000BA420000}"/>
    <cellStyle name="Финансовый 2 165 9 4" xfId="28823" xr:uid="{00000000-0005-0000-0000-0000BB420000}"/>
    <cellStyle name="Финансовый 2 165 9 5" xfId="30129" xr:uid="{00000000-0005-0000-0000-0000BC420000}"/>
    <cellStyle name="Финансовый 2 165 9 6" xfId="35244" xr:uid="{00000000-0005-0000-0000-0000BD420000}"/>
    <cellStyle name="Финансовый 2 165 9 7" xfId="36580" xr:uid="{00000000-0005-0000-0000-0000BE420000}"/>
    <cellStyle name="Финансовый 2 166" xfId="78" xr:uid="{00000000-0005-0000-0000-0000BF420000}"/>
    <cellStyle name="Финансовый 2 166 2" xfId="466" xr:uid="{00000000-0005-0000-0000-0000C0420000}"/>
    <cellStyle name="Финансовый 2 166 2 2" xfId="7762" xr:uid="{00000000-0005-0000-0000-0000C1420000}"/>
    <cellStyle name="Финансовый 2 166 2 3" xfId="10374" xr:uid="{00000000-0005-0000-0000-0000C2420000}"/>
    <cellStyle name="Финансовый 2 166 3" xfId="1440" xr:uid="{00000000-0005-0000-0000-0000C3420000}"/>
    <cellStyle name="Финансовый 2 166 3 2" xfId="8032" xr:uid="{00000000-0005-0000-0000-0000C4420000}"/>
    <cellStyle name="Финансовый 2 166 3 2 2" xfId="13722" xr:uid="{00000000-0005-0000-0000-0000C5420000}"/>
    <cellStyle name="Финансовый 2 166 3 2 3" xfId="14600" xr:uid="{00000000-0005-0000-0000-0000C6420000}"/>
    <cellStyle name="Финансовый 2 166 3 2 3 2" xfId="16380" xr:uid="{00000000-0005-0000-0000-0000C7420000}"/>
    <cellStyle name="Финансовый 2 166 3 2 3 3" xfId="20363" xr:uid="{00000000-0005-0000-0000-0000C8420000}"/>
    <cellStyle name="Финансовый 2 166 3 2 3 4" xfId="21405" xr:uid="{00000000-0005-0000-0000-0000C9420000}"/>
    <cellStyle name="Финансовый 2 166 3 2 3 5" xfId="21233" xr:uid="{00000000-0005-0000-0000-0000CA420000}"/>
    <cellStyle name="Финансовый 2 166 3 2 3 6" xfId="22001" xr:uid="{00000000-0005-0000-0000-0000CB420000}"/>
    <cellStyle name="Финансовый 2 166 3 2 3 7" xfId="24650" xr:uid="{00000000-0005-0000-0000-0000CC420000}"/>
    <cellStyle name="Финансовый 2 166 3 2 3 8" xfId="33536" xr:uid="{00000000-0005-0000-0000-0000CD420000}"/>
    <cellStyle name="Финансовый 2 166 3 2 3 9" xfId="31964" xr:uid="{00000000-0005-0000-0000-0000CE420000}"/>
    <cellStyle name="Финансовый 2 166 3 2 4" xfId="17272" xr:uid="{00000000-0005-0000-0000-0000CF420000}"/>
    <cellStyle name="Финансовый 2 166 3 2 5" xfId="18584" xr:uid="{00000000-0005-0000-0000-0000D0420000}"/>
    <cellStyle name="Финансовый 2 166 3 2 5 2" xfId="24142" xr:uid="{00000000-0005-0000-0000-0000D1420000}"/>
    <cellStyle name="Финансовый 2 166 3 2 5 3" xfId="27727" xr:uid="{00000000-0005-0000-0000-0000D2420000}"/>
    <cellStyle name="Финансовый 2 166 3 2 5 4" xfId="29164" xr:uid="{00000000-0005-0000-0000-0000D3420000}"/>
    <cellStyle name="Финансовый 2 166 3 2 5 5" xfId="30470" xr:uid="{00000000-0005-0000-0000-0000D4420000}"/>
    <cellStyle name="Финансовый 2 166 3 2 5 6" xfId="34903" xr:uid="{00000000-0005-0000-0000-0000D5420000}"/>
    <cellStyle name="Финансовый 2 166 3 2 5 7" xfId="36239" xr:uid="{00000000-0005-0000-0000-0000D6420000}"/>
    <cellStyle name="Финансовый 2 166 3 3" xfId="12558" xr:uid="{00000000-0005-0000-0000-0000D7420000}"/>
    <cellStyle name="Финансовый 2 166 3 3 2" xfId="13074" xr:uid="{00000000-0005-0000-0000-0000D8420000}"/>
    <cellStyle name="Финансовый 2 166 3 3 3" xfId="15248" xr:uid="{00000000-0005-0000-0000-0000D9420000}"/>
    <cellStyle name="Финансовый 2 166 3 3 3 2" xfId="15732" xr:uid="{00000000-0005-0000-0000-0000DA420000}"/>
    <cellStyle name="Финансовый 2 166 3 3 3 3" xfId="19715" xr:uid="{00000000-0005-0000-0000-0000DB420000}"/>
    <cellStyle name="Финансовый 2 166 3 3 3 4" xfId="23702" xr:uid="{00000000-0005-0000-0000-0000DC420000}"/>
    <cellStyle name="Финансовый 2 166 3 3 3 5" xfId="27307" xr:uid="{00000000-0005-0000-0000-0000DD420000}"/>
    <cellStyle name="Финансовый 2 166 3 3 3 6" xfId="27020" xr:uid="{00000000-0005-0000-0000-0000DE420000}"/>
    <cellStyle name="Финансовый 2 166 3 3 3 7" xfId="24656" xr:uid="{00000000-0005-0000-0000-0000DF420000}"/>
    <cellStyle name="Финансовый 2 166 3 3 3 8" xfId="32888" xr:uid="{00000000-0005-0000-0000-0000E0420000}"/>
    <cellStyle name="Финансовый 2 166 3 3 3 9" xfId="31465" xr:uid="{00000000-0005-0000-0000-0000E1420000}"/>
    <cellStyle name="Финансовый 2 166 3 3 4" xfId="17920" xr:uid="{00000000-0005-0000-0000-0000E2420000}"/>
    <cellStyle name="Финансовый 2 166 3 3 5" xfId="19232" xr:uid="{00000000-0005-0000-0000-0000E3420000}"/>
    <cellStyle name="Финансовый 2 166 3 3 5 2" xfId="22160" xr:uid="{00000000-0005-0000-0000-0000E4420000}"/>
    <cellStyle name="Финансовый 2 166 3 3 5 3" xfId="28375" xr:uid="{00000000-0005-0000-0000-0000E5420000}"/>
    <cellStyle name="Финансовый 2 166 3 3 5 4" xfId="29812" xr:uid="{00000000-0005-0000-0000-0000E6420000}"/>
    <cellStyle name="Финансовый 2 166 3 3 5 5" xfId="31118" xr:uid="{00000000-0005-0000-0000-0000E7420000}"/>
    <cellStyle name="Финансовый 2 166 3 3 5 6" xfId="34255" xr:uid="{00000000-0005-0000-0000-0000E8420000}"/>
    <cellStyle name="Финансовый 2 166 3 3 5 7" xfId="35591" xr:uid="{00000000-0005-0000-0000-0000E9420000}"/>
    <cellStyle name="Финансовый 2 166 4" xfId="9988" xr:uid="{00000000-0005-0000-0000-0000EA420000}"/>
    <cellStyle name="Финансовый 2 166 4 2" xfId="13414" xr:uid="{00000000-0005-0000-0000-0000EB420000}"/>
    <cellStyle name="Финансовый 2 166 4 3" xfId="14908" xr:uid="{00000000-0005-0000-0000-0000EC420000}"/>
    <cellStyle name="Финансовый 2 166 4 3 2" xfId="16072" xr:uid="{00000000-0005-0000-0000-0000ED420000}"/>
    <cellStyle name="Финансовый 2 166 4 3 3" xfId="20055" xr:uid="{00000000-0005-0000-0000-0000EE420000}"/>
    <cellStyle name="Финансовый 2 166 4 3 4" xfId="22580" xr:uid="{00000000-0005-0000-0000-0000EF420000}"/>
    <cellStyle name="Финансовый 2 166 4 3 5" xfId="26239" xr:uid="{00000000-0005-0000-0000-0000F0420000}"/>
    <cellStyle name="Финансовый 2 166 4 3 6" xfId="23758" xr:uid="{00000000-0005-0000-0000-0000F1420000}"/>
    <cellStyle name="Финансовый 2 166 4 3 7" xfId="26504" xr:uid="{00000000-0005-0000-0000-0000F2420000}"/>
    <cellStyle name="Финансовый 2 166 4 3 8" xfId="33228" xr:uid="{00000000-0005-0000-0000-0000F3420000}"/>
    <cellStyle name="Финансовый 2 166 4 3 9" xfId="31743" xr:uid="{00000000-0005-0000-0000-0000F4420000}"/>
    <cellStyle name="Финансовый 2 166 4 4" xfId="17580" xr:uid="{00000000-0005-0000-0000-0000F5420000}"/>
    <cellStyle name="Финансовый 2 166 4 5" xfId="18892" xr:uid="{00000000-0005-0000-0000-0000F6420000}"/>
    <cellStyle name="Финансовый 2 166 4 5 2" xfId="23542" xr:uid="{00000000-0005-0000-0000-0000F7420000}"/>
    <cellStyle name="Финансовый 2 166 4 5 3" xfId="28035" xr:uid="{00000000-0005-0000-0000-0000F8420000}"/>
    <cellStyle name="Финансовый 2 166 4 5 4" xfId="29472" xr:uid="{00000000-0005-0000-0000-0000F9420000}"/>
    <cellStyle name="Финансовый 2 166 4 5 5" xfId="30778" xr:uid="{00000000-0005-0000-0000-0000FA420000}"/>
    <cellStyle name="Финансовый 2 166 4 5 6" xfId="34595" xr:uid="{00000000-0005-0000-0000-0000FB420000}"/>
    <cellStyle name="Финансовый 2 166 4 5 7" xfId="35931" xr:uid="{00000000-0005-0000-0000-0000FC420000}"/>
    <cellStyle name="Финансовый 2 166 5" xfId="11325" xr:uid="{00000000-0005-0000-0000-0000FD420000}"/>
    <cellStyle name="Финансовый 2 166 6" xfId="14062" xr:uid="{00000000-0005-0000-0000-0000FE420000}"/>
    <cellStyle name="Финансовый 2 166 7" xfId="14260" xr:uid="{00000000-0005-0000-0000-0000FF420000}"/>
    <cellStyle name="Финансовый 2 166 7 2" xfId="16720" xr:uid="{00000000-0005-0000-0000-000000430000}"/>
    <cellStyle name="Финансовый 2 166 7 3" xfId="20703" xr:uid="{00000000-0005-0000-0000-000001430000}"/>
    <cellStyle name="Финансовый 2 166 7 4" xfId="23427" xr:uid="{00000000-0005-0000-0000-000002430000}"/>
    <cellStyle name="Финансовый 2 166 7 5" xfId="25725" xr:uid="{00000000-0005-0000-0000-000003430000}"/>
    <cellStyle name="Финансовый 2 166 7 6" xfId="23214" xr:uid="{00000000-0005-0000-0000-000004430000}"/>
    <cellStyle name="Финансовый 2 166 7 7" xfId="28669" xr:uid="{00000000-0005-0000-0000-000005430000}"/>
    <cellStyle name="Финансовый 2 166 7 8" xfId="33876" xr:uid="{00000000-0005-0000-0000-000006430000}"/>
    <cellStyle name="Финансовый 2 166 7 9" xfId="32259" xr:uid="{00000000-0005-0000-0000-000007430000}"/>
    <cellStyle name="Финансовый 2 166 8" xfId="16932" xr:uid="{00000000-0005-0000-0000-000008430000}"/>
    <cellStyle name="Финансовый 2 166 9" xfId="18244" xr:uid="{00000000-0005-0000-0000-000009430000}"/>
    <cellStyle name="Финансовый 2 166 9 2" xfId="22470" xr:uid="{00000000-0005-0000-0000-00000A430000}"/>
    <cellStyle name="Финансовый 2 166 9 3" xfId="27387" xr:uid="{00000000-0005-0000-0000-00000B430000}"/>
    <cellStyle name="Финансовый 2 166 9 4" xfId="28824" xr:uid="{00000000-0005-0000-0000-00000C430000}"/>
    <cellStyle name="Финансовый 2 166 9 5" xfId="30130" xr:uid="{00000000-0005-0000-0000-00000D430000}"/>
    <cellStyle name="Финансовый 2 166 9 6" xfId="35243" xr:uid="{00000000-0005-0000-0000-00000E430000}"/>
    <cellStyle name="Финансовый 2 166 9 7" xfId="36579" xr:uid="{00000000-0005-0000-0000-00000F430000}"/>
    <cellStyle name="Финансовый 2 167" xfId="79" xr:uid="{00000000-0005-0000-0000-000010430000}"/>
    <cellStyle name="Финансовый 2 167 2" xfId="467" xr:uid="{00000000-0005-0000-0000-000011430000}"/>
    <cellStyle name="Финансовый 2 167 2 2" xfId="8866" xr:uid="{00000000-0005-0000-0000-000012430000}"/>
    <cellStyle name="Финансовый 2 167 2 3" xfId="10375" xr:uid="{00000000-0005-0000-0000-000013430000}"/>
    <cellStyle name="Финансовый 2 167 3" xfId="1441" xr:uid="{00000000-0005-0000-0000-000014430000}"/>
    <cellStyle name="Финансовый 2 167 3 2" xfId="8196" xr:uid="{00000000-0005-0000-0000-000015430000}"/>
    <cellStyle name="Финансовый 2 167 3 2 2" xfId="13663" xr:uid="{00000000-0005-0000-0000-000016430000}"/>
    <cellStyle name="Финансовый 2 167 3 2 3" xfId="14659" xr:uid="{00000000-0005-0000-0000-000017430000}"/>
    <cellStyle name="Финансовый 2 167 3 2 3 2" xfId="16321" xr:uid="{00000000-0005-0000-0000-000018430000}"/>
    <cellStyle name="Финансовый 2 167 3 2 3 3" xfId="20304" xr:uid="{00000000-0005-0000-0000-000019430000}"/>
    <cellStyle name="Финансовый 2 167 3 2 3 4" xfId="21927" xr:uid="{00000000-0005-0000-0000-00001A430000}"/>
    <cellStyle name="Финансовый 2 167 3 2 3 5" xfId="26316" xr:uid="{00000000-0005-0000-0000-00001B430000}"/>
    <cellStyle name="Финансовый 2 167 3 2 3 6" xfId="24254" xr:uid="{00000000-0005-0000-0000-00001C430000}"/>
    <cellStyle name="Финансовый 2 167 3 2 3 7" xfId="26050" xr:uid="{00000000-0005-0000-0000-00001D430000}"/>
    <cellStyle name="Финансовый 2 167 3 2 3 8" xfId="33477" xr:uid="{00000000-0005-0000-0000-00001E430000}"/>
    <cellStyle name="Финансовый 2 167 3 2 3 9" xfId="32333" xr:uid="{00000000-0005-0000-0000-00001F430000}"/>
    <cellStyle name="Финансовый 2 167 3 2 4" xfId="17331" xr:uid="{00000000-0005-0000-0000-000020430000}"/>
    <cellStyle name="Финансовый 2 167 3 2 5" xfId="18643" xr:uid="{00000000-0005-0000-0000-000021430000}"/>
    <cellStyle name="Финансовый 2 167 3 2 5 2" xfId="22517" xr:uid="{00000000-0005-0000-0000-000022430000}"/>
    <cellStyle name="Финансовый 2 167 3 2 5 3" xfId="27786" xr:uid="{00000000-0005-0000-0000-000023430000}"/>
    <cellStyle name="Финансовый 2 167 3 2 5 4" xfId="29223" xr:uid="{00000000-0005-0000-0000-000024430000}"/>
    <cellStyle name="Финансовый 2 167 3 2 5 5" xfId="30529" xr:uid="{00000000-0005-0000-0000-000025430000}"/>
    <cellStyle name="Финансовый 2 167 3 2 5 6" xfId="34844" xr:uid="{00000000-0005-0000-0000-000026430000}"/>
    <cellStyle name="Финансовый 2 167 3 2 5 7" xfId="36180" xr:uid="{00000000-0005-0000-0000-000027430000}"/>
    <cellStyle name="Финансовый 2 167 3 3" xfId="12617" xr:uid="{00000000-0005-0000-0000-000028430000}"/>
    <cellStyle name="Финансовый 2 167 3 3 2" xfId="13015" xr:uid="{00000000-0005-0000-0000-000029430000}"/>
    <cellStyle name="Финансовый 2 167 3 3 3" xfId="15307" xr:uid="{00000000-0005-0000-0000-00002A430000}"/>
    <cellStyle name="Финансовый 2 167 3 3 3 2" xfId="15673" xr:uid="{00000000-0005-0000-0000-00002B430000}"/>
    <cellStyle name="Финансовый 2 167 3 3 3 3" xfId="19656" xr:uid="{00000000-0005-0000-0000-00002C430000}"/>
    <cellStyle name="Финансовый 2 167 3 3 3 4" xfId="22748" xr:uid="{00000000-0005-0000-0000-00002D430000}"/>
    <cellStyle name="Финансовый 2 167 3 3 3 5" xfId="26242" xr:uid="{00000000-0005-0000-0000-00002E430000}"/>
    <cellStyle name="Финансовый 2 167 3 3 3 6" xfId="26439" xr:uid="{00000000-0005-0000-0000-00002F430000}"/>
    <cellStyle name="Финансовый 2 167 3 3 3 7" xfId="26025" xr:uid="{00000000-0005-0000-0000-000030430000}"/>
    <cellStyle name="Финансовый 2 167 3 3 3 8" xfId="32829" xr:uid="{00000000-0005-0000-0000-000031430000}"/>
    <cellStyle name="Финансовый 2 167 3 3 3 9" xfId="32090" xr:uid="{00000000-0005-0000-0000-000032430000}"/>
    <cellStyle name="Финансовый 2 167 3 3 4" xfId="17979" xr:uid="{00000000-0005-0000-0000-000033430000}"/>
    <cellStyle name="Финансовый 2 167 3 3 5" xfId="19291" xr:uid="{00000000-0005-0000-0000-000034430000}"/>
    <cellStyle name="Финансовый 2 167 3 3 5 2" xfId="21416" xr:uid="{00000000-0005-0000-0000-000035430000}"/>
    <cellStyle name="Финансовый 2 167 3 3 5 3" xfId="28434" xr:uid="{00000000-0005-0000-0000-000036430000}"/>
    <cellStyle name="Финансовый 2 167 3 3 5 4" xfId="29871" xr:uid="{00000000-0005-0000-0000-000037430000}"/>
    <cellStyle name="Финансовый 2 167 3 3 5 5" xfId="31177" xr:uid="{00000000-0005-0000-0000-000038430000}"/>
    <cellStyle name="Финансовый 2 167 3 3 5 6" xfId="34196" xr:uid="{00000000-0005-0000-0000-000039430000}"/>
    <cellStyle name="Финансовый 2 167 3 3 5 7" xfId="35532" xr:uid="{00000000-0005-0000-0000-00003A430000}"/>
    <cellStyle name="Финансовый 2 167 4" xfId="9989" xr:uid="{00000000-0005-0000-0000-00003B430000}"/>
    <cellStyle name="Финансовый 2 167 4 2" xfId="13413" xr:uid="{00000000-0005-0000-0000-00003C430000}"/>
    <cellStyle name="Финансовый 2 167 4 3" xfId="14909" xr:uid="{00000000-0005-0000-0000-00003D430000}"/>
    <cellStyle name="Финансовый 2 167 4 3 2" xfId="16071" xr:uid="{00000000-0005-0000-0000-00003E430000}"/>
    <cellStyle name="Финансовый 2 167 4 3 3" xfId="20054" xr:uid="{00000000-0005-0000-0000-00003F430000}"/>
    <cellStyle name="Финансовый 2 167 4 3 4" xfId="22528" xr:uid="{00000000-0005-0000-0000-000040430000}"/>
    <cellStyle name="Финансовый 2 167 4 3 5" xfId="21279" xr:uid="{00000000-0005-0000-0000-000041430000}"/>
    <cellStyle name="Финансовый 2 167 4 3 6" xfId="20819" xr:uid="{00000000-0005-0000-0000-000042430000}"/>
    <cellStyle name="Финансовый 2 167 4 3 7" xfId="24554" xr:uid="{00000000-0005-0000-0000-000043430000}"/>
    <cellStyle name="Финансовый 2 167 4 3 8" xfId="33227" xr:uid="{00000000-0005-0000-0000-000044430000}"/>
    <cellStyle name="Финансовый 2 167 4 3 9" xfId="31802" xr:uid="{00000000-0005-0000-0000-000045430000}"/>
    <cellStyle name="Финансовый 2 167 4 4" xfId="17581" xr:uid="{00000000-0005-0000-0000-000046430000}"/>
    <cellStyle name="Финансовый 2 167 4 5" xfId="18893" xr:uid="{00000000-0005-0000-0000-000047430000}"/>
    <cellStyle name="Финансовый 2 167 4 5 2" xfId="23328" xr:uid="{00000000-0005-0000-0000-000048430000}"/>
    <cellStyle name="Финансовый 2 167 4 5 3" xfId="28036" xr:uid="{00000000-0005-0000-0000-000049430000}"/>
    <cellStyle name="Финансовый 2 167 4 5 4" xfId="29473" xr:uid="{00000000-0005-0000-0000-00004A430000}"/>
    <cellStyle name="Финансовый 2 167 4 5 5" xfId="30779" xr:uid="{00000000-0005-0000-0000-00004B430000}"/>
    <cellStyle name="Финансовый 2 167 4 5 6" xfId="34594" xr:uid="{00000000-0005-0000-0000-00004C430000}"/>
    <cellStyle name="Финансовый 2 167 4 5 7" xfId="35930" xr:uid="{00000000-0005-0000-0000-00004D430000}"/>
    <cellStyle name="Финансовый 2 167 5" xfId="11326" xr:uid="{00000000-0005-0000-0000-00004E430000}"/>
    <cellStyle name="Финансовый 2 167 6" xfId="14061" xr:uid="{00000000-0005-0000-0000-00004F430000}"/>
    <cellStyle name="Финансовый 2 167 7" xfId="14261" xr:uid="{00000000-0005-0000-0000-000050430000}"/>
    <cellStyle name="Финансовый 2 167 7 2" xfId="16719" xr:uid="{00000000-0005-0000-0000-000051430000}"/>
    <cellStyle name="Финансовый 2 167 7 3" xfId="20702" xr:uid="{00000000-0005-0000-0000-000052430000}"/>
    <cellStyle name="Финансовый 2 167 7 4" xfId="23220" xr:uid="{00000000-0005-0000-0000-000053430000}"/>
    <cellStyle name="Финансовый 2 167 7 5" xfId="26207" xr:uid="{00000000-0005-0000-0000-000054430000}"/>
    <cellStyle name="Финансовый 2 167 7 6" xfId="23499" xr:uid="{00000000-0005-0000-0000-000055430000}"/>
    <cellStyle name="Финансовый 2 167 7 7" xfId="26681" xr:uid="{00000000-0005-0000-0000-000056430000}"/>
    <cellStyle name="Финансовый 2 167 7 8" xfId="33875" xr:uid="{00000000-0005-0000-0000-000057430000}"/>
    <cellStyle name="Финансовый 2 167 7 9" xfId="32260" xr:uid="{00000000-0005-0000-0000-000058430000}"/>
    <cellStyle name="Финансовый 2 167 8" xfId="16933" xr:uid="{00000000-0005-0000-0000-000059430000}"/>
    <cellStyle name="Финансовый 2 167 9" xfId="18245" xr:uid="{00000000-0005-0000-0000-00005A430000}"/>
    <cellStyle name="Финансовый 2 167 9 2" xfId="22410" xr:uid="{00000000-0005-0000-0000-00005B430000}"/>
    <cellStyle name="Финансовый 2 167 9 3" xfId="27388" xr:uid="{00000000-0005-0000-0000-00005C430000}"/>
    <cellStyle name="Финансовый 2 167 9 4" xfId="28825" xr:uid="{00000000-0005-0000-0000-00005D430000}"/>
    <cellStyle name="Финансовый 2 167 9 5" xfId="30131" xr:uid="{00000000-0005-0000-0000-00005E430000}"/>
    <cellStyle name="Финансовый 2 167 9 6" xfId="35242" xr:uid="{00000000-0005-0000-0000-00005F430000}"/>
    <cellStyle name="Финансовый 2 167 9 7" xfId="36578" xr:uid="{00000000-0005-0000-0000-000060430000}"/>
    <cellStyle name="Финансовый 2 168" xfId="80" xr:uid="{00000000-0005-0000-0000-000061430000}"/>
    <cellStyle name="Финансовый 2 168 2" xfId="468" xr:uid="{00000000-0005-0000-0000-000062430000}"/>
    <cellStyle name="Финансовый 2 168 2 2" xfId="7795" xr:uid="{00000000-0005-0000-0000-000063430000}"/>
    <cellStyle name="Финансовый 2 168 2 3" xfId="10376" xr:uid="{00000000-0005-0000-0000-000064430000}"/>
    <cellStyle name="Финансовый 2 168 3" xfId="1442" xr:uid="{00000000-0005-0000-0000-000065430000}"/>
    <cellStyle name="Финансовый 2 168 3 2" xfId="8638" xr:uid="{00000000-0005-0000-0000-000066430000}"/>
    <cellStyle name="Финансовый 2 168 3 2 2" xfId="13622" xr:uid="{00000000-0005-0000-0000-000067430000}"/>
    <cellStyle name="Финансовый 2 168 3 2 3" xfId="14700" xr:uid="{00000000-0005-0000-0000-000068430000}"/>
    <cellStyle name="Финансовый 2 168 3 2 3 2" xfId="16280" xr:uid="{00000000-0005-0000-0000-000069430000}"/>
    <cellStyle name="Финансовый 2 168 3 2 3 3" xfId="20263" xr:uid="{00000000-0005-0000-0000-00006A430000}"/>
    <cellStyle name="Финансовый 2 168 3 2 3 4" xfId="24432" xr:uid="{00000000-0005-0000-0000-00006B430000}"/>
    <cellStyle name="Финансовый 2 168 3 2 3 5" xfId="26011" xr:uid="{00000000-0005-0000-0000-00006C430000}"/>
    <cellStyle name="Финансовый 2 168 3 2 3 6" xfId="26212" xr:uid="{00000000-0005-0000-0000-00006D430000}"/>
    <cellStyle name="Финансовый 2 168 3 2 3 7" xfId="22193" xr:uid="{00000000-0005-0000-0000-00006E430000}"/>
    <cellStyle name="Финансовый 2 168 3 2 3 8" xfId="33436" xr:uid="{00000000-0005-0000-0000-00006F430000}"/>
    <cellStyle name="Финансовый 2 168 3 2 3 9" xfId="32263" xr:uid="{00000000-0005-0000-0000-000070430000}"/>
    <cellStyle name="Финансовый 2 168 3 2 4" xfId="17372" xr:uid="{00000000-0005-0000-0000-000071430000}"/>
    <cellStyle name="Финансовый 2 168 3 2 5" xfId="18684" xr:uid="{00000000-0005-0000-0000-000072430000}"/>
    <cellStyle name="Финансовый 2 168 3 2 5 2" xfId="22822" xr:uid="{00000000-0005-0000-0000-000073430000}"/>
    <cellStyle name="Финансовый 2 168 3 2 5 3" xfId="27827" xr:uid="{00000000-0005-0000-0000-000074430000}"/>
    <cellStyle name="Финансовый 2 168 3 2 5 4" xfId="29264" xr:uid="{00000000-0005-0000-0000-000075430000}"/>
    <cellStyle name="Финансовый 2 168 3 2 5 5" xfId="30570" xr:uid="{00000000-0005-0000-0000-000076430000}"/>
    <cellStyle name="Финансовый 2 168 3 2 5 6" xfId="34803" xr:uid="{00000000-0005-0000-0000-000077430000}"/>
    <cellStyle name="Финансовый 2 168 3 2 5 7" xfId="36139" xr:uid="{00000000-0005-0000-0000-000078430000}"/>
    <cellStyle name="Финансовый 2 168 3 3" xfId="12658" xr:uid="{00000000-0005-0000-0000-000079430000}"/>
    <cellStyle name="Финансовый 2 168 3 3 2" xfId="12974" xr:uid="{00000000-0005-0000-0000-00007A430000}"/>
    <cellStyle name="Финансовый 2 168 3 3 3" xfId="15348" xr:uid="{00000000-0005-0000-0000-00007B430000}"/>
    <cellStyle name="Финансовый 2 168 3 3 3 2" xfId="15632" xr:uid="{00000000-0005-0000-0000-00007C430000}"/>
    <cellStyle name="Финансовый 2 168 3 3 3 3" xfId="19615" xr:uid="{00000000-0005-0000-0000-00007D430000}"/>
    <cellStyle name="Финансовый 2 168 3 3 3 4" xfId="24609" xr:uid="{00000000-0005-0000-0000-00007E430000}"/>
    <cellStyle name="Финансовый 2 168 3 3 3 5" xfId="25308" xr:uid="{00000000-0005-0000-0000-00007F430000}"/>
    <cellStyle name="Финансовый 2 168 3 3 3 6" xfId="21375" xr:uid="{00000000-0005-0000-0000-000080430000}"/>
    <cellStyle name="Финансовый 2 168 3 3 3 7" xfId="23562" xr:uid="{00000000-0005-0000-0000-000081430000}"/>
    <cellStyle name="Финансовый 2 168 3 3 3 8" xfId="32788" xr:uid="{00000000-0005-0000-0000-000082430000}"/>
    <cellStyle name="Финансовый 2 168 3 3 3 9" xfId="31368" xr:uid="{00000000-0005-0000-0000-000083430000}"/>
    <cellStyle name="Финансовый 2 168 3 3 4" xfId="18020" xr:uid="{00000000-0005-0000-0000-000084430000}"/>
    <cellStyle name="Финансовый 2 168 3 3 5" xfId="19332" xr:uid="{00000000-0005-0000-0000-000085430000}"/>
    <cellStyle name="Финансовый 2 168 3 3 5 2" xfId="21330" xr:uid="{00000000-0005-0000-0000-000086430000}"/>
    <cellStyle name="Финансовый 2 168 3 3 5 3" xfId="28475" xr:uid="{00000000-0005-0000-0000-000087430000}"/>
    <cellStyle name="Финансовый 2 168 3 3 5 4" xfId="29912" xr:uid="{00000000-0005-0000-0000-000088430000}"/>
    <cellStyle name="Финансовый 2 168 3 3 5 5" xfId="31218" xr:uid="{00000000-0005-0000-0000-000089430000}"/>
    <cellStyle name="Финансовый 2 168 3 3 5 6" xfId="34155" xr:uid="{00000000-0005-0000-0000-00008A430000}"/>
    <cellStyle name="Финансовый 2 168 3 3 5 7" xfId="35491" xr:uid="{00000000-0005-0000-0000-00008B430000}"/>
    <cellStyle name="Финансовый 2 168 4" xfId="9990" xr:uid="{00000000-0005-0000-0000-00008C430000}"/>
    <cellStyle name="Финансовый 2 168 4 2" xfId="13412" xr:uid="{00000000-0005-0000-0000-00008D430000}"/>
    <cellStyle name="Финансовый 2 168 4 3" xfId="14910" xr:uid="{00000000-0005-0000-0000-00008E430000}"/>
    <cellStyle name="Финансовый 2 168 4 3 2" xfId="16070" xr:uid="{00000000-0005-0000-0000-00008F430000}"/>
    <cellStyle name="Финансовый 2 168 4 3 3" xfId="20053" xr:uid="{00000000-0005-0000-0000-000090430000}"/>
    <cellStyle name="Финансовый 2 168 4 3 4" xfId="22476" xr:uid="{00000000-0005-0000-0000-000091430000}"/>
    <cellStyle name="Финансовый 2 168 4 3 5" xfId="24871" xr:uid="{00000000-0005-0000-0000-000092430000}"/>
    <cellStyle name="Финансовый 2 168 4 3 6" xfId="21716" xr:uid="{00000000-0005-0000-0000-000093430000}"/>
    <cellStyle name="Финансовый 2 168 4 3 7" xfId="28670" xr:uid="{00000000-0005-0000-0000-000094430000}"/>
    <cellStyle name="Финансовый 2 168 4 3 8" xfId="33226" xr:uid="{00000000-0005-0000-0000-000095430000}"/>
    <cellStyle name="Финансовый 2 168 4 3 9" xfId="31820" xr:uid="{00000000-0005-0000-0000-000096430000}"/>
    <cellStyle name="Финансовый 2 168 4 4" xfId="17582" xr:uid="{00000000-0005-0000-0000-000097430000}"/>
    <cellStyle name="Финансовый 2 168 4 5" xfId="18894" xr:uid="{00000000-0005-0000-0000-000098430000}"/>
    <cellStyle name="Финансовый 2 168 4 5 2" xfId="22927" xr:uid="{00000000-0005-0000-0000-000099430000}"/>
    <cellStyle name="Финансовый 2 168 4 5 3" xfId="28037" xr:uid="{00000000-0005-0000-0000-00009A430000}"/>
    <cellStyle name="Финансовый 2 168 4 5 4" xfId="29474" xr:uid="{00000000-0005-0000-0000-00009B430000}"/>
    <cellStyle name="Финансовый 2 168 4 5 5" xfId="30780" xr:uid="{00000000-0005-0000-0000-00009C430000}"/>
    <cellStyle name="Финансовый 2 168 4 5 6" xfId="34593" xr:uid="{00000000-0005-0000-0000-00009D430000}"/>
    <cellStyle name="Финансовый 2 168 4 5 7" xfId="35929" xr:uid="{00000000-0005-0000-0000-00009E430000}"/>
    <cellStyle name="Финансовый 2 168 5" xfId="11327" xr:uid="{00000000-0005-0000-0000-00009F430000}"/>
    <cellStyle name="Финансовый 2 168 6" xfId="14060" xr:uid="{00000000-0005-0000-0000-0000A0430000}"/>
    <cellStyle name="Финансовый 2 168 7" xfId="14262" xr:uid="{00000000-0005-0000-0000-0000A1430000}"/>
    <cellStyle name="Финансовый 2 168 7 2" xfId="16718" xr:uid="{00000000-0005-0000-0000-0000A2430000}"/>
    <cellStyle name="Финансовый 2 168 7 3" xfId="20701" xr:uid="{00000000-0005-0000-0000-0000A3430000}"/>
    <cellStyle name="Финансовый 2 168 7 4" xfId="25264" xr:uid="{00000000-0005-0000-0000-0000A4430000}"/>
    <cellStyle name="Финансовый 2 168 7 5" xfId="20937" xr:uid="{00000000-0005-0000-0000-0000A5430000}"/>
    <cellStyle name="Финансовый 2 168 7 6" xfId="22696" xr:uid="{00000000-0005-0000-0000-0000A6430000}"/>
    <cellStyle name="Финансовый 2 168 7 7" xfId="25444" xr:uid="{00000000-0005-0000-0000-0000A7430000}"/>
    <cellStyle name="Финансовый 2 168 7 8" xfId="33874" xr:uid="{00000000-0005-0000-0000-0000A8430000}"/>
    <cellStyle name="Финансовый 2 168 7 9" xfId="32363" xr:uid="{00000000-0005-0000-0000-0000A9430000}"/>
    <cellStyle name="Финансовый 2 168 8" xfId="16934" xr:uid="{00000000-0005-0000-0000-0000AA430000}"/>
    <cellStyle name="Финансовый 2 168 9" xfId="18246" xr:uid="{00000000-0005-0000-0000-0000AB430000}"/>
    <cellStyle name="Финансовый 2 168 9 2" xfId="22346" xr:uid="{00000000-0005-0000-0000-0000AC430000}"/>
    <cellStyle name="Финансовый 2 168 9 3" xfId="27389" xr:uid="{00000000-0005-0000-0000-0000AD430000}"/>
    <cellStyle name="Финансовый 2 168 9 4" xfId="28826" xr:uid="{00000000-0005-0000-0000-0000AE430000}"/>
    <cellStyle name="Финансовый 2 168 9 5" xfId="30132" xr:uid="{00000000-0005-0000-0000-0000AF430000}"/>
    <cellStyle name="Финансовый 2 168 9 6" xfId="35241" xr:uid="{00000000-0005-0000-0000-0000B0430000}"/>
    <cellStyle name="Финансовый 2 168 9 7" xfId="36577" xr:uid="{00000000-0005-0000-0000-0000B1430000}"/>
    <cellStyle name="Финансовый 2 169" xfId="81" xr:uid="{00000000-0005-0000-0000-0000B2430000}"/>
    <cellStyle name="Финансовый 2 169 2" xfId="469" xr:uid="{00000000-0005-0000-0000-0000B3430000}"/>
    <cellStyle name="Финансовый 2 169 2 2" xfId="8891" xr:uid="{00000000-0005-0000-0000-0000B4430000}"/>
    <cellStyle name="Финансовый 2 169 2 3" xfId="10377" xr:uid="{00000000-0005-0000-0000-0000B5430000}"/>
    <cellStyle name="Финансовый 2 169 3" xfId="1443" xr:uid="{00000000-0005-0000-0000-0000B6430000}"/>
    <cellStyle name="Финансовый 2 169 3 2" xfId="8176" xr:uid="{00000000-0005-0000-0000-0000B7430000}"/>
    <cellStyle name="Финансовый 2 169 3 2 2" xfId="13670" xr:uid="{00000000-0005-0000-0000-0000B8430000}"/>
    <cellStyle name="Финансовый 2 169 3 2 3" xfId="14652" xr:uid="{00000000-0005-0000-0000-0000B9430000}"/>
    <cellStyle name="Финансовый 2 169 3 2 3 2" xfId="16328" xr:uid="{00000000-0005-0000-0000-0000BA430000}"/>
    <cellStyle name="Финансовый 2 169 3 2 3 3" xfId="20311" xr:uid="{00000000-0005-0000-0000-0000BB430000}"/>
    <cellStyle name="Финансовый 2 169 3 2 3 4" xfId="21302" xr:uid="{00000000-0005-0000-0000-0000BC430000}"/>
    <cellStyle name="Финансовый 2 169 3 2 3 5" xfId="20903" xr:uid="{00000000-0005-0000-0000-0000BD430000}"/>
    <cellStyle name="Финансовый 2 169 3 2 3 6" xfId="23907" xr:uid="{00000000-0005-0000-0000-0000BE430000}"/>
    <cellStyle name="Финансовый 2 169 3 2 3 7" xfId="26484" xr:uid="{00000000-0005-0000-0000-0000BF430000}"/>
    <cellStyle name="Финансовый 2 169 3 2 3 8" xfId="33484" xr:uid="{00000000-0005-0000-0000-0000C0430000}"/>
    <cellStyle name="Финансовый 2 169 3 2 3 9" xfId="31566" xr:uid="{00000000-0005-0000-0000-0000C1430000}"/>
    <cellStyle name="Финансовый 2 169 3 2 4" xfId="17324" xr:uid="{00000000-0005-0000-0000-0000C2430000}"/>
    <cellStyle name="Финансовый 2 169 3 2 5" xfId="18636" xr:uid="{00000000-0005-0000-0000-0000C3430000}"/>
    <cellStyle name="Финансовый 2 169 3 2 5 2" xfId="25173" xr:uid="{00000000-0005-0000-0000-0000C4430000}"/>
    <cellStyle name="Финансовый 2 169 3 2 5 3" xfId="27779" xr:uid="{00000000-0005-0000-0000-0000C5430000}"/>
    <cellStyle name="Финансовый 2 169 3 2 5 4" xfId="29216" xr:uid="{00000000-0005-0000-0000-0000C6430000}"/>
    <cellStyle name="Финансовый 2 169 3 2 5 5" xfId="30522" xr:uid="{00000000-0005-0000-0000-0000C7430000}"/>
    <cellStyle name="Финансовый 2 169 3 2 5 6" xfId="34851" xr:uid="{00000000-0005-0000-0000-0000C8430000}"/>
    <cellStyle name="Финансовый 2 169 3 2 5 7" xfId="36187" xr:uid="{00000000-0005-0000-0000-0000C9430000}"/>
    <cellStyle name="Финансовый 2 169 3 3" xfId="12610" xr:uid="{00000000-0005-0000-0000-0000CA430000}"/>
    <cellStyle name="Финансовый 2 169 3 3 2" xfId="13022" xr:uid="{00000000-0005-0000-0000-0000CB430000}"/>
    <cellStyle name="Финансовый 2 169 3 3 3" xfId="15300" xr:uid="{00000000-0005-0000-0000-0000CC430000}"/>
    <cellStyle name="Финансовый 2 169 3 3 3 2" xfId="15680" xr:uid="{00000000-0005-0000-0000-0000CD430000}"/>
    <cellStyle name="Финансовый 2 169 3 3 3 3" xfId="19663" xr:uid="{00000000-0005-0000-0000-0000CE430000}"/>
    <cellStyle name="Финансовый 2 169 3 3 3 4" xfId="23035" xr:uid="{00000000-0005-0000-0000-0000CF430000}"/>
    <cellStyle name="Финансовый 2 169 3 3 3 5" xfId="21139" xr:uid="{00000000-0005-0000-0000-0000D0430000}"/>
    <cellStyle name="Финансовый 2 169 3 3 3 6" xfId="22269" xr:uid="{00000000-0005-0000-0000-0000D1430000}"/>
    <cellStyle name="Финансовый 2 169 3 3 3 7" xfId="22159" xr:uid="{00000000-0005-0000-0000-0000D2430000}"/>
    <cellStyle name="Финансовый 2 169 3 3 3 8" xfId="32836" xr:uid="{00000000-0005-0000-0000-0000D3430000}"/>
    <cellStyle name="Финансовый 2 169 3 3 3 9" xfId="32461" xr:uid="{00000000-0005-0000-0000-0000D4430000}"/>
    <cellStyle name="Финансовый 2 169 3 3 4" xfId="17972" xr:uid="{00000000-0005-0000-0000-0000D5430000}"/>
    <cellStyle name="Финансовый 2 169 3 3 5" xfId="19284" xr:uid="{00000000-0005-0000-0000-0000D6430000}"/>
    <cellStyle name="Финансовый 2 169 3 3 5 2" xfId="23834" xr:uid="{00000000-0005-0000-0000-0000D7430000}"/>
    <cellStyle name="Финансовый 2 169 3 3 5 3" xfId="28427" xr:uid="{00000000-0005-0000-0000-0000D8430000}"/>
    <cellStyle name="Финансовый 2 169 3 3 5 4" xfId="29864" xr:uid="{00000000-0005-0000-0000-0000D9430000}"/>
    <cellStyle name="Финансовый 2 169 3 3 5 5" xfId="31170" xr:uid="{00000000-0005-0000-0000-0000DA430000}"/>
    <cellStyle name="Финансовый 2 169 3 3 5 6" xfId="34203" xr:uid="{00000000-0005-0000-0000-0000DB430000}"/>
    <cellStyle name="Финансовый 2 169 3 3 5 7" xfId="35539" xr:uid="{00000000-0005-0000-0000-0000DC430000}"/>
    <cellStyle name="Финансовый 2 169 4" xfId="9991" xr:uid="{00000000-0005-0000-0000-0000DD430000}"/>
    <cellStyle name="Финансовый 2 169 4 2" xfId="13411" xr:uid="{00000000-0005-0000-0000-0000DE430000}"/>
    <cellStyle name="Финансовый 2 169 4 3" xfId="14911" xr:uid="{00000000-0005-0000-0000-0000DF430000}"/>
    <cellStyle name="Финансовый 2 169 4 3 2" xfId="16069" xr:uid="{00000000-0005-0000-0000-0000E0430000}"/>
    <cellStyle name="Финансовый 2 169 4 3 3" xfId="20052" xr:uid="{00000000-0005-0000-0000-0000E1430000}"/>
    <cellStyle name="Финансовый 2 169 4 3 4" xfId="22418" xr:uid="{00000000-0005-0000-0000-0000E2430000}"/>
    <cellStyle name="Финансовый 2 169 4 3 5" xfId="26009" xr:uid="{00000000-0005-0000-0000-0000E3430000}"/>
    <cellStyle name="Финансовый 2 169 4 3 6" xfId="27238" xr:uid="{00000000-0005-0000-0000-0000E4430000}"/>
    <cellStyle name="Финансовый 2 169 4 3 7" xfId="23799" xr:uid="{00000000-0005-0000-0000-0000E5430000}"/>
    <cellStyle name="Финансовый 2 169 4 3 8" xfId="33225" xr:uid="{00000000-0005-0000-0000-0000E6430000}"/>
    <cellStyle name="Финансовый 2 169 4 3 9" xfId="31839" xr:uid="{00000000-0005-0000-0000-0000E7430000}"/>
    <cellStyle name="Финансовый 2 169 4 4" xfId="17583" xr:uid="{00000000-0005-0000-0000-0000E8430000}"/>
    <cellStyle name="Финансовый 2 169 4 5" xfId="18895" xr:uid="{00000000-0005-0000-0000-0000E9430000}"/>
    <cellStyle name="Финансовый 2 169 4 5 2" xfId="22935" xr:uid="{00000000-0005-0000-0000-0000EA430000}"/>
    <cellStyle name="Финансовый 2 169 4 5 3" xfId="28038" xr:uid="{00000000-0005-0000-0000-0000EB430000}"/>
    <cellStyle name="Финансовый 2 169 4 5 4" xfId="29475" xr:uid="{00000000-0005-0000-0000-0000EC430000}"/>
    <cellStyle name="Финансовый 2 169 4 5 5" xfId="30781" xr:uid="{00000000-0005-0000-0000-0000ED430000}"/>
    <cellStyle name="Финансовый 2 169 4 5 6" xfId="34592" xr:uid="{00000000-0005-0000-0000-0000EE430000}"/>
    <cellStyle name="Финансовый 2 169 4 5 7" xfId="35928" xr:uid="{00000000-0005-0000-0000-0000EF430000}"/>
    <cellStyle name="Финансовый 2 169 5" xfId="11328" xr:uid="{00000000-0005-0000-0000-0000F0430000}"/>
    <cellStyle name="Финансовый 2 169 6" xfId="14059" xr:uid="{00000000-0005-0000-0000-0000F1430000}"/>
    <cellStyle name="Финансовый 2 169 7" xfId="14263" xr:uid="{00000000-0005-0000-0000-0000F2430000}"/>
    <cellStyle name="Финансовый 2 169 7 2" xfId="16717" xr:uid="{00000000-0005-0000-0000-0000F3430000}"/>
    <cellStyle name="Финансовый 2 169 7 3" xfId="20700" xr:uid="{00000000-0005-0000-0000-0000F4430000}"/>
    <cellStyle name="Финансовый 2 169 7 4" xfId="23048" xr:uid="{00000000-0005-0000-0000-0000F5430000}"/>
    <cellStyle name="Финансовый 2 169 7 5" xfId="26166" xr:uid="{00000000-0005-0000-0000-0000F6430000}"/>
    <cellStyle name="Финансовый 2 169 7 6" xfId="22742" xr:uid="{00000000-0005-0000-0000-0000F7430000}"/>
    <cellStyle name="Финансовый 2 169 7 7" xfId="26052" xr:uid="{00000000-0005-0000-0000-0000F8430000}"/>
    <cellStyle name="Финансовый 2 169 7 8" xfId="33873" xr:uid="{00000000-0005-0000-0000-0000F9430000}"/>
    <cellStyle name="Финансовый 2 169 7 9" xfId="32447" xr:uid="{00000000-0005-0000-0000-0000FA430000}"/>
    <cellStyle name="Финансовый 2 169 8" xfId="16935" xr:uid="{00000000-0005-0000-0000-0000FB430000}"/>
    <cellStyle name="Финансовый 2 169 9" xfId="18247" xr:uid="{00000000-0005-0000-0000-0000FC430000}"/>
    <cellStyle name="Финансовый 2 169 9 2" xfId="22155" xr:uid="{00000000-0005-0000-0000-0000FD430000}"/>
    <cellStyle name="Финансовый 2 169 9 3" xfId="27390" xr:uid="{00000000-0005-0000-0000-0000FE430000}"/>
    <cellStyle name="Финансовый 2 169 9 4" xfId="28827" xr:uid="{00000000-0005-0000-0000-0000FF430000}"/>
    <cellStyle name="Финансовый 2 169 9 5" xfId="30133" xr:uid="{00000000-0005-0000-0000-000000440000}"/>
    <cellStyle name="Финансовый 2 169 9 6" xfId="35240" xr:uid="{00000000-0005-0000-0000-000001440000}"/>
    <cellStyle name="Финансовый 2 169 9 7" xfId="36576" xr:uid="{00000000-0005-0000-0000-000002440000}"/>
    <cellStyle name="Финансовый 2 17" xfId="82" xr:uid="{00000000-0005-0000-0000-000003440000}"/>
    <cellStyle name="Финансовый 2 17 2" xfId="347" xr:uid="{00000000-0005-0000-0000-000004440000}"/>
    <cellStyle name="Финансовый 2 17 2 2" xfId="8048" xr:uid="{00000000-0005-0000-0000-000005440000}"/>
    <cellStyle name="Финансовый 2 17 2 3" xfId="10255" xr:uid="{00000000-0005-0000-0000-000006440000}"/>
    <cellStyle name="Финансовый 2 17 3" xfId="1283" xr:uid="{00000000-0005-0000-0000-000007440000}"/>
    <cellStyle name="Финансовый 2 17 3 2" xfId="8598" xr:uid="{00000000-0005-0000-0000-000008440000}"/>
    <cellStyle name="Финансовый 2 17 3 2 2" xfId="13628" xr:uid="{00000000-0005-0000-0000-000009440000}"/>
    <cellStyle name="Финансовый 2 17 3 2 3" xfId="14694" xr:uid="{00000000-0005-0000-0000-00000A440000}"/>
    <cellStyle name="Финансовый 2 17 3 2 3 2" xfId="16286" xr:uid="{00000000-0005-0000-0000-00000B440000}"/>
    <cellStyle name="Финансовый 2 17 3 2 3 3" xfId="20269" xr:uid="{00000000-0005-0000-0000-00000C440000}"/>
    <cellStyle name="Финансовый 2 17 3 2 3 4" xfId="23607" xr:uid="{00000000-0005-0000-0000-00000D440000}"/>
    <cellStyle name="Финансовый 2 17 3 2 3 5" xfId="21327" xr:uid="{00000000-0005-0000-0000-00000E440000}"/>
    <cellStyle name="Финансовый 2 17 3 2 3 6" xfId="22548" xr:uid="{00000000-0005-0000-0000-00000F440000}"/>
    <cellStyle name="Финансовый 2 17 3 2 3 7" xfId="26974" xr:uid="{00000000-0005-0000-0000-000010440000}"/>
    <cellStyle name="Финансовый 2 17 3 2 3 8" xfId="33442" xr:uid="{00000000-0005-0000-0000-000011440000}"/>
    <cellStyle name="Финансовый 2 17 3 2 3 9" xfId="31551" xr:uid="{00000000-0005-0000-0000-000012440000}"/>
    <cellStyle name="Финансовый 2 17 3 2 4" xfId="17366" xr:uid="{00000000-0005-0000-0000-000013440000}"/>
    <cellStyle name="Финансовый 2 17 3 2 5" xfId="18678" xr:uid="{00000000-0005-0000-0000-000014440000}"/>
    <cellStyle name="Финансовый 2 17 3 2 5 2" xfId="23168" xr:uid="{00000000-0005-0000-0000-000015440000}"/>
    <cellStyle name="Финансовый 2 17 3 2 5 3" xfId="27821" xr:uid="{00000000-0005-0000-0000-000016440000}"/>
    <cellStyle name="Финансовый 2 17 3 2 5 4" xfId="29258" xr:uid="{00000000-0005-0000-0000-000017440000}"/>
    <cellStyle name="Финансовый 2 17 3 2 5 5" xfId="30564" xr:uid="{00000000-0005-0000-0000-000018440000}"/>
    <cellStyle name="Финансовый 2 17 3 2 5 6" xfId="34809" xr:uid="{00000000-0005-0000-0000-000019440000}"/>
    <cellStyle name="Финансовый 2 17 3 2 5 7" xfId="36145" xr:uid="{00000000-0005-0000-0000-00001A440000}"/>
    <cellStyle name="Финансовый 2 17 3 3" xfId="12652" xr:uid="{00000000-0005-0000-0000-00001B440000}"/>
    <cellStyle name="Финансовый 2 17 3 3 2" xfId="12980" xr:uid="{00000000-0005-0000-0000-00001C440000}"/>
    <cellStyle name="Финансовый 2 17 3 3 3" xfId="15342" xr:uid="{00000000-0005-0000-0000-00001D440000}"/>
    <cellStyle name="Финансовый 2 17 3 3 3 2" xfId="15638" xr:uid="{00000000-0005-0000-0000-00001E440000}"/>
    <cellStyle name="Финансовый 2 17 3 3 3 3" xfId="19621" xr:uid="{00000000-0005-0000-0000-00001F440000}"/>
    <cellStyle name="Финансовый 2 17 3 3 3 4" xfId="22390" xr:uid="{00000000-0005-0000-0000-000020440000}"/>
    <cellStyle name="Финансовый 2 17 3 3 3 5" xfId="26592" xr:uid="{00000000-0005-0000-0000-000021440000}"/>
    <cellStyle name="Финансовый 2 17 3 3 3 6" xfId="26640" xr:uid="{00000000-0005-0000-0000-000022440000}"/>
    <cellStyle name="Финансовый 2 17 3 3 3 7" xfId="25899" xr:uid="{00000000-0005-0000-0000-000023440000}"/>
    <cellStyle name="Финансовый 2 17 3 3 3 8" xfId="32794" xr:uid="{00000000-0005-0000-0000-000024440000}"/>
    <cellStyle name="Финансовый 2 17 3 3 3 9" xfId="31698" xr:uid="{00000000-0005-0000-0000-000025440000}"/>
    <cellStyle name="Финансовый 2 17 3 3 4" xfId="18014" xr:uid="{00000000-0005-0000-0000-000026440000}"/>
    <cellStyle name="Финансовый 2 17 3 3 5" xfId="19326" xr:uid="{00000000-0005-0000-0000-000027440000}"/>
    <cellStyle name="Финансовый 2 17 3 3 5 2" xfId="21976" xr:uid="{00000000-0005-0000-0000-000028440000}"/>
    <cellStyle name="Финансовый 2 17 3 3 5 3" xfId="28469" xr:uid="{00000000-0005-0000-0000-000029440000}"/>
    <cellStyle name="Финансовый 2 17 3 3 5 4" xfId="29906" xr:uid="{00000000-0005-0000-0000-00002A440000}"/>
    <cellStyle name="Финансовый 2 17 3 3 5 5" xfId="31212" xr:uid="{00000000-0005-0000-0000-00002B440000}"/>
    <cellStyle name="Финансовый 2 17 3 3 5 6" xfId="34161" xr:uid="{00000000-0005-0000-0000-00002C440000}"/>
    <cellStyle name="Финансовый 2 17 3 3 5 7" xfId="35497" xr:uid="{00000000-0005-0000-0000-00002D440000}"/>
    <cellStyle name="Финансовый 2 17 4" xfId="9992" xr:uid="{00000000-0005-0000-0000-00002E440000}"/>
    <cellStyle name="Финансовый 2 17 4 2" xfId="13410" xr:uid="{00000000-0005-0000-0000-00002F440000}"/>
    <cellStyle name="Финансовый 2 17 4 3" xfId="14912" xr:uid="{00000000-0005-0000-0000-000030440000}"/>
    <cellStyle name="Финансовый 2 17 4 3 2" xfId="16068" xr:uid="{00000000-0005-0000-0000-000031440000}"/>
    <cellStyle name="Финансовый 2 17 4 3 3" xfId="20051" xr:uid="{00000000-0005-0000-0000-000032440000}"/>
    <cellStyle name="Финансовый 2 17 4 3 4" xfId="22355" xr:uid="{00000000-0005-0000-0000-000033440000}"/>
    <cellStyle name="Финансовый 2 17 4 3 5" xfId="24612" xr:uid="{00000000-0005-0000-0000-000034440000}"/>
    <cellStyle name="Финансовый 2 17 4 3 6" xfId="26869" xr:uid="{00000000-0005-0000-0000-000035440000}"/>
    <cellStyle name="Финансовый 2 17 4 3 7" xfId="27318" xr:uid="{00000000-0005-0000-0000-000036440000}"/>
    <cellStyle name="Финансовый 2 17 4 3 8" xfId="33224" xr:uid="{00000000-0005-0000-0000-000037440000}"/>
    <cellStyle name="Финансовый 2 17 4 3 9" xfId="31855" xr:uid="{00000000-0005-0000-0000-000038440000}"/>
    <cellStyle name="Финансовый 2 17 4 4" xfId="17584" xr:uid="{00000000-0005-0000-0000-000039440000}"/>
    <cellStyle name="Финансовый 2 17 4 5" xfId="18896" xr:uid="{00000000-0005-0000-0000-00003A440000}"/>
    <cellStyle name="Финансовый 2 17 4 5 2" xfId="22754" xr:uid="{00000000-0005-0000-0000-00003B440000}"/>
    <cellStyle name="Финансовый 2 17 4 5 3" xfId="28039" xr:uid="{00000000-0005-0000-0000-00003C440000}"/>
    <cellStyle name="Финансовый 2 17 4 5 4" xfId="29476" xr:uid="{00000000-0005-0000-0000-00003D440000}"/>
    <cellStyle name="Финансовый 2 17 4 5 5" xfId="30782" xr:uid="{00000000-0005-0000-0000-00003E440000}"/>
    <cellStyle name="Финансовый 2 17 4 5 6" xfId="34591" xr:uid="{00000000-0005-0000-0000-00003F440000}"/>
    <cellStyle name="Финансовый 2 17 4 5 7" xfId="35927" xr:uid="{00000000-0005-0000-0000-000040440000}"/>
    <cellStyle name="Финансовый 2 17 5" xfId="11168" xr:uid="{00000000-0005-0000-0000-000041440000}"/>
    <cellStyle name="Финансовый 2 17 6" xfId="14058" xr:uid="{00000000-0005-0000-0000-000042440000}"/>
    <cellStyle name="Финансовый 2 17 7" xfId="14165" xr:uid="{00000000-0005-0000-0000-000043440000}"/>
    <cellStyle name="Финансовый 2 17 7 2" xfId="16716" xr:uid="{00000000-0005-0000-0000-000044440000}"/>
    <cellStyle name="Финансовый 2 17 7 3" xfId="20699" xr:uid="{00000000-0005-0000-0000-000045440000}"/>
    <cellStyle name="Финансовый 2 17 7 4" xfId="24764" xr:uid="{00000000-0005-0000-0000-000046440000}"/>
    <cellStyle name="Финансовый 2 17 7 5" xfId="25483" xr:uid="{00000000-0005-0000-0000-000047440000}"/>
    <cellStyle name="Финансовый 2 17 7 6" xfId="24542" xr:uid="{00000000-0005-0000-0000-000048440000}"/>
    <cellStyle name="Финансовый 2 17 7 7" xfId="28732" xr:uid="{00000000-0005-0000-0000-000049440000}"/>
    <cellStyle name="Финансовый 2 17 7 8" xfId="33872" xr:uid="{00000000-0005-0000-0000-00004A440000}"/>
    <cellStyle name="Финансовый 2 17 7 9" xfId="31426" xr:uid="{00000000-0005-0000-0000-00004B440000}"/>
    <cellStyle name="Финансовый 2 17 8" xfId="14264" xr:uid="{00000000-0005-0000-0000-00004C440000}"/>
    <cellStyle name="Финансовый 2 17 8 2" xfId="16936" xr:uid="{00000000-0005-0000-0000-00004D440000}"/>
    <cellStyle name="Финансовый 2 17 8 3" xfId="20796" xr:uid="{00000000-0005-0000-0000-00004E440000}"/>
    <cellStyle name="Финансовый 2 17 8 4" xfId="21419" xr:uid="{00000000-0005-0000-0000-00004F440000}"/>
    <cellStyle name="Финансовый 2 17 8 5" xfId="26980" xr:uid="{00000000-0005-0000-0000-000050440000}"/>
    <cellStyle name="Финансовый 2 17 8 6" xfId="25790" xr:uid="{00000000-0005-0000-0000-000051440000}"/>
    <cellStyle name="Финансовый 2 17 8 7" xfId="25456" xr:uid="{00000000-0005-0000-0000-000052440000}"/>
    <cellStyle name="Финансовый 2 17 8 8" xfId="33969" xr:uid="{00000000-0005-0000-0000-000053440000}"/>
    <cellStyle name="Финансовый 2 17 8 9" xfId="35330" xr:uid="{00000000-0005-0000-0000-000054440000}"/>
    <cellStyle name="Финансовый 2 17 9" xfId="18248" xr:uid="{00000000-0005-0000-0000-000055440000}"/>
    <cellStyle name="Финансовый 2 17 9 2" xfId="22101" xr:uid="{00000000-0005-0000-0000-000056440000}"/>
    <cellStyle name="Финансовый 2 17 9 3" xfId="27391" xr:uid="{00000000-0005-0000-0000-000057440000}"/>
    <cellStyle name="Финансовый 2 17 9 4" xfId="28828" xr:uid="{00000000-0005-0000-0000-000058440000}"/>
    <cellStyle name="Финансовый 2 17 9 5" xfId="30134" xr:uid="{00000000-0005-0000-0000-000059440000}"/>
    <cellStyle name="Финансовый 2 17 9 6" xfId="35239" xr:uid="{00000000-0005-0000-0000-00005A440000}"/>
    <cellStyle name="Финансовый 2 17 9 7" xfId="36575" xr:uid="{00000000-0005-0000-0000-00005B440000}"/>
    <cellStyle name="Финансовый 2 170" xfId="83" xr:uid="{00000000-0005-0000-0000-00005C440000}"/>
    <cellStyle name="Финансовый 2 170 2" xfId="470" xr:uid="{00000000-0005-0000-0000-00005D440000}"/>
    <cellStyle name="Финансовый 2 170 2 2" xfId="8133" xr:uid="{00000000-0005-0000-0000-00005E440000}"/>
    <cellStyle name="Финансовый 2 170 2 3" xfId="10378" xr:uid="{00000000-0005-0000-0000-00005F440000}"/>
    <cellStyle name="Финансовый 2 170 3" xfId="1444" xr:uid="{00000000-0005-0000-0000-000060440000}"/>
    <cellStyle name="Финансовый 2 170 3 2" xfId="7831" xr:uid="{00000000-0005-0000-0000-000061440000}"/>
    <cellStyle name="Финансовый 2 170 3 2 2" xfId="13763" xr:uid="{00000000-0005-0000-0000-000062440000}"/>
    <cellStyle name="Финансовый 2 170 3 2 3" xfId="14559" xr:uid="{00000000-0005-0000-0000-000063440000}"/>
    <cellStyle name="Финансовый 2 170 3 2 3 2" xfId="16421" xr:uid="{00000000-0005-0000-0000-000064440000}"/>
    <cellStyle name="Финансовый 2 170 3 2 3 3" xfId="20404" xr:uid="{00000000-0005-0000-0000-000065440000}"/>
    <cellStyle name="Финансовый 2 170 3 2 3 4" xfId="22058" xr:uid="{00000000-0005-0000-0000-000066440000}"/>
    <cellStyle name="Финансовый 2 170 3 2 3 5" xfId="26635" xr:uid="{00000000-0005-0000-0000-000067440000}"/>
    <cellStyle name="Финансовый 2 170 3 2 3 6" xfId="22091" xr:uid="{00000000-0005-0000-0000-000068440000}"/>
    <cellStyle name="Финансовый 2 170 3 2 3 7" xfId="26298" xr:uid="{00000000-0005-0000-0000-000069440000}"/>
    <cellStyle name="Финансовый 2 170 3 2 3 8" xfId="33577" xr:uid="{00000000-0005-0000-0000-00006A440000}"/>
    <cellStyle name="Финансовый 2 170 3 2 3 9" xfId="31813" xr:uid="{00000000-0005-0000-0000-00006B440000}"/>
    <cellStyle name="Финансовый 2 170 3 2 4" xfId="17231" xr:uid="{00000000-0005-0000-0000-00006C440000}"/>
    <cellStyle name="Финансовый 2 170 3 2 5" xfId="18543" xr:uid="{00000000-0005-0000-0000-00006D440000}"/>
    <cellStyle name="Финансовый 2 170 3 2 5 2" xfId="24777" xr:uid="{00000000-0005-0000-0000-00006E440000}"/>
    <cellStyle name="Финансовый 2 170 3 2 5 3" xfId="27686" xr:uid="{00000000-0005-0000-0000-00006F440000}"/>
    <cellStyle name="Финансовый 2 170 3 2 5 4" xfId="29123" xr:uid="{00000000-0005-0000-0000-000070440000}"/>
    <cellStyle name="Финансовый 2 170 3 2 5 5" xfId="30429" xr:uid="{00000000-0005-0000-0000-000071440000}"/>
    <cellStyle name="Финансовый 2 170 3 2 5 6" xfId="34944" xr:uid="{00000000-0005-0000-0000-000072440000}"/>
    <cellStyle name="Финансовый 2 170 3 2 5 7" xfId="36280" xr:uid="{00000000-0005-0000-0000-000073440000}"/>
    <cellStyle name="Финансовый 2 170 3 3" xfId="12517" xr:uid="{00000000-0005-0000-0000-000074440000}"/>
    <cellStyle name="Финансовый 2 170 3 3 2" xfId="13115" xr:uid="{00000000-0005-0000-0000-000075440000}"/>
    <cellStyle name="Финансовый 2 170 3 3 3" xfId="15207" xr:uid="{00000000-0005-0000-0000-000076440000}"/>
    <cellStyle name="Финансовый 2 170 3 3 3 2" xfId="15773" xr:uid="{00000000-0005-0000-0000-000077440000}"/>
    <cellStyle name="Финансовый 2 170 3 3 3 3" xfId="19756" xr:uid="{00000000-0005-0000-0000-000078440000}"/>
    <cellStyle name="Финансовый 2 170 3 3 3 4" xfId="22642" xr:uid="{00000000-0005-0000-0000-000079440000}"/>
    <cellStyle name="Финансовый 2 170 3 3 3 5" xfId="27149" xr:uid="{00000000-0005-0000-0000-00007A440000}"/>
    <cellStyle name="Финансовый 2 170 3 3 3 6" xfId="20888" xr:uid="{00000000-0005-0000-0000-00007B440000}"/>
    <cellStyle name="Финансовый 2 170 3 3 3 7" xfId="21197" xr:uid="{00000000-0005-0000-0000-00007C440000}"/>
    <cellStyle name="Финансовый 2 170 3 3 3 8" xfId="32929" xr:uid="{00000000-0005-0000-0000-00007D440000}"/>
    <cellStyle name="Финансовый 2 170 3 3 3 9" xfId="31686" xr:uid="{00000000-0005-0000-0000-00007E440000}"/>
    <cellStyle name="Финансовый 2 170 3 3 4" xfId="17879" xr:uid="{00000000-0005-0000-0000-00007F440000}"/>
    <cellStyle name="Финансовый 2 170 3 3 5" xfId="19191" xr:uid="{00000000-0005-0000-0000-000080440000}"/>
    <cellStyle name="Финансовый 2 170 3 3 5 2" xfId="23982" xr:uid="{00000000-0005-0000-0000-000081440000}"/>
    <cellStyle name="Финансовый 2 170 3 3 5 3" xfId="28334" xr:uid="{00000000-0005-0000-0000-000082440000}"/>
    <cellStyle name="Финансовый 2 170 3 3 5 4" xfId="29771" xr:uid="{00000000-0005-0000-0000-000083440000}"/>
    <cellStyle name="Финансовый 2 170 3 3 5 5" xfId="31077" xr:uid="{00000000-0005-0000-0000-000084440000}"/>
    <cellStyle name="Финансовый 2 170 3 3 5 6" xfId="34296" xr:uid="{00000000-0005-0000-0000-000085440000}"/>
    <cellStyle name="Финансовый 2 170 3 3 5 7" xfId="35632" xr:uid="{00000000-0005-0000-0000-000086440000}"/>
    <cellStyle name="Финансовый 2 170 4" xfId="9993" xr:uid="{00000000-0005-0000-0000-000087440000}"/>
    <cellStyle name="Финансовый 2 170 4 2" xfId="13409" xr:uid="{00000000-0005-0000-0000-000088440000}"/>
    <cellStyle name="Финансовый 2 170 4 3" xfId="14913" xr:uid="{00000000-0005-0000-0000-000089440000}"/>
    <cellStyle name="Финансовый 2 170 4 3 2" xfId="16067" xr:uid="{00000000-0005-0000-0000-00008A440000}"/>
    <cellStyle name="Финансовый 2 170 4 3 3" xfId="20050" xr:uid="{00000000-0005-0000-0000-00008B440000}"/>
    <cellStyle name="Финансовый 2 170 4 3 4" xfId="22164" xr:uid="{00000000-0005-0000-0000-00008C440000}"/>
    <cellStyle name="Финансовый 2 170 4 3 5" xfId="25832" xr:uid="{00000000-0005-0000-0000-00008D440000}"/>
    <cellStyle name="Финансовый 2 170 4 3 6" xfId="21441" xr:uid="{00000000-0005-0000-0000-00008E440000}"/>
    <cellStyle name="Финансовый 2 170 4 3 7" xfId="24588" xr:uid="{00000000-0005-0000-0000-00008F440000}"/>
    <cellStyle name="Финансовый 2 170 4 3 8" xfId="33223" xr:uid="{00000000-0005-0000-0000-000090440000}"/>
    <cellStyle name="Финансовый 2 170 4 3 9" xfId="31871" xr:uid="{00000000-0005-0000-0000-000091440000}"/>
    <cellStyle name="Финансовый 2 170 4 4" xfId="17585" xr:uid="{00000000-0005-0000-0000-000092440000}"/>
    <cellStyle name="Финансовый 2 170 4 5" xfId="18897" xr:uid="{00000000-0005-0000-0000-000093440000}"/>
    <cellStyle name="Финансовый 2 170 4 5 2" xfId="22693" xr:uid="{00000000-0005-0000-0000-000094440000}"/>
    <cellStyle name="Финансовый 2 170 4 5 3" xfId="28040" xr:uid="{00000000-0005-0000-0000-000095440000}"/>
    <cellStyle name="Финансовый 2 170 4 5 4" xfId="29477" xr:uid="{00000000-0005-0000-0000-000096440000}"/>
    <cellStyle name="Финансовый 2 170 4 5 5" xfId="30783" xr:uid="{00000000-0005-0000-0000-000097440000}"/>
    <cellStyle name="Финансовый 2 170 4 5 6" xfId="34590" xr:uid="{00000000-0005-0000-0000-000098440000}"/>
    <cellStyle name="Финансовый 2 170 4 5 7" xfId="35926" xr:uid="{00000000-0005-0000-0000-000099440000}"/>
    <cellStyle name="Финансовый 2 170 5" xfId="11329" xr:uid="{00000000-0005-0000-0000-00009A440000}"/>
    <cellStyle name="Финансовый 2 170 6" xfId="14057" xr:uid="{00000000-0005-0000-0000-00009B440000}"/>
    <cellStyle name="Финансовый 2 170 7" xfId="14265" xr:uid="{00000000-0005-0000-0000-00009C440000}"/>
    <cellStyle name="Финансовый 2 170 7 2" xfId="16715" xr:uid="{00000000-0005-0000-0000-00009D440000}"/>
    <cellStyle name="Финансовый 2 170 7 3" xfId="20698" xr:uid="{00000000-0005-0000-0000-00009E440000}"/>
    <cellStyle name="Финансовый 2 170 7 4" xfId="25112" xr:uid="{00000000-0005-0000-0000-00009F440000}"/>
    <cellStyle name="Финансовый 2 170 7 5" xfId="24986" xr:uid="{00000000-0005-0000-0000-0000A0440000}"/>
    <cellStyle name="Финансовый 2 170 7 6" xfId="25523" xr:uid="{00000000-0005-0000-0000-0000A1440000}"/>
    <cellStyle name="Финансовый 2 170 7 7" xfId="26842" xr:uid="{00000000-0005-0000-0000-0000A2440000}"/>
    <cellStyle name="Финансовый 2 170 7 8" xfId="33871" xr:uid="{00000000-0005-0000-0000-0000A3440000}"/>
    <cellStyle name="Финансовый 2 170 7 9" xfId="32393" xr:uid="{00000000-0005-0000-0000-0000A4440000}"/>
    <cellStyle name="Финансовый 2 170 8" xfId="16937" xr:uid="{00000000-0005-0000-0000-0000A5440000}"/>
    <cellStyle name="Финансовый 2 170 9" xfId="18249" xr:uid="{00000000-0005-0000-0000-0000A6440000}"/>
    <cellStyle name="Финансовый 2 170 9 2" xfId="20989" xr:uid="{00000000-0005-0000-0000-0000A7440000}"/>
    <cellStyle name="Финансовый 2 170 9 3" xfId="27392" xr:uid="{00000000-0005-0000-0000-0000A8440000}"/>
    <cellStyle name="Финансовый 2 170 9 4" xfId="28829" xr:uid="{00000000-0005-0000-0000-0000A9440000}"/>
    <cellStyle name="Финансовый 2 170 9 5" xfId="30135" xr:uid="{00000000-0005-0000-0000-0000AA440000}"/>
    <cellStyle name="Финансовый 2 170 9 6" xfId="35238" xr:uid="{00000000-0005-0000-0000-0000AB440000}"/>
    <cellStyle name="Финансовый 2 170 9 7" xfId="36574" xr:uid="{00000000-0005-0000-0000-0000AC440000}"/>
    <cellStyle name="Финансовый 2 171" xfId="84" xr:uid="{00000000-0005-0000-0000-0000AD440000}"/>
    <cellStyle name="Финансовый 2 171 2" xfId="471" xr:uid="{00000000-0005-0000-0000-0000AE440000}"/>
    <cellStyle name="Финансовый 2 171 2 2" xfId="8774" xr:uid="{00000000-0005-0000-0000-0000AF440000}"/>
    <cellStyle name="Финансовый 2 171 2 3" xfId="10379" xr:uid="{00000000-0005-0000-0000-0000B0440000}"/>
    <cellStyle name="Финансовый 2 171 3" xfId="1445" xr:uid="{00000000-0005-0000-0000-0000B1440000}"/>
    <cellStyle name="Финансовый 2 171 3 2" xfId="8608" xr:uid="{00000000-0005-0000-0000-0000B2440000}"/>
    <cellStyle name="Финансовый 2 171 3 2 2" xfId="13627" xr:uid="{00000000-0005-0000-0000-0000B3440000}"/>
    <cellStyle name="Финансовый 2 171 3 2 3" xfId="14695" xr:uid="{00000000-0005-0000-0000-0000B4440000}"/>
    <cellStyle name="Финансовый 2 171 3 2 3 2" xfId="16285" xr:uid="{00000000-0005-0000-0000-0000B5440000}"/>
    <cellStyle name="Финансовый 2 171 3 2 3 3" xfId="20268" xr:uid="{00000000-0005-0000-0000-0000B6440000}"/>
    <cellStyle name="Финансовый 2 171 3 2 3 4" xfId="23397" xr:uid="{00000000-0005-0000-0000-0000B7440000}"/>
    <cellStyle name="Финансовый 2 171 3 2 3 5" xfId="24242" xr:uid="{00000000-0005-0000-0000-0000B8440000}"/>
    <cellStyle name="Финансовый 2 171 3 2 3 6" xfId="26459" xr:uid="{00000000-0005-0000-0000-0000B9440000}"/>
    <cellStyle name="Финансовый 2 171 3 2 3 7" xfId="26520" xr:uid="{00000000-0005-0000-0000-0000BA440000}"/>
    <cellStyle name="Финансовый 2 171 3 2 3 8" xfId="33441" xr:uid="{00000000-0005-0000-0000-0000BB440000}"/>
    <cellStyle name="Финансовый 2 171 3 2 3 9" xfId="32006" xr:uid="{00000000-0005-0000-0000-0000BC440000}"/>
    <cellStyle name="Финансовый 2 171 3 2 4" xfId="17367" xr:uid="{00000000-0005-0000-0000-0000BD440000}"/>
    <cellStyle name="Финансовый 2 171 3 2 5" xfId="18679" xr:uid="{00000000-0005-0000-0000-0000BE440000}"/>
    <cellStyle name="Финансовый 2 171 3 2 5 2" xfId="22993" xr:uid="{00000000-0005-0000-0000-0000BF440000}"/>
    <cellStyle name="Финансовый 2 171 3 2 5 3" xfId="27822" xr:uid="{00000000-0005-0000-0000-0000C0440000}"/>
    <cellStyle name="Финансовый 2 171 3 2 5 4" xfId="29259" xr:uid="{00000000-0005-0000-0000-0000C1440000}"/>
    <cellStyle name="Финансовый 2 171 3 2 5 5" xfId="30565" xr:uid="{00000000-0005-0000-0000-0000C2440000}"/>
    <cellStyle name="Финансовый 2 171 3 2 5 6" xfId="34808" xr:uid="{00000000-0005-0000-0000-0000C3440000}"/>
    <cellStyle name="Финансовый 2 171 3 2 5 7" xfId="36144" xr:uid="{00000000-0005-0000-0000-0000C4440000}"/>
    <cellStyle name="Финансовый 2 171 3 3" xfId="12653" xr:uid="{00000000-0005-0000-0000-0000C5440000}"/>
    <cellStyle name="Финансовый 2 171 3 3 2" xfId="12979" xr:uid="{00000000-0005-0000-0000-0000C6440000}"/>
    <cellStyle name="Финансовый 2 171 3 3 3" xfId="15343" xr:uid="{00000000-0005-0000-0000-0000C7440000}"/>
    <cellStyle name="Финансовый 2 171 3 3 3 2" xfId="15637" xr:uid="{00000000-0005-0000-0000-0000C8440000}"/>
    <cellStyle name="Финансовый 2 171 3 3 3 3" xfId="19620" xr:uid="{00000000-0005-0000-0000-0000C9440000}"/>
    <cellStyle name="Финансовый 2 171 3 3 3 4" xfId="22327" xr:uid="{00000000-0005-0000-0000-0000CA440000}"/>
    <cellStyle name="Финансовый 2 171 3 3 3 5" xfId="26595" xr:uid="{00000000-0005-0000-0000-0000CB440000}"/>
    <cellStyle name="Финансовый 2 171 3 3 3 6" xfId="26755" xr:uid="{00000000-0005-0000-0000-0000CC440000}"/>
    <cellStyle name="Финансовый 2 171 3 3 3 7" xfId="21299" xr:uid="{00000000-0005-0000-0000-0000CD440000}"/>
    <cellStyle name="Финансовый 2 171 3 3 3 8" xfId="32793" xr:uid="{00000000-0005-0000-0000-0000CE440000}"/>
    <cellStyle name="Финансовый 2 171 3 3 3 9" xfId="31764" xr:uid="{00000000-0005-0000-0000-0000CF440000}"/>
    <cellStyle name="Финансовый 2 171 3 3 4" xfId="18015" xr:uid="{00000000-0005-0000-0000-0000D0440000}"/>
    <cellStyle name="Финансовый 2 171 3 3 5" xfId="19327" xr:uid="{00000000-0005-0000-0000-0000D1440000}"/>
    <cellStyle name="Финансовый 2 171 3 3 5 2" xfId="21920" xr:uid="{00000000-0005-0000-0000-0000D2440000}"/>
    <cellStyle name="Финансовый 2 171 3 3 5 3" xfId="28470" xr:uid="{00000000-0005-0000-0000-0000D3440000}"/>
    <cellStyle name="Финансовый 2 171 3 3 5 4" xfId="29907" xr:uid="{00000000-0005-0000-0000-0000D4440000}"/>
    <cellStyle name="Финансовый 2 171 3 3 5 5" xfId="31213" xr:uid="{00000000-0005-0000-0000-0000D5440000}"/>
    <cellStyle name="Финансовый 2 171 3 3 5 6" xfId="34160" xr:uid="{00000000-0005-0000-0000-0000D6440000}"/>
    <cellStyle name="Финансовый 2 171 3 3 5 7" xfId="35496" xr:uid="{00000000-0005-0000-0000-0000D7440000}"/>
    <cellStyle name="Финансовый 2 171 4" xfId="9994" xr:uid="{00000000-0005-0000-0000-0000D8440000}"/>
    <cellStyle name="Финансовый 2 171 4 2" xfId="13408" xr:uid="{00000000-0005-0000-0000-0000D9440000}"/>
    <cellStyle name="Финансовый 2 171 4 3" xfId="14914" xr:uid="{00000000-0005-0000-0000-0000DA440000}"/>
    <cellStyle name="Финансовый 2 171 4 3 2" xfId="16066" xr:uid="{00000000-0005-0000-0000-0000DB440000}"/>
    <cellStyle name="Финансовый 2 171 4 3 3" xfId="20049" xr:uid="{00000000-0005-0000-0000-0000DC440000}"/>
    <cellStyle name="Финансовый 2 171 4 3 4" xfId="22111" xr:uid="{00000000-0005-0000-0000-0000DD440000}"/>
    <cellStyle name="Финансовый 2 171 4 3 5" xfId="27089" xr:uid="{00000000-0005-0000-0000-0000DE440000}"/>
    <cellStyle name="Финансовый 2 171 4 3 6" xfId="26721" xr:uid="{00000000-0005-0000-0000-0000DF440000}"/>
    <cellStyle name="Финансовый 2 171 4 3 7" xfId="23112" xr:uid="{00000000-0005-0000-0000-0000E0440000}"/>
    <cellStyle name="Финансовый 2 171 4 3 8" xfId="33222" xr:uid="{00000000-0005-0000-0000-0000E1440000}"/>
    <cellStyle name="Финансовый 2 171 4 3 9" xfId="31915" xr:uid="{00000000-0005-0000-0000-0000E2440000}"/>
    <cellStyle name="Финансовый 2 171 4 4" xfId="17586" xr:uid="{00000000-0005-0000-0000-0000E3440000}"/>
    <cellStyle name="Финансовый 2 171 4 5" xfId="18898" xr:uid="{00000000-0005-0000-0000-0000E4440000}"/>
    <cellStyle name="Финансовый 2 171 4 5 2" xfId="22606" xr:uid="{00000000-0005-0000-0000-0000E5440000}"/>
    <cellStyle name="Финансовый 2 171 4 5 3" xfId="28041" xr:uid="{00000000-0005-0000-0000-0000E6440000}"/>
    <cellStyle name="Финансовый 2 171 4 5 4" xfId="29478" xr:uid="{00000000-0005-0000-0000-0000E7440000}"/>
    <cellStyle name="Финансовый 2 171 4 5 5" xfId="30784" xr:uid="{00000000-0005-0000-0000-0000E8440000}"/>
    <cellStyle name="Финансовый 2 171 4 5 6" xfId="34589" xr:uid="{00000000-0005-0000-0000-0000E9440000}"/>
    <cellStyle name="Финансовый 2 171 4 5 7" xfId="35925" xr:uid="{00000000-0005-0000-0000-0000EA440000}"/>
    <cellStyle name="Финансовый 2 171 5" xfId="11330" xr:uid="{00000000-0005-0000-0000-0000EB440000}"/>
    <cellStyle name="Финансовый 2 171 6" xfId="14056" xr:uid="{00000000-0005-0000-0000-0000EC440000}"/>
    <cellStyle name="Финансовый 2 171 7" xfId="14266" xr:uid="{00000000-0005-0000-0000-0000ED440000}"/>
    <cellStyle name="Финансовый 2 171 7 2" xfId="16714" xr:uid="{00000000-0005-0000-0000-0000EE440000}"/>
    <cellStyle name="Финансовый 2 171 7 3" xfId="20697" xr:uid="{00000000-0005-0000-0000-0000EF440000}"/>
    <cellStyle name="Финансовый 2 171 7 4" xfId="21016" xr:uid="{00000000-0005-0000-0000-0000F0440000}"/>
    <cellStyle name="Финансовый 2 171 7 5" xfId="25732" xr:uid="{00000000-0005-0000-0000-0000F1440000}"/>
    <cellStyle name="Финансовый 2 171 7 6" xfId="22636" xr:uid="{00000000-0005-0000-0000-0000F2440000}"/>
    <cellStyle name="Финансовый 2 171 7 7" xfId="28711" xr:uid="{00000000-0005-0000-0000-0000F3440000}"/>
    <cellStyle name="Финансовый 2 171 7 8" xfId="33870" xr:uid="{00000000-0005-0000-0000-0000F4440000}"/>
    <cellStyle name="Финансовый 2 171 7 9" xfId="32477" xr:uid="{00000000-0005-0000-0000-0000F5440000}"/>
    <cellStyle name="Финансовый 2 171 8" xfId="16938" xr:uid="{00000000-0005-0000-0000-0000F6440000}"/>
    <cellStyle name="Финансовый 2 171 9" xfId="18250" xr:uid="{00000000-0005-0000-0000-0000F7440000}"/>
    <cellStyle name="Финансовый 2 171 9 2" xfId="24271" xr:uid="{00000000-0005-0000-0000-0000F8440000}"/>
    <cellStyle name="Финансовый 2 171 9 3" xfId="27393" xr:uid="{00000000-0005-0000-0000-0000F9440000}"/>
    <cellStyle name="Финансовый 2 171 9 4" xfId="28830" xr:uid="{00000000-0005-0000-0000-0000FA440000}"/>
    <cellStyle name="Финансовый 2 171 9 5" xfId="30136" xr:uid="{00000000-0005-0000-0000-0000FB440000}"/>
    <cellStyle name="Финансовый 2 171 9 6" xfId="35237" xr:uid="{00000000-0005-0000-0000-0000FC440000}"/>
    <cellStyle name="Финансовый 2 171 9 7" xfId="36573" xr:uid="{00000000-0005-0000-0000-0000FD440000}"/>
    <cellStyle name="Финансовый 2 172" xfId="85" xr:uid="{00000000-0005-0000-0000-0000FE440000}"/>
    <cellStyle name="Финансовый 2 172 2" xfId="472" xr:uid="{00000000-0005-0000-0000-0000FF440000}"/>
    <cellStyle name="Финансовый 2 172 2 2" xfId="7763" xr:uid="{00000000-0005-0000-0000-000000450000}"/>
    <cellStyle name="Финансовый 2 172 2 3" xfId="10380" xr:uid="{00000000-0005-0000-0000-000001450000}"/>
    <cellStyle name="Финансовый 2 172 3" xfId="1446" xr:uid="{00000000-0005-0000-0000-000002450000}"/>
    <cellStyle name="Финансовый 2 172 3 2" xfId="7834" xr:uid="{00000000-0005-0000-0000-000003450000}"/>
    <cellStyle name="Финансовый 2 172 3 2 2" xfId="13762" xr:uid="{00000000-0005-0000-0000-000004450000}"/>
    <cellStyle name="Финансовый 2 172 3 2 3" xfId="14560" xr:uid="{00000000-0005-0000-0000-000005450000}"/>
    <cellStyle name="Финансовый 2 172 3 2 3 2" xfId="16420" xr:uid="{00000000-0005-0000-0000-000006450000}"/>
    <cellStyle name="Финансовый 2 172 3 2 3 3" xfId="20403" xr:uid="{00000000-0005-0000-0000-000007450000}"/>
    <cellStyle name="Финансовый 2 172 3 2 3 4" xfId="22023" xr:uid="{00000000-0005-0000-0000-000008450000}"/>
    <cellStyle name="Финансовый 2 172 3 2 3 5" xfId="22223" xr:uid="{00000000-0005-0000-0000-000009450000}"/>
    <cellStyle name="Финансовый 2 172 3 2 3 6" xfId="24011" xr:uid="{00000000-0005-0000-0000-00000A450000}"/>
    <cellStyle name="Финансовый 2 172 3 2 3 7" xfId="25949" xr:uid="{00000000-0005-0000-0000-00000B450000}"/>
    <cellStyle name="Финансовый 2 172 3 2 3 8" xfId="33576" xr:uid="{00000000-0005-0000-0000-00000C450000}"/>
    <cellStyle name="Финансовый 2 172 3 2 3 9" xfId="31832" xr:uid="{00000000-0005-0000-0000-00000D450000}"/>
    <cellStyle name="Финансовый 2 172 3 2 4" xfId="17232" xr:uid="{00000000-0005-0000-0000-00000E450000}"/>
    <cellStyle name="Финансовый 2 172 3 2 5" xfId="18544" xr:uid="{00000000-0005-0000-0000-00000F450000}"/>
    <cellStyle name="Финансовый 2 172 3 2 5 2" xfId="24398" xr:uid="{00000000-0005-0000-0000-000010450000}"/>
    <cellStyle name="Финансовый 2 172 3 2 5 3" xfId="27687" xr:uid="{00000000-0005-0000-0000-000011450000}"/>
    <cellStyle name="Финансовый 2 172 3 2 5 4" xfId="29124" xr:uid="{00000000-0005-0000-0000-000012450000}"/>
    <cellStyle name="Финансовый 2 172 3 2 5 5" xfId="30430" xr:uid="{00000000-0005-0000-0000-000013450000}"/>
    <cellStyle name="Финансовый 2 172 3 2 5 6" xfId="34943" xr:uid="{00000000-0005-0000-0000-000014450000}"/>
    <cellStyle name="Финансовый 2 172 3 2 5 7" xfId="36279" xr:uid="{00000000-0005-0000-0000-000015450000}"/>
    <cellStyle name="Финансовый 2 172 3 3" xfId="12518" xr:uid="{00000000-0005-0000-0000-000016450000}"/>
    <cellStyle name="Финансовый 2 172 3 3 2" xfId="13114" xr:uid="{00000000-0005-0000-0000-000017450000}"/>
    <cellStyle name="Финансовый 2 172 3 3 3" xfId="15208" xr:uid="{00000000-0005-0000-0000-000018450000}"/>
    <cellStyle name="Финансовый 2 172 3 3 3 2" xfId="15772" xr:uid="{00000000-0005-0000-0000-000019450000}"/>
    <cellStyle name="Финансовый 2 172 3 3 3 3" xfId="19755" xr:uid="{00000000-0005-0000-0000-00001A450000}"/>
    <cellStyle name="Финансовый 2 172 3 3 3 4" xfId="22268" xr:uid="{00000000-0005-0000-0000-00001B450000}"/>
    <cellStyle name="Финансовый 2 172 3 3 3 5" xfId="26264" xr:uid="{00000000-0005-0000-0000-00001C450000}"/>
    <cellStyle name="Финансовый 2 172 3 3 3 6" xfId="20985" xr:uid="{00000000-0005-0000-0000-00001D450000}"/>
    <cellStyle name="Финансовый 2 172 3 3 3 7" xfId="24975" xr:uid="{00000000-0005-0000-0000-00001E450000}"/>
    <cellStyle name="Финансовый 2 172 3 3 3 8" xfId="32928" xr:uid="{00000000-0005-0000-0000-00001F450000}"/>
    <cellStyle name="Финансовый 2 172 3 3 3 9" xfId="31722" xr:uid="{00000000-0005-0000-0000-000020450000}"/>
    <cellStyle name="Финансовый 2 172 3 3 4" xfId="17880" xr:uid="{00000000-0005-0000-0000-000021450000}"/>
    <cellStyle name="Финансовый 2 172 3 3 5" xfId="19192" xr:uid="{00000000-0005-0000-0000-000022450000}"/>
    <cellStyle name="Финансовый 2 172 3 3 5 2" xfId="23634" xr:uid="{00000000-0005-0000-0000-000023450000}"/>
    <cellStyle name="Финансовый 2 172 3 3 5 3" xfId="28335" xr:uid="{00000000-0005-0000-0000-000024450000}"/>
    <cellStyle name="Финансовый 2 172 3 3 5 4" xfId="29772" xr:uid="{00000000-0005-0000-0000-000025450000}"/>
    <cellStyle name="Финансовый 2 172 3 3 5 5" xfId="31078" xr:uid="{00000000-0005-0000-0000-000026450000}"/>
    <cellStyle name="Финансовый 2 172 3 3 5 6" xfId="34295" xr:uid="{00000000-0005-0000-0000-000027450000}"/>
    <cellStyle name="Финансовый 2 172 3 3 5 7" xfId="35631" xr:uid="{00000000-0005-0000-0000-000028450000}"/>
    <cellStyle name="Финансовый 2 172 4" xfId="9995" xr:uid="{00000000-0005-0000-0000-000029450000}"/>
    <cellStyle name="Финансовый 2 172 4 2" xfId="13407" xr:uid="{00000000-0005-0000-0000-00002A450000}"/>
    <cellStyle name="Финансовый 2 172 4 3" xfId="14915" xr:uid="{00000000-0005-0000-0000-00002B450000}"/>
    <cellStyle name="Финансовый 2 172 4 3 2" xfId="16065" xr:uid="{00000000-0005-0000-0000-00002C450000}"/>
    <cellStyle name="Финансовый 2 172 4 3 3" xfId="20048" xr:uid="{00000000-0005-0000-0000-00002D450000}"/>
    <cellStyle name="Финансовый 2 172 4 3 4" xfId="20997" xr:uid="{00000000-0005-0000-0000-00002E450000}"/>
    <cellStyle name="Финансовый 2 172 4 3 5" xfId="26068" xr:uid="{00000000-0005-0000-0000-00002F450000}"/>
    <cellStyle name="Финансовый 2 172 4 3 6" xfId="22031" xr:uid="{00000000-0005-0000-0000-000030450000}"/>
    <cellStyle name="Финансовый 2 172 4 3 7" xfId="24238" xr:uid="{00000000-0005-0000-0000-000031450000}"/>
    <cellStyle name="Финансовый 2 172 4 3 8" xfId="33221" xr:uid="{00000000-0005-0000-0000-000032450000}"/>
    <cellStyle name="Финансовый 2 172 4 3 9" xfId="31933" xr:uid="{00000000-0005-0000-0000-000033450000}"/>
    <cellStyle name="Финансовый 2 172 4 4" xfId="17587" xr:uid="{00000000-0005-0000-0000-000034450000}"/>
    <cellStyle name="Финансовый 2 172 4 5" xfId="18899" xr:uid="{00000000-0005-0000-0000-000035450000}"/>
    <cellStyle name="Финансовый 2 172 4 5 2" xfId="22622" xr:uid="{00000000-0005-0000-0000-000036450000}"/>
    <cellStyle name="Финансовый 2 172 4 5 3" xfId="28042" xr:uid="{00000000-0005-0000-0000-000037450000}"/>
    <cellStyle name="Финансовый 2 172 4 5 4" xfId="29479" xr:uid="{00000000-0005-0000-0000-000038450000}"/>
    <cellStyle name="Финансовый 2 172 4 5 5" xfId="30785" xr:uid="{00000000-0005-0000-0000-000039450000}"/>
    <cellStyle name="Финансовый 2 172 4 5 6" xfId="34588" xr:uid="{00000000-0005-0000-0000-00003A450000}"/>
    <cellStyle name="Финансовый 2 172 4 5 7" xfId="35924" xr:uid="{00000000-0005-0000-0000-00003B450000}"/>
    <cellStyle name="Финансовый 2 172 5" xfId="11331" xr:uid="{00000000-0005-0000-0000-00003C450000}"/>
    <cellStyle name="Финансовый 2 172 6" xfId="14055" xr:uid="{00000000-0005-0000-0000-00003D450000}"/>
    <cellStyle name="Финансовый 2 172 7" xfId="14267" xr:uid="{00000000-0005-0000-0000-00003E450000}"/>
    <cellStyle name="Финансовый 2 172 7 2" xfId="16713" xr:uid="{00000000-0005-0000-0000-00003F450000}"/>
    <cellStyle name="Финансовый 2 172 7 3" xfId="20696" xr:uid="{00000000-0005-0000-0000-000040450000}"/>
    <cellStyle name="Финансовый 2 172 7 4" xfId="24849" xr:uid="{00000000-0005-0000-0000-000041450000}"/>
    <cellStyle name="Финансовый 2 172 7 5" xfId="26509" xr:uid="{00000000-0005-0000-0000-000042450000}"/>
    <cellStyle name="Финансовый 2 172 7 6" xfId="27186" xr:uid="{00000000-0005-0000-0000-000043450000}"/>
    <cellStyle name="Финансовый 2 172 7 7" xfId="21533" xr:uid="{00000000-0005-0000-0000-000044450000}"/>
    <cellStyle name="Финансовый 2 172 7 8" xfId="33869" xr:uid="{00000000-0005-0000-0000-000045450000}"/>
    <cellStyle name="Финансовый 2 172 7 9" xfId="31444" xr:uid="{00000000-0005-0000-0000-000046450000}"/>
    <cellStyle name="Финансовый 2 172 8" xfId="16939" xr:uid="{00000000-0005-0000-0000-000047450000}"/>
    <cellStyle name="Финансовый 2 172 9" xfId="18251" xr:uid="{00000000-0005-0000-0000-000048450000}"/>
    <cellStyle name="Финансовый 2 172 9 2" xfId="23794" xr:uid="{00000000-0005-0000-0000-000049450000}"/>
    <cellStyle name="Финансовый 2 172 9 3" xfId="27394" xr:uid="{00000000-0005-0000-0000-00004A450000}"/>
    <cellStyle name="Финансовый 2 172 9 4" xfId="28831" xr:uid="{00000000-0005-0000-0000-00004B450000}"/>
    <cellStyle name="Финансовый 2 172 9 5" xfId="30137" xr:uid="{00000000-0005-0000-0000-00004C450000}"/>
    <cellStyle name="Финансовый 2 172 9 6" xfId="35236" xr:uid="{00000000-0005-0000-0000-00004D450000}"/>
    <cellStyle name="Финансовый 2 172 9 7" xfId="36572" xr:uid="{00000000-0005-0000-0000-00004E450000}"/>
    <cellStyle name="Финансовый 2 173" xfId="86" xr:uid="{00000000-0005-0000-0000-00004F450000}"/>
    <cellStyle name="Финансовый 2 173 2" xfId="473" xr:uid="{00000000-0005-0000-0000-000050450000}"/>
    <cellStyle name="Финансовый 2 173 2 2" xfId="7890" xr:uid="{00000000-0005-0000-0000-000051450000}"/>
    <cellStyle name="Финансовый 2 173 2 3" xfId="10381" xr:uid="{00000000-0005-0000-0000-000052450000}"/>
    <cellStyle name="Финансовый 2 173 3" xfId="1447" xr:uid="{00000000-0005-0000-0000-000053450000}"/>
    <cellStyle name="Финансовый 2 173 3 2" xfId="8206" xr:uid="{00000000-0005-0000-0000-000054450000}"/>
    <cellStyle name="Финансовый 2 173 3 2 2" xfId="13656" xr:uid="{00000000-0005-0000-0000-000055450000}"/>
    <cellStyle name="Финансовый 2 173 3 2 3" xfId="14666" xr:uid="{00000000-0005-0000-0000-000056450000}"/>
    <cellStyle name="Финансовый 2 173 3 2 3 2" xfId="16314" xr:uid="{00000000-0005-0000-0000-000057450000}"/>
    <cellStyle name="Финансовый 2 173 3 2 3 3" xfId="20297" xr:uid="{00000000-0005-0000-0000-000058450000}"/>
    <cellStyle name="Финансовый 2 173 3 2 3 4" xfId="24369" xr:uid="{00000000-0005-0000-0000-000059450000}"/>
    <cellStyle name="Финансовый 2 173 3 2 3 5" xfId="26857" xr:uid="{00000000-0005-0000-0000-00005A450000}"/>
    <cellStyle name="Финансовый 2 173 3 2 3 6" xfId="22141" xr:uid="{00000000-0005-0000-0000-00005B450000}"/>
    <cellStyle name="Финансовый 2 173 3 2 3 7" xfId="28653" xr:uid="{00000000-0005-0000-0000-00005C450000}"/>
    <cellStyle name="Финансовый 2 173 3 2 3 8" xfId="33470" xr:uid="{00000000-0005-0000-0000-00005D450000}"/>
    <cellStyle name="Финансовый 2 173 3 2 3 9" xfId="32616" xr:uid="{00000000-0005-0000-0000-00005E450000}"/>
    <cellStyle name="Финансовый 2 173 3 2 4" xfId="17338" xr:uid="{00000000-0005-0000-0000-00005F450000}"/>
    <cellStyle name="Финансовый 2 173 3 2 5" xfId="18650" xr:uid="{00000000-0005-0000-0000-000060450000}"/>
    <cellStyle name="Финансовый 2 173 3 2 5 2" xfId="24306" xr:uid="{00000000-0005-0000-0000-000061450000}"/>
    <cellStyle name="Финансовый 2 173 3 2 5 3" xfId="27793" xr:uid="{00000000-0005-0000-0000-000062450000}"/>
    <cellStyle name="Финансовый 2 173 3 2 5 4" xfId="29230" xr:uid="{00000000-0005-0000-0000-000063450000}"/>
    <cellStyle name="Финансовый 2 173 3 2 5 5" xfId="30536" xr:uid="{00000000-0005-0000-0000-000064450000}"/>
    <cellStyle name="Финансовый 2 173 3 2 5 6" xfId="34837" xr:uid="{00000000-0005-0000-0000-000065450000}"/>
    <cellStyle name="Финансовый 2 173 3 2 5 7" xfId="36173" xr:uid="{00000000-0005-0000-0000-000066450000}"/>
    <cellStyle name="Финансовый 2 173 3 3" xfId="12624" xr:uid="{00000000-0005-0000-0000-000067450000}"/>
    <cellStyle name="Финансовый 2 173 3 3 2" xfId="13008" xr:uid="{00000000-0005-0000-0000-000068450000}"/>
    <cellStyle name="Финансовый 2 173 3 3 3" xfId="15314" xr:uid="{00000000-0005-0000-0000-000069450000}"/>
    <cellStyle name="Финансовый 2 173 3 3 3 2" xfId="15666" xr:uid="{00000000-0005-0000-0000-00006A450000}"/>
    <cellStyle name="Финансовый 2 173 3 3 3 3" xfId="19649" xr:uid="{00000000-0005-0000-0000-00006B450000}"/>
    <cellStyle name="Финансовый 2 173 3 3 3 4" xfId="22110" xr:uid="{00000000-0005-0000-0000-00006C450000}"/>
    <cellStyle name="Финансовый 2 173 3 3 3 5" xfId="26645" xr:uid="{00000000-0005-0000-0000-00006D450000}"/>
    <cellStyle name="Финансовый 2 173 3 3 3 6" xfId="26020" xr:uid="{00000000-0005-0000-0000-00006E450000}"/>
    <cellStyle name="Финансовый 2 173 3 3 3 7" xfId="23184" xr:uid="{00000000-0005-0000-0000-00006F450000}"/>
    <cellStyle name="Финансовый 2 173 3 3 3 8" xfId="32822" xr:uid="{00000000-0005-0000-0000-000070450000}"/>
    <cellStyle name="Финансовый 2 173 3 3 3 9" xfId="32626" xr:uid="{00000000-0005-0000-0000-000071450000}"/>
    <cellStyle name="Финансовый 2 173 3 3 4" xfId="17986" xr:uid="{00000000-0005-0000-0000-000072450000}"/>
    <cellStyle name="Финансовый 2 173 3 3 5" xfId="19298" xr:uid="{00000000-0005-0000-0000-000073450000}"/>
    <cellStyle name="Финансовый 2 173 3 3 5 2" xfId="22170" xr:uid="{00000000-0005-0000-0000-000074450000}"/>
    <cellStyle name="Финансовый 2 173 3 3 5 3" xfId="28441" xr:uid="{00000000-0005-0000-0000-000075450000}"/>
    <cellStyle name="Финансовый 2 173 3 3 5 4" xfId="29878" xr:uid="{00000000-0005-0000-0000-000076450000}"/>
    <cellStyle name="Финансовый 2 173 3 3 5 5" xfId="31184" xr:uid="{00000000-0005-0000-0000-000077450000}"/>
    <cellStyle name="Финансовый 2 173 3 3 5 6" xfId="34189" xr:uid="{00000000-0005-0000-0000-000078450000}"/>
    <cellStyle name="Финансовый 2 173 3 3 5 7" xfId="35525" xr:uid="{00000000-0005-0000-0000-000079450000}"/>
    <cellStyle name="Финансовый 2 173 4" xfId="9996" xr:uid="{00000000-0005-0000-0000-00007A450000}"/>
    <cellStyle name="Финансовый 2 173 4 2" xfId="13406" xr:uid="{00000000-0005-0000-0000-00007B450000}"/>
    <cellStyle name="Финансовый 2 173 4 3" xfId="14916" xr:uid="{00000000-0005-0000-0000-00007C450000}"/>
    <cellStyle name="Финансовый 2 173 4 3 2" xfId="16064" xr:uid="{00000000-0005-0000-0000-00007D450000}"/>
    <cellStyle name="Финансовый 2 173 4 3 3" xfId="20047" xr:uid="{00000000-0005-0000-0000-00007E450000}"/>
    <cellStyle name="Финансовый 2 173 4 3 4" xfId="21972" xr:uid="{00000000-0005-0000-0000-00007F450000}"/>
    <cellStyle name="Финансовый 2 173 4 3 5" xfId="26825" xr:uid="{00000000-0005-0000-0000-000080450000}"/>
    <cellStyle name="Финансовый 2 173 4 3 6" xfId="25853" xr:uid="{00000000-0005-0000-0000-000081450000}"/>
    <cellStyle name="Финансовый 2 173 4 3 7" xfId="26219" xr:uid="{00000000-0005-0000-0000-000082450000}"/>
    <cellStyle name="Финансовый 2 173 4 3 8" xfId="33220" xr:uid="{00000000-0005-0000-0000-000083450000}"/>
    <cellStyle name="Финансовый 2 173 4 3 9" xfId="31949" xr:uid="{00000000-0005-0000-0000-000084450000}"/>
    <cellStyle name="Финансовый 2 173 4 4" xfId="17588" xr:uid="{00000000-0005-0000-0000-000085450000}"/>
    <cellStyle name="Финансовый 2 173 4 5" xfId="18900" xr:uid="{00000000-0005-0000-0000-000086450000}"/>
    <cellStyle name="Финансовый 2 173 4 5 2" xfId="21691" xr:uid="{00000000-0005-0000-0000-000087450000}"/>
    <cellStyle name="Финансовый 2 173 4 5 3" xfId="28043" xr:uid="{00000000-0005-0000-0000-000088450000}"/>
    <cellStyle name="Финансовый 2 173 4 5 4" xfId="29480" xr:uid="{00000000-0005-0000-0000-000089450000}"/>
    <cellStyle name="Финансовый 2 173 4 5 5" xfId="30786" xr:uid="{00000000-0005-0000-0000-00008A450000}"/>
    <cellStyle name="Финансовый 2 173 4 5 6" xfId="34587" xr:uid="{00000000-0005-0000-0000-00008B450000}"/>
    <cellStyle name="Финансовый 2 173 4 5 7" xfId="35923" xr:uid="{00000000-0005-0000-0000-00008C450000}"/>
    <cellStyle name="Финансовый 2 173 5" xfId="11332" xr:uid="{00000000-0005-0000-0000-00008D450000}"/>
    <cellStyle name="Финансовый 2 173 6" xfId="14054" xr:uid="{00000000-0005-0000-0000-00008E450000}"/>
    <cellStyle name="Финансовый 2 173 7" xfId="14268" xr:uid="{00000000-0005-0000-0000-00008F450000}"/>
    <cellStyle name="Финансовый 2 173 7 2" xfId="16712" xr:uid="{00000000-0005-0000-0000-000090450000}"/>
    <cellStyle name="Финансовый 2 173 7 3" xfId="20695" xr:uid="{00000000-0005-0000-0000-000091450000}"/>
    <cellStyle name="Финансовый 2 173 7 4" xfId="24467" xr:uid="{00000000-0005-0000-0000-000092450000}"/>
    <cellStyle name="Финансовый 2 173 7 5" xfId="27241" xr:uid="{00000000-0005-0000-0000-000093450000}"/>
    <cellStyle name="Финансовый 2 173 7 6" xfId="22041" xr:uid="{00000000-0005-0000-0000-000094450000}"/>
    <cellStyle name="Финансовый 2 173 7 7" xfId="21222" xr:uid="{00000000-0005-0000-0000-000095450000}"/>
    <cellStyle name="Финансовый 2 173 7 8" xfId="33868" xr:uid="{00000000-0005-0000-0000-000096450000}"/>
    <cellStyle name="Финансовый 2 173 7 9" xfId="32410" xr:uid="{00000000-0005-0000-0000-000097450000}"/>
    <cellStyle name="Финансовый 2 173 8" xfId="16940" xr:uid="{00000000-0005-0000-0000-000098450000}"/>
    <cellStyle name="Финансовый 2 173 9" xfId="18252" xr:uid="{00000000-0005-0000-0000-000099450000}"/>
    <cellStyle name="Финансовый 2 173 9 2" xfId="23906" xr:uid="{00000000-0005-0000-0000-00009A450000}"/>
    <cellStyle name="Финансовый 2 173 9 3" xfId="27395" xr:uid="{00000000-0005-0000-0000-00009B450000}"/>
    <cellStyle name="Финансовый 2 173 9 4" xfId="28832" xr:uid="{00000000-0005-0000-0000-00009C450000}"/>
    <cellStyle name="Финансовый 2 173 9 5" xfId="30138" xr:uid="{00000000-0005-0000-0000-00009D450000}"/>
    <cellStyle name="Финансовый 2 173 9 6" xfId="35235" xr:uid="{00000000-0005-0000-0000-00009E450000}"/>
    <cellStyle name="Финансовый 2 173 9 7" xfId="36571" xr:uid="{00000000-0005-0000-0000-00009F450000}"/>
    <cellStyle name="Финансовый 2 174" xfId="87" xr:uid="{00000000-0005-0000-0000-0000A0450000}"/>
    <cellStyle name="Финансовый 2 174 2" xfId="474" xr:uid="{00000000-0005-0000-0000-0000A1450000}"/>
    <cellStyle name="Финансовый 2 174 2 2" xfId="8134" xr:uid="{00000000-0005-0000-0000-0000A2450000}"/>
    <cellStyle name="Финансовый 2 174 2 3" xfId="10382" xr:uid="{00000000-0005-0000-0000-0000A3450000}"/>
    <cellStyle name="Финансовый 2 174 3" xfId="1448" xr:uid="{00000000-0005-0000-0000-0000A4450000}"/>
    <cellStyle name="Финансовый 2 174 3 2" xfId="8183" xr:uid="{00000000-0005-0000-0000-0000A5450000}"/>
    <cellStyle name="Финансовый 2 174 3 2 2" xfId="13668" xr:uid="{00000000-0005-0000-0000-0000A6450000}"/>
    <cellStyle name="Финансовый 2 174 3 2 3" xfId="14654" xr:uid="{00000000-0005-0000-0000-0000A7450000}"/>
    <cellStyle name="Финансовый 2 174 3 2 3 2" xfId="16326" xr:uid="{00000000-0005-0000-0000-0000A8450000}"/>
    <cellStyle name="Финансовый 2 174 3 2 3 3" xfId="20309" xr:uid="{00000000-0005-0000-0000-0000A9450000}"/>
    <cellStyle name="Финансовый 2 174 3 2 3 4" xfId="24433" xr:uid="{00000000-0005-0000-0000-0000AA450000}"/>
    <cellStyle name="Финансовый 2 174 3 2 3 5" xfId="25297" xr:uid="{00000000-0005-0000-0000-0000AB450000}"/>
    <cellStyle name="Финансовый 2 174 3 2 3 6" xfId="26022" xr:uid="{00000000-0005-0000-0000-0000AC450000}"/>
    <cellStyle name="Финансовый 2 174 3 2 3 7" xfId="22011" xr:uid="{00000000-0005-0000-0000-0000AD450000}"/>
    <cellStyle name="Финансовый 2 174 3 2 3 8" xfId="33482" xr:uid="{00000000-0005-0000-0000-0000AE450000}"/>
    <cellStyle name="Финансовый 2 174 3 2 3 9" xfId="32605" xr:uid="{00000000-0005-0000-0000-0000AF450000}"/>
    <cellStyle name="Финансовый 2 174 3 2 4" xfId="17326" xr:uid="{00000000-0005-0000-0000-0000B0450000}"/>
    <cellStyle name="Финансовый 2 174 3 2 5" xfId="18638" xr:uid="{00000000-0005-0000-0000-0000B1450000}"/>
    <cellStyle name="Финансовый 2 174 3 2 5 2" xfId="21339" xr:uid="{00000000-0005-0000-0000-0000B2450000}"/>
    <cellStyle name="Финансовый 2 174 3 2 5 3" xfId="27781" xr:uid="{00000000-0005-0000-0000-0000B3450000}"/>
    <cellStyle name="Финансовый 2 174 3 2 5 4" xfId="29218" xr:uid="{00000000-0005-0000-0000-0000B4450000}"/>
    <cellStyle name="Финансовый 2 174 3 2 5 5" xfId="30524" xr:uid="{00000000-0005-0000-0000-0000B5450000}"/>
    <cellStyle name="Финансовый 2 174 3 2 5 6" xfId="34849" xr:uid="{00000000-0005-0000-0000-0000B6450000}"/>
    <cellStyle name="Финансовый 2 174 3 2 5 7" xfId="36185" xr:uid="{00000000-0005-0000-0000-0000B7450000}"/>
    <cellStyle name="Финансовый 2 174 3 3" xfId="12612" xr:uid="{00000000-0005-0000-0000-0000B8450000}"/>
    <cellStyle name="Финансовый 2 174 3 3 2" xfId="13020" xr:uid="{00000000-0005-0000-0000-0000B9450000}"/>
    <cellStyle name="Финансовый 2 174 3 3 3" xfId="15302" xr:uid="{00000000-0005-0000-0000-0000BA450000}"/>
    <cellStyle name="Финансовый 2 174 3 3 3 2" xfId="15678" xr:uid="{00000000-0005-0000-0000-0000BB450000}"/>
    <cellStyle name="Финансовый 2 174 3 3 3 3" xfId="19661" xr:uid="{00000000-0005-0000-0000-0000BC450000}"/>
    <cellStyle name="Финансовый 2 174 3 3 3 4" xfId="25182" xr:uid="{00000000-0005-0000-0000-0000BD450000}"/>
    <cellStyle name="Финансовый 2 174 3 3 3 5" xfId="26775" xr:uid="{00000000-0005-0000-0000-0000BE450000}"/>
    <cellStyle name="Финансовый 2 174 3 3 3 6" xfId="21195" xr:uid="{00000000-0005-0000-0000-0000BF450000}"/>
    <cellStyle name="Финансовый 2 174 3 3 3 7" xfId="27289" xr:uid="{00000000-0005-0000-0000-0000C0450000}"/>
    <cellStyle name="Финансовый 2 174 3 3 3 8" xfId="32834" xr:uid="{00000000-0005-0000-0000-0000C1450000}"/>
    <cellStyle name="Финансовый 2 174 3 3 3 9" xfId="32382" xr:uid="{00000000-0005-0000-0000-0000C2450000}"/>
    <cellStyle name="Финансовый 2 174 3 3 4" xfId="17974" xr:uid="{00000000-0005-0000-0000-0000C3450000}"/>
    <cellStyle name="Финансовый 2 174 3 3 5" xfId="19286" xr:uid="{00000000-0005-0000-0000-0000C4450000}"/>
    <cellStyle name="Финансовый 2 174 3 3 5 2" xfId="23357" xr:uid="{00000000-0005-0000-0000-0000C5450000}"/>
    <cellStyle name="Финансовый 2 174 3 3 5 3" xfId="28429" xr:uid="{00000000-0005-0000-0000-0000C6450000}"/>
    <cellStyle name="Финансовый 2 174 3 3 5 4" xfId="29866" xr:uid="{00000000-0005-0000-0000-0000C7450000}"/>
    <cellStyle name="Финансовый 2 174 3 3 5 5" xfId="31172" xr:uid="{00000000-0005-0000-0000-0000C8450000}"/>
    <cellStyle name="Финансовый 2 174 3 3 5 6" xfId="34201" xr:uid="{00000000-0005-0000-0000-0000C9450000}"/>
    <cellStyle name="Финансовый 2 174 3 3 5 7" xfId="35537" xr:uid="{00000000-0005-0000-0000-0000CA450000}"/>
    <cellStyle name="Финансовый 2 174 4" xfId="9997" xr:uid="{00000000-0005-0000-0000-0000CB450000}"/>
    <cellStyle name="Финансовый 2 174 4 2" xfId="13405" xr:uid="{00000000-0005-0000-0000-0000CC450000}"/>
    <cellStyle name="Финансовый 2 174 4 3" xfId="14917" xr:uid="{00000000-0005-0000-0000-0000CD450000}"/>
    <cellStyle name="Финансовый 2 174 4 3 2" xfId="16063" xr:uid="{00000000-0005-0000-0000-0000CE450000}"/>
    <cellStyle name="Финансовый 2 174 4 3 3" xfId="20046" xr:uid="{00000000-0005-0000-0000-0000CF450000}"/>
    <cellStyle name="Финансовый 2 174 4 3 4" xfId="21916" xr:uid="{00000000-0005-0000-0000-0000D0450000}"/>
    <cellStyle name="Финансовый 2 174 4 3 5" xfId="25821" xr:uid="{00000000-0005-0000-0000-0000D1450000}"/>
    <cellStyle name="Финансовый 2 174 4 3 6" xfId="23405" xr:uid="{00000000-0005-0000-0000-0000D2450000}"/>
    <cellStyle name="Финансовый 2 174 4 3 7" xfId="25753" xr:uid="{00000000-0005-0000-0000-0000D3450000}"/>
    <cellStyle name="Финансовый 2 174 4 3 8" xfId="33219" xr:uid="{00000000-0005-0000-0000-0000D4450000}"/>
    <cellStyle name="Финансовый 2 174 4 3 9" xfId="31461" xr:uid="{00000000-0005-0000-0000-0000D5450000}"/>
    <cellStyle name="Финансовый 2 174 4 4" xfId="17589" xr:uid="{00000000-0005-0000-0000-0000D6450000}"/>
    <cellStyle name="Финансовый 2 174 4 5" xfId="18901" xr:uid="{00000000-0005-0000-0000-0000D7450000}"/>
    <cellStyle name="Финансовый 2 174 4 5 2" xfId="21390" xr:uid="{00000000-0005-0000-0000-0000D8450000}"/>
    <cellStyle name="Финансовый 2 174 4 5 3" xfId="28044" xr:uid="{00000000-0005-0000-0000-0000D9450000}"/>
    <cellStyle name="Финансовый 2 174 4 5 4" xfId="29481" xr:uid="{00000000-0005-0000-0000-0000DA450000}"/>
    <cellStyle name="Финансовый 2 174 4 5 5" xfId="30787" xr:uid="{00000000-0005-0000-0000-0000DB450000}"/>
    <cellStyle name="Финансовый 2 174 4 5 6" xfId="34586" xr:uid="{00000000-0005-0000-0000-0000DC450000}"/>
    <cellStyle name="Финансовый 2 174 4 5 7" xfId="35922" xr:uid="{00000000-0005-0000-0000-0000DD450000}"/>
    <cellStyle name="Финансовый 2 174 5" xfId="11333" xr:uid="{00000000-0005-0000-0000-0000DE450000}"/>
    <cellStyle name="Финансовый 2 174 6" xfId="14053" xr:uid="{00000000-0005-0000-0000-0000DF450000}"/>
    <cellStyle name="Финансовый 2 174 7" xfId="14269" xr:uid="{00000000-0005-0000-0000-0000E0450000}"/>
    <cellStyle name="Финансовый 2 174 7 2" xfId="16711" xr:uid="{00000000-0005-0000-0000-0000E1450000}"/>
    <cellStyle name="Финансовый 2 174 7 3" xfId="20694" xr:uid="{00000000-0005-0000-0000-0000E2450000}"/>
    <cellStyle name="Финансовый 2 174 7 4" xfId="24258" xr:uid="{00000000-0005-0000-0000-0000E3450000}"/>
    <cellStyle name="Финансовый 2 174 7 5" xfId="26322" xr:uid="{00000000-0005-0000-0000-0000E4450000}"/>
    <cellStyle name="Финансовый 2 174 7 6" xfId="26836" xr:uid="{00000000-0005-0000-0000-0000E5450000}"/>
    <cellStyle name="Финансовый 2 174 7 7" xfId="27191" xr:uid="{00000000-0005-0000-0000-0000E6450000}"/>
    <cellStyle name="Финансовый 2 174 7 8" xfId="33867" xr:uid="{00000000-0005-0000-0000-0000E7450000}"/>
    <cellStyle name="Финансовый 2 174 7 9" xfId="32494" xr:uid="{00000000-0005-0000-0000-0000E8450000}"/>
    <cellStyle name="Финансовый 2 174 8" xfId="16941" xr:uid="{00000000-0005-0000-0000-0000E9450000}"/>
    <cellStyle name="Финансовый 2 174 9" xfId="18253" xr:uid="{00000000-0005-0000-0000-0000EA450000}"/>
    <cellStyle name="Финансовый 2 174 9 2" xfId="23582" xr:uid="{00000000-0005-0000-0000-0000EB450000}"/>
    <cellStyle name="Финансовый 2 174 9 3" xfId="27396" xr:uid="{00000000-0005-0000-0000-0000EC450000}"/>
    <cellStyle name="Финансовый 2 174 9 4" xfId="28833" xr:uid="{00000000-0005-0000-0000-0000ED450000}"/>
    <cellStyle name="Финансовый 2 174 9 5" xfId="30139" xr:uid="{00000000-0005-0000-0000-0000EE450000}"/>
    <cellStyle name="Финансовый 2 174 9 6" xfId="35234" xr:uid="{00000000-0005-0000-0000-0000EF450000}"/>
    <cellStyle name="Финансовый 2 174 9 7" xfId="36570" xr:uid="{00000000-0005-0000-0000-0000F0450000}"/>
    <cellStyle name="Финансовый 2 175" xfId="88" xr:uid="{00000000-0005-0000-0000-0000F1450000}"/>
    <cellStyle name="Финансовый 2 175 2" xfId="475" xr:uid="{00000000-0005-0000-0000-0000F2450000}"/>
    <cellStyle name="Финансовый 2 175 2 2" xfId="8221" xr:uid="{00000000-0005-0000-0000-0000F3450000}"/>
    <cellStyle name="Финансовый 2 175 2 3" xfId="10383" xr:uid="{00000000-0005-0000-0000-0000F4450000}"/>
    <cellStyle name="Финансовый 2 175 3" xfId="1449" xr:uid="{00000000-0005-0000-0000-0000F5450000}"/>
    <cellStyle name="Финансовый 2 175 3 2" xfId="8205" xr:uid="{00000000-0005-0000-0000-0000F6450000}"/>
    <cellStyle name="Финансовый 2 175 3 2 2" xfId="13657" xr:uid="{00000000-0005-0000-0000-0000F7450000}"/>
    <cellStyle name="Финансовый 2 175 3 2 3" xfId="14665" xr:uid="{00000000-0005-0000-0000-0000F8450000}"/>
    <cellStyle name="Финансовый 2 175 3 2 3 2" xfId="16315" xr:uid="{00000000-0005-0000-0000-0000F9450000}"/>
    <cellStyle name="Финансовый 2 175 3 2 3 3" xfId="20298" xr:uid="{00000000-0005-0000-0000-0000FA450000}"/>
    <cellStyle name="Финансовый 2 175 3 2 3 4" xfId="24753" xr:uid="{00000000-0005-0000-0000-0000FB450000}"/>
    <cellStyle name="Финансовый 2 175 3 2 3 5" xfId="26683" xr:uid="{00000000-0005-0000-0000-0000FC450000}"/>
    <cellStyle name="Финансовый 2 175 3 2 3 6" xfId="25704" xr:uid="{00000000-0005-0000-0000-0000FD450000}"/>
    <cellStyle name="Финансовый 2 175 3 2 3 7" xfId="28719" xr:uid="{00000000-0005-0000-0000-0000FE450000}"/>
    <cellStyle name="Финансовый 2 175 3 2 3 8" xfId="33471" xr:uid="{00000000-0005-0000-0000-0000FF450000}"/>
    <cellStyle name="Финансовый 2 175 3 2 3 9" xfId="32033" xr:uid="{00000000-0005-0000-0000-000000460000}"/>
    <cellStyle name="Финансовый 2 175 3 2 4" xfId="17337" xr:uid="{00000000-0005-0000-0000-000001460000}"/>
    <cellStyle name="Финансовый 2 175 3 2 5" xfId="18649" xr:uid="{00000000-0005-0000-0000-000002460000}"/>
    <cellStyle name="Финансовый 2 175 3 2 5 2" xfId="20988" xr:uid="{00000000-0005-0000-0000-000003460000}"/>
    <cellStyle name="Финансовый 2 175 3 2 5 3" xfId="27792" xr:uid="{00000000-0005-0000-0000-000004460000}"/>
    <cellStyle name="Финансовый 2 175 3 2 5 4" xfId="29229" xr:uid="{00000000-0005-0000-0000-000005460000}"/>
    <cellStyle name="Финансовый 2 175 3 2 5 5" xfId="30535" xr:uid="{00000000-0005-0000-0000-000006460000}"/>
    <cellStyle name="Финансовый 2 175 3 2 5 6" xfId="34838" xr:uid="{00000000-0005-0000-0000-000007460000}"/>
    <cellStyle name="Финансовый 2 175 3 2 5 7" xfId="36174" xr:uid="{00000000-0005-0000-0000-000008460000}"/>
    <cellStyle name="Финансовый 2 175 3 3" xfId="12623" xr:uid="{00000000-0005-0000-0000-000009460000}"/>
    <cellStyle name="Финансовый 2 175 3 3 2" xfId="13009" xr:uid="{00000000-0005-0000-0000-00000A460000}"/>
    <cellStyle name="Финансовый 2 175 3 3 3" xfId="15313" xr:uid="{00000000-0005-0000-0000-00000B460000}"/>
    <cellStyle name="Финансовый 2 175 3 3 3 2" xfId="15667" xr:uid="{00000000-0005-0000-0000-00000C460000}"/>
    <cellStyle name="Финансовый 2 175 3 3 3 3" xfId="19650" xr:uid="{00000000-0005-0000-0000-00000D460000}"/>
    <cellStyle name="Финансовый 2 175 3 3 3 4" xfId="22163" xr:uid="{00000000-0005-0000-0000-00000E460000}"/>
    <cellStyle name="Финансовый 2 175 3 3 3 5" xfId="26396" xr:uid="{00000000-0005-0000-0000-00000F460000}"/>
    <cellStyle name="Финансовый 2 175 3 3 3 6" xfId="24454" xr:uid="{00000000-0005-0000-0000-000010460000}"/>
    <cellStyle name="Финансовый 2 175 3 3 3 7" xfId="25973" xr:uid="{00000000-0005-0000-0000-000011460000}"/>
    <cellStyle name="Финансовый 2 175 3 3 3 8" xfId="32823" xr:uid="{00000000-0005-0000-0000-000012460000}"/>
    <cellStyle name="Финансовый 2 175 3 3 3 9" xfId="32499" xr:uid="{00000000-0005-0000-0000-000013460000}"/>
    <cellStyle name="Финансовый 2 175 3 3 4" xfId="17985" xr:uid="{00000000-0005-0000-0000-000014460000}"/>
    <cellStyle name="Финансовый 2 175 3 3 5" xfId="19297" xr:uid="{00000000-0005-0000-0000-000015460000}"/>
    <cellStyle name="Финансовый 2 175 3 3 5 2" xfId="22254" xr:uid="{00000000-0005-0000-0000-000016460000}"/>
    <cellStyle name="Финансовый 2 175 3 3 5 3" xfId="28440" xr:uid="{00000000-0005-0000-0000-000017460000}"/>
    <cellStyle name="Финансовый 2 175 3 3 5 4" xfId="29877" xr:uid="{00000000-0005-0000-0000-000018460000}"/>
    <cellStyle name="Финансовый 2 175 3 3 5 5" xfId="31183" xr:uid="{00000000-0005-0000-0000-000019460000}"/>
    <cellStyle name="Финансовый 2 175 3 3 5 6" xfId="34190" xr:uid="{00000000-0005-0000-0000-00001A460000}"/>
    <cellStyle name="Финансовый 2 175 3 3 5 7" xfId="35526" xr:uid="{00000000-0005-0000-0000-00001B460000}"/>
    <cellStyle name="Финансовый 2 175 4" xfId="9998" xr:uid="{00000000-0005-0000-0000-00001C460000}"/>
    <cellStyle name="Финансовый 2 175 4 2" xfId="13404" xr:uid="{00000000-0005-0000-0000-00001D460000}"/>
    <cellStyle name="Финансовый 2 175 4 3" xfId="14918" xr:uid="{00000000-0005-0000-0000-00001E460000}"/>
    <cellStyle name="Финансовый 2 175 4 3 2" xfId="16062" xr:uid="{00000000-0005-0000-0000-00001F460000}"/>
    <cellStyle name="Финансовый 2 175 4 3 3" xfId="20045" xr:uid="{00000000-0005-0000-0000-000020460000}"/>
    <cellStyle name="Финансовый 2 175 4 3 4" xfId="21811" xr:uid="{00000000-0005-0000-0000-000021460000}"/>
    <cellStyle name="Финансовый 2 175 4 3 5" xfId="25397" xr:uid="{00000000-0005-0000-0000-000022460000}"/>
    <cellStyle name="Финансовый 2 175 4 3 6" xfId="23029" xr:uid="{00000000-0005-0000-0000-000023460000}"/>
    <cellStyle name="Финансовый 2 175 4 3 7" xfId="26254" xr:uid="{00000000-0005-0000-0000-000024460000}"/>
    <cellStyle name="Финансовый 2 175 4 3 8" xfId="33218" xr:uid="{00000000-0005-0000-0000-000025460000}"/>
    <cellStyle name="Финансовый 2 175 4 3 9" xfId="31549" xr:uid="{00000000-0005-0000-0000-000026460000}"/>
    <cellStyle name="Финансовый 2 175 4 4" xfId="17590" xr:uid="{00000000-0005-0000-0000-000027460000}"/>
    <cellStyle name="Финансовый 2 175 4 5" xfId="18902" xr:uid="{00000000-0005-0000-0000-000028460000}"/>
    <cellStyle name="Финансовый 2 175 4 5 2" xfId="21468" xr:uid="{00000000-0005-0000-0000-000029460000}"/>
    <cellStyle name="Финансовый 2 175 4 5 3" xfId="28045" xr:uid="{00000000-0005-0000-0000-00002A460000}"/>
    <cellStyle name="Финансовый 2 175 4 5 4" xfId="29482" xr:uid="{00000000-0005-0000-0000-00002B460000}"/>
    <cellStyle name="Финансовый 2 175 4 5 5" xfId="30788" xr:uid="{00000000-0005-0000-0000-00002C460000}"/>
    <cellStyle name="Финансовый 2 175 4 5 6" xfId="34585" xr:uid="{00000000-0005-0000-0000-00002D460000}"/>
    <cellStyle name="Финансовый 2 175 4 5 7" xfId="35921" xr:uid="{00000000-0005-0000-0000-00002E460000}"/>
    <cellStyle name="Финансовый 2 175 5" xfId="11334" xr:uid="{00000000-0005-0000-0000-00002F460000}"/>
    <cellStyle name="Финансовый 2 175 6" xfId="14052" xr:uid="{00000000-0005-0000-0000-000030460000}"/>
    <cellStyle name="Финансовый 2 175 7" xfId="14270" xr:uid="{00000000-0005-0000-0000-000031460000}"/>
    <cellStyle name="Финансовый 2 175 7 2" xfId="16710" xr:uid="{00000000-0005-0000-0000-000032460000}"/>
    <cellStyle name="Финансовый 2 175 7 3" xfId="20693" xr:uid="{00000000-0005-0000-0000-000033460000}"/>
    <cellStyle name="Финансовый 2 175 7 4" xfId="24074" xr:uid="{00000000-0005-0000-0000-000034460000}"/>
    <cellStyle name="Финансовый 2 175 7 5" xfId="24272" xr:uid="{00000000-0005-0000-0000-000035460000}"/>
    <cellStyle name="Финансовый 2 175 7 6" xfId="22898" xr:uid="{00000000-0005-0000-0000-000036460000}"/>
    <cellStyle name="Финансовый 2 175 7 7" xfId="26884" xr:uid="{00000000-0005-0000-0000-000037460000}"/>
    <cellStyle name="Финансовый 2 175 7 8" xfId="33866" xr:uid="{00000000-0005-0000-0000-000038460000}"/>
    <cellStyle name="Финансовый 2 175 7 9" xfId="31541" xr:uid="{00000000-0005-0000-0000-000039460000}"/>
    <cellStyle name="Финансовый 2 175 8" xfId="16942" xr:uid="{00000000-0005-0000-0000-00003A460000}"/>
    <cellStyle name="Финансовый 2 175 9" xfId="18254" xr:uid="{00000000-0005-0000-0000-00003B460000}"/>
    <cellStyle name="Финансовый 2 175 9 2" xfId="23364" xr:uid="{00000000-0005-0000-0000-00003C460000}"/>
    <cellStyle name="Финансовый 2 175 9 3" xfId="27397" xr:uid="{00000000-0005-0000-0000-00003D460000}"/>
    <cellStyle name="Финансовый 2 175 9 4" xfId="28834" xr:uid="{00000000-0005-0000-0000-00003E460000}"/>
    <cellStyle name="Финансовый 2 175 9 5" xfId="30140" xr:uid="{00000000-0005-0000-0000-00003F460000}"/>
    <cellStyle name="Финансовый 2 175 9 6" xfId="35233" xr:uid="{00000000-0005-0000-0000-000040460000}"/>
    <cellStyle name="Финансовый 2 175 9 7" xfId="36569" xr:uid="{00000000-0005-0000-0000-000041460000}"/>
    <cellStyle name="Финансовый 2 176" xfId="89" xr:uid="{00000000-0005-0000-0000-000042460000}"/>
    <cellStyle name="Финансовый 2 176 2" xfId="476" xr:uid="{00000000-0005-0000-0000-000043460000}"/>
    <cellStyle name="Финансовый 2 176 2 2" xfId="7764" xr:uid="{00000000-0005-0000-0000-000044460000}"/>
    <cellStyle name="Финансовый 2 176 2 3" xfId="10384" xr:uid="{00000000-0005-0000-0000-000045460000}"/>
    <cellStyle name="Финансовый 2 176 3" xfId="1450" xr:uid="{00000000-0005-0000-0000-000046460000}"/>
    <cellStyle name="Финансовый 2 176 3 2" xfId="8187" xr:uid="{00000000-0005-0000-0000-000047460000}"/>
    <cellStyle name="Финансовый 2 176 3 2 2" xfId="13667" xr:uid="{00000000-0005-0000-0000-000048460000}"/>
    <cellStyle name="Финансовый 2 176 3 2 3" xfId="14655" xr:uid="{00000000-0005-0000-0000-000049460000}"/>
    <cellStyle name="Финансовый 2 176 3 2 3 2" xfId="16325" xr:uid="{00000000-0005-0000-0000-00004A460000}"/>
    <cellStyle name="Финансовый 2 176 3 2 3 3" xfId="20308" xr:uid="{00000000-0005-0000-0000-00004B460000}"/>
    <cellStyle name="Финансовый 2 176 3 2 3 4" xfId="21068" xr:uid="{00000000-0005-0000-0000-00004C460000}"/>
    <cellStyle name="Финансовый 2 176 3 2 3 5" xfId="25627" xr:uid="{00000000-0005-0000-0000-00004D460000}"/>
    <cellStyle name="Финансовый 2 176 3 2 3 6" xfId="25568" xr:uid="{00000000-0005-0000-0000-00004E460000}"/>
    <cellStyle name="Финансовый 2 176 3 2 3 7" xfId="23341" xr:uid="{00000000-0005-0000-0000-00004F460000}"/>
    <cellStyle name="Финансовый 2 176 3 2 3 8" xfId="33481" xr:uid="{00000000-0005-0000-0000-000050460000}"/>
    <cellStyle name="Финансовый 2 176 3 2 3 9" xfId="32075" xr:uid="{00000000-0005-0000-0000-000051460000}"/>
    <cellStyle name="Финансовый 2 176 3 2 4" xfId="17327" xr:uid="{00000000-0005-0000-0000-000052460000}"/>
    <cellStyle name="Финансовый 2 176 3 2 5" xfId="18639" xr:uid="{00000000-0005-0000-0000-000053460000}"/>
    <cellStyle name="Финансовый 2 176 3 2 5 2" xfId="22851" xr:uid="{00000000-0005-0000-0000-000054460000}"/>
    <cellStyle name="Финансовый 2 176 3 2 5 3" xfId="27782" xr:uid="{00000000-0005-0000-0000-000055460000}"/>
    <cellStyle name="Финансовый 2 176 3 2 5 4" xfId="29219" xr:uid="{00000000-0005-0000-0000-000056460000}"/>
    <cellStyle name="Финансовый 2 176 3 2 5 5" xfId="30525" xr:uid="{00000000-0005-0000-0000-000057460000}"/>
    <cellStyle name="Финансовый 2 176 3 2 5 6" xfId="34848" xr:uid="{00000000-0005-0000-0000-000058460000}"/>
    <cellStyle name="Финансовый 2 176 3 2 5 7" xfId="36184" xr:uid="{00000000-0005-0000-0000-000059460000}"/>
    <cellStyle name="Финансовый 2 176 3 3" xfId="12613" xr:uid="{00000000-0005-0000-0000-00005A460000}"/>
    <cellStyle name="Финансовый 2 176 3 3 2" xfId="13019" xr:uid="{00000000-0005-0000-0000-00005B460000}"/>
    <cellStyle name="Финансовый 2 176 3 3 3" xfId="15303" xr:uid="{00000000-0005-0000-0000-00005C460000}"/>
    <cellStyle name="Финансовый 2 176 3 3 3 2" xfId="15677" xr:uid="{00000000-0005-0000-0000-00005D460000}"/>
    <cellStyle name="Финансовый 2 176 3 3 3 3" xfId="19660" xr:uid="{00000000-0005-0000-0000-00005E460000}"/>
    <cellStyle name="Финансовый 2 176 3 3 3 4" xfId="21529" xr:uid="{00000000-0005-0000-0000-00005F460000}"/>
    <cellStyle name="Финансовый 2 176 3 3 3 5" xfId="24602" xr:uid="{00000000-0005-0000-0000-000060460000}"/>
    <cellStyle name="Финансовый 2 176 3 3 3 6" xfId="21132" xr:uid="{00000000-0005-0000-0000-000061460000}"/>
    <cellStyle name="Финансовый 2 176 3 3 3 7" xfId="26866" xr:uid="{00000000-0005-0000-0000-000062460000}"/>
    <cellStyle name="Финансовый 2 176 3 3 3 8" xfId="32833" xr:uid="{00000000-0005-0000-0000-000063460000}"/>
    <cellStyle name="Финансовый 2 176 3 3 3 9" xfId="32466" xr:uid="{00000000-0005-0000-0000-000064460000}"/>
    <cellStyle name="Финансовый 2 176 3 3 4" xfId="17975" xr:uid="{00000000-0005-0000-0000-000065460000}"/>
    <cellStyle name="Финансовый 2 176 3 3 5" xfId="19287" xr:uid="{00000000-0005-0000-0000-000066460000}"/>
    <cellStyle name="Финансовый 2 176 3 3 5 2" xfId="22970" xr:uid="{00000000-0005-0000-0000-000067460000}"/>
    <cellStyle name="Финансовый 2 176 3 3 5 3" xfId="28430" xr:uid="{00000000-0005-0000-0000-000068460000}"/>
    <cellStyle name="Финансовый 2 176 3 3 5 4" xfId="29867" xr:uid="{00000000-0005-0000-0000-000069460000}"/>
    <cellStyle name="Финансовый 2 176 3 3 5 5" xfId="31173" xr:uid="{00000000-0005-0000-0000-00006A460000}"/>
    <cellStyle name="Финансовый 2 176 3 3 5 6" xfId="34200" xr:uid="{00000000-0005-0000-0000-00006B460000}"/>
    <cellStyle name="Финансовый 2 176 3 3 5 7" xfId="35536" xr:uid="{00000000-0005-0000-0000-00006C460000}"/>
    <cellStyle name="Финансовый 2 176 4" xfId="9999" xr:uid="{00000000-0005-0000-0000-00006D460000}"/>
    <cellStyle name="Финансовый 2 176 4 2" xfId="13403" xr:uid="{00000000-0005-0000-0000-00006E460000}"/>
    <cellStyle name="Финансовый 2 176 4 3" xfId="14919" xr:uid="{00000000-0005-0000-0000-00006F460000}"/>
    <cellStyle name="Финансовый 2 176 4 3 2" xfId="16061" xr:uid="{00000000-0005-0000-0000-000070460000}"/>
    <cellStyle name="Финансовый 2 176 4 3 3" xfId="20044" xr:uid="{00000000-0005-0000-0000-000071460000}"/>
    <cellStyle name="Финансовый 2 176 4 3 4" xfId="21752" xr:uid="{00000000-0005-0000-0000-000072460000}"/>
    <cellStyle name="Финансовый 2 176 4 3 5" xfId="26622" xr:uid="{00000000-0005-0000-0000-000073460000}"/>
    <cellStyle name="Финансовый 2 176 4 3 6" xfId="22848" xr:uid="{00000000-0005-0000-0000-000074460000}"/>
    <cellStyle name="Финансовый 2 176 4 3 7" xfId="28736" xr:uid="{00000000-0005-0000-0000-000075460000}"/>
    <cellStyle name="Финансовый 2 176 4 3 8" xfId="33217" xr:uid="{00000000-0005-0000-0000-000076460000}"/>
    <cellStyle name="Финансовый 2 176 4 3 9" xfId="32556" xr:uid="{00000000-0005-0000-0000-000077460000}"/>
    <cellStyle name="Финансовый 2 176 4 4" xfId="17591" xr:uid="{00000000-0005-0000-0000-000078460000}"/>
    <cellStyle name="Финансовый 2 176 4 5" xfId="18903" xr:uid="{00000000-0005-0000-0000-000079460000}"/>
    <cellStyle name="Финансовый 2 176 4 5 2" xfId="21430" xr:uid="{00000000-0005-0000-0000-00007A460000}"/>
    <cellStyle name="Финансовый 2 176 4 5 3" xfId="28046" xr:uid="{00000000-0005-0000-0000-00007B460000}"/>
    <cellStyle name="Финансовый 2 176 4 5 4" xfId="29483" xr:uid="{00000000-0005-0000-0000-00007C460000}"/>
    <cellStyle name="Финансовый 2 176 4 5 5" xfId="30789" xr:uid="{00000000-0005-0000-0000-00007D460000}"/>
    <cellStyle name="Финансовый 2 176 4 5 6" xfId="34584" xr:uid="{00000000-0005-0000-0000-00007E460000}"/>
    <cellStyle name="Финансовый 2 176 4 5 7" xfId="35920" xr:uid="{00000000-0005-0000-0000-00007F460000}"/>
    <cellStyle name="Финансовый 2 176 5" xfId="11335" xr:uid="{00000000-0005-0000-0000-000080460000}"/>
    <cellStyle name="Финансовый 2 176 6" xfId="14051" xr:uid="{00000000-0005-0000-0000-000081460000}"/>
    <cellStyle name="Финансовый 2 176 7" xfId="14271" xr:uid="{00000000-0005-0000-0000-000082460000}"/>
    <cellStyle name="Финансовый 2 176 7 2" xfId="16709" xr:uid="{00000000-0005-0000-0000-000083460000}"/>
    <cellStyle name="Финансовый 2 176 7 3" xfId="20692" xr:uid="{00000000-0005-0000-0000-000084460000}"/>
    <cellStyle name="Финансовый 2 176 7 4" xfId="23691" xr:uid="{00000000-0005-0000-0000-000085460000}"/>
    <cellStyle name="Финансовый 2 176 7 5" xfId="26339" xr:uid="{00000000-0005-0000-0000-000086460000}"/>
    <cellStyle name="Финансовый 2 176 7 6" xfId="23523" xr:uid="{00000000-0005-0000-0000-000087460000}"/>
    <cellStyle name="Финансовый 2 176 7 7" xfId="24593" xr:uid="{00000000-0005-0000-0000-000088460000}"/>
    <cellStyle name="Финансовый 2 176 7 8" xfId="33865" xr:uid="{00000000-0005-0000-0000-000089460000}"/>
    <cellStyle name="Финансовый 2 176 7 9" xfId="32055" xr:uid="{00000000-0005-0000-0000-00008A460000}"/>
    <cellStyle name="Финансовый 2 176 8" xfId="16943" xr:uid="{00000000-0005-0000-0000-00008B460000}"/>
    <cellStyle name="Финансовый 2 176 9" xfId="18255" xr:uid="{00000000-0005-0000-0000-00008C460000}"/>
    <cellStyle name="Финансовый 2 176 9 2" xfId="23162" xr:uid="{00000000-0005-0000-0000-00008D460000}"/>
    <cellStyle name="Финансовый 2 176 9 3" xfId="27398" xr:uid="{00000000-0005-0000-0000-00008E460000}"/>
    <cellStyle name="Финансовый 2 176 9 4" xfId="28835" xr:uid="{00000000-0005-0000-0000-00008F460000}"/>
    <cellStyle name="Финансовый 2 176 9 5" xfId="30141" xr:uid="{00000000-0005-0000-0000-000090460000}"/>
    <cellStyle name="Финансовый 2 176 9 6" xfId="35232" xr:uid="{00000000-0005-0000-0000-000091460000}"/>
    <cellStyle name="Финансовый 2 176 9 7" xfId="36568" xr:uid="{00000000-0005-0000-0000-000092460000}"/>
    <cellStyle name="Финансовый 2 177" xfId="90" xr:uid="{00000000-0005-0000-0000-000093460000}"/>
    <cellStyle name="Финансовый 2 177 2" xfId="477" xr:uid="{00000000-0005-0000-0000-000094460000}"/>
    <cellStyle name="Финансовый 2 177 2 2" xfId="7901" xr:uid="{00000000-0005-0000-0000-000095460000}"/>
    <cellStyle name="Финансовый 2 177 2 3" xfId="10385" xr:uid="{00000000-0005-0000-0000-000096460000}"/>
    <cellStyle name="Финансовый 2 177 3" xfId="1451" xr:uid="{00000000-0005-0000-0000-000097460000}"/>
    <cellStyle name="Финансовый 2 177 3 2" xfId="8001" xr:uid="{00000000-0005-0000-0000-000098460000}"/>
    <cellStyle name="Финансовый 2 177 3 2 2" xfId="13732" xr:uid="{00000000-0005-0000-0000-000099460000}"/>
    <cellStyle name="Финансовый 2 177 3 2 3" xfId="14590" xr:uid="{00000000-0005-0000-0000-00009A460000}"/>
    <cellStyle name="Финансовый 2 177 3 2 3 2" xfId="16390" xr:uid="{00000000-0005-0000-0000-00009B460000}"/>
    <cellStyle name="Финансовый 2 177 3 2 3 3" xfId="20373" xr:uid="{00000000-0005-0000-0000-00009C460000}"/>
    <cellStyle name="Финансовый 2 177 3 2 3 4" xfId="21122" xr:uid="{00000000-0005-0000-0000-00009D460000}"/>
    <cellStyle name="Финансовый 2 177 3 2 3 5" xfId="23269" xr:uid="{00000000-0005-0000-0000-00009E460000}"/>
    <cellStyle name="Финансовый 2 177 3 2 3 6" xfId="25816" xr:uid="{00000000-0005-0000-0000-00009F460000}"/>
    <cellStyle name="Финансовый 2 177 3 2 3 7" xfId="23576" xr:uid="{00000000-0005-0000-0000-0000A0460000}"/>
    <cellStyle name="Финансовый 2 177 3 2 3 8" xfId="33546" xr:uid="{00000000-0005-0000-0000-0000A1460000}"/>
    <cellStyle name="Финансовый 2 177 3 2 3 9" xfId="31819" xr:uid="{00000000-0005-0000-0000-0000A2460000}"/>
    <cellStyle name="Финансовый 2 177 3 2 4" xfId="17262" xr:uid="{00000000-0005-0000-0000-0000A3460000}"/>
    <cellStyle name="Финансовый 2 177 3 2 5" xfId="18574" xr:uid="{00000000-0005-0000-0000-0000A4460000}"/>
    <cellStyle name="Финансовый 2 177 3 2 5 2" xfId="22618" xr:uid="{00000000-0005-0000-0000-0000A5460000}"/>
    <cellStyle name="Финансовый 2 177 3 2 5 3" xfId="27717" xr:uid="{00000000-0005-0000-0000-0000A6460000}"/>
    <cellStyle name="Финансовый 2 177 3 2 5 4" xfId="29154" xr:uid="{00000000-0005-0000-0000-0000A7460000}"/>
    <cellStyle name="Финансовый 2 177 3 2 5 5" xfId="30460" xr:uid="{00000000-0005-0000-0000-0000A8460000}"/>
    <cellStyle name="Финансовый 2 177 3 2 5 6" xfId="34913" xr:uid="{00000000-0005-0000-0000-0000A9460000}"/>
    <cellStyle name="Финансовый 2 177 3 2 5 7" xfId="36249" xr:uid="{00000000-0005-0000-0000-0000AA460000}"/>
    <cellStyle name="Финансовый 2 177 3 3" xfId="12548" xr:uid="{00000000-0005-0000-0000-0000AB460000}"/>
    <cellStyle name="Финансовый 2 177 3 3 2" xfId="13084" xr:uid="{00000000-0005-0000-0000-0000AC460000}"/>
    <cellStyle name="Финансовый 2 177 3 3 3" xfId="15238" xr:uid="{00000000-0005-0000-0000-0000AD460000}"/>
    <cellStyle name="Финансовый 2 177 3 3 3 2" xfId="15742" xr:uid="{00000000-0005-0000-0000-0000AE460000}"/>
    <cellStyle name="Финансовый 2 177 3 3 3 3" xfId="19725" xr:uid="{00000000-0005-0000-0000-0000AF460000}"/>
    <cellStyle name="Финансовый 2 177 3 3 3 4" xfId="23307" xr:uid="{00000000-0005-0000-0000-0000B0460000}"/>
    <cellStyle name="Финансовый 2 177 3 3 3 5" xfId="27128" xr:uid="{00000000-0005-0000-0000-0000B1460000}"/>
    <cellStyle name="Финансовый 2 177 3 3 3 6" xfId="25556" xr:uid="{00000000-0005-0000-0000-0000B2460000}"/>
    <cellStyle name="Финансовый 2 177 3 3 3 7" xfId="23207" xr:uid="{00000000-0005-0000-0000-0000B3460000}"/>
    <cellStyle name="Финансовый 2 177 3 3 3 8" xfId="32898" xr:uid="{00000000-0005-0000-0000-0000B4460000}"/>
    <cellStyle name="Финансовый 2 177 3 3 3 9" xfId="32091" xr:uid="{00000000-0005-0000-0000-0000B5460000}"/>
    <cellStyle name="Финансовый 2 177 3 3 4" xfId="17910" xr:uid="{00000000-0005-0000-0000-0000B6460000}"/>
    <cellStyle name="Финансовый 2 177 3 3 5" xfId="19222" xr:uid="{00000000-0005-0000-0000-0000B7460000}"/>
    <cellStyle name="Финансовый 2 177 3 3 5 2" xfId="21525" xr:uid="{00000000-0005-0000-0000-0000B8460000}"/>
    <cellStyle name="Финансовый 2 177 3 3 5 3" xfId="28365" xr:uid="{00000000-0005-0000-0000-0000B9460000}"/>
    <cellStyle name="Финансовый 2 177 3 3 5 4" xfId="29802" xr:uid="{00000000-0005-0000-0000-0000BA460000}"/>
    <cellStyle name="Финансовый 2 177 3 3 5 5" xfId="31108" xr:uid="{00000000-0005-0000-0000-0000BB460000}"/>
    <cellStyle name="Финансовый 2 177 3 3 5 6" xfId="34265" xr:uid="{00000000-0005-0000-0000-0000BC460000}"/>
    <cellStyle name="Финансовый 2 177 3 3 5 7" xfId="35601" xr:uid="{00000000-0005-0000-0000-0000BD460000}"/>
    <cellStyle name="Финансовый 2 177 4" xfId="10000" xr:uid="{00000000-0005-0000-0000-0000BE460000}"/>
    <cellStyle name="Финансовый 2 177 4 2" xfId="13402" xr:uid="{00000000-0005-0000-0000-0000BF460000}"/>
    <cellStyle name="Финансовый 2 177 4 3" xfId="14920" xr:uid="{00000000-0005-0000-0000-0000C0460000}"/>
    <cellStyle name="Финансовый 2 177 4 3 2" xfId="16060" xr:uid="{00000000-0005-0000-0000-0000C1460000}"/>
    <cellStyle name="Финансовый 2 177 4 3 3" xfId="20043" xr:uid="{00000000-0005-0000-0000-0000C2460000}"/>
    <cellStyle name="Финансовый 2 177 4 3 4" xfId="21698" xr:uid="{00000000-0005-0000-0000-0000C3460000}"/>
    <cellStyle name="Финансовый 2 177 4 3 5" xfId="26855" xr:uid="{00000000-0005-0000-0000-0000C4460000}"/>
    <cellStyle name="Финансовый 2 177 4 3 6" xfId="25478" xr:uid="{00000000-0005-0000-0000-0000C5460000}"/>
    <cellStyle name="Финансовый 2 177 4 3 7" xfId="26751" xr:uid="{00000000-0005-0000-0000-0000C6460000}"/>
    <cellStyle name="Финансовый 2 177 4 3 8" xfId="33216" xr:uid="{00000000-0005-0000-0000-0000C7460000}"/>
    <cellStyle name="Финансовый 2 177 4 3 9" xfId="31965" xr:uid="{00000000-0005-0000-0000-0000C8460000}"/>
    <cellStyle name="Финансовый 2 177 4 4" xfId="17592" xr:uid="{00000000-0005-0000-0000-0000C9460000}"/>
    <cellStyle name="Финансовый 2 177 4 5" xfId="18904" xr:uid="{00000000-0005-0000-0000-0000CA460000}"/>
    <cellStyle name="Финансовый 2 177 4 5 2" xfId="25068" xr:uid="{00000000-0005-0000-0000-0000CB460000}"/>
    <cellStyle name="Финансовый 2 177 4 5 3" xfId="28047" xr:uid="{00000000-0005-0000-0000-0000CC460000}"/>
    <cellStyle name="Финансовый 2 177 4 5 4" xfId="29484" xr:uid="{00000000-0005-0000-0000-0000CD460000}"/>
    <cellStyle name="Финансовый 2 177 4 5 5" xfId="30790" xr:uid="{00000000-0005-0000-0000-0000CE460000}"/>
    <cellStyle name="Финансовый 2 177 4 5 6" xfId="34583" xr:uid="{00000000-0005-0000-0000-0000CF460000}"/>
    <cellStyle name="Финансовый 2 177 4 5 7" xfId="35919" xr:uid="{00000000-0005-0000-0000-0000D0460000}"/>
    <cellStyle name="Финансовый 2 177 5" xfId="11336" xr:uid="{00000000-0005-0000-0000-0000D1460000}"/>
    <cellStyle name="Финансовый 2 177 6" xfId="14050" xr:uid="{00000000-0005-0000-0000-0000D2460000}"/>
    <cellStyle name="Финансовый 2 177 7" xfId="14272" xr:uid="{00000000-0005-0000-0000-0000D3460000}"/>
    <cellStyle name="Финансовый 2 177 7 2" xfId="16708" xr:uid="{00000000-0005-0000-0000-0000D4460000}"/>
    <cellStyle name="Финансовый 2 177 7 3" xfId="20691" xr:uid="{00000000-0005-0000-0000-0000D5460000}"/>
    <cellStyle name="Финансовый 2 177 7 4" xfId="23485" xr:uid="{00000000-0005-0000-0000-0000D6460000}"/>
    <cellStyle name="Финансовый 2 177 7 5" xfId="25857" xr:uid="{00000000-0005-0000-0000-0000D7460000}"/>
    <cellStyle name="Финансовый 2 177 7 6" xfId="25227" xr:uid="{00000000-0005-0000-0000-0000D8460000}"/>
    <cellStyle name="Финансовый 2 177 7 7" xfId="22217" xr:uid="{00000000-0005-0000-0000-0000D9460000}"/>
    <cellStyle name="Финансовый 2 177 7 8" xfId="33864" xr:uid="{00000000-0005-0000-0000-0000DA460000}"/>
    <cellStyle name="Финансовый 2 177 7 9" xfId="32622" xr:uid="{00000000-0005-0000-0000-0000DB460000}"/>
    <cellStyle name="Финансовый 2 177 8" xfId="16944" xr:uid="{00000000-0005-0000-0000-0000DC460000}"/>
    <cellStyle name="Финансовый 2 177 9" xfId="18256" xr:uid="{00000000-0005-0000-0000-0000DD460000}"/>
    <cellStyle name="Финансовый 2 177 9 2" xfId="22990" xr:uid="{00000000-0005-0000-0000-0000DE460000}"/>
    <cellStyle name="Финансовый 2 177 9 3" xfId="27399" xr:uid="{00000000-0005-0000-0000-0000DF460000}"/>
    <cellStyle name="Финансовый 2 177 9 4" xfId="28836" xr:uid="{00000000-0005-0000-0000-0000E0460000}"/>
    <cellStyle name="Финансовый 2 177 9 5" xfId="30142" xr:uid="{00000000-0005-0000-0000-0000E1460000}"/>
    <cellStyle name="Финансовый 2 177 9 6" xfId="35231" xr:uid="{00000000-0005-0000-0000-0000E2460000}"/>
    <cellStyle name="Финансовый 2 177 9 7" xfId="36567" xr:uid="{00000000-0005-0000-0000-0000E3460000}"/>
    <cellStyle name="Финансовый 2 178" xfId="91" xr:uid="{00000000-0005-0000-0000-0000E4460000}"/>
    <cellStyle name="Финансовый 2 178 2" xfId="478" xr:uid="{00000000-0005-0000-0000-0000E5460000}"/>
    <cellStyle name="Финансовый 2 178 2 2" xfId="8135" xr:uid="{00000000-0005-0000-0000-0000E6460000}"/>
    <cellStyle name="Финансовый 2 178 2 3" xfId="10386" xr:uid="{00000000-0005-0000-0000-0000E7460000}"/>
    <cellStyle name="Финансовый 2 178 3" xfId="1452" xr:uid="{00000000-0005-0000-0000-0000E8460000}"/>
    <cellStyle name="Финансовый 2 178 3 2" xfId="7842" xr:uid="{00000000-0005-0000-0000-0000E9460000}"/>
    <cellStyle name="Финансовый 2 178 3 2 2" xfId="13759" xr:uid="{00000000-0005-0000-0000-0000EA460000}"/>
    <cellStyle name="Финансовый 2 178 3 2 3" xfId="14563" xr:uid="{00000000-0005-0000-0000-0000EB460000}"/>
    <cellStyle name="Финансовый 2 178 3 2 3 2" xfId="16417" xr:uid="{00000000-0005-0000-0000-0000EC460000}"/>
    <cellStyle name="Финансовый 2 178 3 2 3 3" xfId="20400" xr:uid="{00000000-0005-0000-0000-0000ED460000}"/>
    <cellStyle name="Финансовый 2 178 3 2 3 4" xfId="21488" xr:uid="{00000000-0005-0000-0000-0000EE460000}"/>
    <cellStyle name="Финансовый 2 178 3 2 3 5" xfId="24222" xr:uid="{00000000-0005-0000-0000-0000EF460000}"/>
    <cellStyle name="Финансовый 2 178 3 2 3 6" xfId="25578" xr:uid="{00000000-0005-0000-0000-0000F0460000}"/>
    <cellStyle name="Финансовый 2 178 3 2 3 7" xfId="21219" xr:uid="{00000000-0005-0000-0000-0000F1460000}"/>
    <cellStyle name="Финансовый 2 178 3 2 3 8" xfId="33573" xr:uid="{00000000-0005-0000-0000-0000F2460000}"/>
    <cellStyle name="Финансовый 2 178 3 2 3 9" xfId="31907" xr:uid="{00000000-0005-0000-0000-0000F3460000}"/>
    <cellStyle name="Финансовый 2 178 3 2 4" xfId="17235" xr:uid="{00000000-0005-0000-0000-0000F4460000}"/>
    <cellStyle name="Финансовый 2 178 3 2 5" xfId="18547" xr:uid="{00000000-0005-0000-0000-0000F5460000}"/>
    <cellStyle name="Финансовый 2 178 3 2 5 2" xfId="23641" xr:uid="{00000000-0005-0000-0000-0000F6460000}"/>
    <cellStyle name="Финансовый 2 178 3 2 5 3" xfId="27690" xr:uid="{00000000-0005-0000-0000-0000F7460000}"/>
    <cellStyle name="Финансовый 2 178 3 2 5 4" xfId="29127" xr:uid="{00000000-0005-0000-0000-0000F8460000}"/>
    <cellStyle name="Финансовый 2 178 3 2 5 5" xfId="30433" xr:uid="{00000000-0005-0000-0000-0000F9460000}"/>
    <cellStyle name="Финансовый 2 178 3 2 5 6" xfId="34940" xr:uid="{00000000-0005-0000-0000-0000FA460000}"/>
    <cellStyle name="Финансовый 2 178 3 2 5 7" xfId="36276" xr:uid="{00000000-0005-0000-0000-0000FB460000}"/>
    <cellStyle name="Финансовый 2 178 3 3" xfId="12521" xr:uid="{00000000-0005-0000-0000-0000FC460000}"/>
    <cellStyle name="Финансовый 2 178 3 3 2" xfId="13111" xr:uid="{00000000-0005-0000-0000-0000FD460000}"/>
    <cellStyle name="Финансовый 2 178 3 3 3" xfId="15211" xr:uid="{00000000-0005-0000-0000-0000FE460000}"/>
    <cellStyle name="Финансовый 2 178 3 3 3 2" xfId="15769" xr:uid="{00000000-0005-0000-0000-0000FF460000}"/>
    <cellStyle name="Финансовый 2 178 3 3 3 3" xfId="19752" xr:uid="{00000000-0005-0000-0000-000000470000}"/>
    <cellStyle name="Финансовый 2 178 3 3 3 4" xfId="22186" xr:uid="{00000000-0005-0000-0000-000001470000}"/>
    <cellStyle name="Финансовый 2 178 3 3 3 5" xfId="27134" xr:uid="{00000000-0005-0000-0000-000002470000}"/>
    <cellStyle name="Финансовый 2 178 3 3 3 6" xfId="24629" xr:uid="{00000000-0005-0000-0000-000003470000}"/>
    <cellStyle name="Финансовый 2 178 3 3 3 7" xfId="22037" xr:uid="{00000000-0005-0000-0000-000004470000}"/>
    <cellStyle name="Финансовый 2 178 3 3 3 8" xfId="32925" xr:uid="{00000000-0005-0000-0000-000005470000}"/>
    <cellStyle name="Финансовый 2 178 3 3 3 9" xfId="31815" xr:uid="{00000000-0005-0000-0000-000006470000}"/>
    <cellStyle name="Финансовый 2 178 3 3 4" xfId="17883" xr:uid="{00000000-0005-0000-0000-000007470000}"/>
    <cellStyle name="Финансовый 2 178 3 3 5" xfId="19195" xr:uid="{00000000-0005-0000-0000-000008470000}"/>
    <cellStyle name="Финансовый 2 178 3 3 5 2" xfId="25266" xr:uid="{00000000-0005-0000-0000-000009470000}"/>
    <cellStyle name="Финансовый 2 178 3 3 5 3" xfId="28338" xr:uid="{00000000-0005-0000-0000-00000A470000}"/>
    <cellStyle name="Финансовый 2 178 3 3 5 4" xfId="29775" xr:uid="{00000000-0005-0000-0000-00000B470000}"/>
    <cellStyle name="Финансовый 2 178 3 3 5 5" xfId="31081" xr:uid="{00000000-0005-0000-0000-00000C470000}"/>
    <cellStyle name="Финансовый 2 178 3 3 5 6" xfId="34292" xr:uid="{00000000-0005-0000-0000-00000D470000}"/>
    <cellStyle name="Финансовый 2 178 3 3 5 7" xfId="35628" xr:uid="{00000000-0005-0000-0000-00000E470000}"/>
    <cellStyle name="Финансовый 2 178 4" xfId="10001" xr:uid="{00000000-0005-0000-0000-00000F470000}"/>
    <cellStyle name="Финансовый 2 178 4 2" xfId="13401" xr:uid="{00000000-0005-0000-0000-000010470000}"/>
    <cellStyle name="Финансовый 2 178 4 3" xfId="14921" xr:uid="{00000000-0005-0000-0000-000011470000}"/>
    <cellStyle name="Финансовый 2 178 4 3 2" xfId="16059" xr:uid="{00000000-0005-0000-0000-000012470000}"/>
    <cellStyle name="Финансовый 2 178 4 3 3" xfId="20042" xr:uid="{00000000-0005-0000-0000-000013470000}"/>
    <cellStyle name="Финансовый 2 178 4 3 4" xfId="21636" xr:uid="{00000000-0005-0000-0000-000014470000}"/>
    <cellStyle name="Финансовый 2 178 4 3 5" xfId="25621" xr:uid="{00000000-0005-0000-0000-000015470000}"/>
    <cellStyle name="Финансовый 2 178 4 3 6" xfId="23166" xr:uid="{00000000-0005-0000-0000-000016470000}"/>
    <cellStyle name="Финансовый 2 178 4 3 7" xfId="22830" xr:uid="{00000000-0005-0000-0000-000017470000}"/>
    <cellStyle name="Финансовый 2 178 4 3 8" xfId="33215" xr:uid="{00000000-0005-0000-0000-000018470000}"/>
    <cellStyle name="Финансовый 2 178 4 3 9" xfId="31997" xr:uid="{00000000-0005-0000-0000-000019470000}"/>
    <cellStyle name="Финансовый 2 178 4 4" xfId="17593" xr:uid="{00000000-0005-0000-0000-00001A470000}"/>
    <cellStyle name="Финансовый 2 178 4 5" xfId="18905" xr:uid="{00000000-0005-0000-0000-00001B470000}"/>
    <cellStyle name="Финансовый 2 178 4 5 2" xfId="21371" xr:uid="{00000000-0005-0000-0000-00001C470000}"/>
    <cellStyle name="Финансовый 2 178 4 5 3" xfId="28048" xr:uid="{00000000-0005-0000-0000-00001D470000}"/>
    <cellStyle name="Финансовый 2 178 4 5 4" xfId="29485" xr:uid="{00000000-0005-0000-0000-00001E470000}"/>
    <cellStyle name="Финансовый 2 178 4 5 5" xfId="30791" xr:uid="{00000000-0005-0000-0000-00001F470000}"/>
    <cellStyle name="Финансовый 2 178 4 5 6" xfId="34582" xr:uid="{00000000-0005-0000-0000-000020470000}"/>
    <cellStyle name="Финансовый 2 178 4 5 7" xfId="35918" xr:uid="{00000000-0005-0000-0000-000021470000}"/>
    <cellStyle name="Финансовый 2 178 5" xfId="11337" xr:uid="{00000000-0005-0000-0000-000022470000}"/>
    <cellStyle name="Финансовый 2 178 6" xfId="14049" xr:uid="{00000000-0005-0000-0000-000023470000}"/>
    <cellStyle name="Финансовый 2 178 7" xfId="14273" xr:uid="{00000000-0005-0000-0000-000024470000}"/>
    <cellStyle name="Финансовый 2 178 7 2" xfId="16707" xr:uid="{00000000-0005-0000-0000-000025470000}"/>
    <cellStyle name="Финансовый 2 178 7 3" xfId="20690" xr:uid="{00000000-0005-0000-0000-000026470000}"/>
    <cellStyle name="Финансовый 2 178 7 4" xfId="23276" xr:uid="{00000000-0005-0000-0000-000027470000}"/>
    <cellStyle name="Финансовый 2 178 7 5" xfId="20971" xr:uid="{00000000-0005-0000-0000-000028470000}"/>
    <cellStyle name="Финансовый 2 178 7 6" xfId="27249" xr:uid="{00000000-0005-0000-0000-000029470000}"/>
    <cellStyle name="Финансовый 2 178 7 7" xfId="27073" xr:uid="{00000000-0005-0000-0000-00002A470000}"/>
    <cellStyle name="Финансовый 2 178 7 8" xfId="33863" xr:uid="{00000000-0005-0000-0000-00002B470000}"/>
    <cellStyle name="Финансовый 2 178 7 9" xfId="32116" xr:uid="{00000000-0005-0000-0000-00002C470000}"/>
    <cellStyle name="Финансовый 2 178 8" xfId="16945" xr:uid="{00000000-0005-0000-0000-00002D470000}"/>
    <cellStyle name="Финансовый 2 178 9" xfId="18257" xr:uid="{00000000-0005-0000-0000-00002E470000}"/>
    <cellStyle name="Финансовый 2 178 9 2" xfId="22867" xr:uid="{00000000-0005-0000-0000-00002F470000}"/>
    <cellStyle name="Финансовый 2 178 9 3" xfId="27400" xr:uid="{00000000-0005-0000-0000-000030470000}"/>
    <cellStyle name="Финансовый 2 178 9 4" xfId="28837" xr:uid="{00000000-0005-0000-0000-000031470000}"/>
    <cellStyle name="Финансовый 2 178 9 5" xfId="30143" xr:uid="{00000000-0005-0000-0000-000032470000}"/>
    <cellStyle name="Финансовый 2 178 9 6" xfId="35230" xr:uid="{00000000-0005-0000-0000-000033470000}"/>
    <cellStyle name="Финансовый 2 178 9 7" xfId="36566" xr:uid="{00000000-0005-0000-0000-000034470000}"/>
    <cellStyle name="Финансовый 2 179" xfId="92" xr:uid="{00000000-0005-0000-0000-000035470000}"/>
    <cellStyle name="Финансовый 2 179 2" xfId="479" xr:uid="{00000000-0005-0000-0000-000036470000}"/>
    <cellStyle name="Финансовый 2 179 2 2" xfId="8230" xr:uid="{00000000-0005-0000-0000-000037470000}"/>
    <cellStyle name="Финансовый 2 179 2 3" xfId="10387" xr:uid="{00000000-0005-0000-0000-000038470000}"/>
    <cellStyle name="Финансовый 2 179 3" xfId="1453" xr:uid="{00000000-0005-0000-0000-000039470000}"/>
    <cellStyle name="Финансовый 2 179 3 2" xfId="7686" xr:uid="{00000000-0005-0000-0000-00003A470000}"/>
    <cellStyle name="Финансовый 2 179 3 2 2" xfId="13813" xr:uid="{00000000-0005-0000-0000-00003B470000}"/>
    <cellStyle name="Финансовый 2 179 3 2 3" xfId="14509" xr:uid="{00000000-0005-0000-0000-00003C470000}"/>
    <cellStyle name="Финансовый 2 179 3 2 3 2" xfId="16471" xr:uid="{00000000-0005-0000-0000-00003D470000}"/>
    <cellStyle name="Финансовый 2 179 3 2 3 3" xfId="20454" xr:uid="{00000000-0005-0000-0000-00003E470000}"/>
    <cellStyle name="Финансовый 2 179 3 2 3 4" xfId="23626" xr:uid="{00000000-0005-0000-0000-00003F470000}"/>
    <cellStyle name="Финансовый 2 179 3 2 3 5" xfId="27225" xr:uid="{00000000-0005-0000-0000-000040470000}"/>
    <cellStyle name="Финансовый 2 179 3 2 3 6" xfId="22466" xr:uid="{00000000-0005-0000-0000-000041470000}"/>
    <cellStyle name="Финансовый 2 179 3 2 3 7" xfId="27322" xr:uid="{00000000-0005-0000-0000-000042470000}"/>
    <cellStyle name="Финансовый 2 179 3 2 3 8" xfId="33627" xr:uid="{00000000-0005-0000-0000-000043470000}"/>
    <cellStyle name="Финансовый 2 179 3 2 3 9" xfId="32155" xr:uid="{00000000-0005-0000-0000-000044470000}"/>
    <cellStyle name="Финансовый 2 179 3 2 4" xfId="17181" xr:uid="{00000000-0005-0000-0000-000045470000}"/>
    <cellStyle name="Финансовый 2 179 3 2 5" xfId="18493" xr:uid="{00000000-0005-0000-0000-000046470000}"/>
    <cellStyle name="Финансовый 2 179 3 2 5 2" xfId="21353" xr:uid="{00000000-0005-0000-0000-000047470000}"/>
    <cellStyle name="Финансовый 2 179 3 2 5 3" xfId="27636" xr:uid="{00000000-0005-0000-0000-000048470000}"/>
    <cellStyle name="Финансовый 2 179 3 2 5 4" xfId="29073" xr:uid="{00000000-0005-0000-0000-000049470000}"/>
    <cellStyle name="Финансовый 2 179 3 2 5 5" xfId="30379" xr:uid="{00000000-0005-0000-0000-00004A470000}"/>
    <cellStyle name="Финансовый 2 179 3 2 5 6" xfId="34994" xr:uid="{00000000-0005-0000-0000-00004B470000}"/>
    <cellStyle name="Финансовый 2 179 3 2 5 7" xfId="36330" xr:uid="{00000000-0005-0000-0000-00004C470000}"/>
    <cellStyle name="Финансовый 2 179 3 3" xfId="12467" xr:uid="{00000000-0005-0000-0000-00004D470000}"/>
    <cellStyle name="Финансовый 2 179 3 3 2" xfId="13165" xr:uid="{00000000-0005-0000-0000-00004E470000}"/>
    <cellStyle name="Финансовый 2 179 3 3 3" xfId="15157" xr:uid="{00000000-0005-0000-0000-00004F470000}"/>
    <cellStyle name="Финансовый 2 179 3 3 3 2" xfId="15823" xr:uid="{00000000-0005-0000-0000-000050470000}"/>
    <cellStyle name="Финансовый 2 179 3 3 3 3" xfId="19806" xr:uid="{00000000-0005-0000-0000-000051470000}"/>
    <cellStyle name="Финансовый 2 179 3 3 3 4" xfId="22989" xr:uid="{00000000-0005-0000-0000-000052470000}"/>
    <cellStyle name="Финансовый 2 179 3 3 3 5" xfId="24133" xr:uid="{00000000-0005-0000-0000-000053470000}"/>
    <cellStyle name="Финансовый 2 179 3 3 3 6" xfId="22449" xr:uid="{00000000-0005-0000-0000-000054470000}"/>
    <cellStyle name="Финансовый 2 179 3 3 3 7" xfId="22148" xr:uid="{00000000-0005-0000-0000-000055470000}"/>
    <cellStyle name="Финансовый 2 179 3 3 3 8" xfId="32979" xr:uid="{00000000-0005-0000-0000-000056470000}"/>
    <cellStyle name="Финансовый 2 179 3 3 3 9" xfId="32069" xr:uid="{00000000-0005-0000-0000-000057470000}"/>
    <cellStyle name="Финансовый 2 179 3 3 4" xfId="17829" xr:uid="{00000000-0005-0000-0000-000058470000}"/>
    <cellStyle name="Финансовый 2 179 3 3 5" xfId="19141" xr:uid="{00000000-0005-0000-0000-000059470000}"/>
    <cellStyle name="Финансовый 2 179 3 3 5 2" xfId="22931" xr:uid="{00000000-0005-0000-0000-00005A470000}"/>
    <cellStyle name="Финансовый 2 179 3 3 5 3" xfId="28284" xr:uid="{00000000-0005-0000-0000-00005B470000}"/>
    <cellStyle name="Финансовый 2 179 3 3 5 4" xfId="29721" xr:uid="{00000000-0005-0000-0000-00005C470000}"/>
    <cellStyle name="Финансовый 2 179 3 3 5 5" xfId="31027" xr:uid="{00000000-0005-0000-0000-00005D470000}"/>
    <cellStyle name="Финансовый 2 179 3 3 5 6" xfId="34346" xr:uid="{00000000-0005-0000-0000-00005E470000}"/>
    <cellStyle name="Финансовый 2 179 3 3 5 7" xfId="35682" xr:uid="{00000000-0005-0000-0000-00005F470000}"/>
    <cellStyle name="Финансовый 2 179 4" xfId="10002" xr:uid="{00000000-0005-0000-0000-000060470000}"/>
    <cellStyle name="Финансовый 2 179 4 2" xfId="13400" xr:uid="{00000000-0005-0000-0000-000061470000}"/>
    <cellStyle name="Финансовый 2 179 4 3" xfId="14922" xr:uid="{00000000-0005-0000-0000-000062470000}"/>
    <cellStyle name="Финансовый 2 179 4 3 2" xfId="16058" xr:uid="{00000000-0005-0000-0000-000063470000}"/>
    <cellStyle name="Финансовый 2 179 4 3 3" xfId="20041" xr:uid="{00000000-0005-0000-0000-000064470000}"/>
    <cellStyle name="Финансовый 2 179 4 3 4" xfId="21558" xr:uid="{00000000-0005-0000-0000-000065470000}"/>
    <cellStyle name="Финансовый 2 179 4 3 5" xfId="26840" xr:uid="{00000000-0005-0000-0000-000066470000}"/>
    <cellStyle name="Финансовый 2 179 4 3 6" xfId="21666" xr:uid="{00000000-0005-0000-0000-000067470000}"/>
    <cellStyle name="Финансовый 2 179 4 3 7" xfId="26565" xr:uid="{00000000-0005-0000-0000-000068470000}"/>
    <cellStyle name="Финансовый 2 179 4 3 8" xfId="33214" xr:uid="{00000000-0005-0000-0000-000069470000}"/>
    <cellStyle name="Финансовый 2 179 4 3 9" xfId="32049" xr:uid="{00000000-0005-0000-0000-00006A470000}"/>
    <cellStyle name="Финансовый 2 179 4 4" xfId="17594" xr:uid="{00000000-0005-0000-0000-00006B470000}"/>
    <cellStyle name="Финансовый 2 179 4 5" xfId="18906" xr:uid="{00000000-0005-0000-0000-00006C470000}"/>
    <cellStyle name="Финансовый 2 179 4 5 2" xfId="21283" xr:uid="{00000000-0005-0000-0000-00006D470000}"/>
    <cellStyle name="Финансовый 2 179 4 5 3" xfId="28049" xr:uid="{00000000-0005-0000-0000-00006E470000}"/>
    <cellStyle name="Финансовый 2 179 4 5 4" xfId="29486" xr:uid="{00000000-0005-0000-0000-00006F470000}"/>
    <cellStyle name="Финансовый 2 179 4 5 5" xfId="30792" xr:uid="{00000000-0005-0000-0000-000070470000}"/>
    <cellStyle name="Финансовый 2 179 4 5 6" xfId="34581" xr:uid="{00000000-0005-0000-0000-000071470000}"/>
    <cellStyle name="Финансовый 2 179 4 5 7" xfId="35917" xr:uid="{00000000-0005-0000-0000-000072470000}"/>
    <cellStyle name="Финансовый 2 179 5" xfId="11338" xr:uid="{00000000-0005-0000-0000-000073470000}"/>
    <cellStyle name="Финансовый 2 179 6" xfId="14048" xr:uid="{00000000-0005-0000-0000-000074470000}"/>
    <cellStyle name="Финансовый 2 179 7" xfId="14274" xr:uid="{00000000-0005-0000-0000-000075470000}"/>
    <cellStyle name="Финансовый 2 179 7 2" xfId="16706" xr:uid="{00000000-0005-0000-0000-000076470000}"/>
    <cellStyle name="Финансовый 2 179 7 3" xfId="20689" xr:uid="{00000000-0005-0000-0000-000077470000}"/>
    <cellStyle name="Финансовый 2 179 7 4" xfId="25316" xr:uid="{00000000-0005-0000-0000-000078470000}"/>
    <cellStyle name="Финансовый 2 179 7 5" xfId="26795" xr:uid="{00000000-0005-0000-0000-000079470000}"/>
    <cellStyle name="Финансовый 2 179 7 6" xfId="21803" xr:uid="{00000000-0005-0000-0000-00007A470000}"/>
    <cellStyle name="Финансовый 2 179 7 7" xfId="25363" xr:uid="{00000000-0005-0000-0000-00007B470000}"/>
    <cellStyle name="Финансовый 2 179 7 8" xfId="33862" xr:uid="{00000000-0005-0000-0000-00007C470000}"/>
    <cellStyle name="Финансовый 2 179 7 9" xfId="32176" xr:uid="{00000000-0005-0000-0000-00007D470000}"/>
    <cellStyle name="Финансовый 2 179 8" xfId="16946" xr:uid="{00000000-0005-0000-0000-00007E470000}"/>
    <cellStyle name="Финансовый 2 179 9" xfId="18258" xr:uid="{00000000-0005-0000-0000-00007F470000}"/>
    <cellStyle name="Финансовый 2 179 9 2" xfId="22817" xr:uid="{00000000-0005-0000-0000-000080470000}"/>
    <cellStyle name="Финансовый 2 179 9 3" xfId="27401" xr:uid="{00000000-0005-0000-0000-000081470000}"/>
    <cellStyle name="Финансовый 2 179 9 4" xfId="28838" xr:uid="{00000000-0005-0000-0000-000082470000}"/>
    <cellStyle name="Финансовый 2 179 9 5" xfId="30144" xr:uid="{00000000-0005-0000-0000-000083470000}"/>
    <cellStyle name="Финансовый 2 179 9 6" xfId="35229" xr:uid="{00000000-0005-0000-0000-000084470000}"/>
    <cellStyle name="Финансовый 2 179 9 7" xfId="36565" xr:uid="{00000000-0005-0000-0000-000085470000}"/>
    <cellStyle name="Финансовый 2 18" xfId="93" xr:uid="{00000000-0005-0000-0000-000086470000}"/>
    <cellStyle name="Финансовый 2 18 2" xfId="348" xr:uid="{00000000-0005-0000-0000-000087470000}"/>
    <cellStyle name="Финансовый 2 18 2 2" xfId="7735" xr:uid="{00000000-0005-0000-0000-000088470000}"/>
    <cellStyle name="Финансовый 2 18 2 3" xfId="10256" xr:uid="{00000000-0005-0000-0000-000089470000}"/>
    <cellStyle name="Финансовый 2 18 3" xfId="1284" xr:uid="{00000000-0005-0000-0000-00008A470000}"/>
    <cellStyle name="Финансовый 2 18 3 2" xfId="8192" xr:uid="{00000000-0005-0000-0000-00008B470000}"/>
    <cellStyle name="Финансовый 2 18 3 2 2" xfId="13665" xr:uid="{00000000-0005-0000-0000-00008C470000}"/>
    <cellStyle name="Финансовый 2 18 3 2 3" xfId="14657" xr:uid="{00000000-0005-0000-0000-00008D470000}"/>
    <cellStyle name="Финансовый 2 18 3 2 3 2" xfId="16323" xr:uid="{00000000-0005-0000-0000-00008E470000}"/>
    <cellStyle name="Финансовый 2 18 3 2 3 3" xfId="20306" xr:uid="{00000000-0005-0000-0000-00008F470000}"/>
    <cellStyle name="Финансовый 2 18 3 2 3 4" xfId="24691" xr:uid="{00000000-0005-0000-0000-000090470000}"/>
    <cellStyle name="Финансовый 2 18 3 2 3 5" xfId="24565" xr:uid="{00000000-0005-0000-0000-000091470000}"/>
    <cellStyle name="Финансовый 2 18 3 2 3 6" xfId="23466" xr:uid="{00000000-0005-0000-0000-000092470000}"/>
    <cellStyle name="Финансовый 2 18 3 2 3 7" xfId="25950" xr:uid="{00000000-0005-0000-0000-000093470000}"/>
    <cellStyle name="Финансовый 2 18 3 2 3 8" xfId="33479" xr:uid="{00000000-0005-0000-0000-000094470000}"/>
    <cellStyle name="Финансовый 2 18 3 2 3 9" xfId="32196" xr:uid="{00000000-0005-0000-0000-000095470000}"/>
    <cellStyle name="Финансовый 2 18 3 2 4" xfId="17329" xr:uid="{00000000-0005-0000-0000-000096470000}"/>
    <cellStyle name="Финансовый 2 18 3 2 5" xfId="18641" xr:uid="{00000000-0005-0000-0000-000097470000}"/>
    <cellStyle name="Финансовый 2 18 3 2 5 2" xfId="22735" xr:uid="{00000000-0005-0000-0000-000098470000}"/>
    <cellStyle name="Финансовый 2 18 3 2 5 3" xfId="27784" xr:uid="{00000000-0005-0000-0000-000099470000}"/>
    <cellStyle name="Финансовый 2 18 3 2 5 4" xfId="29221" xr:uid="{00000000-0005-0000-0000-00009A470000}"/>
    <cellStyle name="Финансовый 2 18 3 2 5 5" xfId="30527" xr:uid="{00000000-0005-0000-0000-00009B470000}"/>
    <cellStyle name="Финансовый 2 18 3 2 5 6" xfId="34846" xr:uid="{00000000-0005-0000-0000-00009C470000}"/>
    <cellStyle name="Финансовый 2 18 3 2 5 7" xfId="36182" xr:uid="{00000000-0005-0000-0000-00009D470000}"/>
    <cellStyle name="Финансовый 2 18 3 3" xfId="12615" xr:uid="{00000000-0005-0000-0000-00009E470000}"/>
    <cellStyle name="Финансовый 2 18 3 3 2" xfId="13017" xr:uid="{00000000-0005-0000-0000-00009F470000}"/>
    <cellStyle name="Финансовый 2 18 3 3 3" xfId="15305" xr:uid="{00000000-0005-0000-0000-0000A0470000}"/>
    <cellStyle name="Финансовый 2 18 3 3 3 2" xfId="15675" xr:uid="{00000000-0005-0000-0000-0000A1470000}"/>
    <cellStyle name="Финансовый 2 18 3 3 3 3" xfId="19658" xr:uid="{00000000-0005-0000-0000-0000A2470000}"/>
    <cellStyle name="Финансовый 2 18 3 3 3 4" xfId="22860" xr:uid="{00000000-0005-0000-0000-0000A3470000}"/>
    <cellStyle name="Финансовый 2 18 3 3 3 5" xfId="26623" xr:uid="{00000000-0005-0000-0000-0000A4470000}"/>
    <cellStyle name="Финансовый 2 18 3 3 3 6" xfId="21726" xr:uid="{00000000-0005-0000-0000-0000A5470000}"/>
    <cellStyle name="Финансовый 2 18 3 3 3 7" xfId="28646" xr:uid="{00000000-0005-0000-0000-0000A6470000}"/>
    <cellStyle name="Финансовый 2 18 3 3 3 8" xfId="32831" xr:uid="{00000000-0005-0000-0000-0000A7470000}"/>
    <cellStyle name="Финансовый 2 18 3 3 3 9" xfId="32399" xr:uid="{00000000-0005-0000-0000-0000A8470000}"/>
    <cellStyle name="Финансовый 2 18 3 3 4" xfId="17977" xr:uid="{00000000-0005-0000-0000-0000A9470000}"/>
    <cellStyle name="Финансовый 2 18 3 3 5" xfId="19289" xr:uid="{00000000-0005-0000-0000-0000AA470000}"/>
    <cellStyle name="Финансовый 2 18 3 3 5 2" xfId="22783" xr:uid="{00000000-0005-0000-0000-0000AB470000}"/>
    <cellStyle name="Финансовый 2 18 3 3 5 3" xfId="28432" xr:uid="{00000000-0005-0000-0000-0000AC470000}"/>
    <cellStyle name="Финансовый 2 18 3 3 5 4" xfId="29869" xr:uid="{00000000-0005-0000-0000-0000AD470000}"/>
    <cellStyle name="Финансовый 2 18 3 3 5 5" xfId="31175" xr:uid="{00000000-0005-0000-0000-0000AE470000}"/>
    <cellStyle name="Финансовый 2 18 3 3 5 6" xfId="34198" xr:uid="{00000000-0005-0000-0000-0000AF470000}"/>
    <cellStyle name="Финансовый 2 18 3 3 5 7" xfId="35534" xr:uid="{00000000-0005-0000-0000-0000B0470000}"/>
    <cellStyle name="Финансовый 2 18 4" xfId="10003" xr:uid="{00000000-0005-0000-0000-0000B1470000}"/>
    <cellStyle name="Финансовый 2 18 4 2" xfId="13399" xr:uid="{00000000-0005-0000-0000-0000B2470000}"/>
    <cellStyle name="Финансовый 2 18 4 3" xfId="14923" xr:uid="{00000000-0005-0000-0000-0000B3470000}"/>
    <cellStyle name="Финансовый 2 18 4 3 2" xfId="16057" xr:uid="{00000000-0005-0000-0000-0000B4470000}"/>
    <cellStyle name="Финансовый 2 18 4 3 3" xfId="20040" xr:uid="{00000000-0005-0000-0000-0000B5470000}"/>
    <cellStyle name="Финансовый 2 18 4 3 4" xfId="25036" xr:uid="{00000000-0005-0000-0000-0000B6470000}"/>
    <cellStyle name="Финансовый 2 18 4 3 5" xfId="26803" xr:uid="{00000000-0005-0000-0000-0000B7470000}"/>
    <cellStyle name="Финансовый 2 18 4 3 6" xfId="23394" xr:uid="{00000000-0005-0000-0000-0000B8470000}"/>
    <cellStyle name="Финансовый 2 18 4 3 7" xfId="20935" xr:uid="{00000000-0005-0000-0000-0000B9470000}"/>
    <cellStyle name="Финансовый 2 18 4 3 8" xfId="33213" xr:uid="{00000000-0005-0000-0000-0000BA470000}"/>
    <cellStyle name="Финансовый 2 18 4 3 9" xfId="32110" xr:uid="{00000000-0005-0000-0000-0000BB470000}"/>
    <cellStyle name="Финансовый 2 18 4 4" xfId="17595" xr:uid="{00000000-0005-0000-0000-0000BC470000}"/>
    <cellStyle name="Финансовый 2 18 4 5" xfId="18907" xr:uid="{00000000-0005-0000-0000-0000BD470000}"/>
    <cellStyle name="Финансовый 2 18 4 5 2" xfId="24771" xr:uid="{00000000-0005-0000-0000-0000BE470000}"/>
    <cellStyle name="Финансовый 2 18 4 5 3" xfId="28050" xr:uid="{00000000-0005-0000-0000-0000BF470000}"/>
    <cellStyle name="Финансовый 2 18 4 5 4" xfId="29487" xr:uid="{00000000-0005-0000-0000-0000C0470000}"/>
    <cellStyle name="Финансовый 2 18 4 5 5" xfId="30793" xr:uid="{00000000-0005-0000-0000-0000C1470000}"/>
    <cellStyle name="Финансовый 2 18 4 5 6" xfId="34580" xr:uid="{00000000-0005-0000-0000-0000C2470000}"/>
    <cellStyle name="Финансовый 2 18 4 5 7" xfId="35916" xr:uid="{00000000-0005-0000-0000-0000C3470000}"/>
    <cellStyle name="Финансовый 2 18 5" xfId="11169" xr:uid="{00000000-0005-0000-0000-0000C4470000}"/>
    <cellStyle name="Финансовый 2 18 6" xfId="14047" xr:uid="{00000000-0005-0000-0000-0000C5470000}"/>
    <cellStyle name="Финансовый 2 18 7" xfId="14166" xr:uid="{00000000-0005-0000-0000-0000C6470000}"/>
    <cellStyle name="Финансовый 2 18 7 2" xfId="16705" xr:uid="{00000000-0005-0000-0000-0000C7470000}"/>
    <cellStyle name="Финансовый 2 18 7 3" xfId="20688" xr:uid="{00000000-0005-0000-0000-0000C8470000}"/>
    <cellStyle name="Финансовый 2 18 7 4" xfId="24383" xr:uid="{00000000-0005-0000-0000-0000C9470000}"/>
    <cellStyle name="Финансовый 2 18 7 5" xfId="26821" xr:uid="{00000000-0005-0000-0000-0000CA470000}"/>
    <cellStyle name="Финансовый 2 18 7 6" xfId="23188" xr:uid="{00000000-0005-0000-0000-0000CB470000}"/>
    <cellStyle name="Финансовый 2 18 7 7" xfId="26227" xr:uid="{00000000-0005-0000-0000-0000CC470000}"/>
    <cellStyle name="Финансовый 2 18 7 8" xfId="33861" xr:uid="{00000000-0005-0000-0000-0000CD470000}"/>
    <cellStyle name="Финансовый 2 18 7 9" xfId="32258" xr:uid="{00000000-0005-0000-0000-0000CE470000}"/>
    <cellStyle name="Финансовый 2 18 8" xfId="14275" xr:uid="{00000000-0005-0000-0000-0000CF470000}"/>
    <cellStyle name="Финансовый 2 18 8 2" xfId="16947" xr:uid="{00000000-0005-0000-0000-0000D0470000}"/>
    <cellStyle name="Финансовый 2 18 8 3" xfId="20797" xr:uid="{00000000-0005-0000-0000-0000D1470000}"/>
    <cellStyle name="Финансовый 2 18 8 4" xfId="23098" xr:uid="{00000000-0005-0000-0000-0000D2470000}"/>
    <cellStyle name="Финансовый 2 18 8 5" xfId="25904" xr:uid="{00000000-0005-0000-0000-0000D3470000}"/>
    <cellStyle name="Финансовый 2 18 8 6" xfId="21580" xr:uid="{00000000-0005-0000-0000-0000D4470000}"/>
    <cellStyle name="Финансовый 2 18 8 7" xfId="27283" xr:uid="{00000000-0005-0000-0000-0000D5470000}"/>
    <cellStyle name="Финансовый 2 18 8 8" xfId="33970" xr:uid="{00000000-0005-0000-0000-0000D6470000}"/>
    <cellStyle name="Финансовый 2 18 8 9" xfId="35331" xr:uid="{00000000-0005-0000-0000-0000D7470000}"/>
    <cellStyle name="Финансовый 2 18 9" xfId="18259" xr:uid="{00000000-0005-0000-0000-0000D8470000}"/>
    <cellStyle name="Финансовый 2 18 9 2" xfId="22759" xr:uid="{00000000-0005-0000-0000-0000D9470000}"/>
    <cellStyle name="Финансовый 2 18 9 3" xfId="27402" xr:uid="{00000000-0005-0000-0000-0000DA470000}"/>
    <cellStyle name="Финансовый 2 18 9 4" xfId="28839" xr:uid="{00000000-0005-0000-0000-0000DB470000}"/>
    <cellStyle name="Финансовый 2 18 9 5" xfId="30145" xr:uid="{00000000-0005-0000-0000-0000DC470000}"/>
    <cellStyle name="Финансовый 2 18 9 6" xfId="35228" xr:uid="{00000000-0005-0000-0000-0000DD470000}"/>
    <cellStyle name="Финансовый 2 18 9 7" xfId="36564" xr:uid="{00000000-0005-0000-0000-0000DE470000}"/>
    <cellStyle name="Финансовый 2 180" xfId="94" xr:uid="{00000000-0005-0000-0000-0000DF470000}"/>
    <cellStyle name="Финансовый 2 180 2" xfId="480" xr:uid="{00000000-0005-0000-0000-0000E0470000}"/>
    <cellStyle name="Финансовый 2 180 2 2" xfId="7765" xr:uid="{00000000-0005-0000-0000-0000E1470000}"/>
    <cellStyle name="Финансовый 2 180 2 3" xfId="10388" xr:uid="{00000000-0005-0000-0000-0000E2470000}"/>
    <cellStyle name="Финансовый 2 180 3" xfId="1454" xr:uid="{00000000-0005-0000-0000-0000E3470000}"/>
    <cellStyle name="Финансовый 2 180 3 2" xfId="9221" xr:uid="{00000000-0005-0000-0000-0000E4470000}"/>
    <cellStyle name="Финансовый 2 180 3 2 2" xfId="13585" xr:uid="{00000000-0005-0000-0000-0000E5470000}"/>
    <cellStyle name="Финансовый 2 180 3 2 3" xfId="14737" xr:uid="{00000000-0005-0000-0000-0000E6470000}"/>
    <cellStyle name="Финансовый 2 180 3 2 3 2" xfId="16243" xr:uid="{00000000-0005-0000-0000-0000E7470000}"/>
    <cellStyle name="Финансовый 2 180 3 2 3 3" xfId="20226" xr:uid="{00000000-0005-0000-0000-0000E8470000}"/>
    <cellStyle name="Финансовый 2 180 3 2 3 4" xfId="21310" xr:uid="{00000000-0005-0000-0000-0000E9470000}"/>
    <cellStyle name="Финансовый 2 180 3 2 3 5" xfId="26172" xr:uid="{00000000-0005-0000-0000-0000EA470000}"/>
    <cellStyle name="Финансовый 2 180 3 2 3 6" xfId="26998" xr:uid="{00000000-0005-0000-0000-0000EB470000}"/>
    <cellStyle name="Финансовый 2 180 3 2 3 7" xfId="24704" xr:uid="{00000000-0005-0000-0000-0000EC470000}"/>
    <cellStyle name="Финансовый 2 180 3 2 3 8" xfId="33399" xr:uid="{00000000-0005-0000-0000-0000ED470000}"/>
    <cellStyle name="Финансовый 2 180 3 2 3 9" xfId="32490" xr:uid="{00000000-0005-0000-0000-0000EE470000}"/>
    <cellStyle name="Финансовый 2 180 3 2 4" xfId="17409" xr:uid="{00000000-0005-0000-0000-0000EF470000}"/>
    <cellStyle name="Финансовый 2 180 3 2 5" xfId="18721" xr:uid="{00000000-0005-0000-0000-0000F0470000}"/>
    <cellStyle name="Финансовый 2 180 3 2 5 2" xfId="22210" xr:uid="{00000000-0005-0000-0000-0000F1470000}"/>
    <cellStyle name="Финансовый 2 180 3 2 5 3" xfId="27864" xr:uid="{00000000-0005-0000-0000-0000F2470000}"/>
    <cellStyle name="Финансовый 2 180 3 2 5 4" xfId="29301" xr:uid="{00000000-0005-0000-0000-0000F3470000}"/>
    <cellStyle name="Финансовый 2 180 3 2 5 5" xfId="30607" xr:uid="{00000000-0005-0000-0000-0000F4470000}"/>
    <cellStyle name="Финансовый 2 180 3 2 5 6" xfId="34766" xr:uid="{00000000-0005-0000-0000-0000F5470000}"/>
    <cellStyle name="Финансовый 2 180 3 2 5 7" xfId="36102" xr:uid="{00000000-0005-0000-0000-0000F6470000}"/>
    <cellStyle name="Финансовый 2 180 3 3" xfId="12695" xr:uid="{00000000-0005-0000-0000-0000F7470000}"/>
    <cellStyle name="Финансовый 2 180 3 3 2" xfId="12937" xr:uid="{00000000-0005-0000-0000-0000F8470000}"/>
    <cellStyle name="Финансовый 2 180 3 3 3" xfId="15385" xr:uid="{00000000-0005-0000-0000-0000F9470000}"/>
    <cellStyle name="Финансовый 2 180 3 3 3 2" xfId="15595" xr:uid="{00000000-0005-0000-0000-0000FA470000}"/>
    <cellStyle name="Финансовый 2 180 3 3 3 3" xfId="19578" xr:uid="{00000000-0005-0000-0000-0000FB470000}"/>
    <cellStyle name="Финансовый 2 180 3 3 3 4" xfId="22926" xr:uid="{00000000-0005-0000-0000-0000FC470000}"/>
    <cellStyle name="Финансовый 2 180 3 3 3 5" xfId="27248" xr:uid="{00000000-0005-0000-0000-0000FD470000}"/>
    <cellStyle name="Финансовый 2 180 3 3 3 6" xfId="24065" xr:uid="{00000000-0005-0000-0000-0000FE470000}"/>
    <cellStyle name="Финансовый 2 180 3 3 3 7" xfId="25544" xr:uid="{00000000-0005-0000-0000-0000FF470000}"/>
    <cellStyle name="Финансовый 2 180 3 3 3 8" xfId="32751" xr:uid="{00000000-0005-0000-0000-000000480000}"/>
    <cellStyle name="Финансовый 2 180 3 3 3 9" xfId="31989" xr:uid="{00000000-0005-0000-0000-000001480000}"/>
    <cellStyle name="Финансовый 2 180 3 3 4" xfId="18057" xr:uid="{00000000-0005-0000-0000-000002480000}"/>
    <cellStyle name="Финансовый 2 180 3 3 5" xfId="19369" xr:uid="{00000000-0005-0000-0000-000003480000}"/>
    <cellStyle name="Финансовый 2 180 3 3 5 2" xfId="24174" xr:uid="{00000000-0005-0000-0000-000004480000}"/>
    <cellStyle name="Финансовый 2 180 3 3 5 3" xfId="28512" xr:uid="{00000000-0005-0000-0000-000005480000}"/>
    <cellStyle name="Финансовый 2 180 3 3 5 4" xfId="29949" xr:uid="{00000000-0005-0000-0000-000006480000}"/>
    <cellStyle name="Финансовый 2 180 3 3 5 5" xfId="31255" xr:uid="{00000000-0005-0000-0000-000007480000}"/>
    <cellStyle name="Финансовый 2 180 3 3 5 6" xfId="34118" xr:uid="{00000000-0005-0000-0000-000008480000}"/>
    <cellStyle name="Финансовый 2 180 3 3 5 7" xfId="35454" xr:uid="{00000000-0005-0000-0000-000009480000}"/>
    <cellStyle name="Финансовый 2 180 4" xfId="10004" xr:uid="{00000000-0005-0000-0000-00000A480000}"/>
    <cellStyle name="Финансовый 2 180 4 2" xfId="13398" xr:uid="{00000000-0005-0000-0000-00000B480000}"/>
    <cellStyle name="Финансовый 2 180 4 3" xfId="14924" xr:uid="{00000000-0005-0000-0000-00000C480000}"/>
    <cellStyle name="Финансовый 2 180 4 3 2" xfId="16056" xr:uid="{00000000-0005-0000-0000-00000D480000}"/>
    <cellStyle name="Финансовый 2 180 4 3 3" xfId="20039" xr:uid="{00000000-0005-0000-0000-00000E480000}"/>
    <cellStyle name="Финансовый 2 180 4 3 4" xfId="24720" xr:uid="{00000000-0005-0000-0000-00000F480000}"/>
    <cellStyle name="Финансовый 2 180 4 3 5" xfId="26923" xr:uid="{00000000-0005-0000-0000-000010480000}"/>
    <cellStyle name="Финансовый 2 180 4 3 6" xfId="21997" xr:uid="{00000000-0005-0000-0000-000011480000}"/>
    <cellStyle name="Финансовый 2 180 4 3 7" xfId="26650" xr:uid="{00000000-0005-0000-0000-000012480000}"/>
    <cellStyle name="Финансовый 2 180 4 3 8" xfId="33212" xr:uid="{00000000-0005-0000-0000-000013480000}"/>
    <cellStyle name="Финансовый 2 180 4 3 9" xfId="32171" xr:uid="{00000000-0005-0000-0000-000014480000}"/>
    <cellStyle name="Финансовый 2 180 4 4" xfId="17596" xr:uid="{00000000-0005-0000-0000-000015480000}"/>
    <cellStyle name="Финансовый 2 180 4 5" xfId="18908" xr:uid="{00000000-0005-0000-0000-000016480000}"/>
    <cellStyle name="Финансовый 2 180 4 5 2" xfId="24391" xr:uid="{00000000-0005-0000-0000-000017480000}"/>
    <cellStyle name="Финансовый 2 180 4 5 3" xfId="28051" xr:uid="{00000000-0005-0000-0000-000018480000}"/>
    <cellStyle name="Финансовый 2 180 4 5 4" xfId="29488" xr:uid="{00000000-0005-0000-0000-000019480000}"/>
    <cellStyle name="Финансовый 2 180 4 5 5" xfId="30794" xr:uid="{00000000-0005-0000-0000-00001A480000}"/>
    <cellStyle name="Финансовый 2 180 4 5 6" xfId="34579" xr:uid="{00000000-0005-0000-0000-00001B480000}"/>
    <cellStyle name="Финансовый 2 180 4 5 7" xfId="35915" xr:uid="{00000000-0005-0000-0000-00001C480000}"/>
    <cellStyle name="Финансовый 2 180 5" xfId="11339" xr:uid="{00000000-0005-0000-0000-00001D480000}"/>
    <cellStyle name="Финансовый 2 180 6" xfId="14046" xr:uid="{00000000-0005-0000-0000-00001E480000}"/>
    <cellStyle name="Финансовый 2 180 7" xfId="14276" xr:uid="{00000000-0005-0000-0000-00001F480000}"/>
    <cellStyle name="Финансовый 2 180 7 2" xfId="16704" xr:uid="{00000000-0005-0000-0000-000020480000}"/>
    <cellStyle name="Финансовый 2 180 7 3" xfId="20687" xr:uid="{00000000-0005-0000-0000-000021480000}"/>
    <cellStyle name="Финансовый 2 180 7 4" xfId="21455" xr:uid="{00000000-0005-0000-0000-000022480000}"/>
    <cellStyle name="Финансовый 2 180 7 5" xfId="21236" xr:uid="{00000000-0005-0000-0000-000023480000}"/>
    <cellStyle name="Финансовый 2 180 7 6" xfId="22158" xr:uid="{00000000-0005-0000-0000-000024480000}"/>
    <cellStyle name="Финансовый 2 180 7 7" xfId="22936" xr:uid="{00000000-0005-0000-0000-000025480000}"/>
    <cellStyle name="Финансовый 2 180 7 8" xfId="33860" xr:uid="{00000000-0005-0000-0000-000026480000}"/>
    <cellStyle name="Финансовый 2 180 7 9" xfId="32291" xr:uid="{00000000-0005-0000-0000-000027480000}"/>
    <cellStyle name="Финансовый 2 180 8" xfId="16948" xr:uid="{00000000-0005-0000-0000-000028480000}"/>
    <cellStyle name="Финансовый 2 180 9" xfId="18260" xr:uid="{00000000-0005-0000-0000-000029480000}"/>
    <cellStyle name="Финансовый 2 180 9 2" xfId="21958" xr:uid="{00000000-0005-0000-0000-00002A480000}"/>
    <cellStyle name="Финансовый 2 180 9 3" xfId="27403" xr:uid="{00000000-0005-0000-0000-00002B480000}"/>
    <cellStyle name="Финансовый 2 180 9 4" xfId="28840" xr:uid="{00000000-0005-0000-0000-00002C480000}"/>
    <cellStyle name="Финансовый 2 180 9 5" xfId="30146" xr:uid="{00000000-0005-0000-0000-00002D480000}"/>
    <cellStyle name="Финансовый 2 180 9 6" xfId="35227" xr:uid="{00000000-0005-0000-0000-00002E480000}"/>
    <cellStyle name="Финансовый 2 180 9 7" xfId="36563" xr:uid="{00000000-0005-0000-0000-00002F480000}"/>
    <cellStyle name="Финансовый 2 181" xfId="95" xr:uid="{00000000-0005-0000-0000-000030480000}"/>
    <cellStyle name="Финансовый 2 181 2" xfId="481" xr:uid="{00000000-0005-0000-0000-000031480000}"/>
    <cellStyle name="Финансовый 2 181 2 2" xfId="7904" xr:uid="{00000000-0005-0000-0000-000032480000}"/>
    <cellStyle name="Финансовый 2 181 2 3" xfId="10389" xr:uid="{00000000-0005-0000-0000-000033480000}"/>
    <cellStyle name="Финансовый 2 181 3" xfId="1455" xr:uid="{00000000-0005-0000-0000-000034480000}"/>
    <cellStyle name="Финансовый 2 181 3 2" xfId="9355" xr:uid="{00000000-0005-0000-0000-000035480000}"/>
    <cellStyle name="Финансовый 2 181 3 2 2" xfId="13553" xr:uid="{00000000-0005-0000-0000-000036480000}"/>
    <cellStyle name="Финансовый 2 181 3 2 3" xfId="14769" xr:uid="{00000000-0005-0000-0000-000037480000}"/>
    <cellStyle name="Финансовый 2 181 3 2 3 2" xfId="16211" xr:uid="{00000000-0005-0000-0000-000038480000}"/>
    <cellStyle name="Финансовый 2 181 3 2 3 3" xfId="20194" xr:uid="{00000000-0005-0000-0000-000039480000}"/>
    <cellStyle name="Финансовый 2 181 3 2 3 4" xfId="25290" xr:uid="{00000000-0005-0000-0000-00003A480000}"/>
    <cellStyle name="Финансовый 2 181 3 2 3 5" xfId="27230" xr:uid="{00000000-0005-0000-0000-00003B480000}"/>
    <cellStyle name="Финансовый 2 181 3 2 3 6" xfId="24333" xr:uid="{00000000-0005-0000-0000-00003C480000}"/>
    <cellStyle name="Финансовый 2 181 3 2 3 7" xfId="28642" xr:uid="{00000000-0005-0000-0000-00003D480000}"/>
    <cellStyle name="Финансовый 2 181 3 2 3 8" xfId="33367" xr:uid="{00000000-0005-0000-0000-00003E480000}"/>
    <cellStyle name="Финансовый 2 181 3 2 3 9" xfId="32000" xr:uid="{00000000-0005-0000-0000-00003F480000}"/>
    <cellStyle name="Финансовый 2 181 3 2 4" xfId="17441" xr:uid="{00000000-0005-0000-0000-000040480000}"/>
    <cellStyle name="Финансовый 2 181 3 2 5" xfId="18753" xr:uid="{00000000-0005-0000-0000-000041480000}"/>
    <cellStyle name="Финансовый 2 181 3 2 5 2" xfId="24884" xr:uid="{00000000-0005-0000-0000-000042480000}"/>
    <cellStyle name="Финансовый 2 181 3 2 5 3" xfId="27896" xr:uid="{00000000-0005-0000-0000-000043480000}"/>
    <cellStyle name="Финансовый 2 181 3 2 5 4" xfId="29333" xr:uid="{00000000-0005-0000-0000-000044480000}"/>
    <cellStyle name="Финансовый 2 181 3 2 5 5" xfId="30639" xr:uid="{00000000-0005-0000-0000-000045480000}"/>
    <cellStyle name="Финансовый 2 181 3 2 5 6" xfId="34734" xr:uid="{00000000-0005-0000-0000-000046480000}"/>
    <cellStyle name="Финансовый 2 181 3 2 5 7" xfId="36070" xr:uid="{00000000-0005-0000-0000-000047480000}"/>
    <cellStyle name="Финансовый 2 181 3 3" xfId="12726" xr:uid="{00000000-0005-0000-0000-000048480000}"/>
    <cellStyle name="Финансовый 2 181 3 3 2" xfId="12906" xr:uid="{00000000-0005-0000-0000-000049480000}"/>
    <cellStyle name="Финансовый 2 181 3 3 3" xfId="15416" xr:uid="{00000000-0005-0000-0000-00004A480000}"/>
    <cellStyle name="Финансовый 2 181 3 3 3 2" xfId="15564" xr:uid="{00000000-0005-0000-0000-00004B480000}"/>
    <cellStyle name="Финансовый 2 181 3 3 3 3" xfId="19547" xr:uid="{00000000-0005-0000-0000-00004C480000}"/>
    <cellStyle name="Финансовый 2 181 3 3 3 4" xfId="23305" xr:uid="{00000000-0005-0000-0000-00004D480000}"/>
    <cellStyle name="Финансовый 2 181 3 3 3 5" xfId="27240" xr:uid="{00000000-0005-0000-0000-00004E480000}"/>
    <cellStyle name="Финансовый 2 181 3 3 3 6" xfId="24127" xr:uid="{00000000-0005-0000-0000-00004F480000}"/>
    <cellStyle name="Финансовый 2 181 3 3 3 7" xfId="21200" xr:uid="{00000000-0005-0000-0000-000050480000}"/>
    <cellStyle name="Финансовый 2 181 3 3 3 8" xfId="32720" xr:uid="{00000000-0005-0000-0000-000051480000}"/>
    <cellStyle name="Финансовый 2 181 3 3 3 9" xfId="31725" xr:uid="{00000000-0005-0000-0000-000052480000}"/>
    <cellStyle name="Финансовый 2 181 3 3 4" xfId="18088" xr:uid="{00000000-0005-0000-0000-000053480000}"/>
    <cellStyle name="Финансовый 2 181 3 3 5" xfId="19400" xr:uid="{00000000-0005-0000-0000-000054480000}"/>
    <cellStyle name="Финансовый 2 181 3 3 5 2" xfId="21783" xr:uid="{00000000-0005-0000-0000-000055480000}"/>
    <cellStyle name="Финансовый 2 181 3 3 5 3" xfId="28543" xr:uid="{00000000-0005-0000-0000-000056480000}"/>
    <cellStyle name="Финансовый 2 181 3 3 5 4" xfId="29980" xr:uid="{00000000-0005-0000-0000-000057480000}"/>
    <cellStyle name="Финансовый 2 181 3 3 5 5" xfId="31286" xr:uid="{00000000-0005-0000-0000-000058480000}"/>
    <cellStyle name="Финансовый 2 181 3 3 5 6" xfId="34087" xr:uid="{00000000-0005-0000-0000-000059480000}"/>
    <cellStyle name="Финансовый 2 181 3 3 5 7" xfId="35423" xr:uid="{00000000-0005-0000-0000-00005A480000}"/>
    <cellStyle name="Финансовый 2 181 4" xfId="10005" xr:uid="{00000000-0005-0000-0000-00005B480000}"/>
    <cellStyle name="Финансовый 2 181 4 2" xfId="13397" xr:uid="{00000000-0005-0000-0000-00005C480000}"/>
    <cellStyle name="Финансовый 2 181 4 3" xfId="14925" xr:uid="{00000000-0005-0000-0000-00005D480000}"/>
    <cellStyle name="Финансовый 2 181 4 3 2" xfId="16055" xr:uid="{00000000-0005-0000-0000-00005E480000}"/>
    <cellStyle name="Финансовый 2 181 4 3 3" xfId="20038" xr:uid="{00000000-0005-0000-0000-00005F480000}"/>
    <cellStyle name="Финансовый 2 181 4 3 4" xfId="24287" xr:uid="{00000000-0005-0000-0000-000060480000}"/>
    <cellStyle name="Финансовый 2 181 4 3 5" xfId="26113" xr:uid="{00000000-0005-0000-0000-000061480000}"/>
    <cellStyle name="Финансовый 2 181 4 3 6" xfId="22553" xr:uid="{00000000-0005-0000-0000-000062480000}"/>
    <cellStyle name="Финансовый 2 181 4 3 7" xfId="24229" xr:uid="{00000000-0005-0000-0000-000063480000}"/>
    <cellStyle name="Финансовый 2 181 4 3 8" xfId="33211" xr:uid="{00000000-0005-0000-0000-000064480000}"/>
    <cellStyle name="Финансовый 2 181 4 3 9" xfId="32252" xr:uid="{00000000-0005-0000-0000-000065480000}"/>
    <cellStyle name="Финансовый 2 181 4 4" xfId="17597" xr:uid="{00000000-0005-0000-0000-000066480000}"/>
    <cellStyle name="Финансовый 2 181 4 5" xfId="18909" xr:uid="{00000000-0005-0000-0000-000067480000}"/>
    <cellStyle name="Финансовый 2 181 4 5 2" xfId="21028" xr:uid="{00000000-0005-0000-0000-000068480000}"/>
    <cellStyle name="Финансовый 2 181 4 5 3" xfId="28052" xr:uid="{00000000-0005-0000-0000-000069480000}"/>
    <cellStyle name="Финансовый 2 181 4 5 4" xfId="29489" xr:uid="{00000000-0005-0000-0000-00006A480000}"/>
    <cellStyle name="Финансовый 2 181 4 5 5" xfId="30795" xr:uid="{00000000-0005-0000-0000-00006B480000}"/>
    <cellStyle name="Финансовый 2 181 4 5 6" xfId="34578" xr:uid="{00000000-0005-0000-0000-00006C480000}"/>
    <cellStyle name="Финансовый 2 181 4 5 7" xfId="35914" xr:uid="{00000000-0005-0000-0000-00006D480000}"/>
    <cellStyle name="Финансовый 2 181 5" xfId="11340" xr:uid="{00000000-0005-0000-0000-00006E480000}"/>
    <cellStyle name="Финансовый 2 181 6" xfId="14045" xr:uid="{00000000-0005-0000-0000-00006F480000}"/>
    <cellStyle name="Финансовый 2 181 7" xfId="14277" xr:uid="{00000000-0005-0000-0000-000070480000}"/>
    <cellStyle name="Финансовый 2 181 7 2" xfId="16703" xr:uid="{00000000-0005-0000-0000-000071480000}"/>
    <cellStyle name="Финансовый 2 181 7 3" xfId="20686" xr:uid="{00000000-0005-0000-0000-000072480000}"/>
    <cellStyle name="Финансовый 2 181 7 4" xfId="25123" xr:uid="{00000000-0005-0000-0000-000073480000}"/>
    <cellStyle name="Финансовый 2 181 7 5" xfId="26798" xr:uid="{00000000-0005-0000-0000-000074480000}"/>
    <cellStyle name="Финансовый 2 181 7 6" xfId="26934" xr:uid="{00000000-0005-0000-0000-000075480000}"/>
    <cellStyle name="Финансовый 2 181 7 7" xfId="24152" xr:uid="{00000000-0005-0000-0000-000076480000}"/>
    <cellStyle name="Финансовый 2 181 7 8" xfId="33859" xr:uid="{00000000-0005-0000-0000-000077480000}"/>
    <cellStyle name="Финансовый 2 181 7 9" xfId="31956" xr:uid="{00000000-0005-0000-0000-000078480000}"/>
    <cellStyle name="Финансовый 2 181 8" xfId="16949" xr:uid="{00000000-0005-0000-0000-000079480000}"/>
    <cellStyle name="Финансовый 2 181 9" xfId="18261" xr:uid="{00000000-0005-0000-0000-00007A480000}"/>
    <cellStyle name="Финансовый 2 181 9 2" xfId="21904" xr:uid="{00000000-0005-0000-0000-00007B480000}"/>
    <cellStyle name="Финансовый 2 181 9 3" xfId="27404" xr:uid="{00000000-0005-0000-0000-00007C480000}"/>
    <cellStyle name="Финансовый 2 181 9 4" xfId="28841" xr:uid="{00000000-0005-0000-0000-00007D480000}"/>
    <cellStyle name="Финансовый 2 181 9 5" xfId="30147" xr:uid="{00000000-0005-0000-0000-00007E480000}"/>
    <cellStyle name="Финансовый 2 181 9 6" xfId="35226" xr:uid="{00000000-0005-0000-0000-00007F480000}"/>
    <cellStyle name="Финансовый 2 181 9 7" xfId="36562" xr:uid="{00000000-0005-0000-0000-000080480000}"/>
    <cellStyle name="Финансовый 2 182" xfId="96" xr:uid="{00000000-0005-0000-0000-000081480000}"/>
    <cellStyle name="Финансовый 2 182 2" xfId="482" xr:uid="{00000000-0005-0000-0000-000082480000}"/>
    <cellStyle name="Финансовый 2 182 2 2" xfId="8136" xr:uid="{00000000-0005-0000-0000-000083480000}"/>
    <cellStyle name="Финансовый 2 182 2 3" xfId="10390" xr:uid="{00000000-0005-0000-0000-000084480000}"/>
    <cellStyle name="Финансовый 2 182 3" xfId="1456" xr:uid="{00000000-0005-0000-0000-000085480000}"/>
    <cellStyle name="Финансовый 2 182 3 2" xfId="9307" xr:uid="{00000000-0005-0000-0000-000086480000}"/>
    <cellStyle name="Финансовый 2 182 3 2 2" xfId="13566" xr:uid="{00000000-0005-0000-0000-000087480000}"/>
    <cellStyle name="Финансовый 2 182 3 2 3" xfId="14756" xr:uid="{00000000-0005-0000-0000-000088480000}"/>
    <cellStyle name="Финансовый 2 182 3 2 3 2" xfId="16224" xr:uid="{00000000-0005-0000-0000-000089480000}"/>
    <cellStyle name="Финансовый 2 182 3 2 3 3" xfId="20207" xr:uid="{00000000-0005-0000-0000-00008A480000}"/>
    <cellStyle name="Финансовый 2 182 3 2 3 4" xfId="23281" xr:uid="{00000000-0005-0000-0000-00008B480000}"/>
    <cellStyle name="Финансовый 2 182 3 2 3 5" xfId="25651" xr:uid="{00000000-0005-0000-0000-00008C480000}"/>
    <cellStyle name="Финансовый 2 182 3 2 3 6" xfId="26233" xr:uid="{00000000-0005-0000-0000-00008D480000}"/>
    <cellStyle name="Финансовый 2 182 3 2 3 7" xfId="24525" xr:uid="{00000000-0005-0000-0000-00008E480000}"/>
    <cellStyle name="Финансовый 2 182 3 2 3 8" xfId="33380" xr:uid="{00000000-0005-0000-0000-00008F480000}"/>
    <cellStyle name="Финансовый 2 182 3 2 3 9" xfId="31400" xr:uid="{00000000-0005-0000-0000-000090480000}"/>
    <cellStyle name="Финансовый 2 182 3 2 4" xfId="17428" xr:uid="{00000000-0005-0000-0000-000091480000}"/>
    <cellStyle name="Финансовый 2 182 3 2 5" xfId="18740" xr:uid="{00000000-0005-0000-0000-000092480000}"/>
    <cellStyle name="Финансовый 2 182 3 2 5 2" xfId="21220" xr:uid="{00000000-0005-0000-0000-000093480000}"/>
    <cellStyle name="Финансовый 2 182 3 2 5 3" xfId="27883" xr:uid="{00000000-0005-0000-0000-000094480000}"/>
    <cellStyle name="Финансовый 2 182 3 2 5 4" xfId="29320" xr:uid="{00000000-0005-0000-0000-000095480000}"/>
    <cellStyle name="Финансовый 2 182 3 2 5 5" xfId="30626" xr:uid="{00000000-0005-0000-0000-000096480000}"/>
    <cellStyle name="Финансовый 2 182 3 2 5 6" xfId="34747" xr:uid="{00000000-0005-0000-0000-000097480000}"/>
    <cellStyle name="Финансовый 2 182 3 2 5 7" xfId="36083" xr:uid="{00000000-0005-0000-0000-000098480000}"/>
    <cellStyle name="Финансовый 2 182 3 3" xfId="12713" xr:uid="{00000000-0005-0000-0000-000099480000}"/>
    <cellStyle name="Финансовый 2 182 3 3 2" xfId="12919" xr:uid="{00000000-0005-0000-0000-00009A480000}"/>
    <cellStyle name="Финансовый 2 182 3 3 3" xfId="15403" xr:uid="{00000000-0005-0000-0000-00009B480000}"/>
    <cellStyle name="Финансовый 2 182 3 3 3 2" xfId="15577" xr:uid="{00000000-0005-0000-0000-00009C480000}"/>
    <cellStyle name="Финансовый 2 182 3 3 3 3" xfId="19560" xr:uid="{00000000-0005-0000-0000-00009D480000}"/>
    <cellStyle name="Финансовый 2 182 3 3 3 4" xfId="21980" xr:uid="{00000000-0005-0000-0000-00009E480000}"/>
    <cellStyle name="Финансовый 2 182 3 3 3 5" xfId="24092" xr:uid="{00000000-0005-0000-0000-00009F480000}"/>
    <cellStyle name="Финансовый 2 182 3 3 3 6" xfId="21048" xr:uid="{00000000-0005-0000-0000-0000A0480000}"/>
    <cellStyle name="Финансовый 2 182 3 3 3 7" xfId="27203" xr:uid="{00000000-0005-0000-0000-0000A1480000}"/>
    <cellStyle name="Финансовый 2 182 3 3 3 8" xfId="32733" xr:uid="{00000000-0005-0000-0000-0000A2480000}"/>
    <cellStyle name="Финансовый 2 182 3 3 3 9" xfId="31667" xr:uid="{00000000-0005-0000-0000-0000A3480000}"/>
    <cellStyle name="Финансовый 2 182 3 3 4" xfId="18075" xr:uid="{00000000-0005-0000-0000-0000A4480000}"/>
    <cellStyle name="Финансовый 2 182 3 3 5" xfId="19387" xr:uid="{00000000-0005-0000-0000-0000A5480000}"/>
    <cellStyle name="Финансовый 2 182 3 3 5 2" xfId="22142" xr:uid="{00000000-0005-0000-0000-0000A6480000}"/>
    <cellStyle name="Финансовый 2 182 3 3 5 3" xfId="28530" xr:uid="{00000000-0005-0000-0000-0000A7480000}"/>
    <cellStyle name="Финансовый 2 182 3 3 5 4" xfId="29967" xr:uid="{00000000-0005-0000-0000-0000A8480000}"/>
    <cellStyle name="Финансовый 2 182 3 3 5 5" xfId="31273" xr:uid="{00000000-0005-0000-0000-0000A9480000}"/>
    <cellStyle name="Финансовый 2 182 3 3 5 6" xfId="34100" xr:uid="{00000000-0005-0000-0000-0000AA480000}"/>
    <cellStyle name="Финансовый 2 182 3 3 5 7" xfId="35436" xr:uid="{00000000-0005-0000-0000-0000AB480000}"/>
    <cellStyle name="Финансовый 2 182 4" xfId="10006" xr:uid="{00000000-0005-0000-0000-0000AC480000}"/>
    <cellStyle name="Финансовый 2 182 4 2" xfId="13396" xr:uid="{00000000-0005-0000-0000-0000AD480000}"/>
    <cellStyle name="Финансовый 2 182 4 3" xfId="14926" xr:uid="{00000000-0005-0000-0000-0000AE480000}"/>
    <cellStyle name="Финансовый 2 182 4 3 2" xfId="16054" xr:uid="{00000000-0005-0000-0000-0000AF480000}"/>
    <cellStyle name="Финансовый 2 182 4 3 3" xfId="20037" xr:uid="{00000000-0005-0000-0000-0000B0480000}"/>
    <cellStyle name="Финансовый 2 182 4 3 4" xfId="23968" xr:uid="{00000000-0005-0000-0000-0000B1480000}"/>
    <cellStyle name="Финансовый 2 182 4 3 5" xfId="22721" xr:uid="{00000000-0005-0000-0000-0000B2480000}"/>
    <cellStyle name="Финансовый 2 182 4 3 6" xfId="26095" xr:uid="{00000000-0005-0000-0000-0000B3480000}"/>
    <cellStyle name="Финансовый 2 182 4 3 7" xfId="23432" xr:uid="{00000000-0005-0000-0000-0000B4480000}"/>
    <cellStyle name="Финансовый 2 182 4 3 8" xfId="33210" xr:uid="{00000000-0005-0000-0000-0000B5480000}"/>
    <cellStyle name="Финансовый 2 182 4 3 9" xfId="32280" xr:uid="{00000000-0005-0000-0000-0000B6480000}"/>
    <cellStyle name="Финансовый 2 182 4 4" xfId="17598" xr:uid="{00000000-0005-0000-0000-0000B7480000}"/>
    <cellStyle name="Финансовый 2 182 4 5" xfId="18910" xr:uid="{00000000-0005-0000-0000-0000B8480000}"/>
    <cellStyle name="Финансовый 2 182 4 5 2" xfId="24993" xr:uid="{00000000-0005-0000-0000-0000B9480000}"/>
    <cellStyle name="Финансовый 2 182 4 5 3" xfId="28053" xr:uid="{00000000-0005-0000-0000-0000BA480000}"/>
    <cellStyle name="Финансовый 2 182 4 5 4" xfId="29490" xr:uid="{00000000-0005-0000-0000-0000BB480000}"/>
    <cellStyle name="Финансовый 2 182 4 5 5" xfId="30796" xr:uid="{00000000-0005-0000-0000-0000BC480000}"/>
    <cellStyle name="Финансовый 2 182 4 5 6" xfId="34577" xr:uid="{00000000-0005-0000-0000-0000BD480000}"/>
    <cellStyle name="Финансовый 2 182 4 5 7" xfId="35913" xr:uid="{00000000-0005-0000-0000-0000BE480000}"/>
    <cellStyle name="Финансовый 2 182 5" xfId="11341" xr:uid="{00000000-0005-0000-0000-0000BF480000}"/>
    <cellStyle name="Финансовый 2 182 6" xfId="14044" xr:uid="{00000000-0005-0000-0000-0000C0480000}"/>
    <cellStyle name="Финансовый 2 182 7" xfId="14278" xr:uid="{00000000-0005-0000-0000-0000C1480000}"/>
    <cellStyle name="Финансовый 2 182 7 2" xfId="16702" xr:uid="{00000000-0005-0000-0000-0000C2480000}"/>
    <cellStyle name="Финансовый 2 182 7 3" xfId="20685" xr:uid="{00000000-0005-0000-0000-0000C3480000}"/>
    <cellStyle name="Финансовый 2 182 7 4" xfId="21115" xr:uid="{00000000-0005-0000-0000-0000C4480000}"/>
    <cellStyle name="Финансовый 2 182 7 5" xfId="25579" xr:uid="{00000000-0005-0000-0000-0000C5480000}"/>
    <cellStyle name="Финансовый 2 182 7 6" xfId="23014" xr:uid="{00000000-0005-0000-0000-0000C6480000}"/>
    <cellStyle name="Финансовый 2 182 7 7" xfId="25859" xr:uid="{00000000-0005-0000-0000-0000C7480000}"/>
    <cellStyle name="Финансовый 2 182 7 8" xfId="33858" xr:uid="{00000000-0005-0000-0000-0000C8480000}"/>
    <cellStyle name="Финансовый 2 182 7 9" xfId="31988" xr:uid="{00000000-0005-0000-0000-0000C9480000}"/>
    <cellStyle name="Финансовый 2 182 8" xfId="16950" xr:uid="{00000000-0005-0000-0000-0000CA480000}"/>
    <cellStyle name="Финансовый 2 182 9" xfId="18262" xr:uid="{00000000-0005-0000-0000-0000CB480000}"/>
    <cellStyle name="Финансовый 2 182 9 2" xfId="21796" xr:uid="{00000000-0005-0000-0000-0000CC480000}"/>
    <cellStyle name="Финансовый 2 182 9 3" xfId="27405" xr:uid="{00000000-0005-0000-0000-0000CD480000}"/>
    <cellStyle name="Финансовый 2 182 9 4" xfId="28842" xr:uid="{00000000-0005-0000-0000-0000CE480000}"/>
    <cellStyle name="Финансовый 2 182 9 5" xfId="30148" xr:uid="{00000000-0005-0000-0000-0000CF480000}"/>
    <cellStyle name="Финансовый 2 182 9 6" xfId="35225" xr:uid="{00000000-0005-0000-0000-0000D0480000}"/>
    <cellStyle name="Финансовый 2 182 9 7" xfId="36561" xr:uid="{00000000-0005-0000-0000-0000D1480000}"/>
    <cellStyle name="Финансовый 2 183" xfId="97" xr:uid="{00000000-0005-0000-0000-0000D2480000}"/>
    <cellStyle name="Финансовый 2 183 2" xfId="483" xr:uid="{00000000-0005-0000-0000-0000D3480000}"/>
    <cellStyle name="Финансовый 2 183 2 2" xfId="8233" xr:uid="{00000000-0005-0000-0000-0000D4480000}"/>
    <cellStyle name="Финансовый 2 183 2 3" xfId="10391" xr:uid="{00000000-0005-0000-0000-0000D5480000}"/>
    <cellStyle name="Финансовый 2 183 3" xfId="1457" xr:uid="{00000000-0005-0000-0000-0000D6480000}"/>
    <cellStyle name="Финансовый 2 183 3 2" xfId="9220" xr:uid="{00000000-0005-0000-0000-0000D7480000}"/>
    <cellStyle name="Финансовый 2 183 3 2 2" xfId="13586" xr:uid="{00000000-0005-0000-0000-0000D8480000}"/>
    <cellStyle name="Финансовый 2 183 3 2 3" xfId="14736" xr:uid="{00000000-0005-0000-0000-0000D9480000}"/>
    <cellStyle name="Финансовый 2 183 3 2 3 2" xfId="16244" xr:uid="{00000000-0005-0000-0000-0000DA480000}"/>
    <cellStyle name="Финансовый 2 183 3 2 3 3" xfId="20227" xr:uid="{00000000-0005-0000-0000-0000DB480000}"/>
    <cellStyle name="Финансовый 2 183 3 2 3 4" xfId="21735" xr:uid="{00000000-0005-0000-0000-0000DC480000}"/>
    <cellStyle name="Финансовый 2 183 3 2 3 5" xfId="26072" xr:uid="{00000000-0005-0000-0000-0000DD480000}"/>
    <cellStyle name="Финансовый 2 183 3 2 3 6" xfId="26771" xr:uid="{00000000-0005-0000-0000-0000DE480000}"/>
    <cellStyle name="Финансовый 2 183 3 2 3 7" xfId="21105" xr:uid="{00000000-0005-0000-0000-0000DF480000}"/>
    <cellStyle name="Финансовый 2 183 3 2 3 8" xfId="33400" xr:uid="{00000000-0005-0000-0000-0000E0480000}"/>
    <cellStyle name="Финансовый 2 183 3 2 3 9" xfId="32406" xr:uid="{00000000-0005-0000-0000-0000E1480000}"/>
    <cellStyle name="Финансовый 2 183 3 2 4" xfId="17408" xr:uid="{00000000-0005-0000-0000-0000E2480000}"/>
    <cellStyle name="Финансовый 2 183 3 2 5" xfId="18720" xr:uid="{00000000-0005-0000-0000-0000E3480000}"/>
    <cellStyle name="Финансовый 2 183 3 2 5 2" xfId="22192" xr:uid="{00000000-0005-0000-0000-0000E4480000}"/>
    <cellStyle name="Финансовый 2 183 3 2 5 3" xfId="27863" xr:uid="{00000000-0005-0000-0000-0000E5480000}"/>
    <cellStyle name="Финансовый 2 183 3 2 5 4" xfId="29300" xr:uid="{00000000-0005-0000-0000-0000E6480000}"/>
    <cellStyle name="Финансовый 2 183 3 2 5 5" xfId="30606" xr:uid="{00000000-0005-0000-0000-0000E7480000}"/>
    <cellStyle name="Финансовый 2 183 3 2 5 6" xfId="34767" xr:uid="{00000000-0005-0000-0000-0000E8480000}"/>
    <cellStyle name="Финансовый 2 183 3 2 5 7" xfId="36103" xr:uid="{00000000-0005-0000-0000-0000E9480000}"/>
    <cellStyle name="Финансовый 2 183 3 3" xfId="12694" xr:uid="{00000000-0005-0000-0000-0000EA480000}"/>
    <cellStyle name="Финансовый 2 183 3 3 2" xfId="12938" xr:uid="{00000000-0005-0000-0000-0000EB480000}"/>
    <cellStyle name="Финансовый 2 183 3 3 3" xfId="15384" xr:uid="{00000000-0005-0000-0000-0000EC480000}"/>
    <cellStyle name="Финансовый 2 183 3 3 3 2" xfId="15596" xr:uid="{00000000-0005-0000-0000-0000ED480000}"/>
    <cellStyle name="Финансовый 2 183 3 3 3 3" xfId="19579" xr:uid="{00000000-0005-0000-0000-0000EE480000}"/>
    <cellStyle name="Финансовый 2 183 3 3 3 4" xfId="23330" xr:uid="{00000000-0005-0000-0000-0000EF480000}"/>
    <cellStyle name="Финансовый 2 183 3 3 3 5" xfId="25835" xr:uid="{00000000-0005-0000-0000-0000F0480000}"/>
    <cellStyle name="Финансовый 2 183 3 3 3 6" xfId="24783" xr:uid="{00000000-0005-0000-0000-0000F1480000}"/>
    <cellStyle name="Финансовый 2 183 3 3 3 7" xfId="27193" xr:uid="{00000000-0005-0000-0000-0000F2480000}"/>
    <cellStyle name="Финансовый 2 183 3 3 3 8" xfId="32752" xr:uid="{00000000-0005-0000-0000-0000F3480000}"/>
    <cellStyle name="Финансовый 2 183 3 3 3 9" xfId="31957" xr:uid="{00000000-0005-0000-0000-0000F4480000}"/>
    <cellStyle name="Финансовый 2 183 3 3 4" xfId="18056" xr:uid="{00000000-0005-0000-0000-0000F5480000}"/>
    <cellStyle name="Финансовый 2 183 3 3 5" xfId="19368" xr:uid="{00000000-0005-0000-0000-0000F6480000}"/>
    <cellStyle name="Финансовый 2 183 3 3 5 2" xfId="24381" xr:uid="{00000000-0005-0000-0000-0000F7480000}"/>
    <cellStyle name="Финансовый 2 183 3 3 5 3" xfId="28511" xr:uid="{00000000-0005-0000-0000-0000F8480000}"/>
    <cellStyle name="Финансовый 2 183 3 3 5 4" xfId="29948" xr:uid="{00000000-0005-0000-0000-0000F9480000}"/>
    <cellStyle name="Финансовый 2 183 3 3 5 5" xfId="31254" xr:uid="{00000000-0005-0000-0000-0000FA480000}"/>
    <cellStyle name="Финансовый 2 183 3 3 5 6" xfId="34119" xr:uid="{00000000-0005-0000-0000-0000FB480000}"/>
    <cellStyle name="Финансовый 2 183 3 3 5 7" xfId="35455" xr:uid="{00000000-0005-0000-0000-0000FC480000}"/>
    <cellStyle name="Финансовый 2 183 4" xfId="10007" xr:uid="{00000000-0005-0000-0000-0000FD480000}"/>
    <cellStyle name="Финансовый 2 183 4 2" xfId="13395" xr:uid="{00000000-0005-0000-0000-0000FE480000}"/>
    <cellStyle name="Финансовый 2 183 4 3" xfId="14927" xr:uid="{00000000-0005-0000-0000-0000FF480000}"/>
    <cellStyle name="Финансовый 2 183 4 3 2" xfId="16053" xr:uid="{00000000-0005-0000-0000-000000490000}"/>
    <cellStyle name="Финансовый 2 183 4 3 3" xfId="20036" xr:uid="{00000000-0005-0000-0000-000001490000}"/>
    <cellStyle name="Финансовый 2 183 4 3 4" xfId="23929" xr:uid="{00000000-0005-0000-0000-000002490000}"/>
    <cellStyle name="Финансовый 2 183 4 3 5" xfId="27011" xr:uid="{00000000-0005-0000-0000-000003490000}"/>
    <cellStyle name="Финансовый 2 183 4 3 6" xfId="24112" xr:uid="{00000000-0005-0000-0000-000004490000}"/>
    <cellStyle name="Финансовый 2 183 4 3 7" xfId="28665" xr:uid="{00000000-0005-0000-0000-000005490000}"/>
    <cellStyle name="Финансовый 2 183 4 3 8" xfId="33209" xr:uid="{00000000-0005-0000-0000-000006490000}"/>
    <cellStyle name="Финансовый 2 183 4 3 9" xfId="32355" xr:uid="{00000000-0005-0000-0000-000007490000}"/>
    <cellStyle name="Финансовый 2 183 4 4" xfId="17599" xr:uid="{00000000-0005-0000-0000-000008490000}"/>
    <cellStyle name="Финансовый 2 183 4 5" xfId="18911" xr:uid="{00000000-0005-0000-0000-000009490000}"/>
    <cellStyle name="Финансовый 2 183 4 5 2" xfId="24623" xr:uid="{00000000-0005-0000-0000-00000A490000}"/>
    <cellStyle name="Финансовый 2 183 4 5 3" xfId="28054" xr:uid="{00000000-0005-0000-0000-00000B490000}"/>
    <cellStyle name="Финансовый 2 183 4 5 4" xfId="29491" xr:uid="{00000000-0005-0000-0000-00000C490000}"/>
    <cellStyle name="Финансовый 2 183 4 5 5" xfId="30797" xr:uid="{00000000-0005-0000-0000-00000D490000}"/>
    <cellStyle name="Финансовый 2 183 4 5 6" xfId="34576" xr:uid="{00000000-0005-0000-0000-00000E490000}"/>
    <cellStyle name="Финансовый 2 183 4 5 7" xfId="35912" xr:uid="{00000000-0005-0000-0000-00000F490000}"/>
    <cellStyle name="Финансовый 2 183 5" xfId="11342" xr:uid="{00000000-0005-0000-0000-000010490000}"/>
    <cellStyle name="Финансовый 2 183 6" xfId="14043" xr:uid="{00000000-0005-0000-0000-000011490000}"/>
    <cellStyle name="Финансовый 2 183 7" xfId="14279" xr:uid="{00000000-0005-0000-0000-000012490000}"/>
    <cellStyle name="Финансовый 2 183 7 2" xfId="16701" xr:uid="{00000000-0005-0000-0000-000013490000}"/>
    <cellStyle name="Финансовый 2 183 7 3" xfId="20684" xr:uid="{00000000-0005-0000-0000-000014490000}"/>
    <cellStyle name="Финансовый 2 183 7 4" xfId="24999" xr:uid="{00000000-0005-0000-0000-000015490000}"/>
    <cellStyle name="Финансовый 2 183 7 5" xfId="21326" xr:uid="{00000000-0005-0000-0000-000016490000}"/>
    <cellStyle name="Финансовый 2 183 7 6" xfId="27118" xr:uid="{00000000-0005-0000-0000-000017490000}"/>
    <cellStyle name="Финансовый 2 183 7 7" xfId="21169" xr:uid="{00000000-0005-0000-0000-000018490000}"/>
    <cellStyle name="Финансовый 2 183 7 8" xfId="33857" xr:uid="{00000000-0005-0000-0000-000019490000}"/>
    <cellStyle name="Финансовый 2 183 7 9" xfId="32040" xr:uid="{00000000-0005-0000-0000-00001A490000}"/>
    <cellStyle name="Финансовый 2 183 8" xfId="16951" xr:uid="{00000000-0005-0000-0000-00001B490000}"/>
    <cellStyle name="Финансовый 2 183 9" xfId="18263" xr:uid="{00000000-0005-0000-0000-00001C490000}"/>
    <cellStyle name="Финансовый 2 183 9 2" xfId="21739" xr:uid="{00000000-0005-0000-0000-00001D490000}"/>
    <cellStyle name="Финансовый 2 183 9 3" xfId="27406" xr:uid="{00000000-0005-0000-0000-00001E490000}"/>
    <cellStyle name="Финансовый 2 183 9 4" xfId="28843" xr:uid="{00000000-0005-0000-0000-00001F490000}"/>
    <cellStyle name="Финансовый 2 183 9 5" xfId="30149" xr:uid="{00000000-0005-0000-0000-000020490000}"/>
    <cellStyle name="Финансовый 2 183 9 6" xfId="35224" xr:uid="{00000000-0005-0000-0000-000021490000}"/>
    <cellStyle name="Финансовый 2 183 9 7" xfId="36560" xr:uid="{00000000-0005-0000-0000-000022490000}"/>
    <cellStyle name="Финансовый 2 184" xfId="98" xr:uid="{00000000-0005-0000-0000-000023490000}"/>
    <cellStyle name="Финансовый 2 184 2" xfId="484" xr:uid="{00000000-0005-0000-0000-000024490000}"/>
    <cellStyle name="Финансовый 2 184 2 2" xfId="7766" xr:uid="{00000000-0005-0000-0000-000025490000}"/>
    <cellStyle name="Финансовый 2 184 2 3" xfId="10392" xr:uid="{00000000-0005-0000-0000-000026490000}"/>
    <cellStyle name="Финансовый 2 184 3" xfId="1458" xr:uid="{00000000-0005-0000-0000-000027490000}"/>
    <cellStyle name="Финансовый 2 184 3 2" xfId="8508" xr:uid="{00000000-0005-0000-0000-000028490000}"/>
    <cellStyle name="Финансовый 2 184 3 2 2" xfId="13635" xr:uid="{00000000-0005-0000-0000-000029490000}"/>
    <cellStyle name="Финансовый 2 184 3 2 3" xfId="14687" xr:uid="{00000000-0005-0000-0000-00002A490000}"/>
    <cellStyle name="Финансовый 2 184 3 2 3 2" xfId="16293" xr:uid="{00000000-0005-0000-0000-00002B490000}"/>
    <cellStyle name="Финансовый 2 184 3 2 3 3" xfId="20276" xr:uid="{00000000-0005-0000-0000-00002C490000}"/>
    <cellStyle name="Финансовый 2 184 3 2 3 4" xfId="25202" xr:uid="{00000000-0005-0000-0000-00002D490000}"/>
    <cellStyle name="Финансовый 2 184 3 2 3 5" xfId="26413" xr:uid="{00000000-0005-0000-0000-00002E490000}"/>
    <cellStyle name="Финансовый 2 184 3 2 3 6" xfId="26141" xr:uid="{00000000-0005-0000-0000-00002F490000}"/>
    <cellStyle name="Финансовый 2 184 3 2 3 7" xfId="26707" xr:uid="{00000000-0005-0000-0000-000030490000}"/>
    <cellStyle name="Финансовый 2 184 3 2 3 8" xfId="33449" xr:uid="{00000000-0005-0000-0000-000031490000}"/>
    <cellStyle name="Финансовый 2 184 3 2 3 9" xfId="31857" xr:uid="{00000000-0005-0000-0000-000032490000}"/>
    <cellStyle name="Финансовый 2 184 3 2 4" xfId="17359" xr:uid="{00000000-0005-0000-0000-000033490000}"/>
    <cellStyle name="Финансовый 2 184 3 2 5" xfId="18671" xr:uid="{00000000-0005-0000-0000-000034490000}"/>
    <cellStyle name="Финансовый 2 184 3 2 5 2" xfId="25025" xr:uid="{00000000-0005-0000-0000-000035490000}"/>
    <cellStyle name="Финансовый 2 184 3 2 5 3" xfId="27814" xr:uid="{00000000-0005-0000-0000-000036490000}"/>
    <cellStyle name="Финансовый 2 184 3 2 5 4" xfId="29251" xr:uid="{00000000-0005-0000-0000-000037490000}"/>
    <cellStyle name="Финансовый 2 184 3 2 5 5" xfId="30557" xr:uid="{00000000-0005-0000-0000-000038490000}"/>
    <cellStyle name="Финансовый 2 184 3 2 5 6" xfId="34816" xr:uid="{00000000-0005-0000-0000-000039490000}"/>
    <cellStyle name="Финансовый 2 184 3 2 5 7" xfId="36152" xr:uid="{00000000-0005-0000-0000-00003A490000}"/>
    <cellStyle name="Финансовый 2 184 3 3" xfId="12645" xr:uid="{00000000-0005-0000-0000-00003B490000}"/>
    <cellStyle name="Финансовый 2 184 3 3 2" xfId="12987" xr:uid="{00000000-0005-0000-0000-00003C490000}"/>
    <cellStyle name="Финансовый 2 184 3 3 3" xfId="15335" xr:uid="{00000000-0005-0000-0000-00003D490000}"/>
    <cellStyle name="Финансовый 2 184 3 3 3 2" xfId="15645" xr:uid="{00000000-0005-0000-0000-00003E490000}"/>
    <cellStyle name="Финансовый 2 184 3 3 3 3" xfId="19628" xr:uid="{00000000-0005-0000-0000-00003F490000}"/>
    <cellStyle name="Финансовый 2 184 3 3 3 4" xfId="21322" xr:uid="{00000000-0005-0000-0000-000040490000}"/>
    <cellStyle name="Финансовый 2 184 3 3 3 5" xfId="24573" xr:uid="{00000000-0005-0000-0000-000041490000}"/>
    <cellStyle name="Финансовый 2 184 3 3 3 6" xfId="21910" xr:uid="{00000000-0005-0000-0000-000042490000}"/>
    <cellStyle name="Финансовый 2 184 3 3 3 7" xfId="24979" xr:uid="{00000000-0005-0000-0000-000043490000}"/>
    <cellStyle name="Финансовый 2 184 3 3 3 8" xfId="32801" xr:uid="{00000000-0005-0000-0000-000044490000}"/>
    <cellStyle name="Финансовый 2 184 3 3 3 9" xfId="31785" xr:uid="{00000000-0005-0000-0000-000045490000}"/>
    <cellStyle name="Финансовый 2 184 3 3 4" xfId="18007" xr:uid="{00000000-0005-0000-0000-000046490000}"/>
    <cellStyle name="Финансовый 2 184 3 3 5" xfId="19319" xr:uid="{00000000-0005-0000-0000-000047490000}"/>
    <cellStyle name="Финансовый 2 184 3 3 5 2" xfId="21426" xr:uid="{00000000-0005-0000-0000-000048490000}"/>
    <cellStyle name="Финансовый 2 184 3 3 5 3" xfId="28462" xr:uid="{00000000-0005-0000-0000-000049490000}"/>
    <cellStyle name="Финансовый 2 184 3 3 5 4" xfId="29899" xr:uid="{00000000-0005-0000-0000-00004A490000}"/>
    <cellStyle name="Финансовый 2 184 3 3 5 5" xfId="31205" xr:uid="{00000000-0005-0000-0000-00004B490000}"/>
    <cellStyle name="Финансовый 2 184 3 3 5 6" xfId="34168" xr:uid="{00000000-0005-0000-0000-00004C490000}"/>
    <cellStyle name="Финансовый 2 184 3 3 5 7" xfId="35504" xr:uid="{00000000-0005-0000-0000-00004D490000}"/>
    <cellStyle name="Финансовый 2 184 4" xfId="10008" xr:uid="{00000000-0005-0000-0000-00004E490000}"/>
    <cellStyle name="Финансовый 2 184 4 2" xfId="13394" xr:uid="{00000000-0005-0000-0000-00004F490000}"/>
    <cellStyle name="Финансовый 2 184 4 3" xfId="14928" xr:uid="{00000000-0005-0000-0000-000050490000}"/>
    <cellStyle name="Финансовый 2 184 4 3 2" xfId="16052" xr:uid="{00000000-0005-0000-0000-000051490000}"/>
    <cellStyle name="Финансовый 2 184 4 3 3" xfId="20035" xr:uid="{00000000-0005-0000-0000-000052490000}"/>
    <cellStyle name="Финансовый 2 184 4 3 4" xfId="23596" xr:uid="{00000000-0005-0000-0000-000053490000}"/>
    <cellStyle name="Финансовый 2 184 4 3 5" xfId="23855" xr:uid="{00000000-0005-0000-0000-000054490000}"/>
    <cellStyle name="Финансовый 2 184 4 3 6" xfId="22208" xr:uid="{00000000-0005-0000-0000-000055490000}"/>
    <cellStyle name="Финансовый 2 184 4 3 7" xfId="25989" xr:uid="{00000000-0005-0000-0000-000056490000}"/>
    <cellStyle name="Финансовый 2 184 4 3 8" xfId="33208" xr:uid="{00000000-0005-0000-0000-000057490000}"/>
    <cellStyle name="Финансовый 2 184 4 3 9" xfId="32439" xr:uid="{00000000-0005-0000-0000-000058490000}"/>
    <cellStyle name="Финансовый 2 184 4 4" xfId="17600" xr:uid="{00000000-0005-0000-0000-000059490000}"/>
    <cellStyle name="Финансовый 2 184 4 5" xfId="18912" xr:uid="{00000000-0005-0000-0000-00005A490000}"/>
    <cellStyle name="Финансовый 2 184 4 5 2" xfId="21978" xr:uid="{00000000-0005-0000-0000-00005B490000}"/>
    <cellStyle name="Финансовый 2 184 4 5 3" xfId="28055" xr:uid="{00000000-0005-0000-0000-00005C490000}"/>
    <cellStyle name="Финансовый 2 184 4 5 4" xfId="29492" xr:uid="{00000000-0005-0000-0000-00005D490000}"/>
    <cellStyle name="Финансовый 2 184 4 5 5" xfId="30798" xr:uid="{00000000-0005-0000-0000-00005E490000}"/>
    <cellStyle name="Финансовый 2 184 4 5 6" xfId="34575" xr:uid="{00000000-0005-0000-0000-00005F490000}"/>
    <cellStyle name="Финансовый 2 184 4 5 7" xfId="35911" xr:uid="{00000000-0005-0000-0000-000060490000}"/>
    <cellStyle name="Финансовый 2 184 5" xfId="11343" xr:uid="{00000000-0005-0000-0000-000061490000}"/>
    <cellStyle name="Финансовый 2 184 6" xfId="14042" xr:uid="{00000000-0005-0000-0000-000062490000}"/>
    <cellStyle name="Финансовый 2 184 7" xfId="14280" xr:uid="{00000000-0005-0000-0000-000063490000}"/>
    <cellStyle name="Финансовый 2 184 7 2" xfId="16700" xr:uid="{00000000-0005-0000-0000-000064490000}"/>
    <cellStyle name="Финансовый 2 184 7 3" xfId="20683" xr:uid="{00000000-0005-0000-0000-000065490000}"/>
    <cellStyle name="Финансовый 2 184 7 4" xfId="24216" xr:uid="{00000000-0005-0000-0000-000066490000}"/>
    <cellStyle name="Финансовый 2 184 7 5" xfId="26723" xr:uid="{00000000-0005-0000-0000-000067490000}"/>
    <cellStyle name="Финансовый 2 184 7 6" xfId="26106" xr:uid="{00000000-0005-0000-0000-000068490000}"/>
    <cellStyle name="Финансовый 2 184 7 7" xfId="21656" xr:uid="{00000000-0005-0000-0000-000069490000}"/>
    <cellStyle name="Финансовый 2 184 7 8" xfId="33856" xr:uid="{00000000-0005-0000-0000-00006A490000}"/>
    <cellStyle name="Финансовый 2 184 7 9" xfId="32101" xr:uid="{00000000-0005-0000-0000-00006B490000}"/>
    <cellStyle name="Финансовый 2 184 8" xfId="16952" xr:uid="{00000000-0005-0000-0000-00006C490000}"/>
    <cellStyle name="Финансовый 2 184 9" xfId="18264" xr:uid="{00000000-0005-0000-0000-00006D490000}"/>
    <cellStyle name="Финансовый 2 184 9 2" xfId="21685" xr:uid="{00000000-0005-0000-0000-00006E490000}"/>
    <cellStyle name="Финансовый 2 184 9 3" xfId="27407" xr:uid="{00000000-0005-0000-0000-00006F490000}"/>
    <cellStyle name="Финансовый 2 184 9 4" xfId="28844" xr:uid="{00000000-0005-0000-0000-000070490000}"/>
    <cellStyle name="Финансовый 2 184 9 5" xfId="30150" xr:uid="{00000000-0005-0000-0000-000071490000}"/>
    <cellStyle name="Финансовый 2 184 9 6" xfId="35223" xr:uid="{00000000-0005-0000-0000-000072490000}"/>
    <cellStyle name="Финансовый 2 184 9 7" xfId="36559" xr:uid="{00000000-0005-0000-0000-000073490000}"/>
    <cellStyle name="Финансовый 2 185" xfId="99" xr:uid="{00000000-0005-0000-0000-000074490000}"/>
    <cellStyle name="Финансовый 2 185 2" xfId="485" xr:uid="{00000000-0005-0000-0000-000075490000}"/>
    <cellStyle name="Финансовый 2 185 2 2" xfId="7916" xr:uid="{00000000-0005-0000-0000-000076490000}"/>
    <cellStyle name="Финансовый 2 185 2 3" xfId="10393" xr:uid="{00000000-0005-0000-0000-000077490000}"/>
    <cellStyle name="Финансовый 2 185 3" xfId="1459" xr:uid="{00000000-0005-0000-0000-000078490000}"/>
    <cellStyle name="Финансовый 2 185 3 2" xfId="9353" xr:uid="{00000000-0005-0000-0000-000079490000}"/>
    <cellStyle name="Финансовый 2 185 3 2 2" xfId="13555" xr:uid="{00000000-0005-0000-0000-00007A490000}"/>
    <cellStyle name="Финансовый 2 185 3 2 3" xfId="14767" xr:uid="{00000000-0005-0000-0000-00007B490000}"/>
    <cellStyle name="Финансовый 2 185 3 2 3 2" xfId="16213" xr:uid="{00000000-0005-0000-0000-00007C490000}"/>
    <cellStyle name="Финансовый 2 185 3 2 3 3" xfId="20196" xr:uid="{00000000-0005-0000-0000-00007D490000}"/>
    <cellStyle name="Финансовый 2 185 3 2 3 4" xfId="23455" xr:uid="{00000000-0005-0000-0000-00007E490000}"/>
    <cellStyle name="Финансовый 2 185 3 2 3 5" xfId="24670" xr:uid="{00000000-0005-0000-0000-00007F490000}"/>
    <cellStyle name="Финансовый 2 185 3 2 3 6" xfId="21225" xr:uid="{00000000-0005-0000-0000-000080490000}"/>
    <cellStyle name="Финансовый 2 185 3 2 3 7" xfId="24166" xr:uid="{00000000-0005-0000-0000-000081490000}"/>
    <cellStyle name="Финансовый 2 185 3 2 3 8" xfId="33369" xr:uid="{00000000-0005-0000-0000-000082490000}"/>
    <cellStyle name="Финансовый 2 185 3 2 3 9" xfId="32453" xr:uid="{00000000-0005-0000-0000-000083490000}"/>
    <cellStyle name="Финансовый 2 185 3 2 4" xfId="17439" xr:uid="{00000000-0005-0000-0000-000084490000}"/>
    <cellStyle name="Финансовый 2 185 3 2 5" xfId="18751" xr:uid="{00000000-0005-0000-0000-000085490000}"/>
    <cellStyle name="Финансовый 2 185 3 2 5 2" xfId="25062" xr:uid="{00000000-0005-0000-0000-000086490000}"/>
    <cellStyle name="Финансовый 2 185 3 2 5 3" xfId="27894" xr:uid="{00000000-0005-0000-0000-000087490000}"/>
    <cellStyle name="Финансовый 2 185 3 2 5 4" xfId="29331" xr:uid="{00000000-0005-0000-0000-000088490000}"/>
    <cellStyle name="Финансовый 2 185 3 2 5 5" xfId="30637" xr:uid="{00000000-0005-0000-0000-000089490000}"/>
    <cellStyle name="Финансовый 2 185 3 2 5 6" xfId="34736" xr:uid="{00000000-0005-0000-0000-00008A490000}"/>
    <cellStyle name="Финансовый 2 185 3 2 5 7" xfId="36072" xr:uid="{00000000-0005-0000-0000-00008B490000}"/>
    <cellStyle name="Финансовый 2 185 3 3" xfId="12724" xr:uid="{00000000-0005-0000-0000-00008C490000}"/>
    <cellStyle name="Финансовый 2 185 3 3 2" xfId="12908" xr:uid="{00000000-0005-0000-0000-00008D490000}"/>
    <cellStyle name="Финансовый 2 185 3 3 3" xfId="15414" xr:uid="{00000000-0005-0000-0000-00008E490000}"/>
    <cellStyle name="Финансовый 2 185 3 3 3 2" xfId="15566" xr:uid="{00000000-0005-0000-0000-00008F490000}"/>
    <cellStyle name="Финансовый 2 185 3 3 3 3" xfId="19549" xr:uid="{00000000-0005-0000-0000-000090490000}"/>
    <cellStyle name="Финансовый 2 185 3 3 3 4" xfId="23720" xr:uid="{00000000-0005-0000-0000-000091490000}"/>
    <cellStyle name="Финансовый 2 185 3 3 3 5" xfId="26774" xr:uid="{00000000-0005-0000-0000-000092490000}"/>
    <cellStyle name="Финансовый 2 185 3 3 3 6" xfId="21799" xr:uid="{00000000-0005-0000-0000-000093490000}"/>
    <cellStyle name="Финансовый 2 185 3 3 3 7" xfId="27197" xr:uid="{00000000-0005-0000-0000-000094490000}"/>
    <cellStyle name="Финансовый 2 185 3 3 3 8" xfId="32722" xr:uid="{00000000-0005-0000-0000-000095490000}"/>
    <cellStyle name="Финансовый 2 185 3 3 3 9" xfId="32320" xr:uid="{00000000-0005-0000-0000-000096490000}"/>
    <cellStyle name="Финансовый 2 185 3 3 4" xfId="18086" xr:uid="{00000000-0005-0000-0000-000097490000}"/>
    <cellStyle name="Финансовый 2 185 3 3 5" xfId="19398" xr:uid="{00000000-0005-0000-0000-000098490000}"/>
    <cellStyle name="Финансовый 2 185 3 3 5 2" xfId="22612" xr:uid="{00000000-0005-0000-0000-000099490000}"/>
    <cellStyle name="Финансовый 2 185 3 3 5 3" xfId="28541" xr:uid="{00000000-0005-0000-0000-00009A490000}"/>
    <cellStyle name="Финансовый 2 185 3 3 5 4" xfId="29978" xr:uid="{00000000-0005-0000-0000-00009B490000}"/>
    <cellStyle name="Финансовый 2 185 3 3 5 5" xfId="31284" xr:uid="{00000000-0005-0000-0000-00009C490000}"/>
    <cellStyle name="Финансовый 2 185 3 3 5 6" xfId="34089" xr:uid="{00000000-0005-0000-0000-00009D490000}"/>
    <cellStyle name="Финансовый 2 185 3 3 5 7" xfId="35425" xr:uid="{00000000-0005-0000-0000-00009E490000}"/>
    <cellStyle name="Финансовый 2 185 4" xfId="10009" xr:uid="{00000000-0005-0000-0000-00009F490000}"/>
    <cellStyle name="Финансовый 2 185 4 2" xfId="13393" xr:uid="{00000000-0005-0000-0000-0000A0490000}"/>
    <cellStyle name="Финансовый 2 185 4 3" xfId="14929" xr:uid="{00000000-0005-0000-0000-0000A1490000}"/>
    <cellStyle name="Финансовый 2 185 4 3 2" xfId="16051" xr:uid="{00000000-0005-0000-0000-0000A2490000}"/>
    <cellStyle name="Финансовый 2 185 4 3 3" xfId="20034" xr:uid="{00000000-0005-0000-0000-0000A3490000}"/>
    <cellStyle name="Финансовый 2 185 4 3 4" xfId="23383" xr:uid="{00000000-0005-0000-0000-0000A4490000}"/>
    <cellStyle name="Финансовый 2 185 4 3 5" xfId="24224" xr:uid="{00000000-0005-0000-0000-0000A5490000}"/>
    <cellStyle name="Финансовый 2 185 4 3 6" xfId="26469" xr:uid="{00000000-0005-0000-0000-0000A6490000}"/>
    <cellStyle name="Финансовый 2 185 4 3 7" xfId="21079" xr:uid="{00000000-0005-0000-0000-0000A7490000}"/>
    <cellStyle name="Финансовый 2 185 4 3 8" xfId="33207" xr:uid="{00000000-0005-0000-0000-0000A8490000}"/>
    <cellStyle name="Финансовый 2 185 4 3 9" xfId="32510" xr:uid="{00000000-0005-0000-0000-0000A9490000}"/>
    <cellStyle name="Финансовый 2 185 4 4" xfId="17601" xr:uid="{00000000-0005-0000-0000-0000AA490000}"/>
    <cellStyle name="Финансовый 2 185 4 5" xfId="18913" xr:uid="{00000000-0005-0000-0000-0000AB490000}"/>
    <cellStyle name="Финансовый 2 185 4 5 2" xfId="21922" xr:uid="{00000000-0005-0000-0000-0000AC490000}"/>
    <cellStyle name="Финансовый 2 185 4 5 3" xfId="28056" xr:uid="{00000000-0005-0000-0000-0000AD490000}"/>
    <cellStyle name="Финансовый 2 185 4 5 4" xfId="29493" xr:uid="{00000000-0005-0000-0000-0000AE490000}"/>
    <cellStyle name="Финансовый 2 185 4 5 5" xfId="30799" xr:uid="{00000000-0005-0000-0000-0000AF490000}"/>
    <cellStyle name="Финансовый 2 185 4 5 6" xfId="34574" xr:uid="{00000000-0005-0000-0000-0000B0490000}"/>
    <cellStyle name="Финансовый 2 185 4 5 7" xfId="35910" xr:uid="{00000000-0005-0000-0000-0000B1490000}"/>
    <cellStyle name="Финансовый 2 185 5" xfId="11344" xr:uid="{00000000-0005-0000-0000-0000B2490000}"/>
    <cellStyle name="Финансовый 2 185 6" xfId="14041" xr:uid="{00000000-0005-0000-0000-0000B3490000}"/>
    <cellStyle name="Финансовый 2 185 7" xfId="14281" xr:uid="{00000000-0005-0000-0000-0000B4490000}"/>
    <cellStyle name="Финансовый 2 185 7 2" xfId="16699" xr:uid="{00000000-0005-0000-0000-0000B5490000}"/>
    <cellStyle name="Финансовый 2 185 7 3" xfId="20682" xr:uid="{00000000-0005-0000-0000-0000B6490000}"/>
    <cellStyle name="Финансовый 2 185 7 4" xfId="24031" xr:uid="{00000000-0005-0000-0000-0000B7490000}"/>
    <cellStyle name="Финансовый 2 185 7 5" xfId="26834" xr:uid="{00000000-0005-0000-0000-0000B8490000}"/>
    <cellStyle name="Финансовый 2 185 7 6" xfId="25916" xr:uid="{00000000-0005-0000-0000-0000B9490000}"/>
    <cellStyle name="Финансовый 2 185 7 7" xfId="28731" xr:uid="{00000000-0005-0000-0000-0000BA490000}"/>
    <cellStyle name="Финансовый 2 185 7 8" xfId="33855" xr:uid="{00000000-0005-0000-0000-0000BB490000}"/>
    <cellStyle name="Финансовый 2 185 7 9" xfId="32162" xr:uid="{00000000-0005-0000-0000-0000BC490000}"/>
    <cellStyle name="Финансовый 2 185 8" xfId="16953" xr:uid="{00000000-0005-0000-0000-0000BD490000}"/>
    <cellStyle name="Финансовый 2 185 9" xfId="18265" xr:uid="{00000000-0005-0000-0000-0000BE490000}"/>
    <cellStyle name="Финансовый 2 185 9 2" xfId="25223" xr:uid="{00000000-0005-0000-0000-0000BF490000}"/>
    <cellStyle name="Финансовый 2 185 9 3" xfId="27408" xr:uid="{00000000-0005-0000-0000-0000C0490000}"/>
    <cellStyle name="Финансовый 2 185 9 4" xfId="28845" xr:uid="{00000000-0005-0000-0000-0000C1490000}"/>
    <cellStyle name="Финансовый 2 185 9 5" xfId="30151" xr:uid="{00000000-0005-0000-0000-0000C2490000}"/>
    <cellStyle name="Финансовый 2 185 9 6" xfId="35222" xr:uid="{00000000-0005-0000-0000-0000C3490000}"/>
    <cellStyle name="Финансовый 2 185 9 7" xfId="36558" xr:uid="{00000000-0005-0000-0000-0000C4490000}"/>
    <cellStyle name="Финансовый 2 186" xfId="100" xr:uid="{00000000-0005-0000-0000-0000C5490000}"/>
    <cellStyle name="Финансовый 2 186 2" xfId="486" xr:uid="{00000000-0005-0000-0000-0000C6490000}"/>
    <cellStyle name="Финансовый 2 186 2 2" xfId="8137" xr:uid="{00000000-0005-0000-0000-0000C7490000}"/>
    <cellStyle name="Финансовый 2 186 2 3" xfId="10394" xr:uid="{00000000-0005-0000-0000-0000C8490000}"/>
    <cellStyle name="Финансовый 2 186 3" xfId="1460" xr:uid="{00000000-0005-0000-0000-0000C9490000}"/>
    <cellStyle name="Финансовый 2 186 3 2" xfId="9305" xr:uid="{00000000-0005-0000-0000-0000CA490000}"/>
    <cellStyle name="Финансовый 2 186 3 2 2" xfId="13568" xr:uid="{00000000-0005-0000-0000-0000CB490000}"/>
    <cellStyle name="Финансовый 2 186 3 2 3" xfId="14754" xr:uid="{00000000-0005-0000-0000-0000CC490000}"/>
    <cellStyle name="Финансовый 2 186 3 2 3 2" xfId="16226" xr:uid="{00000000-0005-0000-0000-0000CD490000}"/>
    <cellStyle name="Финансовый 2 186 3 2 3 3" xfId="20209" xr:uid="{00000000-0005-0000-0000-0000CE490000}"/>
    <cellStyle name="Финансовый 2 186 3 2 3 4" xfId="23696" xr:uid="{00000000-0005-0000-0000-0000CF490000}"/>
    <cellStyle name="Финансовый 2 186 3 2 3 5" xfId="27281" xr:uid="{00000000-0005-0000-0000-0000D0490000}"/>
    <cellStyle name="Финансовый 2 186 3 2 3 6" xfId="24124" xr:uid="{00000000-0005-0000-0000-0000D1490000}"/>
    <cellStyle name="Финансовый 2 186 3 2 3 7" xfId="26636" xr:uid="{00000000-0005-0000-0000-0000D2490000}"/>
    <cellStyle name="Финансовый 2 186 3 2 3 8" xfId="33382" xr:uid="{00000000-0005-0000-0000-0000D3490000}"/>
    <cellStyle name="Финансовый 2 186 3 2 3 9" xfId="31936" xr:uid="{00000000-0005-0000-0000-0000D4490000}"/>
    <cellStyle name="Финансовый 2 186 3 2 4" xfId="17426" xr:uid="{00000000-0005-0000-0000-0000D5490000}"/>
    <cellStyle name="Финансовый 2 186 3 2 5" xfId="18738" xr:uid="{00000000-0005-0000-0000-0000D6490000}"/>
    <cellStyle name="Финансовый 2 186 3 2 5 2" xfId="25186" xr:uid="{00000000-0005-0000-0000-0000D7490000}"/>
    <cellStyle name="Финансовый 2 186 3 2 5 3" xfId="27881" xr:uid="{00000000-0005-0000-0000-0000D8490000}"/>
    <cellStyle name="Финансовый 2 186 3 2 5 4" xfId="29318" xr:uid="{00000000-0005-0000-0000-0000D9490000}"/>
    <cellStyle name="Финансовый 2 186 3 2 5 5" xfId="30624" xr:uid="{00000000-0005-0000-0000-0000DA490000}"/>
    <cellStyle name="Финансовый 2 186 3 2 5 6" xfId="34749" xr:uid="{00000000-0005-0000-0000-0000DB490000}"/>
    <cellStyle name="Финансовый 2 186 3 2 5 7" xfId="36085" xr:uid="{00000000-0005-0000-0000-0000DC490000}"/>
    <cellStyle name="Финансовый 2 186 3 3" xfId="12711" xr:uid="{00000000-0005-0000-0000-0000DD490000}"/>
    <cellStyle name="Финансовый 2 186 3 3 2" xfId="12921" xr:uid="{00000000-0005-0000-0000-0000DE490000}"/>
    <cellStyle name="Финансовый 2 186 3 3 3" xfId="15401" xr:uid="{00000000-0005-0000-0000-0000DF490000}"/>
    <cellStyle name="Финансовый 2 186 3 3 3 2" xfId="15579" xr:uid="{00000000-0005-0000-0000-0000E0490000}"/>
    <cellStyle name="Финансовый 2 186 3 3 3 3" xfId="19562" xr:uid="{00000000-0005-0000-0000-0000E1490000}"/>
    <cellStyle name="Финансовый 2 186 3 3 3 4" xfId="24997" xr:uid="{00000000-0005-0000-0000-0000E2490000}"/>
    <cellStyle name="Финансовый 2 186 3 3 3 5" xfId="26634" xr:uid="{00000000-0005-0000-0000-0000E3490000}"/>
    <cellStyle name="Финансовый 2 186 3 3 3 6" xfId="21080" xr:uid="{00000000-0005-0000-0000-0000E4490000}"/>
    <cellStyle name="Финансовый 2 186 3 3 3 7" xfId="25777" xr:uid="{00000000-0005-0000-0000-0000E5490000}"/>
    <cellStyle name="Финансовый 2 186 3 3 3 8" xfId="32735" xr:uid="{00000000-0005-0000-0000-0000E6490000}"/>
    <cellStyle name="Финансовый 2 186 3 3 3 9" xfId="31613" xr:uid="{00000000-0005-0000-0000-0000E7490000}"/>
    <cellStyle name="Финансовый 2 186 3 3 4" xfId="18073" xr:uid="{00000000-0005-0000-0000-0000E8490000}"/>
    <cellStyle name="Финансовый 2 186 3 3 5" xfId="19385" xr:uid="{00000000-0005-0000-0000-0000E9490000}"/>
    <cellStyle name="Финансовый 2 186 3 3 5 2" xfId="22397" xr:uid="{00000000-0005-0000-0000-0000EA490000}"/>
    <cellStyle name="Финансовый 2 186 3 3 5 3" xfId="28528" xr:uid="{00000000-0005-0000-0000-0000EB490000}"/>
    <cellStyle name="Финансовый 2 186 3 3 5 4" xfId="29965" xr:uid="{00000000-0005-0000-0000-0000EC490000}"/>
    <cellStyle name="Финансовый 2 186 3 3 5 5" xfId="31271" xr:uid="{00000000-0005-0000-0000-0000ED490000}"/>
    <cellStyle name="Финансовый 2 186 3 3 5 6" xfId="34102" xr:uid="{00000000-0005-0000-0000-0000EE490000}"/>
    <cellStyle name="Финансовый 2 186 3 3 5 7" xfId="35438" xr:uid="{00000000-0005-0000-0000-0000EF490000}"/>
    <cellStyle name="Финансовый 2 186 4" xfId="10010" xr:uid="{00000000-0005-0000-0000-0000F0490000}"/>
    <cellStyle name="Финансовый 2 186 4 2" xfId="13392" xr:uid="{00000000-0005-0000-0000-0000F1490000}"/>
    <cellStyle name="Финансовый 2 186 4 3" xfId="14930" xr:uid="{00000000-0005-0000-0000-0000F2490000}"/>
    <cellStyle name="Финансовый 2 186 4 3 2" xfId="16050" xr:uid="{00000000-0005-0000-0000-0000F3490000}"/>
    <cellStyle name="Финансовый 2 186 4 3 3" xfId="20033" xr:uid="{00000000-0005-0000-0000-0000F4490000}"/>
    <cellStyle name="Финансовый 2 186 4 3 4" xfId="23179" xr:uid="{00000000-0005-0000-0000-0000F5490000}"/>
    <cellStyle name="Финансовый 2 186 4 3 5" xfId="26455" xr:uid="{00000000-0005-0000-0000-0000F6490000}"/>
    <cellStyle name="Финансовый 2 186 4 3 6" xfId="24342" xr:uid="{00000000-0005-0000-0000-0000F7490000}"/>
    <cellStyle name="Финансовый 2 186 4 3 7" xfId="26058" xr:uid="{00000000-0005-0000-0000-0000F8490000}"/>
    <cellStyle name="Финансовый 2 186 4 3 8" xfId="33206" xr:uid="{00000000-0005-0000-0000-0000F9490000}"/>
    <cellStyle name="Финансовый 2 186 4 3 9" xfId="31565" xr:uid="{00000000-0005-0000-0000-0000FA490000}"/>
    <cellStyle name="Финансовый 2 186 4 4" xfId="17602" xr:uid="{00000000-0005-0000-0000-0000FB490000}"/>
    <cellStyle name="Финансовый 2 186 4 5" xfId="18914" xr:uid="{00000000-0005-0000-0000-0000FC490000}"/>
    <cellStyle name="Финансовый 2 186 4 5 2" xfId="21818" xr:uid="{00000000-0005-0000-0000-0000FD490000}"/>
    <cellStyle name="Финансовый 2 186 4 5 3" xfId="28057" xr:uid="{00000000-0005-0000-0000-0000FE490000}"/>
    <cellStyle name="Финансовый 2 186 4 5 4" xfId="29494" xr:uid="{00000000-0005-0000-0000-0000FF490000}"/>
    <cellStyle name="Финансовый 2 186 4 5 5" xfId="30800" xr:uid="{00000000-0005-0000-0000-0000004A0000}"/>
    <cellStyle name="Финансовый 2 186 4 5 6" xfId="34573" xr:uid="{00000000-0005-0000-0000-0000014A0000}"/>
    <cellStyle name="Финансовый 2 186 4 5 7" xfId="35909" xr:uid="{00000000-0005-0000-0000-0000024A0000}"/>
    <cellStyle name="Финансовый 2 186 5" xfId="11345" xr:uid="{00000000-0005-0000-0000-0000034A0000}"/>
    <cellStyle name="Финансовый 2 186 6" xfId="14040" xr:uid="{00000000-0005-0000-0000-0000044A0000}"/>
    <cellStyle name="Финансовый 2 186 7" xfId="14282" xr:uid="{00000000-0005-0000-0000-0000054A0000}"/>
    <cellStyle name="Финансовый 2 186 7 2" xfId="16698" xr:uid="{00000000-0005-0000-0000-0000064A0000}"/>
    <cellStyle name="Финансовый 2 186 7 3" xfId="20681" xr:uid="{00000000-0005-0000-0000-0000074A0000}"/>
    <cellStyle name="Финансовый 2 186 7 4" xfId="23664" xr:uid="{00000000-0005-0000-0000-0000084A0000}"/>
    <cellStyle name="Финансовый 2 186 7 5" xfId="22633" xr:uid="{00000000-0005-0000-0000-0000094A0000}"/>
    <cellStyle name="Финансовый 2 186 7 6" xfId="24567" xr:uid="{00000000-0005-0000-0000-00000A4A0000}"/>
    <cellStyle name="Финансовый 2 186 7 7" xfId="20913" xr:uid="{00000000-0005-0000-0000-00000B4A0000}"/>
    <cellStyle name="Финансовый 2 186 7 8" xfId="33854" xr:uid="{00000000-0005-0000-0000-00000C4A0000}"/>
    <cellStyle name="Финансовый 2 186 7 9" xfId="32243" xr:uid="{00000000-0005-0000-0000-00000D4A0000}"/>
    <cellStyle name="Финансовый 2 186 8" xfId="16954" xr:uid="{00000000-0005-0000-0000-00000E4A0000}"/>
    <cellStyle name="Финансовый 2 186 9" xfId="18266" xr:uid="{00000000-0005-0000-0000-00000F4A0000}"/>
    <cellStyle name="Финансовый 2 186 9 2" xfId="21623" xr:uid="{00000000-0005-0000-0000-0000104A0000}"/>
    <cellStyle name="Финансовый 2 186 9 3" xfId="27409" xr:uid="{00000000-0005-0000-0000-0000114A0000}"/>
    <cellStyle name="Финансовый 2 186 9 4" xfId="28846" xr:uid="{00000000-0005-0000-0000-0000124A0000}"/>
    <cellStyle name="Финансовый 2 186 9 5" xfId="30152" xr:uid="{00000000-0005-0000-0000-0000134A0000}"/>
    <cellStyle name="Финансовый 2 186 9 6" xfId="35221" xr:uid="{00000000-0005-0000-0000-0000144A0000}"/>
    <cellStyle name="Финансовый 2 186 9 7" xfId="36557" xr:uid="{00000000-0005-0000-0000-0000154A0000}"/>
    <cellStyle name="Финансовый 2 187" xfId="101" xr:uid="{00000000-0005-0000-0000-0000164A0000}"/>
    <cellStyle name="Финансовый 2 187 2" xfId="487" xr:uid="{00000000-0005-0000-0000-0000174A0000}"/>
    <cellStyle name="Финансовый 2 187 2 2" xfId="8242" xr:uid="{00000000-0005-0000-0000-0000184A0000}"/>
    <cellStyle name="Финансовый 2 187 2 3" xfId="10395" xr:uid="{00000000-0005-0000-0000-0000194A0000}"/>
    <cellStyle name="Финансовый 2 187 3" xfId="1461" xr:uid="{00000000-0005-0000-0000-00001A4A0000}"/>
    <cellStyle name="Финансовый 2 187 3 2" xfId="9354" xr:uid="{00000000-0005-0000-0000-00001B4A0000}"/>
    <cellStyle name="Финансовый 2 187 3 2 2" xfId="13554" xr:uid="{00000000-0005-0000-0000-00001C4A0000}"/>
    <cellStyle name="Финансовый 2 187 3 2 3" xfId="14768" xr:uid="{00000000-0005-0000-0000-00001D4A0000}"/>
    <cellStyle name="Финансовый 2 187 3 2 3 2" xfId="16212" xr:uid="{00000000-0005-0000-0000-00001E4A0000}"/>
    <cellStyle name="Финансовый 2 187 3 2 3 3" xfId="20195" xr:uid="{00000000-0005-0000-0000-00001F4A0000}"/>
    <cellStyle name="Финансовый 2 187 3 2 3 4" xfId="23251" xr:uid="{00000000-0005-0000-0000-0000204A0000}"/>
    <cellStyle name="Финансовый 2 187 3 2 3 5" xfId="26305" xr:uid="{00000000-0005-0000-0000-0000214A0000}"/>
    <cellStyle name="Финансовый 2 187 3 2 3 6" xfId="22828" xr:uid="{00000000-0005-0000-0000-0000224A0000}"/>
    <cellStyle name="Финансовый 2 187 3 2 3 7" xfId="21208" xr:uid="{00000000-0005-0000-0000-0000234A0000}"/>
    <cellStyle name="Финансовый 2 187 3 2 3 8" xfId="33368" xr:uid="{00000000-0005-0000-0000-0000244A0000}"/>
    <cellStyle name="Финансовый 2 187 3 2 3 9" xfId="31968" xr:uid="{00000000-0005-0000-0000-0000254A0000}"/>
    <cellStyle name="Финансовый 2 187 3 2 4" xfId="17440" xr:uid="{00000000-0005-0000-0000-0000264A0000}"/>
    <cellStyle name="Финансовый 2 187 3 2 5" xfId="18752" xr:uid="{00000000-0005-0000-0000-0000274A0000}"/>
    <cellStyle name="Финансовый 2 187 3 2 5 2" xfId="21182" xr:uid="{00000000-0005-0000-0000-0000284A0000}"/>
    <cellStyle name="Финансовый 2 187 3 2 5 3" xfId="27895" xr:uid="{00000000-0005-0000-0000-0000294A0000}"/>
    <cellStyle name="Финансовый 2 187 3 2 5 4" xfId="29332" xr:uid="{00000000-0005-0000-0000-00002A4A0000}"/>
    <cellStyle name="Финансовый 2 187 3 2 5 5" xfId="30638" xr:uid="{00000000-0005-0000-0000-00002B4A0000}"/>
    <cellStyle name="Финансовый 2 187 3 2 5 6" xfId="34735" xr:uid="{00000000-0005-0000-0000-00002C4A0000}"/>
    <cellStyle name="Финансовый 2 187 3 2 5 7" xfId="36071" xr:uid="{00000000-0005-0000-0000-00002D4A0000}"/>
    <cellStyle name="Финансовый 2 187 3 3" xfId="12725" xr:uid="{00000000-0005-0000-0000-00002E4A0000}"/>
    <cellStyle name="Финансовый 2 187 3 3 2" xfId="12907" xr:uid="{00000000-0005-0000-0000-00002F4A0000}"/>
    <cellStyle name="Финансовый 2 187 3 3 3" xfId="15415" xr:uid="{00000000-0005-0000-0000-0000304A0000}"/>
    <cellStyle name="Финансовый 2 187 3 3 3 2" xfId="15565" xr:uid="{00000000-0005-0000-0000-0000314A0000}"/>
    <cellStyle name="Финансовый 2 187 3 3 3 3" xfId="19548" xr:uid="{00000000-0005-0000-0000-0000324A0000}"/>
    <cellStyle name="Финансовый 2 187 3 3 3 4" xfId="23519" xr:uid="{00000000-0005-0000-0000-0000334A0000}"/>
    <cellStyle name="Финансовый 2 187 3 3 3 5" xfId="26223" xr:uid="{00000000-0005-0000-0000-0000344A0000}"/>
    <cellStyle name="Финансовый 2 187 3 3 3 6" xfId="24505" xr:uid="{00000000-0005-0000-0000-0000354A0000}"/>
    <cellStyle name="Финансовый 2 187 3 3 3 7" xfId="23381" xr:uid="{00000000-0005-0000-0000-0000364A0000}"/>
    <cellStyle name="Финансовый 2 187 3 3 3 8" xfId="32721" xr:uid="{00000000-0005-0000-0000-0000374A0000}"/>
    <cellStyle name="Финансовый 2 187 3 3 3 9" xfId="31384" xr:uid="{00000000-0005-0000-0000-0000384A0000}"/>
    <cellStyle name="Финансовый 2 187 3 3 4" xfId="18087" xr:uid="{00000000-0005-0000-0000-0000394A0000}"/>
    <cellStyle name="Финансовый 2 187 3 3 5" xfId="19399" xr:uid="{00000000-0005-0000-0000-00003A4A0000}"/>
    <cellStyle name="Финансовый 2 187 3 3 5 2" xfId="22601" xr:uid="{00000000-0005-0000-0000-00003B4A0000}"/>
    <cellStyle name="Финансовый 2 187 3 3 5 3" xfId="28542" xr:uid="{00000000-0005-0000-0000-00003C4A0000}"/>
    <cellStyle name="Финансовый 2 187 3 3 5 4" xfId="29979" xr:uid="{00000000-0005-0000-0000-00003D4A0000}"/>
    <cellStyle name="Финансовый 2 187 3 3 5 5" xfId="31285" xr:uid="{00000000-0005-0000-0000-00003E4A0000}"/>
    <cellStyle name="Финансовый 2 187 3 3 5 6" xfId="34088" xr:uid="{00000000-0005-0000-0000-00003F4A0000}"/>
    <cellStyle name="Финансовый 2 187 3 3 5 7" xfId="35424" xr:uid="{00000000-0005-0000-0000-0000404A0000}"/>
    <cellStyle name="Финансовый 2 187 4" xfId="10011" xr:uid="{00000000-0005-0000-0000-0000414A0000}"/>
    <cellStyle name="Финансовый 2 187 4 2" xfId="13391" xr:uid="{00000000-0005-0000-0000-0000424A0000}"/>
    <cellStyle name="Финансовый 2 187 4 3" xfId="14931" xr:uid="{00000000-0005-0000-0000-0000434A0000}"/>
    <cellStyle name="Финансовый 2 187 4 3 2" xfId="16049" xr:uid="{00000000-0005-0000-0000-0000444A0000}"/>
    <cellStyle name="Финансовый 2 187 4 3 3" xfId="20032" xr:uid="{00000000-0005-0000-0000-0000454A0000}"/>
    <cellStyle name="Финансовый 2 187 4 3 4" xfId="23007" xr:uid="{00000000-0005-0000-0000-0000464A0000}"/>
    <cellStyle name="Финансовый 2 187 4 3 5" xfId="26369" xr:uid="{00000000-0005-0000-0000-0000474A0000}"/>
    <cellStyle name="Финансовый 2 187 4 3 6" xfId="24943" xr:uid="{00000000-0005-0000-0000-0000484A0000}"/>
    <cellStyle name="Финансовый 2 187 4 3 7" xfId="26846" xr:uid="{00000000-0005-0000-0000-0000494A0000}"/>
    <cellStyle name="Финансовый 2 187 4 3 8" xfId="33205" xr:uid="{00000000-0005-0000-0000-00004A4A0000}"/>
    <cellStyle name="Финансовый 2 187 4 3 9" xfId="31586" xr:uid="{00000000-0005-0000-0000-00004B4A0000}"/>
    <cellStyle name="Финансовый 2 187 4 4" xfId="17603" xr:uid="{00000000-0005-0000-0000-00004C4A0000}"/>
    <cellStyle name="Финансовый 2 187 4 5" xfId="18915" xr:uid="{00000000-0005-0000-0000-00004D4A0000}"/>
    <cellStyle name="Финансовый 2 187 4 5 2" xfId="21760" xr:uid="{00000000-0005-0000-0000-00004E4A0000}"/>
    <cellStyle name="Финансовый 2 187 4 5 3" xfId="28058" xr:uid="{00000000-0005-0000-0000-00004F4A0000}"/>
    <cellStyle name="Финансовый 2 187 4 5 4" xfId="29495" xr:uid="{00000000-0005-0000-0000-0000504A0000}"/>
    <cellStyle name="Финансовый 2 187 4 5 5" xfId="30801" xr:uid="{00000000-0005-0000-0000-0000514A0000}"/>
    <cellStyle name="Финансовый 2 187 4 5 6" xfId="34572" xr:uid="{00000000-0005-0000-0000-0000524A0000}"/>
    <cellStyle name="Финансовый 2 187 4 5 7" xfId="35908" xr:uid="{00000000-0005-0000-0000-0000534A0000}"/>
    <cellStyle name="Финансовый 2 187 5" xfId="11346" xr:uid="{00000000-0005-0000-0000-0000544A0000}"/>
    <cellStyle name="Финансовый 2 187 6" xfId="14039" xr:uid="{00000000-0005-0000-0000-0000554A0000}"/>
    <cellStyle name="Финансовый 2 187 7" xfId="14283" xr:uid="{00000000-0005-0000-0000-0000564A0000}"/>
    <cellStyle name="Финансовый 2 187 7 2" xfId="16697" xr:uid="{00000000-0005-0000-0000-0000574A0000}"/>
    <cellStyle name="Финансовый 2 187 7 3" xfId="20680" xr:uid="{00000000-0005-0000-0000-0000584A0000}"/>
    <cellStyle name="Финансовый 2 187 7 4" xfId="23461" xr:uid="{00000000-0005-0000-0000-0000594A0000}"/>
    <cellStyle name="Финансовый 2 187 7 5" xfId="25545" xr:uid="{00000000-0005-0000-0000-00005A4A0000}"/>
    <cellStyle name="Финансовый 2 187 7 6" xfId="24244" xr:uid="{00000000-0005-0000-0000-00005B4A0000}"/>
    <cellStyle name="Финансовый 2 187 7 7" xfId="23556" xr:uid="{00000000-0005-0000-0000-00005C4A0000}"/>
    <cellStyle name="Финансовый 2 187 7 8" xfId="33853" xr:uid="{00000000-0005-0000-0000-00005D4A0000}"/>
    <cellStyle name="Финансовый 2 187 7 9" xfId="32276" xr:uid="{00000000-0005-0000-0000-00005E4A0000}"/>
    <cellStyle name="Финансовый 2 187 8" xfId="16955" xr:uid="{00000000-0005-0000-0000-00005F4A0000}"/>
    <cellStyle name="Финансовый 2 187 9" xfId="18267" xr:uid="{00000000-0005-0000-0000-0000604A0000}"/>
    <cellStyle name="Финансовый 2 187 9 2" xfId="21313" xr:uid="{00000000-0005-0000-0000-0000614A0000}"/>
    <cellStyle name="Финансовый 2 187 9 3" xfId="27410" xr:uid="{00000000-0005-0000-0000-0000624A0000}"/>
    <cellStyle name="Финансовый 2 187 9 4" xfId="28847" xr:uid="{00000000-0005-0000-0000-0000634A0000}"/>
    <cellStyle name="Финансовый 2 187 9 5" xfId="30153" xr:uid="{00000000-0005-0000-0000-0000644A0000}"/>
    <cellStyle name="Финансовый 2 187 9 6" xfId="35220" xr:uid="{00000000-0005-0000-0000-0000654A0000}"/>
    <cellStyle name="Финансовый 2 187 9 7" xfId="36556" xr:uid="{00000000-0005-0000-0000-0000664A0000}"/>
    <cellStyle name="Финансовый 2 188" xfId="102" xr:uid="{00000000-0005-0000-0000-0000674A0000}"/>
    <cellStyle name="Финансовый 2 188 2" xfId="488" xr:uid="{00000000-0005-0000-0000-0000684A0000}"/>
    <cellStyle name="Финансовый 2 188 2 2" xfId="7767" xr:uid="{00000000-0005-0000-0000-0000694A0000}"/>
    <cellStyle name="Финансовый 2 188 2 3" xfId="10396" xr:uid="{00000000-0005-0000-0000-00006A4A0000}"/>
    <cellStyle name="Финансовый 2 188 3" xfId="1462" xr:uid="{00000000-0005-0000-0000-00006B4A0000}"/>
    <cellStyle name="Финансовый 2 188 3 2" xfId="9306" xr:uid="{00000000-0005-0000-0000-00006C4A0000}"/>
    <cellStyle name="Финансовый 2 188 3 2 2" xfId="13567" xr:uid="{00000000-0005-0000-0000-00006D4A0000}"/>
    <cellStyle name="Финансовый 2 188 3 2 3" xfId="14755" xr:uid="{00000000-0005-0000-0000-00006E4A0000}"/>
    <cellStyle name="Финансовый 2 188 3 2 3 2" xfId="16225" xr:uid="{00000000-0005-0000-0000-00006F4A0000}"/>
    <cellStyle name="Финансовый 2 188 3 2 3 3" xfId="20208" xr:uid="{00000000-0005-0000-0000-0000704A0000}"/>
    <cellStyle name="Финансовый 2 188 3 2 3 4" xfId="23490" xr:uid="{00000000-0005-0000-0000-0000714A0000}"/>
    <cellStyle name="Финансовый 2 188 3 2 3 5" xfId="25551" xr:uid="{00000000-0005-0000-0000-0000724A0000}"/>
    <cellStyle name="Финансовый 2 188 3 2 3 6" xfId="24843" xr:uid="{00000000-0005-0000-0000-0000734A0000}"/>
    <cellStyle name="Финансовый 2 188 3 2 3 7" xfId="26564" xr:uid="{00000000-0005-0000-0000-0000744A0000}"/>
    <cellStyle name="Финансовый 2 188 3 2 3 8" xfId="33381" xr:uid="{00000000-0005-0000-0000-0000754A0000}"/>
    <cellStyle name="Финансовый 2 188 3 2 3 9" xfId="31952" xr:uid="{00000000-0005-0000-0000-0000764A0000}"/>
    <cellStyle name="Финансовый 2 188 3 2 4" xfId="17427" xr:uid="{00000000-0005-0000-0000-0000774A0000}"/>
    <cellStyle name="Финансовый 2 188 3 2 5" xfId="18739" xr:uid="{00000000-0005-0000-0000-0000784A0000}"/>
    <cellStyle name="Финансовый 2 188 3 2 5 2" xfId="21537" xr:uid="{00000000-0005-0000-0000-0000794A0000}"/>
    <cellStyle name="Финансовый 2 188 3 2 5 3" xfId="27882" xr:uid="{00000000-0005-0000-0000-00007A4A0000}"/>
    <cellStyle name="Финансовый 2 188 3 2 5 4" xfId="29319" xr:uid="{00000000-0005-0000-0000-00007B4A0000}"/>
    <cellStyle name="Финансовый 2 188 3 2 5 5" xfId="30625" xr:uid="{00000000-0005-0000-0000-00007C4A0000}"/>
    <cellStyle name="Финансовый 2 188 3 2 5 6" xfId="34748" xr:uid="{00000000-0005-0000-0000-00007D4A0000}"/>
    <cellStyle name="Финансовый 2 188 3 2 5 7" xfId="36084" xr:uid="{00000000-0005-0000-0000-00007E4A0000}"/>
    <cellStyle name="Финансовый 2 188 3 3" xfId="12712" xr:uid="{00000000-0005-0000-0000-00007F4A0000}"/>
    <cellStyle name="Финансовый 2 188 3 3 2" xfId="12920" xr:uid="{00000000-0005-0000-0000-0000804A0000}"/>
    <cellStyle name="Финансовый 2 188 3 3 3" xfId="15402" xr:uid="{00000000-0005-0000-0000-0000814A0000}"/>
    <cellStyle name="Финансовый 2 188 3 3 3 2" xfId="15578" xr:uid="{00000000-0005-0000-0000-0000824A0000}"/>
    <cellStyle name="Финансовый 2 188 3 3 3 3" xfId="19561" xr:uid="{00000000-0005-0000-0000-0000834A0000}"/>
    <cellStyle name="Финансовый 2 188 3 3 3 4" xfId="24625" xr:uid="{00000000-0005-0000-0000-0000844A0000}"/>
    <cellStyle name="Финансовый 2 188 3 3 3 5" xfId="25896" xr:uid="{00000000-0005-0000-0000-0000854A0000}"/>
    <cellStyle name="Финансовый 2 188 3 3 3 6" xfId="25943" xr:uid="{00000000-0005-0000-0000-0000864A0000}"/>
    <cellStyle name="Финансовый 2 188 3 3 3 7" xfId="25826" xr:uid="{00000000-0005-0000-0000-0000874A0000}"/>
    <cellStyle name="Финансовый 2 188 3 3 3 8" xfId="32734" xr:uid="{00000000-0005-0000-0000-0000884A0000}"/>
    <cellStyle name="Финансовый 2 188 3 3 3 9" xfId="31629" xr:uid="{00000000-0005-0000-0000-0000894A0000}"/>
    <cellStyle name="Финансовый 2 188 3 3 4" xfId="18074" xr:uid="{00000000-0005-0000-0000-00008A4A0000}"/>
    <cellStyle name="Финансовый 2 188 3 3 5" xfId="19386" xr:uid="{00000000-0005-0000-0000-00008B4A0000}"/>
    <cellStyle name="Финансовый 2 188 3 3 5 2" xfId="22336" xr:uid="{00000000-0005-0000-0000-00008C4A0000}"/>
    <cellStyle name="Финансовый 2 188 3 3 5 3" xfId="28529" xr:uid="{00000000-0005-0000-0000-00008D4A0000}"/>
    <cellStyle name="Финансовый 2 188 3 3 5 4" xfId="29966" xr:uid="{00000000-0005-0000-0000-00008E4A0000}"/>
    <cellStyle name="Финансовый 2 188 3 3 5 5" xfId="31272" xr:uid="{00000000-0005-0000-0000-00008F4A0000}"/>
    <cellStyle name="Финансовый 2 188 3 3 5 6" xfId="34101" xr:uid="{00000000-0005-0000-0000-0000904A0000}"/>
    <cellStyle name="Финансовый 2 188 3 3 5 7" xfId="35437" xr:uid="{00000000-0005-0000-0000-0000914A0000}"/>
    <cellStyle name="Финансовый 2 188 4" xfId="10012" xr:uid="{00000000-0005-0000-0000-0000924A0000}"/>
    <cellStyle name="Финансовый 2 188 4 2" xfId="13390" xr:uid="{00000000-0005-0000-0000-0000934A0000}"/>
    <cellStyle name="Финансовый 2 188 4 3" xfId="14932" xr:uid="{00000000-0005-0000-0000-0000944A0000}"/>
    <cellStyle name="Финансовый 2 188 4 3 2" xfId="16048" xr:uid="{00000000-0005-0000-0000-0000954A0000}"/>
    <cellStyle name="Финансовый 2 188 4 3 3" xfId="20031" xr:uid="{00000000-0005-0000-0000-0000964A0000}"/>
    <cellStyle name="Финансовый 2 188 4 3 4" xfId="22885" xr:uid="{00000000-0005-0000-0000-0000974A0000}"/>
    <cellStyle name="Финансовый 2 188 4 3 5" xfId="25775" xr:uid="{00000000-0005-0000-0000-0000984A0000}"/>
    <cellStyle name="Финансовый 2 188 4 3 6" xfId="25409" xr:uid="{00000000-0005-0000-0000-0000994A0000}"/>
    <cellStyle name="Финансовый 2 188 4 3 7" xfId="26156" xr:uid="{00000000-0005-0000-0000-00009A4A0000}"/>
    <cellStyle name="Финансовый 2 188 4 3 8" xfId="33204" xr:uid="{00000000-0005-0000-0000-00009B4A0000}"/>
    <cellStyle name="Финансовый 2 188 4 3 9" xfId="31605" xr:uid="{00000000-0005-0000-0000-00009C4A0000}"/>
    <cellStyle name="Финансовый 2 188 4 4" xfId="17604" xr:uid="{00000000-0005-0000-0000-00009D4A0000}"/>
    <cellStyle name="Финансовый 2 188 4 5" xfId="18916" xr:uid="{00000000-0005-0000-0000-00009E4A0000}"/>
    <cellStyle name="Финансовый 2 188 4 5 2" xfId="25247" xr:uid="{00000000-0005-0000-0000-00009F4A0000}"/>
    <cellStyle name="Финансовый 2 188 4 5 3" xfId="28059" xr:uid="{00000000-0005-0000-0000-0000A04A0000}"/>
    <cellStyle name="Финансовый 2 188 4 5 4" xfId="29496" xr:uid="{00000000-0005-0000-0000-0000A14A0000}"/>
    <cellStyle name="Финансовый 2 188 4 5 5" xfId="30802" xr:uid="{00000000-0005-0000-0000-0000A24A0000}"/>
    <cellStyle name="Финансовый 2 188 4 5 6" xfId="34571" xr:uid="{00000000-0005-0000-0000-0000A34A0000}"/>
    <cellStyle name="Финансовый 2 188 4 5 7" xfId="35907" xr:uid="{00000000-0005-0000-0000-0000A44A0000}"/>
    <cellStyle name="Финансовый 2 188 5" xfId="11347" xr:uid="{00000000-0005-0000-0000-0000A54A0000}"/>
    <cellStyle name="Финансовый 2 188 6" xfId="14038" xr:uid="{00000000-0005-0000-0000-0000A64A0000}"/>
    <cellStyle name="Финансовый 2 188 7" xfId="14284" xr:uid="{00000000-0005-0000-0000-0000A74A0000}"/>
    <cellStyle name="Финансовый 2 188 7 2" xfId="16696" xr:uid="{00000000-0005-0000-0000-0000A84A0000}"/>
    <cellStyle name="Финансовый 2 188 7 3" xfId="20679" xr:uid="{00000000-0005-0000-0000-0000A94A0000}"/>
    <cellStyle name="Финансовый 2 188 7 4" xfId="25386" xr:uid="{00000000-0005-0000-0000-0000AA4A0000}"/>
    <cellStyle name="Финансовый 2 188 7 5" xfId="25767" xr:uid="{00000000-0005-0000-0000-0000AB4A0000}"/>
    <cellStyle name="Финансовый 2 188 7 6" xfId="26407" xr:uid="{00000000-0005-0000-0000-0000AC4A0000}"/>
    <cellStyle name="Финансовый 2 188 7 7" xfId="26872" xr:uid="{00000000-0005-0000-0000-0000AD4A0000}"/>
    <cellStyle name="Финансовый 2 188 7 8" xfId="33852" xr:uid="{00000000-0005-0000-0000-0000AE4A0000}"/>
    <cellStyle name="Финансовый 2 188 7 9" xfId="32324" xr:uid="{00000000-0005-0000-0000-0000AF4A0000}"/>
    <cellStyle name="Финансовый 2 188 8" xfId="16956" xr:uid="{00000000-0005-0000-0000-0000B04A0000}"/>
    <cellStyle name="Финансовый 2 188 9" xfId="18268" xr:uid="{00000000-0005-0000-0000-0000B14A0000}"/>
    <cellStyle name="Финансовый 2 188 9 2" xfId="24782" xr:uid="{00000000-0005-0000-0000-0000B24A0000}"/>
    <cellStyle name="Финансовый 2 188 9 3" xfId="27411" xr:uid="{00000000-0005-0000-0000-0000B34A0000}"/>
    <cellStyle name="Финансовый 2 188 9 4" xfId="28848" xr:uid="{00000000-0005-0000-0000-0000B44A0000}"/>
    <cellStyle name="Финансовый 2 188 9 5" xfId="30154" xr:uid="{00000000-0005-0000-0000-0000B54A0000}"/>
    <cellStyle name="Финансовый 2 188 9 6" xfId="35219" xr:uid="{00000000-0005-0000-0000-0000B64A0000}"/>
    <cellStyle name="Финансовый 2 188 9 7" xfId="36555" xr:uid="{00000000-0005-0000-0000-0000B74A0000}"/>
    <cellStyle name="Финансовый 2 189" xfId="103" xr:uid="{00000000-0005-0000-0000-0000B84A0000}"/>
    <cellStyle name="Финансовый 2 189 2" xfId="489" xr:uid="{00000000-0005-0000-0000-0000B94A0000}"/>
    <cellStyle name="Финансовый 2 189 2 2" xfId="7919" xr:uid="{00000000-0005-0000-0000-0000BA4A0000}"/>
    <cellStyle name="Финансовый 2 189 2 3" xfId="10397" xr:uid="{00000000-0005-0000-0000-0000BB4A0000}"/>
    <cellStyle name="Финансовый 2 189 3" xfId="1463" xr:uid="{00000000-0005-0000-0000-0000BC4A0000}"/>
    <cellStyle name="Финансовый 2 189 3 2" xfId="9219" xr:uid="{00000000-0005-0000-0000-0000BD4A0000}"/>
    <cellStyle name="Финансовый 2 189 3 2 2" xfId="13587" xr:uid="{00000000-0005-0000-0000-0000BE4A0000}"/>
    <cellStyle name="Финансовый 2 189 3 2 3" xfId="14735" xr:uid="{00000000-0005-0000-0000-0000BF4A0000}"/>
    <cellStyle name="Финансовый 2 189 3 2 3 2" xfId="16245" xr:uid="{00000000-0005-0000-0000-0000C04A0000}"/>
    <cellStyle name="Финансовый 2 189 3 2 3 3" xfId="20228" xr:uid="{00000000-0005-0000-0000-0000C14A0000}"/>
    <cellStyle name="Финансовый 2 189 3 2 3 4" xfId="25254" xr:uid="{00000000-0005-0000-0000-0000C24A0000}"/>
    <cellStyle name="Финансовый 2 189 3 2 3 5" xfId="27037" xr:uid="{00000000-0005-0000-0000-0000C34A0000}"/>
    <cellStyle name="Финансовый 2 189 3 2 3 6" xfId="22059" xr:uid="{00000000-0005-0000-0000-0000C44A0000}"/>
    <cellStyle name="Финансовый 2 189 3 2 3 7" xfId="28759" xr:uid="{00000000-0005-0000-0000-0000C54A0000}"/>
    <cellStyle name="Финансовый 2 189 3 2 3 8" xfId="33401" xr:uid="{00000000-0005-0000-0000-0000C64A0000}"/>
    <cellStyle name="Финансовый 2 189 3 2 3 9" xfId="32347" xr:uid="{00000000-0005-0000-0000-0000C74A0000}"/>
    <cellStyle name="Финансовый 2 189 3 2 4" xfId="17407" xr:uid="{00000000-0005-0000-0000-0000C84A0000}"/>
    <cellStyle name="Финансовый 2 189 3 2 5" xfId="18719" xr:uid="{00000000-0005-0000-0000-0000C94A0000}"/>
    <cellStyle name="Финансовый 2 189 3 2 5 2" xfId="22287" xr:uid="{00000000-0005-0000-0000-0000CA4A0000}"/>
    <cellStyle name="Финансовый 2 189 3 2 5 3" xfId="27862" xr:uid="{00000000-0005-0000-0000-0000CB4A0000}"/>
    <cellStyle name="Финансовый 2 189 3 2 5 4" xfId="29299" xr:uid="{00000000-0005-0000-0000-0000CC4A0000}"/>
    <cellStyle name="Финансовый 2 189 3 2 5 5" xfId="30605" xr:uid="{00000000-0005-0000-0000-0000CD4A0000}"/>
    <cellStyle name="Финансовый 2 189 3 2 5 6" xfId="34768" xr:uid="{00000000-0005-0000-0000-0000CE4A0000}"/>
    <cellStyle name="Финансовый 2 189 3 2 5 7" xfId="36104" xr:uid="{00000000-0005-0000-0000-0000CF4A0000}"/>
    <cellStyle name="Финансовый 2 189 3 3" xfId="12693" xr:uid="{00000000-0005-0000-0000-0000D04A0000}"/>
    <cellStyle name="Финансовый 2 189 3 3 2" xfId="12939" xr:uid="{00000000-0005-0000-0000-0000D14A0000}"/>
    <cellStyle name="Финансовый 2 189 3 3 3" xfId="15383" xr:uid="{00000000-0005-0000-0000-0000D24A0000}"/>
    <cellStyle name="Финансовый 2 189 3 3 3 2" xfId="15597" xr:uid="{00000000-0005-0000-0000-0000D34A0000}"/>
    <cellStyle name="Финансовый 2 189 3 3 3 3" xfId="19580" xr:uid="{00000000-0005-0000-0000-0000D44A0000}"/>
    <cellStyle name="Финансовый 2 189 3 3 3 4" xfId="23545" xr:uid="{00000000-0005-0000-0000-0000D54A0000}"/>
    <cellStyle name="Финансовый 2 189 3 3 3 5" xfId="26722" xr:uid="{00000000-0005-0000-0000-0000D64A0000}"/>
    <cellStyle name="Финансовый 2 189 3 3 3 6" xfId="22737" xr:uid="{00000000-0005-0000-0000-0000D74A0000}"/>
    <cellStyle name="Финансовый 2 189 3 3 3 7" xfId="27036" xr:uid="{00000000-0005-0000-0000-0000D84A0000}"/>
    <cellStyle name="Финансовый 2 189 3 3 3 8" xfId="32753" xr:uid="{00000000-0005-0000-0000-0000D94A0000}"/>
    <cellStyle name="Финансовый 2 189 3 3 3 9" xfId="32463" xr:uid="{00000000-0005-0000-0000-0000DA4A0000}"/>
    <cellStyle name="Финансовый 2 189 3 3 4" xfId="18055" xr:uid="{00000000-0005-0000-0000-0000DB4A0000}"/>
    <cellStyle name="Финансовый 2 189 3 3 5" xfId="19367" xr:uid="{00000000-0005-0000-0000-0000DC4A0000}"/>
    <cellStyle name="Финансовый 2 189 3 3 5 2" xfId="24762" xr:uid="{00000000-0005-0000-0000-0000DD4A0000}"/>
    <cellStyle name="Финансовый 2 189 3 3 5 3" xfId="28510" xr:uid="{00000000-0005-0000-0000-0000DE4A0000}"/>
    <cellStyle name="Финансовый 2 189 3 3 5 4" xfId="29947" xr:uid="{00000000-0005-0000-0000-0000DF4A0000}"/>
    <cellStyle name="Финансовый 2 189 3 3 5 5" xfId="31253" xr:uid="{00000000-0005-0000-0000-0000E04A0000}"/>
    <cellStyle name="Финансовый 2 189 3 3 5 6" xfId="34120" xr:uid="{00000000-0005-0000-0000-0000E14A0000}"/>
    <cellStyle name="Финансовый 2 189 3 3 5 7" xfId="35456" xr:uid="{00000000-0005-0000-0000-0000E24A0000}"/>
    <cellStyle name="Финансовый 2 189 4" xfId="10013" xr:uid="{00000000-0005-0000-0000-0000E34A0000}"/>
    <cellStyle name="Финансовый 2 189 4 2" xfId="13389" xr:uid="{00000000-0005-0000-0000-0000E44A0000}"/>
    <cellStyle name="Финансовый 2 189 4 3" xfId="14933" xr:uid="{00000000-0005-0000-0000-0000E54A0000}"/>
    <cellStyle name="Финансовый 2 189 4 3 2" xfId="16047" xr:uid="{00000000-0005-0000-0000-0000E64A0000}"/>
    <cellStyle name="Финансовый 2 189 4 3 3" xfId="20030" xr:uid="{00000000-0005-0000-0000-0000E74A0000}"/>
    <cellStyle name="Финансовый 2 189 4 3 4" xfId="25156" xr:uid="{00000000-0005-0000-0000-0000E84A0000}"/>
    <cellStyle name="Финансовый 2 189 4 3 5" xfId="21256" xr:uid="{00000000-0005-0000-0000-0000E94A0000}"/>
    <cellStyle name="Финансовый 2 189 4 3 6" xfId="21434" xr:uid="{00000000-0005-0000-0000-0000EA4A0000}"/>
    <cellStyle name="Финансовый 2 189 4 3 7" xfId="26076" xr:uid="{00000000-0005-0000-0000-0000EB4A0000}"/>
    <cellStyle name="Финансовый 2 189 4 3 8" xfId="33203" xr:uid="{00000000-0005-0000-0000-0000EC4A0000}"/>
    <cellStyle name="Финансовый 2 189 4 3 9" xfId="31621" xr:uid="{00000000-0005-0000-0000-0000ED4A0000}"/>
    <cellStyle name="Финансовый 2 189 4 4" xfId="17605" xr:uid="{00000000-0005-0000-0000-0000EE4A0000}"/>
    <cellStyle name="Финансовый 2 189 4 5" xfId="18917" xr:uid="{00000000-0005-0000-0000-0000EF4A0000}"/>
    <cellStyle name="Финансовый 2 189 4 5 2" xfId="21704" xr:uid="{00000000-0005-0000-0000-0000F04A0000}"/>
    <cellStyle name="Финансовый 2 189 4 5 3" xfId="28060" xr:uid="{00000000-0005-0000-0000-0000F14A0000}"/>
    <cellStyle name="Финансовый 2 189 4 5 4" xfId="29497" xr:uid="{00000000-0005-0000-0000-0000F24A0000}"/>
    <cellStyle name="Финансовый 2 189 4 5 5" xfId="30803" xr:uid="{00000000-0005-0000-0000-0000F34A0000}"/>
    <cellStyle name="Финансовый 2 189 4 5 6" xfId="34570" xr:uid="{00000000-0005-0000-0000-0000F44A0000}"/>
    <cellStyle name="Финансовый 2 189 4 5 7" xfId="35906" xr:uid="{00000000-0005-0000-0000-0000F54A0000}"/>
    <cellStyle name="Финансовый 2 189 5" xfId="11348" xr:uid="{00000000-0005-0000-0000-0000F64A0000}"/>
    <cellStyle name="Финансовый 2 189 6" xfId="14037" xr:uid="{00000000-0005-0000-0000-0000F74A0000}"/>
    <cellStyle name="Финансовый 2 189 7" xfId="14285" xr:uid="{00000000-0005-0000-0000-0000F84A0000}"/>
    <cellStyle name="Финансовый 2 189 7 2" xfId="16695" xr:uid="{00000000-0005-0000-0000-0000F94A0000}"/>
    <cellStyle name="Финансовый 2 189 7 3" xfId="20678" xr:uid="{00000000-0005-0000-0000-0000FA4A0000}"/>
    <cellStyle name="Финансовый 2 189 7 4" xfId="23257" xr:uid="{00000000-0005-0000-0000-0000FB4A0000}"/>
    <cellStyle name="Финансовый 2 189 7 5" xfId="25413" xr:uid="{00000000-0005-0000-0000-0000FC4A0000}"/>
    <cellStyle name="Финансовый 2 189 7 6" xfId="25432" xr:uid="{00000000-0005-0000-0000-0000FD4A0000}"/>
    <cellStyle name="Финансовый 2 189 7 7" xfId="21541" xr:uid="{00000000-0005-0000-0000-0000FE4A0000}"/>
    <cellStyle name="Финансовый 2 189 7 8" xfId="33851" xr:uid="{00000000-0005-0000-0000-0000FF4A0000}"/>
    <cellStyle name="Финансовый 2 189 7 9" xfId="32428" xr:uid="{00000000-0005-0000-0000-0000004B0000}"/>
    <cellStyle name="Финансовый 2 189 8" xfId="16957" xr:uid="{00000000-0005-0000-0000-0000014B0000}"/>
    <cellStyle name="Финансовый 2 189 9" xfId="18269" xr:uid="{00000000-0005-0000-0000-0000024B0000}"/>
    <cellStyle name="Финансовый 2 189 9 2" xfId="24403" xr:uid="{00000000-0005-0000-0000-0000034B0000}"/>
    <cellStyle name="Финансовый 2 189 9 3" xfId="27412" xr:uid="{00000000-0005-0000-0000-0000044B0000}"/>
    <cellStyle name="Финансовый 2 189 9 4" xfId="28849" xr:uid="{00000000-0005-0000-0000-0000054B0000}"/>
    <cellStyle name="Финансовый 2 189 9 5" xfId="30155" xr:uid="{00000000-0005-0000-0000-0000064B0000}"/>
    <cellStyle name="Финансовый 2 189 9 6" xfId="35218" xr:uid="{00000000-0005-0000-0000-0000074B0000}"/>
    <cellStyle name="Финансовый 2 189 9 7" xfId="36554" xr:uid="{00000000-0005-0000-0000-0000084B0000}"/>
    <cellStyle name="Финансовый 2 19" xfId="104" xr:uid="{00000000-0005-0000-0000-0000094B0000}"/>
    <cellStyle name="Финансовый 2 19 2" xfId="349" xr:uid="{00000000-0005-0000-0000-00000A4B0000}"/>
    <cellStyle name="Финансовый 2 19 2 2" xfId="7875" xr:uid="{00000000-0005-0000-0000-00000B4B0000}"/>
    <cellStyle name="Финансовый 2 19 2 3" xfId="10257" xr:uid="{00000000-0005-0000-0000-00000C4B0000}"/>
    <cellStyle name="Финансовый 2 19 3" xfId="1285" xr:uid="{00000000-0005-0000-0000-00000D4B0000}"/>
    <cellStyle name="Финансовый 2 19 3 2" xfId="9216" xr:uid="{00000000-0005-0000-0000-00000E4B0000}"/>
    <cellStyle name="Финансовый 2 19 3 2 2" xfId="13590" xr:uid="{00000000-0005-0000-0000-00000F4B0000}"/>
    <cellStyle name="Финансовый 2 19 3 2 3" xfId="14732" xr:uid="{00000000-0005-0000-0000-0000104B0000}"/>
    <cellStyle name="Финансовый 2 19 3 2 3 2" xfId="16248" xr:uid="{00000000-0005-0000-0000-0000114B0000}"/>
    <cellStyle name="Финансовый 2 19 3 2 3 3" xfId="20231" xr:uid="{00000000-0005-0000-0000-0000124B0000}"/>
    <cellStyle name="Финансовый 2 19 3 2 3 4" xfId="21953" xr:uid="{00000000-0005-0000-0000-0000134B0000}"/>
    <cellStyle name="Финансовый 2 19 3 2 3 5" xfId="25091" xr:uid="{00000000-0005-0000-0000-0000144B0000}"/>
    <cellStyle name="Финансовый 2 19 3 2 3 6" xfId="27057" xr:uid="{00000000-0005-0000-0000-0000154B0000}"/>
    <cellStyle name="Финансовый 2 19 3 2 3 7" xfId="25303" xr:uid="{00000000-0005-0000-0000-0000164B0000}"/>
    <cellStyle name="Финансовый 2 19 3 2 3 8" xfId="33404" xr:uid="{00000000-0005-0000-0000-0000174B0000}"/>
    <cellStyle name="Финансовый 2 19 3 2 3 9" xfId="32146" xr:uid="{00000000-0005-0000-0000-0000184B0000}"/>
    <cellStyle name="Финансовый 2 19 3 2 4" xfId="17404" xr:uid="{00000000-0005-0000-0000-0000194B0000}"/>
    <cellStyle name="Финансовый 2 19 3 2 5" xfId="18716" xr:uid="{00000000-0005-0000-0000-00001A4B0000}"/>
    <cellStyle name="Финансовый 2 19 3 2 5 2" xfId="20876" xr:uid="{00000000-0005-0000-0000-00001B4B0000}"/>
    <cellStyle name="Финансовый 2 19 3 2 5 3" xfId="27859" xr:uid="{00000000-0005-0000-0000-00001C4B0000}"/>
    <cellStyle name="Финансовый 2 19 3 2 5 4" xfId="29296" xr:uid="{00000000-0005-0000-0000-00001D4B0000}"/>
    <cellStyle name="Финансовый 2 19 3 2 5 5" xfId="30602" xr:uid="{00000000-0005-0000-0000-00001E4B0000}"/>
    <cellStyle name="Финансовый 2 19 3 2 5 6" xfId="34771" xr:uid="{00000000-0005-0000-0000-00001F4B0000}"/>
    <cellStyle name="Финансовый 2 19 3 2 5 7" xfId="36107" xr:uid="{00000000-0005-0000-0000-0000204B0000}"/>
    <cellStyle name="Финансовый 2 19 3 3" xfId="12690" xr:uid="{00000000-0005-0000-0000-0000214B0000}"/>
    <cellStyle name="Финансовый 2 19 3 3 2" xfId="12942" xr:uid="{00000000-0005-0000-0000-0000224B0000}"/>
    <cellStyle name="Финансовый 2 19 3 3 3" xfId="15380" xr:uid="{00000000-0005-0000-0000-0000234B0000}"/>
    <cellStyle name="Финансовый 2 19 3 3 3 2" xfId="15600" xr:uid="{00000000-0005-0000-0000-0000244B0000}"/>
    <cellStyle name="Финансовый 2 19 3 3 3 3" xfId="19583" xr:uid="{00000000-0005-0000-0000-0000254B0000}"/>
    <cellStyle name="Финансовый 2 19 3 3 3 4" xfId="20887" xr:uid="{00000000-0005-0000-0000-0000264B0000}"/>
    <cellStyle name="Финансовый 2 19 3 3 3 5" xfId="25692" xr:uid="{00000000-0005-0000-0000-0000274B0000}"/>
    <cellStyle name="Финансовый 2 19 3 3 3 6" xfId="26922" xr:uid="{00000000-0005-0000-0000-0000284B0000}"/>
    <cellStyle name="Финансовый 2 19 3 3 3 7" xfId="22114" xr:uid="{00000000-0005-0000-0000-0000294B0000}"/>
    <cellStyle name="Финансовый 2 19 3 3 3 8" xfId="32756" xr:uid="{00000000-0005-0000-0000-00002A4B0000}"/>
    <cellStyle name="Финансовый 2 19 3 3 3 9" xfId="31941" xr:uid="{00000000-0005-0000-0000-00002B4B0000}"/>
    <cellStyle name="Финансовый 2 19 3 3 4" xfId="18052" xr:uid="{00000000-0005-0000-0000-00002C4B0000}"/>
    <cellStyle name="Финансовый 2 19 3 3 5" xfId="19364" xr:uid="{00000000-0005-0000-0000-00002D4B0000}"/>
    <cellStyle name="Финансовый 2 19 3 3 5 2" xfId="23183" xr:uid="{00000000-0005-0000-0000-00002E4B0000}"/>
    <cellStyle name="Финансовый 2 19 3 3 5 3" xfId="28507" xr:uid="{00000000-0005-0000-0000-00002F4B0000}"/>
    <cellStyle name="Финансовый 2 19 3 3 5 4" xfId="29944" xr:uid="{00000000-0005-0000-0000-0000304B0000}"/>
    <cellStyle name="Финансовый 2 19 3 3 5 5" xfId="31250" xr:uid="{00000000-0005-0000-0000-0000314B0000}"/>
    <cellStyle name="Финансовый 2 19 3 3 5 6" xfId="34123" xr:uid="{00000000-0005-0000-0000-0000324B0000}"/>
    <cellStyle name="Финансовый 2 19 3 3 5 7" xfId="35459" xr:uid="{00000000-0005-0000-0000-0000334B0000}"/>
    <cellStyle name="Финансовый 2 19 4" xfId="10014" xr:uid="{00000000-0005-0000-0000-0000344B0000}"/>
    <cellStyle name="Финансовый 2 19 4 2" xfId="13388" xr:uid="{00000000-0005-0000-0000-0000354B0000}"/>
    <cellStyle name="Финансовый 2 19 4 3" xfId="14934" xr:uid="{00000000-0005-0000-0000-0000364B0000}"/>
    <cellStyle name="Финансовый 2 19 4 3 2" xfId="16046" xr:uid="{00000000-0005-0000-0000-0000374B0000}"/>
    <cellStyle name="Финансовый 2 19 4 3 3" xfId="20029" xr:uid="{00000000-0005-0000-0000-0000384B0000}"/>
    <cellStyle name="Финансовый 2 19 4 3 4" xfId="21498" xr:uid="{00000000-0005-0000-0000-0000394B0000}"/>
    <cellStyle name="Финансовый 2 19 4 3 5" xfId="24317" xr:uid="{00000000-0005-0000-0000-00003A4B0000}"/>
    <cellStyle name="Финансовый 2 19 4 3 6" xfId="22526" xr:uid="{00000000-0005-0000-0000-00003B4B0000}"/>
    <cellStyle name="Финансовый 2 19 4 3 7" xfId="24933" xr:uid="{00000000-0005-0000-0000-00003C4B0000}"/>
    <cellStyle name="Финансовый 2 19 4 3 8" xfId="33202" xr:uid="{00000000-0005-0000-0000-00003D4B0000}"/>
    <cellStyle name="Финансовый 2 19 4 3 9" xfId="31637" xr:uid="{00000000-0005-0000-0000-00003E4B0000}"/>
    <cellStyle name="Финансовый 2 19 4 4" xfId="17606" xr:uid="{00000000-0005-0000-0000-00003F4B0000}"/>
    <cellStyle name="Финансовый 2 19 4 5" xfId="18918" xr:uid="{00000000-0005-0000-0000-0000404B0000}"/>
    <cellStyle name="Финансовый 2 19 4 5 2" xfId="21332" xr:uid="{00000000-0005-0000-0000-0000414B0000}"/>
    <cellStyle name="Финансовый 2 19 4 5 3" xfId="28061" xr:uid="{00000000-0005-0000-0000-0000424B0000}"/>
    <cellStyle name="Финансовый 2 19 4 5 4" xfId="29498" xr:uid="{00000000-0005-0000-0000-0000434B0000}"/>
    <cellStyle name="Финансовый 2 19 4 5 5" xfId="30804" xr:uid="{00000000-0005-0000-0000-0000444B0000}"/>
    <cellStyle name="Финансовый 2 19 4 5 6" xfId="34569" xr:uid="{00000000-0005-0000-0000-0000454B0000}"/>
    <cellStyle name="Финансовый 2 19 4 5 7" xfId="35905" xr:uid="{00000000-0005-0000-0000-0000464B0000}"/>
    <cellStyle name="Финансовый 2 19 5" xfId="11170" xr:uid="{00000000-0005-0000-0000-0000474B0000}"/>
    <cellStyle name="Финансовый 2 19 6" xfId="14036" xr:uid="{00000000-0005-0000-0000-0000484B0000}"/>
    <cellStyle name="Финансовый 2 19 7" xfId="14167" xr:uid="{00000000-0005-0000-0000-0000494B0000}"/>
    <cellStyle name="Финансовый 2 19 7 2" xfId="16694" xr:uid="{00000000-0005-0000-0000-00004A4B0000}"/>
    <cellStyle name="Финансовый 2 19 7 3" xfId="20677" xr:uid="{00000000-0005-0000-0000-00004B4B0000}"/>
    <cellStyle name="Финансовый 2 19 7 4" xfId="21020" xr:uid="{00000000-0005-0000-0000-00004C4B0000}"/>
    <cellStyle name="Финансовый 2 19 7 5" xfId="27021" xr:uid="{00000000-0005-0000-0000-00004D4B0000}"/>
    <cellStyle name="Финансовый 2 19 7 6" xfId="23235" xr:uid="{00000000-0005-0000-0000-00004E4B0000}"/>
    <cellStyle name="Финансовый 2 19 7 7" xfId="26351" xr:uid="{00000000-0005-0000-0000-00004F4B0000}"/>
    <cellStyle name="Финансовый 2 19 7 8" xfId="33850" xr:uid="{00000000-0005-0000-0000-0000504B0000}"/>
    <cellStyle name="Финансовый 2 19 7 9" xfId="32531" xr:uid="{00000000-0005-0000-0000-0000514B0000}"/>
    <cellStyle name="Финансовый 2 19 8" xfId="14286" xr:uid="{00000000-0005-0000-0000-0000524B0000}"/>
    <cellStyle name="Финансовый 2 19 8 2" xfId="16958" xr:uid="{00000000-0005-0000-0000-0000534B0000}"/>
    <cellStyle name="Финансовый 2 19 8 3" xfId="20798" xr:uid="{00000000-0005-0000-0000-0000544B0000}"/>
    <cellStyle name="Финансовый 2 19 8 4" xfId="21410" xr:uid="{00000000-0005-0000-0000-0000554B0000}"/>
    <cellStyle name="Финансовый 2 19 8 5" xfId="26807" xr:uid="{00000000-0005-0000-0000-0000564B0000}"/>
    <cellStyle name="Финансовый 2 19 8 6" xfId="23751" xr:uid="{00000000-0005-0000-0000-0000574B0000}"/>
    <cellStyle name="Финансовый 2 19 8 7" xfId="22581" xr:uid="{00000000-0005-0000-0000-0000584B0000}"/>
    <cellStyle name="Финансовый 2 19 8 8" xfId="33971" xr:uid="{00000000-0005-0000-0000-0000594B0000}"/>
    <cellStyle name="Финансовый 2 19 8 9" xfId="35332" xr:uid="{00000000-0005-0000-0000-00005A4B0000}"/>
    <cellStyle name="Финансовый 2 19 9" xfId="18270" xr:uid="{00000000-0005-0000-0000-00005B4B0000}"/>
    <cellStyle name="Финансовый 2 19 9 2" xfId="21041" xr:uid="{00000000-0005-0000-0000-00005C4B0000}"/>
    <cellStyle name="Финансовый 2 19 9 3" xfId="27413" xr:uid="{00000000-0005-0000-0000-00005D4B0000}"/>
    <cellStyle name="Финансовый 2 19 9 4" xfId="28850" xr:uid="{00000000-0005-0000-0000-00005E4B0000}"/>
    <cellStyle name="Финансовый 2 19 9 5" xfId="30156" xr:uid="{00000000-0005-0000-0000-00005F4B0000}"/>
    <cellStyle name="Финансовый 2 19 9 6" xfId="35217" xr:uid="{00000000-0005-0000-0000-0000604B0000}"/>
    <cellStyle name="Финансовый 2 19 9 7" xfId="36553" xr:uid="{00000000-0005-0000-0000-0000614B0000}"/>
    <cellStyle name="Финансовый 2 190" xfId="105" xr:uid="{00000000-0005-0000-0000-0000624B0000}"/>
    <cellStyle name="Финансовый 2 190 2" xfId="490" xr:uid="{00000000-0005-0000-0000-0000634B0000}"/>
    <cellStyle name="Финансовый 2 190 2 2" xfId="8024" xr:uid="{00000000-0005-0000-0000-0000644B0000}"/>
    <cellStyle name="Финансовый 2 190 2 3" xfId="10398" xr:uid="{00000000-0005-0000-0000-0000654B0000}"/>
    <cellStyle name="Финансовый 2 190 3" xfId="1464" xr:uid="{00000000-0005-0000-0000-0000664B0000}"/>
    <cellStyle name="Финансовый 2 190 3 2" xfId="8502" xr:uid="{00000000-0005-0000-0000-0000674B0000}"/>
    <cellStyle name="Финансовый 2 190 3 2 2" xfId="13636" xr:uid="{00000000-0005-0000-0000-0000684B0000}"/>
    <cellStyle name="Финансовый 2 190 3 2 3" xfId="14686" xr:uid="{00000000-0005-0000-0000-0000694B0000}"/>
    <cellStyle name="Финансовый 2 190 3 2 3 2" xfId="16294" xr:uid="{00000000-0005-0000-0000-00006A4B0000}"/>
    <cellStyle name="Финансовый 2 190 3 2 3 3" xfId="20277" xr:uid="{00000000-0005-0000-0000-00006B4B0000}"/>
    <cellStyle name="Финансовый 2 190 3 2 3 4" xfId="21568" xr:uid="{00000000-0005-0000-0000-00006C4B0000}"/>
    <cellStyle name="Финансовый 2 190 3 2 3 5" xfId="27235" xr:uid="{00000000-0005-0000-0000-00006D4B0000}"/>
    <cellStyle name="Финансовый 2 190 3 2 3 6" xfId="22117" xr:uid="{00000000-0005-0000-0000-00006E4B0000}"/>
    <cellStyle name="Финансовый 2 190 3 2 3 7" xfId="21257" xr:uid="{00000000-0005-0000-0000-00006F4B0000}"/>
    <cellStyle name="Финансовый 2 190 3 2 3 8" xfId="33450" xr:uid="{00000000-0005-0000-0000-0000704B0000}"/>
    <cellStyle name="Финансовый 2 190 3 2 3 9" xfId="31841" xr:uid="{00000000-0005-0000-0000-0000714B0000}"/>
    <cellStyle name="Финансовый 2 190 3 2 4" xfId="17358" xr:uid="{00000000-0005-0000-0000-0000724B0000}"/>
    <cellStyle name="Финансовый 2 190 3 2 5" xfId="18670" xr:uid="{00000000-0005-0000-0000-0000734B0000}"/>
    <cellStyle name="Финансовый 2 190 3 2 5 2" xfId="21034" xr:uid="{00000000-0005-0000-0000-0000744B0000}"/>
    <cellStyle name="Финансовый 2 190 3 2 5 3" xfId="27813" xr:uid="{00000000-0005-0000-0000-0000754B0000}"/>
    <cellStyle name="Финансовый 2 190 3 2 5 4" xfId="29250" xr:uid="{00000000-0005-0000-0000-0000764B0000}"/>
    <cellStyle name="Финансовый 2 190 3 2 5 5" xfId="30556" xr:uid="{00000000-0005-0000-0000-0000774B0000}"/>
    <cellStyle name="Финансовый 2 190 3 2 5 6" xfId="34817" xr:uid="{00000000-0005-0000-0000-0000784B0000}"/>
    <cellStyle name="Финансовый 2 190 3 2 5 7" xfId="36153" xr:uid="{00000000-0005-0000-0000-0000794B0000}"/>
    <cellStyle name="Финансовый 2 190 3 3" xfId="12644" xr:uid="{00000000-0005-0000-0000-00007A4B0000}"/>
    <cellStyle name="Финансовый 2 190 3 3 2" xfId="12988" xr:uid="{00000000-0005-0000-0000-00007B4B0000}"/>
    <cellStyle name="Финансовый 2 190 3 3 3" xfId="15334" xr:uid="{00000000-0005-0000-0000-00007C4B0000}"/>
    <cellStyle name="Финансовый 2 190 3 3 3 2" xfId="15646" xr:uid="{00000000-0005-0000-0000-00007D4B0000}"/>
    <cellStyle name="Финансовый 2 190 3 3 3 3" xfId="19629" xr:uid="{00000000-0005-0000-0000-00007E4B0000}"/>
    <cellStyle name="Финансовый 2 190 3 3 3 4" xfId="21497" xr:uid="{00000000-0005-0000-0000-00007F4B0000}"/>
    <cellStyle name="Финансовый 2 190 3 3 3 5" xfId="23876" xr:uid="{00000000-0005-0000-0000-0000804B0000}"/>
    <cellStyle name="Финансовый 2 190 3 3 3 6" xfId="21173" xr:uid="{00000000-0005-0000-0000-0000814B0000}"/>
    <cellStyle name="Финансовый 2 190 3 3 3 7" xfId="26036" xr:uid="{00000000-0005-0000-0000-0000824B0000}"/>
    <cellStyle name="Финансовый 2 190 3 3 3 8" xfId="32802" xr:uid="{00000000-0005-0000-0000-0000834B0000}"/>
    <cellStyle name="Финансовый 2 190 3 3 3 9" xfId="31760" xr:uid="{00000000-0005-0000-0000-0000844B0000}"/>
    <cellStyle name="Финансовый 2 190 3 3 4" xfId="18006" xr:uid="{00000000-0005-0000-0000-0000854B0000}"/>
    <cellStyle name="Финансовый 2 190 3 3 5" xfId="19318" xr:uid="{00000000-0005-0000-0000-0000864B0000}"/>
    <cellStyle name="Финансовый 2 190 3 3 5 2" xfId="25116" xr:uid="{00000000-0005-0000-0000-0000874B0000}"/>
    <cellStyle name="Финансовый 2 190 3 3 5 3" xfId="28461" xr:uid="{00000000-0005-0000-0000-0000884B0000}"/>
    <cellStyle name="Финансовый 2 190 3 3 5 4" xfId="29898" xr:uid="{00000000-0005-0000-0000-0000894B0000}"/>
    <cellStyle name="Финансовый 2 190 3 3 5 5" xfId="31204" xr:uid="{00000000-0005-0000-0000-00008A4B0000}"/>
    <cellStyle name="Финансовый 2 190 3 3 5 6" xfId="34169" xr:uid="{00000000-0005-0000-0000-00008B4B0000}"/>
    <cellStyle name="Финансовый 2 190 3 3 5 7" xfId="35505" xr:uid="{00000000-0005-0000-0000-00008C4B0000}"/>
    <cellStyle name="Финансовый 2 190 4" xfId="10015" xr:uid="{00000000-0005-0000-0000-00008D4B0000}"/>
    <cellStyle name="Финансовый 2 190 4 2" xfId="13387" xr:uid="{00000000-0005-0000-0000-00008E4B0000}"/>
    <cellStyle name="Финансовый 2 190 4 3" xfId="14935" xr:uid="{00000000-0005-0000-0000-00008F4B0000}"/>
    <cellStyle name="Финансовый 2 190 4 3 2" xfId="16045" xr:uid="{00000000-0005-0000-0000-0000904B0000}"/>
    <cellStyle name="Финансовый 2 190 4 3 3" xfId="20028" xr:uid="{00000000-0005-0000-0000-0000914B0000}"/>
    <cellStyle name="Финансовый 2 190 4 3 4" xfId="21323" xr:uid="{00000000-0005-0000-0000-0000924B0000}"/>
    <cellStyle name="Финансовый 2 190 4 3 5" xfId="26262" xr:uid="{00000000-0005-0000-0000-0000934B0000}"/>
    <cellStyle name="Финансовый 2 190 4 3 6" xfId="23060" xr:uid="{00000000-0005-0000-0000-0000944B0000}"/>
    <cellStyle name="Финансовый 2 190 4 3 7" xfId="24696" xr:uid="{00000000-0005-0000-0000-0000954B0000}"/>
    <cellStyle name="Финансовый 2 190 4 3 8" xfId="33201" xr:uid="{00000000-0005-0000-0000-0000964B0000}"/>
    <cellStyle name="Финансовый 2 190 4 3 9" xfId="31675" xr:uid="{00000000-0005-0000-0000-0000974B0000}"/>
    <cellStyle name="Финансовый 2 190 4 4" xfId="17607" xr:uid="{00000000-0005-0000-0000-0000984B0000}"/>
    <cellStyle name="Финансовый 2 190 4 5" xfId="18919" xr:uid="{00000000-0005-0000-0000-0000994B0000}"/>
    <cellStyle name="Финансовый 2 190 4 5 2" xfId="24920" xr:uid="{00000000-0005-0000-0000-00009A4B0000}"/>
    <cellStyle name="Финансовый 2 190 4 5 3" xfId="28062" xr:uid="{00000000-0005-0000-0000-00009B4B0000}"/>
    <cellStyle name="Финансовый 2 190 4 5 4" xfId="29499" xr:uid="{00000000-0005-0000-0000-00009C4B0000}"/>
    <cellStyle name="Финансовый 2 190 4 5 5" xfId="30805" xr:uid="{00000000-0005-0000-0000-00009D4B0000}"/>
    <cellStyle name="Финансовый 2 190 4 5 6" xfId="34568" xr:uid="{00000000-0005-0000-0000-00009E4B0000}"/>
    <cellStyle name="Финансовый 2 190 4 5 7" xfId="35904" xr:uid="{00000000-0005-0000-0000-00009F4B0000}"/>
    <cellStyle name="Финансовый 2 190 5" xfId="11349" xr:uid="{00000000-0005-0000-0000-0000A04B0000}"/>
    <cellStyle name="Финансовый 2 190 6" xfId="14035" xr:uid="{00000000-0005-0000-0000-0000A14B0000}"/>
    <cellStyle name="Финансовый 2 190 7" xfId="14287" xr:uid="{00000000-0005-0000-0000-0000A24B0000}"/>
    <cellStyle name="Финансовый 2 190 7 2" xfId="16693" xr:uid="{00000000-0005-0000-0000-0000A34B0000}"/>
    <cellStyle name="Финансовый 2 190 7 3" xfId="20676" xr:uid="{00000000-0005-0000-0000-0000A44B0000}"/>
    <cellStyle name="Финансовый 2 190 7 4" xfId="24761" xr:uid="{00000000-0005-0000-0000-0000A54B0000}"/>
    <cellStyle name="Финансовый 2 190 7 5" xfId="25449" xr:uid="{00000000-0005-0000-0000-0000A64B0000}"/>
    <cellStyle name="Финансовый 2 190 7 6" xfId="21134" xr:uid="{00000000-0005-0000-0000-0000A74B0000}"/>
    <cellStyle name="Финансовый 2 190 7 7" xfId="24950" xr:uid="{00000000-0005-0000-0000-0000A84B0000}"/>
    <cellStyle name="Финансовый 2 190 7 8" xfId="33849" xr:uid="{00000000-0005-0000-0000-0000A94B0000}"/>
    <cellStyle name="Финансовый 2 190 7 9" xfId="31395" xr:uid="{00000000-0005-0000-0000-0000AA4B0000}"/>
    <cellStyle name="Финансовый 2 190 8" xfId="16959" xr:uid="{00000000-0005-0000-0000-0000AB4B0000}"/>
    <cellStyle name="Финансовый 2 190 9" xfId="18271" xr:uid="{00000000-0005-0000-0000-0000AC4B0000}"/>
    <cellStyle name="Финансовый 2 190 9 2" xfId="25026" xr:uid="{00000000-0005-0000-0000-0000AD4B0000}"/>
    <cellStyle name="Финансовый 2 190 9 3" xfId="27414" xr:uid="{00000000-0005-0000-0000-0000AE4B0000}"/>
    <cellStyle name="Финансовый 2 190 9 4" xfId="28851" xr:uid="{00000000-0005-0000-0000-0000AF4B0000}"/>
    <cellStyle name="Финансовый 2 190 9 5" xfId="30157" xr:uid="{00000000-0005-0000-0000-0000B04B0000}"/>
    <cellStyle name="Финансовый 2 190 9 6" xfId="35216" xr:uid="{00000000-0005-0000-0000-0000B14B0000}"/>
    <cellStyle name="Финансовый 2 190 9 7" xfId="36552" xr:uid="{00000000-0005-0000-0000-0000B24B0000}"/>
    <cellStyle name="Финансовый 2 191" xfId="106" xr:uid="{00000000-0005-0000-0000-0000B34B0000}"/>
    <cellStyle name="Финансовый 2 191 2" xfId="491" xr:uid="{00000000-0005-0000-0000-0000B44B0000}"/>
    <cellStyle name="Финансовый 2 191 2 2" xfId="8245" xr:uid="{00000000-0005-0000-0000-0000B54B0000}"/>
    <cellStyle name="Финансовый 2 191 2 3" xfId="10399" xr:uid="{00000000-0005-0000-0000-0000B64B0000}"/>
    <cellStyle name="Финансовый 2 191 3" xfId="1465" xr:uid="{00000000-0005-0000-0000-0000B74B0000}"/>
    <cellStyle name="Финансовый 2 191 3 2" xfId="9218" xr:uid="{00000000-0005-0000-0000-0000B84B0000}"/>
    <cellStyle name="Финансовый 2 191 3 2 2" xfId="13588" xr:uid="{00000000-0005-0000-0000-0000B94B0000}"/>
    <cellStyle name="Финансовый 2 191 3 2 3" xfId="14734" xr:uid="{00000000-0005-0000-0000-0000BA4B0000}"/>
    <cellStyle name="Финансовый 2 191 3 2 3 2" xfId="16246" xr:uid="{00000000-0005-0000-0000-0000BB4B0000}"/>
    <cellStyle name="Финансовый 2 191 3 2 3 3" xfId="20229" xr:uid="{00000000-0005-0000-0000-0000BC4B0000}"/>
    <cellStyle name="Финансовый 2 191 3 2 3 4" xfId="21793" xr:uid="{00000000-0005-0000-0000-0000BD4B0000}"/>
    <cellStyle name="Финансовый 2 191 3 2 3 5" xfId="26852" xr:uid="{00000000-0005-0000-0000-0000BE4B0000}"/>
    <cellStyle name="Финансовый 2 191 3 2 3 6" xfId="26038" xr:uid="{00000000-0005-0000-0000-0000BF4B0000}"/>
    <cellStyle name="Финансовый 2 191 3 2 3 7" xfId="24486" xr:uid="{00000000-0005-0000-0000-0000C04B0000}"/>
    <cellStyle name="Финансовый 2 191 3 2 3 8" xfId="33402" xr:uid="{00000000-0005-0000-0000-0000C14B0000}"/>
    <cellStyle name="Финансовый 2 191 3 2 3 9" xfId="32306" xr:uid="{00000000-0005-0000-0000-0000C24B0000}"/>
    <cellStyle name="Финансовый 2 191 3 2 4" xfId="17406" xr:uid="{00000000-0005-0000-0000-0000C34B0000}"/>
    <cellStyle name="Финансовый 2 191 3 2 5" xfId="18718" xr:uid="{00000000-0005-0000-0000-0000C44B0000}"/>
    <cellStyle name="Финансовый 2 191 3 2 5 2" xfId="22209" xr:uid="{00000000-0005-0000-0000-0000C54B0000}"/>
    <cellStyle name="Финансовый 2 191 3 2 5 3" xfId="27861" xr:uid="{00000000-0005-0000-0000-0000C64B0000}"/>
    <cellStyle name="Финансовый 2 191 3 2 5 4" xfId="29298" xr:uid="{00000000-0005-0000-0000-0000C74B0000}"/>
    <cellStyle name="Финансовый 2 191 3 2 5 5" xfId="30604" xr:uid="{00000000-0005-0000-0000-0000C84B0000}"/>
    <cellStyle name="Финансовый 2 191 3 2 5 6" xfId="34769" xr:uid="{00000000-0005-0000-0000-0000C94B0000}"/>
    <cellStyle name="Финансовый 2 191 3 2 5 7" xfId="36105" xr:uid="{00000000-0005-0000-0000-0000CA4B0000}"/>
    <cellStyle name="Финансовый 2 191 3 3" xfId="12692" xr:uid="{00000000-0005-0000-0000-0000CB4B0000}"/>
    <cellStyle name="Финансовый 2 191 3 3 2" xfId="12940" xr:uid="{00000000-0005-0000-0000-0000CC4B0000}"/>
    <cellStyle name="Финансовый 2 191 3 3 3" xfId="15382" xr:uid="{00000000-0005-0000-0000-0000CD4B0000}"/>
    <cellStyle name="Финансовый 2 191 3 3 3 2" xfId="15598" xr:uid="{00000000-0005-0000-0000-0000CE4B0000}"/>
    <cellStyle name="Финансовый 2 191 3 3 3 3" xfId="19581" xr:uid="{00000000-0005-0000-0000-0000CF4B0000}"/>
    <cellStyle name="Финансовый 2 191 3 3 3 4" xfId="23806" xr:uid="{00000000-0005-0000-0000-0000D04B0000}"/>
    <cellStyle name="Финансовый 2 191 3 3 3 5" xfId="25361" xr:uid="{00000000-0005-0000-0000-0000D14B0000}"/>
    <cellStyle name="Финансовый 2 191 3 3 3 6" xfId="27092" xr:uid="{00000000-0005-0000-0000-0000D24B0000}"/>
    <cellStyle name="Финансовый 2 191 3 3 3 7" xfId="27182" xr:uid="{00000000-0005-0000-0000-0000D34B0000}"/>
    <cellStyle name="Финансовый 2 191 3 3 3 8" xfId="32754" xr:uid="{00000000-0005-0000-0000-0000D44B0000}"/>
    <cellStyle name="Финансовый 2 191 3 3 3 9" xfId="32379" xr:uid="{00000000-0005-0000-0000-0000D54B0000}"/>
    <cellStyle name="Финансовый 2 191 3 3 4" xfId="18054" xr:uid="{00000000-0005-0000-0000-0000D64B0000}"/>
    <cellStyle name="Финансовый 2 191 3 3 5" xfId="19366" xr:uid="{00000000-0005-0000-0000-0000D74B0000}"/>
    <cellStyle name="Финансовый 2 191 3 3 5 2" xfId="22892" xr:uid="{00000000-0005-0000-0000-0000D84B0000}"/>
    <cellStyle name="Финансовый 2 191 3 3 5 3" xfId="28509" xr:uid="{00000000-0005-0000-0000-0000D94B0000}"/>
    <cellStyle name="Финансовый 2 191 3 3 5 4" xfId="29946" xr:uid="{00000000-0005-0000-0000-0000DA4B0000}"/>
    <cellStyle name="Финансовый 2 191 3 3 5 5" xfId="31252" xr:uid="{00000000-0005-0000-0000-0000DB4B0000}"/>
    <cellStyle name="Финансовый 2 191 3 3 5 6" xfId="34121" xr:uid="{00000000-0005-0000-0000-0000DC4B0000}"/>
    <cellStyle name="Финансовый 2 191 3 3 5 7" xfId="35457" xr:uid="{00000000-0005-0000-0000-0000DD4B0000}"/>
    <cellStyle name="Финансовый 2 191 4" xfId="10016" xr:uid="{00000000-0005-0000-0000-0000DE4B0000}"/>
    <cellStyle name="Финансовый 2 191 4 2" xfId="13386" xr:uid="{00000000-0005-0000-0000-0000DF4B0000}"/>
    <cellStyle name="Финансовый 2 191 4 3" xfId="14936" xr:uid="{00000000-0005-0000-0000-0000E04B0000}"/>
    <cellStyle name="Финансовый 2 191 4 3 2" xfId="16044" xr:uid="{00000000-0005-0000-0000-0000E14B0000}"/>
    <cellStyle name="Финансовый 2 191 4 3 3" xfId="20027" xr:uid="{00000000-0005-0000-0000-0000E24B0000}"/>
    <cellStyle name="Финансовый 2 191 4 3 4" xfId="22835" xr:uid="{00000000-0005-0000-0000-0000E34B0000}"/>
    <cellStyle name="Финансовый 2 191 4 3 5" xfId="22453" xr:uid="{00000000-0005-0000-0000-0000E44B0000}"/>
    <cellStyle name="Финансовый 2 191 4 3 6" xfId="25807" xr:uid="{00000000-0005-0000-0000-0000E54B0000}"/>
    <cellStyle name="Финансовый 2 191 4 3 7" xfId="25934" xr:uid="{00000000-0005-0000-0000-0000E64B0000}"/>
    <cellStyle name="Финансовый 2 191 4 3 8" xfId="33200" xr:uid="{00000000-0005-0000-0000-0000E74B0000}"/>
    <cellStyle name="Финансовый 2 191 4 3 9" xfId="31691" xr:uid="{00000000-0005-0000-0000-0000E84B0000}"/>
    <cellStyle name="Финансовый 2 191 4 4" xfId="17608" xr:uid="{00000000-0005-0000-0000-0000E94B0000}"/>
    <cellStyle name="Финансовый 2 191 4 5" xfId="18920" xr:uid="{00000000-0005-0000-0000-0000EA4B0000}"/>
    <cellStyle name="Финансовый 2 191 4 5 2" xfId="24532" xr:uid="{00000000-0005-0000-0000-0000EB4B0000}"/>
    <cellStyle name="Финансовый 2 191 4 5 3" xfId="28063" xr:uid="{00000000-0005-0000-0000-0000EC4B0000}"/>
    <cellStyle name="Финансовый 2 191 4 5 4" xfId="29500" xr:uid="{00000000-0005-0000-0000-0000ED4B0000}"/>
    <cellStyle name="Финансовый 2 191 4 5 5" xfId="30806" xr:uid="{00000000-0005-0000-0000-0000EE4B0000}"/>
    <cellStyle name="Финансовый 2 191 4 5 6" xfId="34567" xr:uid="{00000000-0005-0000-0000-0000EF4B0000}"/>
    <cellStyle name="Финансовый 2 191 4 5 7" xfId="35903" xr:uid="{00000000-0005-0000-0000-0000F04B0000}"/>
    <cellStyle name="Финансовый 2 191 5" xfId="11350" xr:uid="{00000000-0005-0000-0000-0000F14B0000}"/>
    <cellStyle name="Финансовый 2 191 6" xfId="14034" xr:uid="{00000000-0005-0000-0000-0000F24B0000}"/>
    <cellStyle name="Финансовый 2 191 7" xfId="14288" xr:uid="{00000000-0005-0000-0000-0000F34B0000}"/>
    <cellStyle name="Финансовый 2 191 7 2" xfId="16692" xr:uid="{00000000-0005-0000-0000-0000F44B0000}"/>
    <cellStyle name="Финансовый 2 191 7 3" xfId="20675" xr:uid="{00000000-0005-0000-0000-0000F54B0000}"/>
    <cellStyle name="Финансовый 2 191 7 4" xfId="24380" xr:uid="{00000000-0005-0000-0000-0000F64B0000}"/>
    <cellStyle name="Финансовый 2 191 7 5" xfId="26421" xr:uid="{00000000-0005-0000-0000-0000F74B0000}"/>
    <cellStyle name="Финансовый 2 191 7 6" xfId="25147" xr:uid="{00000000-0005-0000-0000-0000F84B0000}"/>
    <cellStyle name="Финансовый 2 191 7 7" xfId="26426" xr:uid="{00000000-0005-0000-0000-0000F94B0000}"/>
    <cellStyle name="Финансовый 2 191 7 8" xfId="33848" xr:uid="{00000000-0005-0000-0000-0000FA4B0000}"/>
    <cellStyle name="Финансовый 2 191 7 9" xfId="32364" xr:uid="{00000000-0005-0000-0000-0000FB4B0000}"/>
    <cellStyle name="Финансовый 2 191 8" xfId="16960" xr:uid="{00000000-0005-0000-0000-0000FC4B0000}"/>
    <cellStyle name="Финансовый 2 191 9" xfId="18272" xr:uid="{00000000-0005-0000-0000-0000FD4B0000}"/>
    <cellStyle name="Финансовый 2 191 9 2" xfId="24708" xr:uid="{00000000-0005-0000-0000-0000FE4B0000}"/>
    <cellStyle name="Финансовый 2 191 9 3" xfId="27415" xr:uid="{00000000-0005-0000-0000-0000FF4B0000}"/>
    <cellStyle name="Финансовый 2 191 9 4" xfId="28852" xr:uid="{00000000-0005-0000-0000-0000004C0000}"/>
    <cellStyle name="Финансовый 2 191 9 5" xfId="30158" xr:uid="{00000000-0005-0000-0000-0000014C0000}"/>
    <cellStyle name="Финансовый 2 191 9 6" xfId="35215" xr:uid="{00000000-0005-0000-0000-0000024C0000}"/>
    <cellStyle name="Финансовый 2 191 9 7" xfId="36551" xr:uid="{00000000-0005-0000-0000-0000034C0000}"/>
    <cellStyle name="Финансовый 2 192" xfId="107" xr:uid="{00000000-0005-0000-0000-0000044C0000}"/>
    <cellStyle name="Финансовый 2 192 2" xfId="492" xr:uid="{00000000-0005-0000-0000-0000054C0000}"/>
    <cellStyle name="Финансовый 2 192 2 2" xfId="8138" xr:uid="{00000000-0005-0000-0000-0000064C0000}"/>
    <cellStyle name="Финансовый 2 192 2 3" xfId="10400" xr:uid="{00000000-0005-0000-0000-0000074C0000}"/>
    <cellStyle name="Финансовый 2 192 3" xfId="1466" xr:uid="{00000000-0005-0000-0000-0000084C0000}"/>
    <cellStyle name="Финансовый 2 192 3 2" xfId="9217" xr:uid="{00000000-0005-0000-0000-0000094C0000}"/>
    <cellStyle name="Финансовый 2 192 3 2 2" xfId="13589" xr:uid="{00000000-0005-0000-0000-00000A4C0000}"/>
    <cellStyle name="Финансовый 2 192 3 2 3" xfId="14733" xr:uid="{00000000-0005-0000-0000-00000B4C0000}"/>
    <cellStyle name="Финансовый 2 192 3 2 3 2" xfId="16247" xr:uid="{00000000-0005-0000-0000-00000C4C0000}"/>
    <cellStyle name="Финансовый 2 192 3 2 3 3" xfId="20230" xr:uid="{00000000-0005-0000-0000-00000D4C0000}"/>
    <cellStyle name="Финансовый 2 192 3 2 3 4" xfId="21900" xr:uid="{00000000-0005-0000-0000-00000E4C0000}"/>
    <cellStyle name="Финансовый 2 192 3 2 3 5" xfId="24556" xr:uid="{00000000-0005-0000-0000-00000F4C0000}"/>
    <cellStyle name="Финансовый 2 192 3 2 3 6" xfId="25433" xr:uid="{00000000-0005-0000-0000-0000104C0000}"/>
    <cellStyle name="Финансовый 2 192 3 2 3 7" xfId="22366" xr:uid="{00000000-0005-0000-0000-0000114C0000}"/>
    <cellStyle name="Финансовый 2 192 3 2 3 8" xfId="33403" xr:uid="{00000000-0005-0000-0000-0000124C0000}"/>
    <cellStyle name="Финансовый 2 192 3 2 3 9" xfId="32206" xr:uid="{00000000-0005-0000-0000-0000134C0000}"/>
    <cellStyle name="Финансовый 2 192 3 2 4" xfId="17405" xr:uid="{00000000-0005-0000-0000-0000144C0000}"/>
    <cellStyle name="Финансовый 2 192 3 2 5" xfId="18717" xr:uid="{00000000-0005-0000-0000-0000154C0000}"/>
    <cellStyle name="Финансовый 2 192 3 2 5 2" xfId="22384" xr:uid="{00000000-0005-0000-0000-0000164C0000}"/>
    <cellStyle name="Финансовый 2 192 3 2 5 3" xfId="27860" xr:uid="{00000000-0005-0000-0000-0000174C0000}"/>
    <cellStyle name="Финансовый 2 192 3 2 5 4" xfId="29297" xr:uid="{00000000-0005-0000-0000-0000184C0000}"/>
    <cellStyle name="Финансовый 2 192 3 2 5 5" xfId="30603" xr:uid="{00000000-0005-0000-0000-0000194C0000}"/>
    <cellStyle name="Финансовый 2 192 3 2 5 6" xfId="34770" xr:uid="{00000000-0005-0000-0000-00001A4C0000}"/>
    <cellStyle name="Финансовый 2 192 3 2 5 7" xfId="36106" xr:uid="{00000000-0005-0000-0000-00001B4C0000}"/>
    <cellStyle name="Финансовый 2 192 3 3" xfId="12691" xr:uid="{00000000-0005-0000-0000-00001C4C0000}"/>
    <cellStyle name="Финансовый 2 192 3 3 2" xfId="12941" xr:uid="{00000000-0005-0000-0000-00001D4C0000}"/>
    <cellStyle name="Финансовый 2 192 3 3 3" xfId="15381" xr:uid="{00000000-0005-0000-0000-00001E4C0000}"/>
    <cellStyle name="Финансовый 2 192 3 3 3 2" xfId="15599" xr:uid="{00000000-0005-0000-0000-00001F4C0000}"/>
    <cellStyle name="Финансовый 2 192 3 3 3 3" xfId="19582" xr:uid="{00000000-0005-0000-0000-0000204C0000}"/>
    <cellStyle name="Финансовый 2 192 3 3 3 4" xfId="23789" xr:uid="{00000000-0005-0000-0000-0000214C0000}"/>
    <cellStyle name="Финансовый 2 192 3 3 3 5" xfId="27086" xr:uid="{00000000-0005-0000-0000-0000224C0000}"/>
    <cellStyle name="Финансовый 2 192 3 3 3 6" xfId="25358" xr:uid="{00000000-0005-0000-0000-0000234C0000}"/>
    <cellStyle name="Финансовый 2 192 3 3 3 7" xfId="27234" xr:uid="{00000000-0005-0000-0000-0000244C0000}"/>
    <cellStyle name="Финансовый 2 192 3 3 3 8" xfId="32755" xr:uid="{00000000-0005-0000-0000-0000254C0000}"/>
    <cellStyle name="Финансовый 2 192 3 3 3 9" xfId="31411" xr:uid="{00000000-0005-0000-0000-0000264C0000}"/>
    <cellStyle name="Финансовый 2 192 3 3 4" xfId="18053" xr:uid="{00000000-0005-0000-0000-0000274C0000}"/>
    <cellStyle name="Финансовый 2 192 3 3 5" xfId="19365" xr:uid="{00000000-0005-0000-0000-0000284C0000}"/>
    <cellStyle name="Финансовый 2 192 3 3 5 2" xfId="23012" xr:uid="{00000000-0005-0000-0000-0000294C0000}"/>
    <cellStyle name="Финансовый 2 192 3 3 5 3" xfId="28508" xr:uid="{00000000-0005-0000-0000-00002A4C0000}"/>
    <cellStyle name="Финансовый 2 192 3 3 5 4" xfId="29945" xr:uid="{00000000-0005-0000-0000-00002B4C0000}"/>
    <cellStyle name="Финансовый 2 192 3 3 5 5" xfId="31251" xr:uid="{00000000-0005-0000-0000-00002C4C0000}"/>
    <cellStyle name="Финансовый 2 192 3 3 5 6" xfId="34122" xr:uid="{00000000-0005-0000-0000-00002D4C0000}"/>
    <cellStyle name="Финансовый 2 192 3 3 5 7" xfId="35458" xr:uid="{00000000-0005-0000-0000-00002E4C0000}"/>
    <cellStyle name="Финансовый 2 192 4" xfId="10017" xr:uid="{00000000-0005-0000-0000-00002F4C0000}"/>
    <cellStyle name="Финансовый 2 192 4 2" xfId="13385" xr:uid="{00000000-0005-0000-0000-0000304C0000}"/>
    <cellStyle name="Финансовый 2 192 4 3" xfId="14937" xr:uid="{00000000-0005-0000-0000-0000314C0000}"/>
    <cellStyle name="Финансовый 2 192 4 3 2" xfId="16043" xr:uid="{00000000-0005-0000-0000-0000324C0000}"/>
    <cellStyle name="Финансовый 2 192 4 3 3" xfId="20026" xr:uid="{00000000-0005-0000-0000-0000334C0000}"/>
    <cellStyle name="Финансовый 2 192 4 3 4" xfId="22779" xr:uid="{00000000-0005-0000-0000-0000344C0000}"/>
    <cellStyle name="Финансовый 2 192 4 3 5" xfId="26558" xr:uid="{00000000-0005-0000-0000-0000354C0000}"/>
    <cellStyle name="Финансовый 2 192 4 3 6" xfId="26668" xr:uid="{00000000-0005-0000-0000-0000364C0000}"/>
    <cellStyle name="Финансовый 2 192 4 3 7" xfId="24558" xr:uid="{00000000-0005-0000-0000-0000374C0000}"/>
    <cellStyle name="Финансовый 2 192 4 3 8" xfId="33199" xr:uid="{00000000-0005-0000-0000-0000384C0000}"/>
    <cellStyle name="Финансовый 2 192 4 3 9" xfId="31401" xr:uid="{00000000-0005-0000-0000-0000394C0000}"/>
    <cellStyle name="Финансовый 2 192 4 4" xfId="17609" xr:uid="{00000000-0005-0000-0000-00003A4C0000}"/>
    <cellStyle name="Финансовый 2 192 4 5" xfId="18921" xr:uid="{00000000-0005-0000-0000-00003B4C0000}"/>
    <cellStyle name="Финансовый 2 192 4 5 2" xfId="24327" xr:uid="{00000000-0005-0000-0000-00003C4C0000}"/>
    <cellStyle name="Финансовый 2 192 4 5 3" xfId="28064" xr:uid="{00000000-0005-0000-0000-00003D4C0000}"/>
    <cellStyle name="Финансовый 2 192 4 5 4" xfId="29501" xr:uid="{00000000-0005-0000-0000-00003E4C0000}"/>
    <cellStyle name="Финансовый 2 192 4 5 5" xfId="30807" xr:uid="{00000000-0005-0000-0000-00003F4C0000}"/>
    <cellStyle name="Финансовый 2 192 4 5 6" xfId="34566" xr:uid="{00000000-0005-0000-0000-0000404C0000}"/>
    <cellStyle name="Финансовый 2 192 4 5 7" xfId="35902" xr:uid="{00000000-0005-0000-0000-0000414C0000}"/>
    <cellStyle name="Финансовый 2 192 5" xfId="11351" xr:uid="{00000000-0005-0000-0000-0000424C0000}"/>
    <cellStyle name="Финансовый 2 192 6" xfId="14033" xr:uid="{00000000-0005-0000-0000-0000434C0000}"/>
    <cellStyle name="Финансовый 2 192 7" xfId="14289" xr:uid="{00000000-0005-0000-0000-0000444C0000}"/>
    <cellStyle name="Финансовый 2 192 7 2" xfId="16691" xr:uid="{00000000-0005-0000-0000-0000454C0000}"/>
    <cellStyle name="Финансовый 2 192 7 3" xfId="20674" xr:uid="{00000000-0005-0000-0000-0000464C0000}"/>
    <cellStyle name="Финансовый 2 192 7 4" xfId="21017" xr:uid="{00000000-0005-0000-0000-0000474C0000}"/>
    <cellStyle name="Финансовый 2 192 7 5" xfId="23181" xr:uid="{00000000-0005-0000-0000-0000484C0000}"/>
    <cellStyle name="Финансовый 2 192 7 6" xfId="21301" xr:uid="{00000000-0005-0000-0000-0000494C0000}"/>
    <cellStyle name="Финансовый 2 192 7 7" xfId="22062" xr:uid="{00000000-0005-0000-0000-00004A4C0000}"/>
    <cellStyle name="Финансовый 2 192 7 8" xfId="33847" xr:uid="{00000000-0005-0000-0000-00004B4C0000}"/>
    <cellStyle name="Финансовый 2 192 7 9" xfId="32448" xr:uid="{00000000-0005-0000-0000-00004C4C0000}"/>
    <cellStyle name="Финансовый 2 192 8" xfId="16961" xr:uid="{00000000-0005-0000-0000-00004D4C0000}"/>
    <cellStyle name="Финансовый 2 192 9" xfId="18273" xr:uid="{00000000-0005-0000-0000-00004E4C0000}"/>
    <cellStyle name="Финансовый 2 192 9 2" xfId="24194" xr:uid="{00000000-0005-0000-0000-00004F4C0000}"/>
    <cellStyle name="Финансовый 2 192 9 3" xfId="27416" xr:uid="{00000000-0005-0000-0000-0000504C0000}"/>
    <cellStyle name="Финансовый 2 192 9 4" xfId="28853" xr:uid="{00000000-0005-0000-0000-0000514C0000}"/>
    <cellStyle name="Финансовый 2 192 9 5" xfId="30159" xr:uid="{00000000-0005-0000-0000-0000524C0000}"/>
    <cellStyle name="Финансовый 2 192 9 6" xfId="35214" xr:uid="{00000000-0005-0000-0000-0000534C0000}"/>
    <cellStyle name="Финансовый 2 192 9 7" xfId="36550" xr:uid="{00000000-0005-0000-0000-0000544C0000}"/>
    <cellStyle name="Финансовый 2 193" xfId="108" xr:uid="{00000000-0005-0000-0000-0000554C0000}"/>
    <cellStyle name="Финансовый 2 193 2" xfId="493" xr:uid="{00000000-0005-0000-0000-0000564C0000}"/>
    <cellStyle name="Финансовый 2 193 2 2" xfId="7927" xr:uid="{00000000-0005-0000-0000-0000574C0000}"/>
    <cellStyle name="Финансовый 2 193 2 3" xfId="10401" xr:uid="{00000000-0005-0000-0000-0000584C0000}"/>
    <cellStyle name="Финансовый 2 193 3" xfId="1467" xr:uid="{00000000-0005-0000-0000-0000594C0000}"/>
    <cellStyle name="Финансовый 2 193 3 2" xfId="8067" xr:uid="{00000000-0005-0000-0000-00005A4C0000}"/>
    <cellStyle name="Финансовый 2 193 3 2 2" xfId="13712" xr:uid="{00000000-0005-0000-0000-00005B4C0000}"/>
    <cellStyle name="Финансовый 2 193 3 2 3" xfId="14610" xr:uid="{00000000-0005-0000-0000-00005C4C0000}"/>
    <cellStyle name="Финансовый 2 193 3 2 3 2" xfId="16370" xr:uid="{00000000-0005-0000-0000-00005D4C0000}"/>
    <cellStyle name="Финансовый 2 193 3 2 3 3" xfId="20353" xr:uid="{00000000-0005-0000-0000-00005E4C0000}"/>
    <cellStyle name="Финансовый 2 193 3 2 3 4" xfId="21641" xr:uid="{00000000-0005-0000-0000-00005F4C0000}"/>
    <cellStyle name="Финансовый 2 193 3 2 3 5" xfId="27109" xr:uid="{00000000-0005-0000-0000-0000604C0000}"/>
    <cellStyle name="Финансовый 2 193 3 2 3 6" xfId="21188" xr:uid="{00000000-0005-0000-0000-0000614C0000}"/>
    <cellStyle name="Финансовый 2 193 3 2 3 7" xfId="28648" xr:uid="{00000000-0005-0000-0000-0000624C0000}"/>
    <cellStyle name="Финансовый 2 193 3 2 3 8" xfId="33526" xr:uid="{00000000-0005-0000-0000-0000634C0000}"/>
    <cellStyle name="Финансовый 2 193 3 2 3 9" xfId="31564" xr:uid="{00000000-0005-0000-0000-0000644C0000}"/>
    <cellStyle name="Финансовый 2 193 3 2 4" xfId="17282" xr:uid="{00000000-0005-0000-0000-0000654C0000}"/>
    <cellStyle name="Финансовый 2 193 3 2 5" xfId="18594" xr:uid="{00000000-0005-0000-0000-0000664C0000}"/>
    <cellStyle name="Финансовый 2 193 3 2 5 2" xfId="24495" xr:uid="{00000000-0005-0000-0000-0000674C0000}"/>
    <cellStyle name="Финансовый 2 193 3 2 5 3" xfId="27737" xr:uid="{00000000-0005-0000-0000-0000684C0000}"/>
    <cellStyle name="Финансовый 2 193 3 2 5 4" xfId="29174" xr:uid="{00000000-0005-0000-0000-0000694C0000}"/>
    <cellStyle name="Финансовый 2 193 3 2 5 5" xfId="30480" xr:uid="{00000000-0005-0000-0000-00006A4C0000}"/>
    <cellStyle name="Финансовый 2 193 3 2 5 6" xfId="34893" xr:uid="{00000000-0005-0000-0000-00006B4C0000}"/>
    <cellStyle name="Финансовый 2 193 3 2 5 7" xfId="36229" xr:uid="{00000000-0005-0000-0000-00006C4C0000}"/>
    <cellStyle name="Финансовый 2 193 3 3" xfId="12568" xr:uid="{00000000-0005-0000-0000-00006D4C0000}"/>
    <cellStyle name="Финансовый 2 193 3 3 2" xfId="13064" xr:uid="{00000000-0005-0000-0000-00006E4C0000}"/>
    <cellStyle name="Финансовый 2 193 3 3 3" xfId="15258" xr:uid="{00000000-0005-0000-0000-00006F4C0000}"/>
    <cellStyle name="Финансовый 2 193 3 3 3 2" xfId="15722" xr:uid="{00000000-0005-0000-0000-0000704C0000}"/>
    <cellStyle name="Финансовый 2 193 3 3 3 3" xfId="19705" xr:uid="{00000000-0005-0000-0000-0000714C0000}"/>
    <cellStyle name="Финансовый 2 193 3 3 3 4" xfId="23649" xr:uid="{00000000-0005-0000-0000-0000724C0000}"/>
    <cellStyle name="Финансовый 2 193 3 3 3 5" xfId="26215" xr:uid="{00000000-0005-0000-0000-0000734C0000}"/>
    <cellStyle name="Финансовый 2 193 3 3 3 6" xfId="21759" xr:uid="{00000000-0005-0000-0000-0000744C0000}"/>
    <cellStyle name="Финансовый 2 193 3 3 3 7" xfId="27209" xr:uid="{00000000-0005-0000-0000-0000754C0000}"/>
    <cellStyle name="Финансовый 2 193 3 3 3 8" xfId="32878" xr:uid="{00000000-0005-0000-0000-0000764C0000}"/>
    <cellStyle name="Финансовый 2 193 3 3 3 9" xfId="31417" xr:uid="{00000000-0005-0000-0000-0000774C0000}"/>
    <cellStyle name="Финансовый 2 193 3 3 4" xfId="17930" xr:uid="{00000000-0005-0000-0000-0000784C0000}"/>
    <cellStyle name="Финансовый 2 193 3 3 5" xfId="19242" xr:uid="{00000000-0005-0000-0000-0000794C0000}"/>
    <cellStyle name="Финансовый 2 193 3 3 5 2" xfId="25032" xr:uid="{00000000-0005-0000-0000-00007A4C0000}"/>
    <cellStyle name="Финансовый 2 193 3 3 5 3" xfId="28385" xr:uid="{00000000-0005-0000-0000-00007B4C0000}"/>
    <cellStyle name="Финансовый 2 193 3 3 5 4" xfId="29822" xr:uid="{00000000-0005-0000-0000-00007C4C0000}"/>
    <cellStyle name="Финансовый 2 193 3 3 5 5" xfId="31128" xr:uid="{00000000-0005-0000-0000-00007D4C0000}"/>
    <cellStyle name="Финансовый 2 193 3 3 5 6" xfId="34245" xr:uid="{00000000-0005-0000-0000-00007E4C0000}"/>
    <cellStyle name="Финансовый 2 193 3 3 5 7" xfId="35581" xr:uid="{00000000-0005-0000-0000-00007F4C0000}"/>
    <cellStyle name="Финансовый 2 193 4" xfId="10018" xr:uid="{00000000-0005-0000-0000-0000804C0000}"/>
    <cellStyle name="Финансовый 2 193 4 2" xfId="13384" xr:uid="{00000000-0005-0000-0000-0000814C0000}"/>
    <cellStyle name="Финансовый 2 193 4 3" xfId="14938" xr:uid="{00000000-0005-0000-0000-0000824C0000}"/>
    <cellStyle name="Финансовый 2 193 4 3 2" xfId="16042" xr:uid="{00000000-0005-0000-0000-0000834C0000}"/>
    <cellStyle name="Финансовый 2 193 4 3 3" xfId="20025" xr:uid="{00000000-0005-0000-0000-0000844C0000}"/>
    <cellStyle name="Финансовый 2 193 4 3 4" xfId="22718" xr:uid="{00000000-0005-0000-0000-0000854C0000}"/>
    <cellStyle name="Финансовый 2 193 4 3 5" xfId="24639" xr:uid="{00000000-0005-0000-0000-0000864C0000}"/>
    <cellStyle name="Финансовый 2 193 4 3 6" xfId="23422" xr:uid="{00000000-0005-0000-0000-0000874C0000}"/>
    <cellStyle name="Финансовый 2 193 4 3 7" xfId="28656" xr:uid="{00000000-0005-0000-0000-0000884C0000}"/>
    <cellStyle name="Финансовый 2 193 4 3 8" xfId="33198" xr:uid="{00000000-0005-0000-0000-0000894C0000}"/>
    <cellStyle name="Финансовый 2 193 4 3 9" xfId="32370" xr:uid="{00000000-0005-0000-0000-00008A4C0000}"/>
    <cellStyle name="Финансовый 2 193 4 4" xfId="17610" xr:uid="{00000000-0005-0000-0000-00008B4C0000}"/>
    <cellStyle name="Финансовый 2 193 4 5" xfId="18922" xr:uid="{00000000-0005-0000-0000-00008C4C0000}"/>
    <cellStyle name="Финансовый 2 193 4 5 2" xfId="24145" xr:uid="{00000000-0005-0000-0000-00008D4C0000}"/>
    <cellStyle name="Финансовый 2 193 4 5 3" xfId="28065" xr:uid="{00000000-0005-0000-0000-00008E4C0000}"/>
    <cellStyle name="Финансовый 2 193 4 5 4" xfId="29502" xr:uid="{00000000-0005-0000-0000-00008F4C0000}"/>
    <cellStyle name="Финансовый 2 193 4 5 5" xfId="30808" xr:uid="{00000000-0005-0000-0000-0000904C0000}"/>
    <cellStyle name="Финансовый 2 193 4 5 6" xfId="34565" xr:uid="{00000000-0005-0000-0000-0000914C0000}"/>
    <cellStyle name="Финансовый 2 193 4 5 7" xfId="35901" xr:uid="{00000000-0005-0000-0000-0000924C0000}"/>
    <cellStyle name="Финансовый 2 193 5" xfId="11352" xr:uid="{00000000-0005-0000-0000-0000934C0000}"/>
    <cellStyle name="Финансовый 2 193 6" xfId="14032" xr:uid="{00000000-0005-0000-0000-0000944C0000}"/>
    <cellStyle name="Финансовый 2 193 7" xfId="14290" xr:uid="{00000000-0005-0000-0000-0000954C0000}"/>
    <cellStyle name="Финансовый 2 193 7 2" xfId="16690" xr:uid="{00000000-0005-0000-0000-0000964C0000}"/>
    <cellStyle name="Финансовый 2 193 7 3" xfId="20673" xr:uid="{00000000-0005-0000-0000-0000974C0000}"/>
    <cellStyle name="Финансовый 2 193 7 4" xfId="24848" xr:uid="{00000000-0005-0000-0000-0000984C0000}"/>
    <cellStyle name="Финансовый 2 193 7 5" xfId="25960" xr:uid="{00000000-0005-0000-0000-0000994C0000}"/>
    <cellStyle name="Финансовый 2 193 7 6" xfId="24913" xr:uid="{00000000-0005-0000-0000-00009A4C0000}"/>
    <cellStyle name="Финансовый 2 193 7 7" xfId="22725" xr:uid="{00000000-0005-0000-0000-00009B4C0000}"/>
    <cellStyle name="Финансовый 2 193 7 8" xfId="33846" xr:uid="{00000000-0005-0000-0000-00009C4C0000}"/>
    <cellStyle name="Финансовый 2 193 7 9" xfId="31427" xr:uid="{00000000-0005-0000-0000-00009D4C0000}"/>
    <cellStyle name="Финансовый 2 193 8" xfId="16962" xr:uid="{00000000-0005-0000-0000-00009E4C0000}"/>
    <cellStyle name="Финансовый 2 193 9" xfId="18274" xr:uid="{00000000-0005-0000-0000-00009F4C0000}"/>
    <cellStyle name="Финансовый 2 193 9 2" xfId="24026" xr:uid="{00000000-0005-0000-0000-0000A04C0000}"/>
    <cellStyle name="Финансовый 2 193 9 3" xfId="27417" xr:uid="{00000000-0005-0000-0000-0000A14C0000}"/>
    <cellStyle name="Финансовый 2 193 9 4" xfId="28854" xr:uid="{00000000-0005-0000-0000-0000A24C0000}"/>
    <cellStyle name="Финансовый 2 193 9 5" xfId="30160" xr:uid="{00000000-0005-0000-0000-0000A34C0000}"/>
    <cellStyle name="Финансовый 2 193 9 6" xfId="35213" xr:uid="{00000000-0005-0000-0000-0000A44C0000}"/>
    <cellStyle name="Финансовый 2 193 9 7" xfId="36549" xr:uid="{00000000-0005-0000-0000-0000A54C0000}"/>
    <cellStyle name="Финансовый 2 194" xfId="109" xr:uid="{00000000-0005-0000-0000-0000A64C0000}"/>
    <cellStyle name="Финансовый 2 194 2" xfId="494" xr:uid="{00000000-0005-0000-0000-0000A74C0000}"/>
    <cellStyle name="Финансовый 2 194 2 2" xfId="7768" xr:uid="{00000000-0005-0000-0000-0000A84C0000}"/>
    <cellStyle name="Финансовый 2 194 2 3" xfId="10402" xr:uid="{00000000-0005-0000-0000-0000A94C0000}"/>
    <cellStyle name="Финансовый 2 194 3" xfId="1468" xr:uid="{00000000-0005-0000-0000-0000AA4C0000}"/>
    <cellStyle name="Финансовый 2 194 3 2" xfId="8069" xr:uid="{00000000-0005-0000-0000-0000AB4C0000}"/>
    <cellStyle name="Финансовый 2 194 3 2 2" xfId="13710" xr:uid="{00000000-0005-0000-0000-0000AC4C0000}"/>
    <cellStyle name="Финансовый 2 194 3 2 3" xfId="14612" xr:uid="{00000000-0005-0000-0000-0000AD4C0000}"/>
    <cellStyle name="Финансовый 2 194 3 2 3 2" xfId="16368" xr:uid="{00000000-0005-0000-0000-0000AE4C0000}"/>
    <cellStyle name="Финансовый 2 194 3 2 3 3" xfId="20351" xr:uid="{00000000-0005-0000-0000-0000AF4C0000}"/>
    <cellStyle name="Финансовый 2 194 3 2 3 4" xfId="25041" xr:uid="{00000000-0005-0000-0000-0000B04C0000}"/>
    <cellStyle name="Финансовый 2 194 3 2 3 5" xfId="26114" xr:uid="{00000000-0005-0000-0000-0000B14C0000}"/>
    <cellStyle name="Финансовый 2 194 3 2 3 6" xfId="23005" xr:uid="{00000000-0005-0000-0000-0000B24C0000}"/>
    <cellStyle name="Финансовый 2 194 3 2 3 7" xfId="25797" xr:uid="{00000000-0005-0000-0000-0000B34C0000}"/>
    <cellStyle name="Финансовый 2 194 3 2 3 8" xfId="33524" xr:uid="{00000000-0005-0000-0000-0000B44C0000}"/>
    <cellStyle name="Финансовый 2 194 3 2 3 9" xfId="31604" xr:uid="{00000000-0005-0000-0000-0000B54C0000}"/>
    <cellStyle name="Финансовый 2 194 3 2 4" xfId="17284" xr:uid="{00000000-0005-0000-0000-0000B64C0000}"/>
    <cellStyle name="Финансовый 2 194 3 2 5" xfId="18596" xr:uid="{00000000-0005-0000-0000-0000B74C0000}"/>
    <cellStyle name="Финансовый 2 194 3 2 5 2" xfId="24100" xr:uid="{00000000-0005-0000-0000-0000B84C0000}"/>
    <cellStyle name="Финансовый 2 194 3 2 5 3" xfId="27739" xr:uid="{00000000-0005-0000-0000-0000B94C0000}"/>
    <cellStyle name="Финансовый 2 194 3 2 5 4" xfId="29176" xr:uid="{00000000-0005-0000-0000-0000BA4C0000}"/>
    <cellStyle name="Финансовый 2 194 3 2 5 5" xfId="30482" xr:uid="{00000000-0005-0000-0000-0000BB4C0000}"/>
    <cellStyle name="Финансовый 2 194 3 2 5 6" xfId="34891" xr:uid="{00000000-0005-0000-0000-0000BC4C0000}"/>
    <cellStyle name="Финансовый 2 194 3 2 5 7" xfId="36227" xr:uid="{00000000-0005-0000-0000-0000BD4C0000}"/>
    <cellStyle name="Финансовый 2 194 3 3" xfId="12570" xr:uid="{00000000-0005-0000-0000-0000BE4C0000}"/>
    <cellStyle name="Финансовый 2 194 3 3 2" xfId="13062" xr:uid="{00000000-0005-0000-0000-0000BF4C0000}"/>
    <cellStyle name="Финансовый 2 194 3 3 3" xfId="15260" xr:uid="{00000000-0005-0000-0000-0000C04C0000}"/>
    <cellStyle name="Финансовый 2 194 3 3 3 2" xfId="15720" xr:uid="{00000000-0005-0000-0000-0000C14C0000}"/>
    <cellStyle name="Финансовый 2 194 3 3 3 3" xfId="19703" xr:uid="{00000000-0005-0000-0000-0000C24C0000}"/>
    <cellStyle name="Финансовый 2 194 3 3 3 4" xfId="25383" xr:uid="{00000000-0005-0000-0000-0000C34C0000}"/>
    <cellStyle name="Финансовый 2 194 3 3 3 5" xfId="26122" xr:uid="{00000000-0005-0000-0000-0000C44C0000}"/>
    <cellStyle name="Финансовый 2 194 3 3 3 6" xfId="24544" xr:uid="{00000000-0005-0000-0000-0000C54C0000}"/>
    <cellStyle name="Финансовый 2 194 3 3 3 7" xfId="22777" xr:uid="{00000000-0005-0000-0000-0000C64C0000}"/>
    <cellStyle name="Финансовый 2 194 3 3 3 8" xfId="32876" xr:uid="{00000000-0005-0000-0000-0000C74C0000}"/>
    <cellStyle name="Финансовый 2 194 3 3 3 9" xfId="31463" xr:uid="{00000000-0005-0000-0000-0000C84C0000}"/>
    <cellStyle name="Финансовый 2 194 3 3 4" xfId="17932" xr:uid="{00000000-0005-0000-0000-0000C94C0000}"/>
    <cellStyle name="Финансовый 2 194 3 3 5" xfId="19244" xr:uid="{00000000-0005-0000-0000-0000CA4C0000}"/>
    <cellStyle name="Финансовый 2 194 3 3 5 2" xfId="24279" xr:uid="{00000000-0005-0000-0000-0000CB4C0000}"/>
    <cellStyle name="Финансовый 2 194 3 3 5 3" xfId="28387" xr:uid="{00000000-0005-0000-0000-0000CC4C0000}"/>
    <cellStyle name="Финансовый 2 194 3 3 5 4" xfId="29824" xr:uid="{00000000-0005-0000-0000-0000CD4C0000}"/>
    <cellStyle name="Финансовый 2 194 3 3 5 5" xfId="31130" xr:uid="{00000000-0005-0000-0000-0000CE4C0000}"/>
    <cellStyle name="Финансовый 2 194 3 3 5 6" xfId="34243" xr:uid="{00000000-0005-0000-0000-0000CF4C0000}"/>
    <cellStyle name="Финансовый 2 194 3 3 5 7" xfId="35579" xr:uid="{00000000-0005-0000-0000-0000D04C0000}"/>
    <cellStyle name="Финансовый 2 194 4" xfId="10019" xr:uid="{00000000-0005-0000-0000-0000D14C0000}"/>
    <cellStyle name="Финансовый 2 194 4 2" xfId="13383" xr:uid="{00000000-0005-0000-0000-0000D24C0000}"/>
    <cellStyle name="Финансовый 2 194 4 3" xfId="14939" xr:uid="{00000000-0005-0000-0000-0000D34C0000}"/>
    <cellStyle name="Финансовый 2 194 4 3 2" xfId="16041" xr:uid="{00000000-0005-0000-0000-0000D44C0000}"/>
    <cellStyle name="Финансовый 2 194 4 3 3" xfId="20024" xr:uid="{00000000-0005-0000-0000-0000D54C0000}"/>
    <cellStyle name="Финансовый 2 194 4 3 4" xfId="22555" xr:uid="{00000000-0005-0000-0000-0000D64C0000}"/>
    <cellStyle name="Финансовый 2 194 4 3 5" xfId="20992" xr:uid="{00000000-0005-0000-0000-0000D74C0000}"/>
    <cellStyle name="Финансовый 2 194 4 3 6" xfId="21251" xr:uid="{00000000-0005-0000-0000-0000D84C0000}"/>
    <cellStyle name="Финансовый 2 194 4 3 7" xfId="21911" xr:uid="{00000000-0005-0000-0000-0000D94C0000}"/>
    <cellStyle name="Финансовый 2 194 4 3 8" xfId="33197" xr:uid="{00000000-0005-0000-0000-0000DA4C0000}"/>
    <cellStyle name="Финансовый 2 194 4 3 9" xfId="32454" xr:uid="{00000000-0005-0000-0000-0000DB4C0000}"/>
    <cellStyle name="Финансовый 2 194 4 4" xfId="17611" xr:uid="{00000000-0005-0000-0000-0000DC4C0000}"/>
    <cellStyle name="Финансовый 2 194 4 5" xfId="18923" xr:uid="{00000000-0005-0000-0000-0000DD4C0000}"/>
    <cellStyle name="Финансовый 2 194 4 5 2" xfId="23730" xr:uid="{00000000-0005-0000-0000-0000DE4C0000}"/>
    <cellStyle name="Финансовый 2 194 4 5 3" xfId="28066" xr:uid="{00000000-0005-0000-0000-0000DF4C0000}"/>
    <cellStyle name="Финансовый 2 194 4 5 4" xfId="29503" xr:uid="{00000000-0005-0000-0000-0000E04C0000}"/>
    <cellStyle name="Финансовый 2 194 4 5 5" xfId="30809" xr:uid="{00000000-0005-0000-0000-0000E14C0000}"/>
    <cellStyle name="Финансовый 2 194 4 5 6" xfId="34564" xr:uid="{00000000-0005-0000-0000-0000E24C0000}"/>
    <cellStyle name="Финансовый 2 194 4 5 7" xfId="35900" xr:uid="{00000000-0005-0000-0000-0000E34C0000}"/>
    <cellStyle name="Финансовый 2 194 5" xfId="11353" xr:uid="{00000000-0005-0000-0000-0000E44C0000}"/>
    <cellStyle name="Финансовый 2 194 6" xfId="14031" xr:uid="{00000000-0005-0000-0000-0000E54C0000}"/>
    <cellStyle name="Финансовый 2 194 7" xfId="14291" xr:uid="{00000000-0005-0000-0000-0000E64C0000}"/>
    <cellStyle name="Финансовый 2 194 7 2" xfId="16689" xr:uid="{00000000-0005-0000-0000-0000E74C0000}"/>
    <cellStyle name="Финансовый 2 194 7 3" xfId="20672" xr:uid="{00000000-0005-0000-0000-0000E84C0000}"/>
    <cellStyle name="Финансовый 2 194 7 4" xfId="24466" xr:uid="{00000000-0005-0000-0000-0000E94C0000}"/>
    <cellStyle name="Финансовый 2 194 7 5" xfId="25837" xr:uid="{00000000-0005-0000-0000-0000EA4C0000}"/>
    <cellStyle name="Финансовый 2 194 7 6" xfId="25197" xr:uid="{00000000-0005-0000-0000-0000EB4C0000}"/>
    <cellStyle name="Финансовый 2 194 7 7" xfId="26014" xr:uid="{00000000-0005-0000-0000-0000EC4C0000}"/>
    <cellStyle name="Финансовый 2 194 7 8" xfId="33845" xr:uid="{00000000-0005-0000-0000-0000ED4C0000}"/>
    <cellStyle name="Финансовый 2 194 7 9" xfId="32569" xr:uid="{00000000-0005-0000-0000-0000EE4C0000}"/>
    <cellStyle name="Финансовый 2 194 8" xfId="16963" xr:uid="{00000000-0005-0000-0000-0000EF4C0000}"/>
    <cellStyle name="Финансовый 2 194 9" xfId="18275" xr:uid="{00000000-0005-0000-0000-0000F04C0000}"/>
    <cellStyle name="Финансовый 2 194 9 2" xfId="23916" xr:uid="{00000000-0005-0000-0000-0000F14C0000}"/>
    <cellStyle name="Финансовый 2 194 9 3" xfId="27418" xr:uid="{00000000-0005-0000-0000-0000F24C0000}"/>
    <cellStyle name="Финансовый 2 194 9 4" xfId="28855" xr:uid="{00000000-0005-0000-0000-0000F34C0000}"/>
    <cellStyle name="Финансовый 2 194 9 5" xfId="30161" xr:uid="{00000000-0005-0000-0000-0000F44C0000}"/>
    <cellStyle name="Финансовый 2 194 9 6" xfId="35212" xr:uid="{00000000-0005-0000-0000-0000F54C0000}"/>
    <cellStyle name="Финансовый 2 194 9 7" xfId="36548" xr:uid="{00000000-0005-0000-0000-0000F64C0000}"/>
    <cellStyle name="Финансовый 2 195" xfId="110" xr:uid="{00000000-0005-0000-0000-0000F74C0000}"/>
    <cellStyle name="Финансовый 2 195 2" xfId="495" xr:uid="{00000000-0005-0000-0000-0000F84C0000}"/>
    <cellStyle name="Финансовый 2 195 2 2" xfId="8251" xr:uid="{00000000-0005-0000-0000-0000F94C0000}"/>
    <cellStyle name="Финансовый 2 195 2 3" xfId="10403" xr:uid="{00000000-0005-0000-0000-0000FA4C0000}"/>
    <cellStyle name="Финансовый 2 195 3" xfId="1469" xr:uid="{00000000-0005-0000-0000-0000FB4C0000}"/>
    <cellStyle name="Финансовый 2 195 3 2" xfId="8195" xr:uid="{00000000-0005-0000-0000-0000FC4C0000}"/>
    <cellStyle name="Финансовый 2 195 3 2 2" xfId="13664" xr:uid="{00000000-0005-0000-0000-0000FD4C0000}"/>
    <cellStyle name="Финансовый 2 195 3 2 3" xfId="14658" xr:uid="{00000000-0005-0000-0000-0000FE4C0000}"/>
    <cellStyle name="Финансовый 2 195 3 2 3 2" xfId="16322" xr:uid="{00000000-0005-0000-0000-0000FF4C0000}"/>
    <cellStyle name="Финансовый 2 195 3 2 3 3" xfId="20305" xr:uid="{00000000-0005-0000-0000-0000004D0000}"/>
    <cellStyle name="Финансовый 2 195 3 2 3 4" xfId="21984" xr:uid="{00000000-0005-0000-0000-0000014D0000}"/>
    <cellStyle name="Финансовый 2 195 3 2 3 5" xfId="26837" xr:uid="{00000000-0005-0000-0000-0000024D0000}"/>
    <cellStyle name="Финансовый 2 195 3 2 3 6" xfId="26473" xr:uid="{00000000-0005-0000-0000-0000034D0000}"/>
    <cellStyle name="Финансовый 2 195 3 2 3 7" xfId="25920" xr:uid="{00000000-0005-0000-0000-0000044D0000}"/>
    <cellStyle name="Финансовый 2 195 3 2 3 8" xfId="33478" xr:uid="{00000000-0005-0000-0000-0000054D0000}"/>
    <cellStyle name="Финансовый 2 195 3 2 3 9" xfId="32290" xr:uid="{00000000-0005-0000-0000-0000064D0000}"/>
    <cellStyle name="Финансовый 2 195 3 2 4" xfId="17330" xr:uid="{00000000-0005-0000-0000-0000074D0000}"/>
    <cellStyle name="Финансовый 2 195 3 2 5" xfId="18642" xr:uid="{00000000-0005-0000-0000-0000084D0000}"/>
    <cellStyle name="Финансовый 2 195 3 2 5 2" xfId="22570" xr:uid="{00000000-0005-0000-0000-0000094D0000}"/>
    <cellStyle name="Финансовый 2 195 3 2 5 3" xfId="27785" xr:uid="{00000000-0005-0000-0000-00000A4D0000}"/>
    <cellStyle name="Финансовый 2 195 3 2 5 4" xfId="29222" xr:uid="{00000000-0005-0000-0000-00000B4D0000}"/>
    <cellStyle name="Финансовый 2 195 3 2 5 5" xfId="30528" xr:uid="{00000000-0005-0000-0000-00000C4D0000}"/>
    <cellStyle name="Финансовый 2 195 3 2 5 6" xfId="34845" xr:uid="{00000000-0005-0000-0000-00000D4D0000}"/>
    <cellStyle name="Финансовый 2 195 3 2 5 7" xfId="36181" xr:uid="{00000000-0005-0000-0000-00000E4D0000}"/>
    <cellStyle name="Финансовый 2 195 3 3" xfId="12616" xr:uid="{00000000-0005-0000-0000-00000F4D0000}"/>
    <cellStyle name="Финансовый 2 195 3 3 2" xfId="13016" xr:uid="{00000000-0005-0000-0000-0000104D0000}"/>
    <cellStyle name="Финансовый 2 195 3 3 3" xfId="15306" xr:uid="{00000000-0005-0000-0000-0000114D0000}"/>
    <cellStyle name="Финансовый 2 195 3 3 3 2" xfId="15674" xr:uid="{00000000-0005-0000-0000-0000124D0000}"/>
    <cellStyle name="Финансовый 2 195 3 3 3 3" xfId="19657" xr:uid="{00000000-0005-0000-0000-0000134D0000}"/>
    <cellStyle name="Финансовый 2 195 3 3 3 4" xfId="22806" xr:uid="{00000000-0005-0000-0000-0000144D0000}"/>
    <cellStyle name="Финансовый 2 195 3 3 3 5" xfId="26661" xr:uid="{00000000-0005-0000-0000-0000154D0000}"/>
    <cellStyle name="Финансовый 2 195 3 3 3 6" xfId="24513" xr:uid="{00000000-0005-0000-0000-0000164D0000}"/>
    <cellStyle name="Финансовый 2 195 3 3 3 7" xfId="23301" xr:uid="{00000000-0005-0000-0000-0000174D0000}"/>
    <cellStyle name="Финансовый 2 195 3 3 3 8" xfId="32830" xr:uid="{00000000-0005-0000-0000-0000184D0000}"/>
    <cellStyle name="Финансовый 2 195 3 3 3 9" xfId="32483" xr:uid="{00000000-0005-0000-0000-0000194D0000}"/>
    <cellStyle name="Финансовый 2 195 3 3 4" xfId="17978" xr:uid="{00000000-0005-0000-0000-00001A4D0000}"/>
    <cellStyle name="Финансовый 2 195 3 3 5" xfId="19290" xr:uid="{00000000-0005-0000-0000-00001B4D0000}"/>
    <cellStyle name="Финансовый 2 195 3 3 5 2" xfId="25110" xr:uid="{00000000-0005-0000-0000-00001C4D0000}"/>
    <cellStyle name="Финансовый 2 195 3 3 5 3" xfId="28433" xr:uid="{00000000-0005-0000-0000-00001D4D0000}"/>
    <cellStyle name="Финансовый 2 195 3 3 5 4" xfId="29870" xr:uid="{00000000-0005-0000-0000-00001E4D0000}"/>
    <cellStyle name="Финансовый 2 195 3 3 5 5" xfId="31176" xr:uid="{00000000-0005-0000-0000-00001F4D0000}"/>
    <cellStyle name="Финансовый 2 195 3 3 5 6" xfId="34197" xr:uid="{00000000-0005-0000-0000-0000204D0000}"/>
    <cellStyle name="Финансовый 2 195 3 3 5 7" xfId="35533" xr:uid="{00000000-0005-0000-0000-0000214D0000}"/>
    <cellStyle name="Финансовый 2 195 4" xfId="10020" xr:uid="{00000000-0005-0000-0000-0000224D0000}"/>
    <cellStyle name="Финансовый 2 195 4 2" xfId="13382" xr:uid="{00000000-0005-0000-0000-0000234D0000}"/>
    <cellStyle name="Финансовый 2 195 4 3" xfId="14940" xr:uid="{00000000-0005-0000-0000-0000244D0000}"/>
    <cellStyle name="Финансовый 2 195 4 3 2" xfId="16040" xr:uid="{00000000-0005-0000-0000-0000254D0000}"/>
    <cellStyle name="Финансовый 2 195 4 3 3" xfId="20023" xr:uid="{00000000-0005-0000-0000-0000264D0000}"/>
    <cellStyle name="Финансовый 2 195 4 3 4" xfId="22503" xr:uid="{00000000-0005-0000-0000-0000274D0000}"/>
    <cellStyle name="Финансовый 2 195 4 3 5" xfId="27265" xr:uid="{00000000-0005-0000-0000-0000284D0000}"/>
    <cellStyle name="Финансовый 2 195 4 3 6" xfId="24361" xr:uid="{00000000-0005-0000-0000-0000294D0000}"/>
    <cellStyle name="Финансовый 2 195 4 3 7" xfId="26902" xr:uid="{00000000-0005-0000-0000-00002A4D0000}"/>
    <cellStyle name="Финансовый 2 195 4 3 8" xfId="33196" xr:uid="{00000000-0005-0000-0000-00002B4D0000}"/>
    <cellStyle name="Финансовый 2 195 4 3 9" xfId="32518" xr:uid="{00000000-0005-0000-0000-00002C4D0000}"/>
    <cellStyle name="Финансовый 2 195 4 4" xfId="17612" xr:uid="{00000000-0005-0000-0000-00002D4D0000}"/>
    <cellStyle name="Финансовый 2 195 4 5" xfId="18924" xr:uid="{00000000-0005-0000-0000-00002E4D0000}"/>
    <cellStyle name="Финансовый 2 195 4 5 2" xfId="23529" xr:uid="{00000000-0005-0000-0000-00002F4D0000}"/>
    <cellStyle name="Финансовый 2 195 4 5 3" xfId="28067" xr:uid="{00000000-0005-0000-0000-0000304D0000}"/>
    <cellStyle name="Финансовый 2 195 4 5 4" xfId="29504" xr:uid="{00000000-0005-0000-0000-0000314D0000}"/>
    <cellStyle name="Финансовый 2 195 4 5 5" xfId="30810" xr:uid="{00000000-0005-0000-0000-0000324D0000}"/>
    <cellStyle name="Финансовый 2 195 4 5 6" xfId="34563" xr:uid="{00000000-0005-0000-0000-0000334D0000}"/>
    <cellStyle name="Финансовый 2 195 4 5 7" xfId="35899" xr:uid="{00000000-0005-0000-0000-0000344D0000}"/>
    <cellStyle name="Финансовый 2 195 5" xfId="11354" xr:uid="{00000000-0005-0000-0000-0000354D0000}"/>
    <cellStyle name="Финансовый 2 195 6" xfId="14030" xr:uid="{00000000-0005-0000-0000-0000364D0000}"/>
    <cellStyle name="Финансовый 2 195 7" xfId="14292" xr:uid="{00000000-0005-0000-0000-0000374D0000}"/>
    <cellStyle name="Финансовый 2 195 7 2" xfId="16688" xr:uid="{00000000-0005-0000-0000-0000384D0000}"/>
    <cellStyle name="Финансовый 2 195 7 3" xfId="20671" xr:uid="{00000000-0005-0000-0000-0000394D0000}"/>
    <cellStyle name="Финансовый 2 195 7 4" xfId="21114" xr:uid="{00000000-0005-0000-0000-00003A4D0000}"/>
    <cellStyle name="Финансовый 2 195 7 5" xfId="25022" xr:uid="{00000000-0005-0000-0000-00003B4D0000}"/>
    <cellStyle name="Финансовый 2 195 7 6" xfId="20925" xr:uid="{00000000-0005-0000-0000-00003C4D0000}"/>
    <cellStyle name="Финансовый 2 195 7 7" xfId="21086" xr:uid="{00000000-0005-0000-0000-00003D4D0000}"/>
    <cellStyle name="Финансовый 2 195 7 8" xfId="33844" xr:uid="{00000000-0005-0000-0000-00003E4D0000}"/>
    <cellStyle name="Финансовый 2 195 7 9" xfId="31576" xr:uid="{00000000-0005-0000-0000-00003F4D0000}"/>
    <cellStyle name="Финансовый 2 195 8" xfId="16964" xr:uid="{00000000-0005-0000-0000-0000404D0000}"/>
    <cellStyle name="Финансовый 2 195 9" xfId="18276" xr:uid="{00000000-0005-0000-0000-0000414D0000}"/>
    <cellStyle name="Финансовый 2 195 9 2" xfId="23586" xr:uid="{00000000-0005-0000-0000-0000424D0000}"/>
    <cellStyle name="Финансовый 2 195 9 3" xfId="27419" xr:uid="{00000000-0005-0000-0000-0000434D0000}"/>
    <cellStyle name="Финансовый 2 195 9 4" xfId="28856" xr:uid="{00000000-0005-0000-0000-0000444D0000}"/>
    <cellStyle name="Финансовый 2 195 9 5" xfId="30162" xr:uid="{00000000-0005-0000-0000-0000454D0000}"/>
    <cellStyle name="Финансовый 2 195 9 6" xfId="35211" xr:uid="{00000000-0005-0000-0000-0000464D0000}"/>
    <cellStyle name="Финансовый 2 195 9 7" xfId="36547" xr:uid="{00000000-0005-0000-0000-0000474D0000}"/>
    <cellStyle name="Финансовый 2 196" xfId="111" xr:uid="{00000000-0005-0000-0000-0000484D0000}"/>
    <cellStyle name="Финансовый 2 196 2" xfId="496" xr:uid="{00000000-0005-0000-0000-0000494D0000}"/>
    <cellStyle name="Финансовый 2 196 2 2" xfId="8009" xr:uid="{00000000-0005-0000-0000-00004A4D0000}"/>
    <cellStyle name="Финансовый 2 196 2 3" xfId="10404" xr:uid="{00000000-0005-0000-0000-00004B4D0000}"/>
    <cellStyle name="Финансовый 2 196 3" xfId="1470" xr:uid="{00000000-0005-0000-0000-00004C4D0000}"/>
    <cellStyle name="Финансовый 2 196 3 2" xfId="9352" xr:uid="{00000000-0005-0000-0000-00004D4D0000}"/>
    <cellStyle name="Финансовый 2 196 3 2 2" xfId="13556" xr:uid="{00000000-0005-0000-0000-00004E4D0000}"/>
    <cellStyle name="Финансовый 2 196 3 2 3" xfId="14766" xr:uid="{00000000-0005-0000-0000-00004F4D0000}"/>
    <cellStyle name="Финансовый 2 196 3 2 3 2" xfId="16214" xr:uid="{00000000-0005-0000-0000-0000504D0000}"/>
    <cellStyle name="Финансовый 2 196 3 2 3 3" xfId="20197" xr:uid="{00000000-0005-0000-0000-0000514D0000}"/>
    <cellStyle name="Финансовый 2 196 3 2 3 4" xfId="23658" xr:uid="{00000000-0005-0000-0000-0000524D0000}"/>
    <cellStyle name="Финансовый 2 196 3 2 3 5" xfId="25666" xr:uid="{00000000-0005-0000-0000-0000534D0000}"/>
    <cellStyle name="Финансовый 2 196 3 2 3 6" xfId="26452" xr:uid="{00000000-0005-0000-0000-0000544D0000}"/>
    <cellStyle name="Финансовый 2 196 3 2 3 7" xfId="26978" xr:uid="{00000000-0005-0000-0000-0000554D0000}"/>
    <cellStyle name="Финансовый 2 196 3 2 3 8" xfId="33370" xr:uid="{00000000-0005-0000-0000-0000564D0000}"/>
    <cellStyle name="Финансовый 2 196 3 2 3 9" xfId="32369" xr:uid="{00000000-0005-0000-0000-0000574D0000}"/>
    <cellStyle name="Финансовый 2 196 3 2 4" xfId="17438" xr:uid="{00000000-0005-0000-0000-0000584D0000}"/>
    <cellStyle name="Финансовый 2 196 3 2 5" xfId="18750" xr:uid="{00000000-0005-0000-0000-0000594D0000}"/>
    <cellStyle name="Финансовый 2 196 3 2 5 2" xfId="21363" xr:uid="{00000000-0005-0000-0000-00005A4D0000}"/>
    <cellStyle name="Финансовый 2 196 3 2 5 3" xfId="27893" xr:uid="{00000000-0005-0000-0000-00005B4D0000}"/>
    <cellStyle name="Финансовый 2 196 3 2 5 4" xfId="29330" xr:uid="{00000000-0005-0000-0000-00005C4D0000}"/>
    <cellStyle name="Финансовый 2 196 3 2 5 5" xfId="30636" xr:uid="{00000000-0005-0000-0000-00005D4D0000}"/>
    <cellStyle name="Финансовый 2 196 3 2 5 6" xfId="34737" xr:uid="{00000000-0005-0000-0000-00005E4D0000}"/>
    <cellStyle name="Финансовый 2 196 3 2 5 7" xfId="36073" xr:uid="{00000000-0005-0000-0000-00005F4D0000}"/>
    <cellStyle name="Финансовый 2 196 3 3" xfId="12723" xr:uid="{00000000-0005-0000-0000-0000604D0000}"/>
    <cellStyle name="Финансовый 2 196 3 3 2" xfId="12909" xr:uid="{00000000-0005-0000-0000-0000614D0000}"/>
    <cellStyle name="Финансовый 2 196 3 3 3" xfId="15413" xr:uid="{00000000-0005-0000-0000-0000624D0000}"/>
    <cellStyle name="Финансовый 2 196 3 3 3 2" xfId="15567" xr:uid="{00000000-0005-0000-0000-0000634D0000}"/>
    <cellStyle name="Финансовый 2 196 3 3 3 3" xfId="19550" xr:uid="{00000000-0005-0000-0000-0000644D0000}"/>
    <cellStyle name="Финансовый 2 196 3 3 3 4" xfId="24121" xr:uid="{00000000-0005-0000-0000-0000654D0000}"/>
    <cellStyle name="Финансовый 2 196 3 3 3 5" xfId="25719" xr:uid="{00000000-0005-0000-0000-0000664D0000}"/>
    <cellStyle name="Финансовый 2 196 3 3 3 6" xfId="25180" xr:uid="{00000000-0005-0000-0000-0000674D0000}"/>
    <cellStyle name="Финансовый 2 196 3 3 3 7" xfId="25713" xr:uid="{00000000-0005-0000-0000-0000684D0000}"/>
    <cellStyle name="Финансовый 2 196 3 3 3 8" xfId="32723" xr:uid="{00000000-0005-0000-0000-0000694D0000}"/>
    <cellStyle name="Финансовый 2 196 3 3 3 9" xfId="32232" xr:uid="{00000000-0005-0000-0000-00006A4D0000}"/>
    <cellStyle name="Финансовый 2 196 3 3 4" xfId="18085" xr:uid="{00000000-0005-0000-0000-00006B4D0000}"/>
    <cellStyle name="Финансовый 2 196 3 3 5" xfId="19397" xr:uid="{00000000-0005-0000-0000-00006C4D0000}"/>
    <cellStyle name="Финансовый 2 196 3 3 5 2" xfId="22760" xr:uid="{00000000-0005-0000-0000-00006D4D0000}"/>
    <cellStyle name="Финансовый 2 196 3 3 5 3" xfId="28540" xr:uid="{00000000-0005-0000-0000-00006E4D0000}"/>
    <cellStyle name="Финансовый 2 196 3 3 5 4" xfId="29977" xr:uid="{00000000-0005-0000-0000-00006F4D0000}"/>
    <cellStyle name="Финансовый 2 196 3 3 5 5" xfId="31283" xr:uid="{00000000-0005-0000-0000-0000704D0000}"/>
    <cellStyle name="Финансовый 2 196 3 3 5 6" xfId="34090" xr:uid="{00000000-0005-0000-0000-0000714D0000}"/>
    <cellStyle name="Финансовый 2 196 3 3 5 7" xfId="35426" xr:uid="{00000000-0005-0000-0000-0000724D0000}"/>
    <cellStyle name="Финансовый 2 196 4" xfId="10021" xr:uid="{00000000-0005-0000-0000-0000734D0000}"/>
    <cellStyle name="Финансовый 2 196 4 2" xfId="13381" xr:uid="{00000000-0005-0000-0000-0000744D0000}"/>
    <cellStyle name="Финансовый 2 196 4 3" xfId="14941" xr:uid="{00000000-0005-0000-0000-0000754D0000}"/>
    <cellStyle name="Финансовый 2 196 4 3 2" xfId="16039" xr:uid="{00000000-0005-0000-0000-0000764D0000}"/>
    <cellStyle name="Финансовый 2 196 4 3 3" xfId="20022" xr:uid="{00000000-0005-0000-0000-0000774D0000}"/>
    <cellStyle name="Финансовый 2 196 4 3 4" xfId="22452" xr:uid="{00000000-0005-0000-0000-0000784D0000}"/>
    <cellStyle name="Финансовый 2 196 4 3 5" xfId="24455" xr:uid="{00000000-0005-0000-0000-0000794D0000}"/>
    <cellStyle name="Финансовый 2 196 4 3 6" xfId="23922" xr:uid="{00000000-0005-0000-0000-00007A4D0000}"/>
    <cellStyle name="Финансовый 2 196 4 3 7" xfId="23703" xr:uid="{00000000-0005-0000-0000-00007B4D0000}"/>
    <cellStyle name="Финансовый 2 196 4 3 8" xfId="33195" xr:uid="{00000000-0005-0000-0000-00007C4D0000}"/>
    <cellStyle name="Финансовый 2 196 4 3 9" xfId="31402" xr:uid="{00000000-0005-0000-0000-00007D4D0000}"/>
    <cellStyle name="Финансовый 2 196 4 4" xfId="17613" xr:uid="{00000000-0005-0000-0000-00007E4D0000}"/>
    <cellStyle name="Финансовый 2 196 4 5" xfId="18925" xr:uid="{00000000-0005-0000-0000-00007F4D0000}"/>
    <cellStyle name="Финансовый 2 196 4 5 2" xfId="23316" xr:uid="{00000000-0005-0000-0000-0000804D0000}"/>
    <cellStyle name="Финансовый 2 196 4 5 3" xfId="28068" xr:uid="{00000000-0005-0000-0000-0000814D0000}"/>
    <cellStyle name="Финансовый 2 196 4 5 4" xfId="29505" xr:uid="{00000000-0005-0000-0000-0000824D0000}"/>
    <cellStyle name="Финансовый 2 196 4 5 5" xfId="30811" xr:uid="{00000000-0005-0000-0000-0000834D0000}"/>
    <cellStyle name="Финансовый 2 196 4 5 6" xfId="34562" xr:uid="{00000000-0005-0000-0000-0000844D0000}"/>
    <cellStyle name="Финансовый 2 196 4 5 7" xfId="35898" xr:uid="{00000000-0005-0000-0000-0000854D0000}"/>
    <cellStyle name="Финансовый 2 196 5" xfId="11355" xr:uid="{00000000-0005-0000-0000-0000864D0000}"/>
    <cellStyle name="Финансовый 2 196 6" xfId="14029" xr:uid="{00000000-0005-0000-0000-0000874D0000}"/>
    <cellStyle name="Финансовый 2 196 7" xfId="14293" xr:uid="{00000000-0005-0000-0000-0000884D0000}"/>
    <cellStyle name="Финансовый 2 196 7 2" xfId="16687" xr:uid="{00000000-0005-0000-0000-0000894D0000}"/>
    <cellStyle name="Финансовый 2 196 7 3" xfId="20670" xr:uid="{00000000-0005-0000-0000-00008A4D0000}"/>
    <cellStyle name="Финансовый 2 196 7 4" xfId="24812" xr:uid="{00000000-0005-0000-0000-00008B4D0000}"/>
    <cellStyle name="Финансовый 2 196 7 5" xfId="27061" xr:uid="{00000000-0005-0000-0000-00008C4D0000}"/>
    <cellStyle name="Финансовый 2 196 7 6" xfId="22708" xr:uid="{00000000-0005-0000-0000-00008D4D0000}"/>
    <cellStyle name="Финансовый 2 196 7 7" xfId="25889" xr:uid="{00000000-0005-0000-0000-00008E4D0000}"/>
    <cellStyle name="Финансовый 2 196 7 8" xfId="33843" xr:uid="{00000000-0005-0000-0000-00008F4D0000}"/>
    <cellStyle name="Финансовый 2 196 7 9" xfId="32023" xr:uid="{00000000-0005-0000-0000-0000904D0000}"/>
    <cellStyle name="Финансовый 2 196 8" xfId="16965" xr:uid="{00000000-0005-0000-0000-0000914D0000}"/>
    <cellStyle name="Финансовый 2 196 9" xfId="18277" xr:uid="{00000000-0005-0000-0000-0000924D0000}"/>
    <cellStyle name="Финансовый 2 196 9 2" xfId="23370" xr:uid="{00000000-0005-0000-0000-0000934D0000}"/>
    <cellStyle name="Финансовый 2 196 9 3" xfId="27420" xr:uid="{00000000-0005-0000-0000-0000944D0000}"/>
    <cellStyle name="Финансовый 2 196 9 4" xfId="28857" xr:uid="{00000000-0005-0000-0000-0000954D0000}"/>
    <cellStyle name="Финансовый 2 196 9 5" xfId="30163" xr:uid="{00000000-0005-0000-0000-0000964D0000}"/>
    <cellStyle name="Финансовый 2 196 9 6" xfId="35210" xr:uid="{00000000-0005-0000-0000-0000974D0000}"/>
    <cellStyle name="Финансовый 2 196 9 7" xfId="36546" xr:uid="{00000000-0005-0000-0000-0000984D0000}"/>
    <cellStyle name="Финансовый 2 197" xfId="339" xr:uid="{00000000-0005-0000-0000-0000994D0000}"/>
    <cellStyle name="Финансовый 2 197 2" xfId="8046" xr:uid="{00000000-0005-0000-0000-00009A4D0000}"/>
    <cellStyle name="Финансовый 2 197 3" xfId="10247" xr:uid="{00000000-0005-0000-0000-00009B4D0000}"/>
    <cellStyle name="Финансовый 2 198" xfId="1014" xr:uid="{00000000-0005-0000-0000-00009C4D0000}"/>
    <cellStyle name="Финансовый 2 198 2" xfId="6098" xr:uid="{00000000-0005-0000-0000-00009D4D0000}"/>
    <cellStyle name="Финансовый 2 198 2 2" xfId="9678" xr:uid="{00000000-0005-0000-0000-00009E4D0000}"/>
    <cellStyle name="Финансовый 2 198 2 2 2" xfId="13536" xr:uid="{00000000-0005-0000-0000-00009F4D0000}"/>
    <cellStyle name="Финансовый 2 198 2 2 3" xfId="14786" xr:uid="{00000000-0005-0000-0000-0000A04D0000}"/>
    <cellStyle name="Финансовый 2 198 2 2 3 2" xfId="16194" xr:uid="{00000000-0005-0000-0000-0000A14D0000}"/>
    <cellStyle name="Финансовый 2 198 2 2 3 3" xfId="20177" xr:uid="{00000000-0005-0000-0000-0000A24D0000}"/>
    <cellStyle name="Финансовый 2 198 2 2 3 4" xfId="24209" xr:uid="{00000000-0005-0000-0000-0000A34D0000}"/>
    <cellStyle name="Финансовый 2 198 2 2 3 5" xfId="21325" xr:uid="{00000000-0005-0000-0000-0000A44D0000}"/>
    <cellStyle name="Финансовый 2 198 2 2 3 6" xfId="26854" xr:uid="{00000000-0005-0000-0000-0000A54D0000}"/>
    <cellStyle name="Финансовый 2 198 2 2 3 7" xfId="24935" xr:uid="{00000000-0005-0000-0000-0000A64D0000}"/>
    <cellStyle name="Финансовый 2 198 2 2 3 8" xfId="33350" xr:uid="{00000000-0005-0000-0000-0000A74D0000}"/>
    <cellStyle name="Финансовый 2 198 2 2 3 9" xfId="32288" xr:uid="{00000000-0005-0000-0000-0000A84D0000}"/>
    <cellStyle name="Финансовый 2 198 2 2 4" xfId="17458" xr:uid="{00000000-0005-0000-0000-0000A94D0000}"/>
    <cellStyle name="Финансовый 2 198 2 2 5" xfId="18770" xr:uid="{00000000-0005-0000-0000-0000AA4D0000}"/>
    <cellStyle name="Финансовый 2 198 2 2 5 2" xfId="23223" xr:uid="{00000000-0005-0000-0000-0000AB4D0000}"/>
    <cellStyle name="Финансовый 2 198 2 2 5 3" xfId="27913" xr:uid="{00000000-0005-0000-0000-0000AC4D0000}"/>
    <cellStyle name="Финансовый 2 198 2 2 5 4" xfId="29350" xr:uid="{00000000-0005-0000-0000-0000AD4D0000}"/>
    <cellStyle name="Финансовый 2 198 2 2 5 5" xfId="30656" xr:uid="{00000000-0005-0000-0000-0000AE4D0000}"/>
    <cellStyle name="Финансовый 2 198 2 2 5 6" xfId="34717" xr:uid="{00000000-0005-0000-0000-0000AF4D0000}"/>
    <cellStyle name="Финансовый 2 198 2 2 5 7" xfId="36053" xr:uid="{00000000-0005-0000-0000-0000B04D0000}"/>
    <cellStyle name="Финансовый 2 198 2 3" xfId="12737" xr:uid="{00000000-0005-0000-0000-0000B14D0000}"/>
    <cellStyle name="Финансовый 2 198 2 3 2" xfId="12895" xr:uid="{00000000-0005-0000-0000-0000B24D0000}"/>
    <cellStyle name="Финансовый 2 198 2 3 3" xfId="15427" xr:uid="{00000000-0005-0000-0000-0000B34D0000}"/>
    <cellStyle name="Финансовый 2 198 2 3 3 2" xfId="15553" xr:uid="{00000000-0005-0000-0000-0000B44D0000}"/>
    <cellStyle name="Финансовый 2 198 2 3 3 3" xfId="19536" xr:uid="{00000000-0005-0000-0000-0000B54D0000}"/>
    <cellStyle name="Финансовый 2 198 2 3 3 4" xfId="23495" xr:uid="{00000000-0005-0000-0000-0000B64D0000}"/>
    <cellStyle name="Финансовый 2 198 2 3 3 5" xfId="26016" xr:uid="{00000000-0005-0000-0000-0000B74D0000}"/>
    <cellStyle name="Финансовый 2 198 2 3 3 6" xfId="25225" xr:uid="{00000000-0005-0000-0000-0000B84D0000}"/>
    <cellStyle name="Финансовый 2 198 2 3 3 7" xfId="25644" xr:uid="{00000000-0005-0000-0000-0000B94D0000}"/>
    <cellStyle name="Финансовый 2 198 2 3 3 8" xfId="32709" xr:uid="{00000000-0005-0000-0000-0000BA4D0000}"/>
    <cellStyle name="Финансовый 2 198 2 3 3 9" xfId="31547" xr:uid="{00000000-0005-0000-0000-0000BB4D0000}"/>
    <cellStyle name="Финансовый 2 198 2 3 4" xfId="18099" xr:uid="{00000000-0005-0000-0000-0000BC4D0000}"/>
    <cellStyle name="Финансовый 2 198 2 3 5" xfId="19411" xr:uid="{00000000-0005-0000-0000-0000BD4D0000}"/>
    <cellStyle name="Финансовый 2 198 2 3 5 2" xfId="23320" xr:uid="{00000000-0005-0000-0000-0000BE4D0000}"/>
    <cellStyle name="Финансовый 2 198 2 3 5 3" xfId="28554" xr:uid="{00000000-0005-0000-0000-0000BF4D0000}"/>
    <cellStyle name="Финансовый 2 198 2 3 5 4" xfId="29991" xr:uid="{00000000-0005-0000-0000-0000C04D0000}"/>
    <cellStyle name="Финансовый 2 198 2 3 5 5" xfId="31297" xr:uid="{00000000-0005-0000-0000-0000C14D0000}"/>
    <cellStyle name="Финансовый 2 198 2 3 5 6" xfId="34076" xr:uid="{00000000-0005-0000-0000-0000C24D0000}"/>
    <cellStyle name="Финансовый 2 198 2 3 5 7" xfId="35412" xr:uid="{00000000-0005-0000-0000-0000C34D0000}"/>
    <cellStyle name="Финансовый 2 198 3" xfId="10911" xr:uid="{00000000-0005-0000-0000-0000C44D0000}"/>
    <cellStyle name="Финансовый 2 198 3 2" xfId="13217" xr:uid="{00000000-0005-0000-0000-0000C54D0000}"/>
    <cellStyle name="Финансовый 2 198 3 3" xfId="15105" xr:uid="{00000000-0005-0000-0000-0000C64D0000}"/>
    <cellStyle name="Финансовый 2 198 3 3 2" xfId="15875" xr:uid="{00000000-0005-0000-0000-0000C74D0000}"/>
    <cellStyle name="Финансовый 2 198 3 3 3" xfId="19858" xr:uid="{00000000-0005-0000-0000-0000C84D0000}"/>
    <cellStyle name="Финансовый 2 198 3 3 4" xfId="21125" xr:uid="{00000000-0005-0000-0000-0000C94D0000}"/>
    <cellStyle name="Финансовый 2 198 3 3 5" xfId="26213" xr:uid="{00000000-0005-0000-0000-0000CA4D0000}"/>
    <cellStyle name="Финансовый 2 198 3 3 6" xfId="23679" xr:uid="{00000000-0005-0000-0000-0000CB4D0000}"/>
    <cellStyle name="Финансовый 2 198 3 3 7" xfId="25460" xr:uid="{00000000-0005-0000-0000-0000CC4D0000}"/>
    <cellStyle name="Финансовый 2 198 3 3 8" xfId="33031" xr:uid="{00000000-0005-0000-0000-0000CD4D0000}"/>
    <cellStyle name="Финансовый 2 198 3 3 9" xfId="32575" xr:uid="{00000000-0005-0000-0000-0000CE4D0000}"/>
    <cellStyle name="Финансовый 2 198 3 4" xfId="17777" xr:uid="{00000000-0005-0000-0000-0000CF4D0000}"/>
    <cellStyle name="Финансовый 2 198 3 5" xfId="19089" xr:uid="{00000000-0005-0000-0000-0000D04D0000}"/>
    <cellStyle name="Финансовый 2 198 3 5 2" xfId="22992" xr:uid="{00000000-0005-0000-0000-0000D14D0000}"/>
    <cellStyle name="Финансовый 2 198 3 5 3" xfId="28232" xr:uid="{00000000-0005-0000-0000-0000D24D0000}"/>
    <cellStyle name="Финансовый 2 198 3 5 4" xfId="29669" xr:uid="{00000000-0005-0000-0000-0000D34D0000}"/>
    <cellStyle name="Финансовый 2 198 3 5 5" xfId="30975" xr:uid="{00000000-0005-0000-0000-0000D44D0000}"/>
    <cellStyle name="Финансовый 2 198 3 5 6" xfId="34398" xr:uid="{00000000-0005-0000-0000-0000D54D0000}"/>
    <cellStyle name="Финансовый 2 198 3 5 7" xfId="35734" xr:uid="{00000000-0005-0000-0000-0000D64D0000}"/>
    <cellStyle name="Финансовый 2 198 4" xfId="12267" xr:uid="{00000000-0005-0000-0000-0000D74D0000}"/>
    <cellStyle name="Финансовый 2 198 5" xfId="13865" xr:uid="{00000000-0005-0000-0000-0000D84D0000}"/>
    <cellStyle name="Финансовый 2 198 6" xfId="14457" xr:uid="{00000000-0005-0000-0000-0000D94D0000}"/>
    <cellStyle name="Финансовый 2 198 6 2" xfId="16523" xr:uid="{00000000-0005-0000-0000-0000DA4D0000}"/>
    <cellStyle name="Финансовый 2 198 6 3" xfId="20506" xr:uid="{00000000-0005-0000-0000-0000DB4D0000}"/>
    <cellStyle name="Финансовый 2 198 6 4" xfId="23693" xr:uid="{00000000-0005-0000-0000-0000DC4D0000}"/>
    <cellStyle name="Финансовый 2 198 6 5" xfId="26137" xr:uid="{00000000-0005-0000-0000-0000DD4D0000}"/>
    <cellStyle name="Финансовый 2 198 6 6" xfId="21492" xr:uid="{00000000-0005-0000-0000-0000DE4D0000}"/>
    <cellStyle name="Финансовый 2 198 6 7" xfId="26346" xr:uid="{00000000-0005-0000-0000-0000DF4D0000}"/>
    <cellStyle name="Финансовый 2 198 6 8" xfId="33679" xr:uid="{00000000-0005-0000-0000-0000E04D0000}"/>
    <cellStyle name="Финансовый 2 198 6 9" xfId="32088" xr:uid="{00000000-0005-0000-0000-0000E14D0000}"/>
    <cellStyle name="Финансовый 2 198 7" xfId="17129" xr:uid="{00000000-0005-0000-0000-0000E24D0000}"/>
    <cellStyle name="Финансовый 2 198 8" xfId="18441" xr:uid="{00000000-0005-0000-0000-0000E34D0000}"/>
    <cellStyle name="Финансовый 2 198 8 2" xfId="22388" xr:uid="{00000000-0005-0000-0000-0000E44D0000}"/>
    <cellStyle name="Финансовый 2 198 8 3" xfId="27584" xr:uid="{00000000-0005-0000-0000-0000E54D0000}"/>
    <cellStyle name="Финансовый 2 198 8 4" xfId="29021" xr:uid="{00000000-0005-0000-0000-0000E64D0000}"/>
    <cellStyle name="Финансовый 2 198 8 5" xfId="30327" xr:uid="{00000000-0005-0000-0000-0000E74D0000}"/>
    <cellStyle name="Финансовый 2 198 8 6" xfId="35046" xr:uid="{00000000-0005-0000-0000-0000E84D0000}"/>
    <cellStyle name="Финансовый 2 198 8 7" xfId="36382" xr:uid="{00000000-0005-0000-0000-0000E94D0000}"/>
    <cellStyle name="Финансовый 2 199" xfId="1265" xr:uid="{00000000-0005-0000-0000-0000EA4D0000}"/>
    <cellStyle name="Финансовый 2 199 2" xfId="9360" xr:uid="{00000000-0005-0000-0000-0000EB4D0000}"/>
    <cellStyle name="Финансовый 2 199 2 2" xfId="13548" xr:uid="{00000000-0005-0000-0000-0000EC4D0000}"/>
    <cellStyle name="Финансовый 2 199 2 3" xfId="14774" xr:uid="{00000000-0005-0000-0000-0000ED4D0000}"/>
    <cellStyle name="Финансовый 2 199 2 3 2" xfId="16206" xr:uid="{00000000-0005-0000-0000-0000EE4D0000}"/>
    <cellStyle name="Финансовый 2 199 2 3 3" xfId="20189" xr:uid="{00000000-0005-0000-0000-0000EF4D0000}"/>
    <cellStyle name="Финансовый 2 199 2 3 4" xfId="25021" xr:uid="{00000000-0005-0000-0000-0000F04D0000}"/>
    <cellStyle name="Финансовый 2 199 2 3 5" xfId="26220" xr:uid="{00000000-0005-0000-0000-0000F14D0000}"/>
    <cellStyle name="Финансовый 2 199 2 3 6" xfId="24709" xr:uid="{00000000-0005-0000-0000-0000F24D0000}"/>
    <cellStyle name="Финансовый 2 199 2 3 7" xfId="25652" xr:uid="{00000000-0005-0000-0000-0000F34D0000}"/>
    <cellStyle name="Финансовый 2 199 2 3 8" xfId="33362" xr:uid="{00000000-0005-0000-0000-0000F44D0000}"/>
    <cellStyle name="Финансовый 2 199 2 3 9" xfId="32267" xr:uid="{00000000-0005-0000-0000-0000F54D0000}"/>
    <cellStyle name="Финансовый 2 199 2 4" xfId="17446" xr:uid="{00000000-0005-0000-0000-0000F64D0000}"/>
    <cellStyle name="Финансовый 2 199 2 5" xfId="18758" xr:uid="{00000000-0005-0000-0000-0000F74D0000}"/>
    <cellStyle name="Финансовый 2 199 2 5 2" xfId="23508" xr:uid="{00000000-0005-0000-0000-0000F84D0000}"/>
    <cellStyle name="Финансовый 2 199 2 5 3" xfId="27901" xr:uid="{00000000-0005-0000-0000-0000F94D0000}"/>
    <cellStyle name="Финансовый 2 199 2 5 4" xfId="29338" xr:uid="{00000000-0005-0000-0000-0000FA4D0000}"/>
    <cellStyle name="Финансовый 2 199 2 5 5" xfId="30644" xr:uid="{00000000-0005-0000-0000-0000FB4D0000}"/>
    <cellStyle name="Финансовый 2 199 2 5 6" xfId="34729" xr:uid="{00000000-0005-0000-0000-0000FC4D0000}"/>
    <cellStyle name="Финансовый 2 199 2 5 7" xfId="36065" xr:uid="{00000000-0005-0000-0000-0000FD4D0000}"/>
    <cellStyle name="Финансовый 2 199 3" xfId="12731" xr:uid="{00000000-0005-0000-0000-0000FE4D0000}"/>
    <cellStyle name="Финансовый 2 199 3 2" xfId="12901" xr:uid="{00000000-0005-0000-0000-0000FF4D0000}"/>
    <cellStyle name="Финансовый 2 199 3 3" xfId="15421" xr:uid="{00000000-0005-0000-0000-0000004E0000}"/>
    <cellStyle name="Финансовый 2 199 3 3 2" xfId="15559" xr:uid="{00000000-0005-0000-0000-0000014E0000}"/>
    <cellStyle name="Финансовый 2 199 3 3 3" xfId="19542" xr:uid="{00000000-0005-0000-0000-0000024E0000}"/>
    <cellStyle name="Финансовый 2 199 3 3 4" xfId="21165" xr:uid="{00000000-0005-0000-0000-0000034E0000}"/>
    <cellStyle name="Финансовый 2 199 3 3 5" xfId="24060" xr:uid="{00000000-0005-0000-0000-0000044E0000}"/>
    <cellStyle name="Финансовый 2 199 3 3 6" xfId="26448" xr:uid="{00000000-0005-0000-0000-0000054E0000}"/>
    <cellStyle name="Финансовый 2 199 3 3 7" xfId="25582" xr:uid="{00000000-0005-0000-0000-0000064E0000}"/>
    <cellStyle name="Финансовый 2 199 3 3 8" xfId="32715" xr:uid="{00000000-0005-0000-0000-0000074E0000}"/>
    <cellStyle name="Финансовый 2 199 3 3 9" xfId="31853" xr:uid="{00000000-0005-0000-0000-0000084E0000}"/>
    <cellStyle name="Финансовый 2 199 3 4" xfId="18093" xr:uid="{00000000-0005-0000-0000-0000094E0000}"/>
    <cellStyle name="Финансовый 2 199 3 5" xfId="19405" xr:uid="{00000000-0005-0000-0000-00000A4E0000}"/>
    <cellStyle name="Финансовый 2 199 3 5 2" xfId="24925" xr:uid="{00000000-0005-0000-0000-00000B4E0000}"/>
    <cellStyle name="Финансовый 2 199 3 5 3" xfId="28548" xr:uid="{00000000-0005-0000-0000-00000C4E0000}"/>
    <cellStyle name="Финансовый 2 199 3 5 4" xfId="29985" xr:uid="{00000000-0005-0000-0000-00000D4E0000}"/>
    <cellStyle name="Финансовый 2 199 3 5 5" xfId="31291" xr:uid="{00000000-0005-0000-0000-00000E4E0000}"/>
    <cellStyle name="Финансовый 2 199 3 5 6" xfId="34082" xr:uid="{00000000-0005-0000-0000-00000F4E0000}"/>
    <cellStyle name="Финансовый 2 199 3 5 7" xfId="35418" xr:uid="{00000000-0005-0000-0000-0000104E0000}"/>
    <cellStyle name="Финансовый 2 2" xfId="5" xr:uid="{00000000-0005-0000-0000-0000114E0000}"/>
    <cellStyle name="Финансовый 2 2 2" xfId="350" xr:uid="{00000000-0005-0000-0000-0000124E0000}"/>
    <cellStyle name="Финансовый 2 2 2 2" xfId="8006" xr:uid="{00000000-0005-0000-0000-0000134E0000}"/>
    <cellStyle name="Финансовый 2 2 2 3" xfId="10258" xr:uid="{00000000-0005-0000-0000-0000144E0000}"/>
    <cellStyle name="Финансовый 2 2 3" xfId="1266" xr:uid="{00000000-0005-0000-0000-0000154E0000}"/>
    <cellStyle name="Финансовый 2 2 3 2" xfId="9332" xr:uid="{00000000-0005-0000-0000-0000164E0000}"/>
    <cellStyle name="Финансовый 2 2 3 2 2" xfId="13560" xr:uid="{00000000-0005-0000-0000-0000174E0000}"/>
    <cellStyle name="Финансовый 2 2 3 2 3" xfId="14762" xr:uid="{00000000-0005-0000-0000-0000184E0000}"/>
    <cellStyle name="Финансовый 2 2 3 2 3 2" xfId="16218" xr:uid="{00000000-0005-0000-0000-0000194E0000}"/>
    <cellStyle name="Финансовый 2 2 3 2 3 3" xfId="20201" xr:uid="{00000000-0005-0000-0000-00001A4E0000}"/>
    <cellStyle name="Финансовый 2 2 3 2 3 4" xfId="24803" xr:uid="{00000000-0005-0000-0000-00001B4E0000}"/>
    <cellStyle name="Финансовый 2 2 3 2 3 5" xfId="26204" xr:uid="{00000000-0005-0000-0000-00001C4E0000}"/>
    <cellStyle name="Финансовый 2 2 3 2 3 6" xfId="22873" xr:uid="{00000000-0005-0000-0000-00001D4E0000}"/>
    <cellStyle name="Финансовый 2 2 3 2 3 7" xfId="26685" xr:uid="{00000000-0005-0000-0000-00001E4E0000}"/>
    <cellStyle name="Финансовый 2 2 3 2 3 8" xfId="33374" xr:uid="{00000000-0005-0000-0000-00001F4E0000}"/>
    <cellStyle name="Финансовый 2 2 3 2 3 9" xfId="32121" xr:uid="{00000000-0005-0000-0000-0000204E0000}"/>
    <cellStyle name="Финансовый 2 2 3 2 4" xfId="17434" xr:uid="{00000000-0005-0000-0000-0000214E0000}"/>
    <cellStyle name="Финансовый 2 2 3 2 5" xfId="18746" xr:uid="{00000000-0005-0000-0000-0000224E0000}"/>
    <cellStyle name="Финансовый 2 2 3 2 5 2" xfId="23531" xr:uid="{00000000-0005-0000-0000-0000234E0000}"/>
    <cellStyle name="Финансовый 2 2 3 2 5 3" xfId="27889" xr:uid="{00000000-0005-0000-0000-0000244E0000}"/>
    <cellStyle name="Финансовый 2 2 3 2 5 4" xfId="29326" xr:uid="{00000000-0005-0000-0000-0000254E0000}"/>
    <cellStyle name="Финансовый 2 2 3 2 5 5" xfId="30632" xr:uid="{00000000-0005-0000-0000-0000264E0000}"/>
    <cellStyle name="Финансовый 2 2 3 2 5 6" xfId="34741" xr:uid="{00000000-0005-0000-0000-0000274E0000}"/>
    <cellStyle name="Финансовый 2 2 3 2 5 7" xfId="36077" xr:uid="{00000000-0005-0000-0000-0000284E0000}"/>
    <cellStyle name="Финансовый 2 2 3 3" xfId="12719" xr:uid="{00000000-0005-0000-0000-0000294E0000}"/>
    <cellStyle name="Финансовый 2 2 3 3 2" xfId="12913" xr:uid="{00000000-0005-0000-0000-00002A4E0000}"/>
    <cellStyle name="Финансовый 2 2 3 3 3" xfId="15409" xr:uid="{00000000-0005-0000-0000-00002B4E0000}"/>
    <cellStyle name="Финансовый 2 2 3 3 3 2" xfId="15571" xr:uid="{00000000-0005-0000-0000-00002C4E0000}"/>
    <cellStyle name="Финансовый 2 2 3 3 3 3" xfId="19554" xr:uid="{00000000-0005-0000-0000-00002D4E0000}"/>
    <cellStyle name="Финансовый 2 2 3 3 3 4" xfId="21334" xr:uid="{00000000-0005-0000-0000-00002E4E0000}"/>
    <cellStyle name="Финансовый 2 2 3 3 3 5" xfId="21277" xr:uid="{00000000-0005-0000-0000-00002F4E0000}"/>
    <cellStyle name="Финансовый 2 2 3 3 3 6" xfId="23740" xr:uid="{00000000-0005-0000-0000-0000304E0000}"/>
    <cellStyle name="Финансовый 2 2 3 3 3 7" xfId="26697" xr:uid="{00000000-0005-0000-0000-0000314E0000}"/>
    <cellStyle name="Финансовый 2 2 3 3 3 8" xfId="32727" xr:uid="{00000000-0005-0000-0000-0000324E0000}"/>
    <cellStyle name="Финансовый 2 2 3 3 3 9" xfId="32039" xr:uid="{00000000-0005-0000-0000-0000334E0000}"/>
    <cellStyle name="Финансовый 2 2 3 3 4" xfId="18081" xr:uid="{00000000-0005-0000-0000-0000344E0000}"/>
    <cellStyle name="Финансовый 2 2 3 3 5" xfId="19393" xr:uid="{00000000-0005-0000-0000-0000354E0000}"/>
    <cellStyle name="Финансовый 2 2 3 3 5 2" xfId="23552" xr:uid="{00000000-0005-0000-0000-0000364E0000}"/>
    <cellStyle name="Финансовый 2 2 3 3 5 3" xfId="28536" xr:uid="{00000000-0005-0000-0000-0000374E0000}"/>
    <cellStyle name="Финансовый 2 2 3 3 5 4" xfId="29973" xr:uid="{00000000-0005-0000-0000-0000384E0000}"/>
    <cellStyle name="Финансовый 2 2 3 3 5 5" xfId="31279" xr:uid="{00000000-0005-0000-0000-0000394E0000}"/>
    <cellStyle name="Финансовый 2 2 3 3 5 6" xfId="34094" xr:uid="{00000000-0005-0000-0000-00003A4E0000}"/>
    <cellStyle name="Финансовый 2 2 3 3 5 7" xfId="35430" xr:uid="{00000000-0005-0000-0000-00003B4E0000}"/>
    <cellStyle name="Финансовый 2 2 4" xfId="9836" xr:uid="{00000000-0005-0000-0000-00003C4E0000}"/>
    <cellStyle name="Финансовый 2 2 4 2" xfId="13510" xr:uid="{00000000-0005-0000-0000-00003D4E0000}"/>
    <cellStyle name="Финансовый 2 2 4 3" xfId="14812" xr:uid="{00000000-0005-0000-0000-00003E4E0000}"/>
    <cellStyle name="Финансовый 2 2 4 3 2" xfId="16168" xr:uid="{00000000-0005-0000-0000-00003F4E0000}"/>
    <cellStyle name="Финансовый 2 2 4 3 3" xfId="20151" xr:uid="{00000000-0005-0000-0000-0000404E0000}"/>
    <cellStyle name="Финансовый 2 2 4 3 4" xfId="22295" xr:uid="{00000000-0005-0000-0000-0000414E0000}"/>
    <cellStyle name="Финансовый 2 2 4 3 5" xfId="25983" xr:uid="{00000000-0005-0000-0000-0000424E0000}"/>
    <cellStyle name="Финансовый 2 2 4 3 6" xfId="22442" xr:uid="{00000000-0005-0000-0000-0000434E0000}"/>
    <cellStyle name="Финансовый 2 2 4 3 7" xfId="25610" xr:uid="{00000000-0005-0000-0000-0000444E0000}"/>
    <cellStyle name="Финансовый 2 2 4 3 8" xfId="33324" xr:uid="{00000000-0005-0000-0000-0000454E0000}"/>
    <cellStyle name="Финансовый 2 2 4 3 9" xfId="31705" xr:uid="{00000000-0005-0000-0000-0000464E0000}"/>
    <cellStyle name="Финансовый 2 2 4 4" xfId="17484" xr:uid="{00000000-0005-0000-0000-0000474E0000}"/>
    <cellStyle name="Финансовый 2 2 4 5" xfId="18796" xr:uid="{00000000-0005-0000-0000-0000484E0000}"/>
    <cellStyle name="Финансовый 2 2 4 5 2" xfId="21831" xr:uid="{00000000-0005-0000-0000-0000494E0000}"/>
    <cellStyle name="Финансовый 2 2 4 5 3" xfId="27939" xr:uid="{00000000-0005-0000-0000-00004A4E0000}"/>
    <cellStyle name="Финансовый 2 2 4 5 4" xfId="29376" xr:uid="{00000000-0005-0000-0000-00004B4E0000}"/>
    <cellStyle name="Финансовый 2 2 4 5 5" xfId="30682" xr:uid="{00000000-0005-0000-0000-00004C4E0000}"/>
    <cellStyle name="Финансовый 2 2 4 5 6" xfId="34691" xr:uid="{00000000-0005-0000-0000-00004D4E0000}"/>
    <cellStyle name="Финансовый 2 2 4 5 7" xfId="36027" xr:uid="{00000000-0005-0000-0000-00004E4E0000}"/>
    <cellStyle name="Финансовый 2 2 5" xfId="11151" xr:uid="{00000000-0005-0000-0000-00004F4E0000}"/>
    <cellStyle name="Финансовый 2 2 6" xfId="14135" xr:uid="{00000000-0005-0000-0000-0000504E0000}"/>
    <cellStyle name="Финансовый 2 2 7" xfId="14147" xr:uid="{00000000-0005-0000-0000-0000514E0000}"/>
    <cellStyle name="Финансовый 2 2 7 2" xfId="16793" xr:uid="{00000000-0005-0000-0000-0000524E0000}"/>
    <cellStyle name="Финансовый 2 2 7 3" xfId="20776" xr:uid="{00000000-0005-0000-0000-0000534E0000}"/>
    <cellStyle name="Финансовый 2 2 7 4" xfId="24257" xr:uid="{00000000-0005-0000-0000-0000544E0000}"/>
    <cellStyle name="Финансовый 2 2 7 5" xfId="21228" xr:uid="{00000000-0005-0000-0000-0000554E0000}"/>
    <cellStyle name="Финансовый 2 2 7 6" xfId="25698" xr:uid="{00000000-0005-0000-0000-0000564E0000}"/>
    <cellStyle name="Финансовый 2 2 7 7" xfId="22540" xr:uid="{00000000-0005-0000-0000-0000574E0000}"/>
    <cellStyle name="Финансовый 2 2 7 8" xfId="33949" xr:uid="{00000000-0005-0000-0000-0000584E0000}"/>
    <cellStyle name="Финансовый 2 2 7 9" xfId="32223" xr:uid="{00000000-0005-0000-0000-0000594E0000}"/>
    <cellStyle name="Финансовый 2 2 8" xfId="14187" xr:uid="{00000000-0005-0000-0000-00005A4E0000}"/>
    <cellStyle name="Финансовый 2 2 8 2" xfId="16859" xr:uid="{00000000-0005-0000-0000-00005B4E0000}"/>
    <cellStyle name="Финансовый 2 2 8 3" xfId="20789" xr:uid="{00000000-0005-0000-0000-00005C4E0000}"/>
    <cellStyle name="Финансовый 2 2 8 4" xfId="24628" xr:uid="{00000000-0005-0000-0000-00005D4E0000}"/>
    <cellStyle name="Финансовый 2 2 8 5" xfId="27276" xr:uid="{00000000-0005-0000-0000-00005E4E0000}"/>
    <cellStyle name="Финансовый 2 2 8 6" xfId="21442" xr:uid="{00000000-0005-0000-0000-00005F4E0000}"/>
    <cellStyle name="Финансовый 2 2 8 7" xfId="25670" xr:uid="{00000000-0005-0000-0000-0000604E0000}"/>
    <cellStyle name="Финансовый 2 2 8 8" xfId="33962" xr:uid="{00000000-0005-0000-0000-0000614E0000}"/>
    <cellStyle name="Финансовый 2 2 8 9" xfId="35323" xr:uid="{00000000-0005-0000-0000-0000624E0000}"/>
    <cellStyle name="Финансовый 2 2 9" xfId="18171" xr:uid="{00000000-0005-0000-0000-0000634E0000}"/>
    <cellStyle name="Финансовый 2 2 9 2" xfId="22920" xr:uid="{00000000-0005-0000-0000-0000644E0000}"/>
    <cellStyle name="Финансовый 2 2 9 3" xfId="26043" xr:uid="{00000000-0005-0000-0000-0000654E0000}"/>
    <cellStyle name="Финансовый 2 2 9 4" xfId="23353" xr:uid="{00000000-0005-0000-0000-0000664E0000}"/>
    <cellStyle name="Финансовый 2 2 9 5" xfId="26760" xr:uid="{00000000-0005-0000-0000-0000674E0000}"/>
    <cellStyle name="Финансовый 2 2 9 6" xfId="35316" xr:uid="{00000000-0005-0000-0000-0000684E0000}"/>
    <cellStyle name="Финансовый 2 2 9 7" xfId="36652" xr:uid="{00000000-0005-0000-0000-0000694E0000}"/>
    <cellStyle name="Финансовый 2 20" xfId="112" xr:uid="{00000000-0005-0000-0000-00006A4E0000}"/>
    <cellStyle name="Финансовый 2 20 2" xfId="351" xr:uid="{00000000-0005-0000-0000-00006B4E0000}"/>
    <cellStyle name="Финансовый 2 20 2 2" xfId="8049" xr:uid="{00000000-0005-0000-0000-00006C4E0000}"/>
    <cellStyle name="Финансовый 2 20 2 3" xfId="10259" xr:uid="{00000000-0005-0000-0000-00006D4E0000}"/>
    <cellStyle name="Финансовый 2 20 3" xfId="1286" xr:uid="{00000000-0005-0000-0000-00006E4E0000}"/>
    <cellStyle name="Финансовый 2 20 3 2" xfId="9301" xr:uid="{00000000-0005-0000-0000-00006F4E0000}"/>
    <cellStyle name="Финансовый 2 20 3 2 2" xfId="13569" xr:uid="{00000000-0005-0000-0000-0000704E0000}"/>
    <cellStyle name="Финансовый 2 20 3 2 3" xfId="14753" xr:uid="{00000000-0005-0000-0000-0000714E0000}"/>
    <cellStyle name="Финансовый 2 20 3 2 3 2" xfId="16227" xr:uid="{00000000-0005-0000-0000-0000724E0000}"/>
    <cellStyle name="Финансовый 2 20 3 2 3 3" xfId="20210" xr:uid="{00000000-0005-0000-0000-0000734E0000}"/>
    <cellStyle name="Финансовый 2 20 3 2 3 4" xfId="24079" xr:uid="{00000000-0005-0000-0000-0000744E0000}"/>
    <cellStyle name="Финансовый 2 20 3 2 3 5" xfId="26753" xr:uid="{00000000-0005-0000-0000-0000754E0000}"/>
    <cellStyle name="Финансовый 2 20 3 2 3 6" xfId="27155" xr:uid="{00000000-0005-0000-0000-0000764E0000}"/>
    <cellStyle name="Финансовый 2 20 3 2 3 7" xfId="25057" xr:uid="{00000000-0005-0000-0000-0000774E0000}"/>
    <cellStyle name="Финансовый 2 20 3 2 3 8" xfId="33383" xr:uid="{00000000-0005-0000-0000-0000784E0000}"/>
    <cellStyle name="Финансовый 2 20 3 2 3 9" xfId="31918" xr:uid="{00000000-0005-0000-0000-0000794E0000}"/>
    <cellStyle name="Финансовый 2 20 3 2 4" xfId="17425" xr:uid="{00000000-0005-0000-0000-00007A4E0000}"/>
    <cellStyle name="Финансовый 2 20 3 2 5" xfId="18737" xr:uid="{00000000-0005-0000-0000-00007B4E0000}"/>
    <cellStyle name="Финансовый 2 20 3 2 5 2" xfId="23795" xr:uid="{00000000-0005-0000-0000-00007C4E0000}"/>
    <cellStyle name="Финансовый 2 20 3 2 5 3" xfId="27880" xr:uid="{00000000-0005-0000-0000-00007D4E0000}"/>
    <cellStyle name="Финансовый 2 20 3 2 5 4" xfId="29317" xr:uid="{00000000-0005-0000-0000-00007E4E0000}"/>
    <cellStyle name="Финансовый 2 20 3 2 5 5" xfId="30623" xr:uid="{00000000-0005-0000-0000-00007F4E0000}"/>
    <cellStyle name="Финансовый 2 20 3 2 5 6" xfId="34750" xr:uid="{00000000-0005-0000-0000-0000804E0000}"/>
    <cellStyle name="Финансовый 2 20 3 2 5 7" xfId="36086" xr:uid="{00000000-0005-0000-0000-0000814E0000}"/>
    <cellStyle name="Финансовый 2 20 3 3" xfId="12710" xr:uid="{00000000-0005-0000-0000-0000824E0000}"/>
    <cellStyle name="Финансовый 2 20 3 3 2" xfId="12922" xr:uid="{00000000-0005-0000-0000-0000834E0000}"/>
    <cellStyle name="Финансовый 2 20 3 3 3" xfId="15400" xr:uid="{00000000-0005-0000-0000-0000844E0000}"/>
    <cellStyle name="Финансовый 2 20 3 3 3 2" xfId="15580" xr:uid="{00000000-0005-0000-0000-0000854E0000}"/>
    <cellStyle name="Финансовый 2 20 3 3 3 3" xfId="19563" xr:uid="{00000000-0005-0000-0000-0000864E0000}"/>
    <cellStyle name="Финансовый 2 20 3 3 3 4" xfId="21053" xr:uid="{00000000-0005-0000-0000-0000874E0000}"/>
    <cellStyle name="Финансовый 2 20 3 3 3 5" xfId="25656" xr:uid="{00000000-0005-0000-0000-0000884E0000}"/>
    <cellStyle name="Финансовый 2 20 3 3 3 6" xfId="22003" xr:uid="{00000000-0005-0000-0000-0000894E0000}"/>
    <cellStyle name="Финансовый 2 20 3 3 3 7" xfId="25774" xr:uid="{00000000-0005-0000-0000-00008A4E0000}"/>
    <cellStyle name="Финансовый 2 20 3 3 3 8" xfId="32736" xr:uid="{00000000-0005-0000-0000-00008B4E0000}"/>
    <cellStyle name="Финансовый 2 20 3 3 3 9" xfId="31597" xr:uid="{00000000-0005-0000-0000-00008C4E0000}"/>
    <cellStyle name="Финансовый 2 20 3 3 4" xfId="18072" xr:uid="{00000000-0005-0000-0000-00008D4E0000}"/>
    <cellStyle name="Финансовый 2 20 3 3 5" xfId="19384" xr:uid="{00000000-0005-0000-0000-00008E4E0000}"/>
    <cellStyle name="Финансовый 2 20 3 3 5 2" xfId="22457" xr:uid="{00000000-0005-0000-0000-00008F4E0000}"/>
    <cellStyle name="Финансовый 2 20 3 3 5 3" xfId="28527" xr:uid="{00000000-0005-0000-0000-0000904E0000}"/>
    <cellStyle name="Финансовый 2 20 3 3 5 4" xfId="29964" xr:uid="{00000000-0005-0000-0000-0000914E0000}"/>
    <cellStyle name="Финансовый 2 20 3 3 5 5" xfId="31270" xr:uid="{00000000-0005-0000-0000-0000924E0000}"/>
    <cellStyle name="Финансовый 2 20 3 3 5 6" xfId="34103" xr:uid="{00000000-0005-0000-0000-0000934E0000}"/>
    <cellStyle name="Финансовый 2 20 3 3 5 7" xfId="35439" xr:uid="{00000000-0005-0000-0000-0000944E0000}"/>
    <cellStyle name="Финансовый 2 20 4" xfId="10022" xr:uid="{00000000-0005-0000-0000-0000954E0000}"/>
    <cellStyle name="Финансовый 2 20 4 2" xfId="13380" xr:uid="{00000000-0005-0000-0000-0000964E0000}"/>
    <cellStyle name="Финансовый 2 20 4 3" xfId="14942" xr:uid="{00000000-0005-0000-0000-0000974E0000}"/>
    <cellStyle name="Финансовый 2 20 4 3 2" xfId="16038" xr:uid="{00000000-0005-0000-0000-0000984E0000}"/>
    <cellStyle name="Финансовый 2 20 4 3 3" xfId="20021" xr:uid="{00000000-0005-0000-0000-0000994E0000}"/>
    <cellStyle name="Финансовый 2 20 4 3 4" xfId="22391" xr:uid="{00000000-0005-0000-0000-00009A4E0000}"/>
    <cellStyle name="Финансовый 2 20 4 3 5" xfId="26436" xr:uid="{00000000-0005-0000-0000-00009B4E0000}"/>
    <cellStyle name="Финансовый 2 20 4 3 6" xfId="21206" xr:uid="{00000000-0005-0000-0000-00009C4E0000}"/>
    <cellStyle name="Финансовый 2 20 4 3 7" xfId="24035" xr:uid="{00000000-0005-0000-0000-00009D4E0000}"/>
    <cellStyle name="Финансовый 2 20 4 3 8" xfId="33194" xr:uid="{00000000-0005-0000-0000-00009E4E0000}"/>
    <cellStyle name="Финансовый 2 20 4 3 9" xfId="32591" xr:uid="{00000000-0005-0000-0000-00009F4E0000}"/>
    <cellStyle name="Финансовый 2 20 4 4" xfId="17614" xr:uid="{00000000-0005-0000-0000-0000A04E0000}"/>
    <cellStyle name="Финансовый 2 20 4 5" xfId="18926" xr:uid="{00000000-0005-0000-0000-0000A14E0000}"/>
    <cellStyle name="Финансовый 2 20 4 5 2" xfId="25367" xr:uid="{00000000-0005-0000-0000-0000A24E0000}"/>
    <cellStyle name="Финансовый 2 20 4 5 3" xfId="28069" xr:uid="{00000000-0005-0000-0000-0000A34E0000}"/>
    <cellStyle name="Финансовый 2 20 4 5 4" xfId="29506" xr:uid="{00000000-0005-0000-0000-0000A44E0000}"/>
    <cellStyle name="Финансовый 2 20 4 5 5" xfId="30812" xr:uid="{00000000-0005-0000-0000-0000A54E0000}"/>
    <cellStyle name="Финансовый 2 20 4 5 6" xfId="34561" xr:uid="{00000000-0005-0000-0000-0000A64E0000}"/>
    <cellStyle name="Финансовый 2 20 4 5 7" xfId="35897" xr:uid="{00000000-0005-0000-0000-0000A74E0000}"/>
    <cellStyle name="Финансовый 2 20 5" xfId="11171" xr:uid="{00000000-0005-0000-0000-0000A84E0000}"/>
    <cellStyle name="Финансовый 2 20 6" xfId="14028" xr:uid="{00000000-0005-0000-0000-0000A94E0000}"/>
    <cellStyle name="Финансовый 2 20 7" xfId="14168" xr:uid="{00000000-0005-0000-0000-0000AA4E0000}"/>
    <cellStyle name="Финансовый 2 20 7 2" xfId="16686" xr:uid="{00000000-0005-0000-0000-0000AB4E0000}"/>
    <cellStyle name="Финансовый 2 20 7 3" xfId="20669" xr:uid="{00000000-0005-0000-0000-0000AC4E0000}"/>
    <cellStyle name="Финансовый 2 20 7 4" xfId="24846" xr:uid="{00000000-0005-0000-0000-0000AD4E0000}"/>
    <cellStyle name="Финансовый 2 20 7 5" xfId="26583" xr:uid="{00000000-0005-0000-0000-0000AE4E0000}"/>
    <cellStyle name="Финансовый 2 20 7 6" xfId="25645" xr:uid="{00000000-0005-0000-0000-0000AF4E0000}"/>
    <cellStyle name="Финансовый 2 20 7 7" xfId="26716" xr:uid="{00000000-0005-0000-0000-0000B04E0000}"/>
    <cellStyle name="Финансовый 2 20 7 8" xfId="33842" xr:uid="{00000000-0005-0000-0000-0000B14E0000}"/>
    <cellStyle name="Финансовый 2 20 7 9" xfId="32606" xr:uid="{00000000-0005-0000-0000-0000B24E0000}"/>
    <cellStyle name="Финансовый 2 20 8" xfId="14294" xr:uid="{00000000-0005-0000-0000-0000B34E0000}"/>
    <cellStyle name="Финансовый 2 20 8 2" xfId="16966" xr:uid="{00000000-0005-0000-0000-0000B44E0000}"/>
    <cellStyle name="Финансовый 2 20 8 3" xfId="20799" xr:uid="{00000000-0005-0000-0000-0000B54E0000}"/>
    <cellStyle name="Финансовый 2 20 8 4" xfId="24439" xr:uid="{00000000-0005-0000-0000-0000B64E0000}"/>
    <cellStyle name="Финансовый 2 20 8 5" xfId="25924" xr:uid="{00000000-0005-0000-0000-0000B74E0000}"/>
    <cellStyle name="Финансовый 2 20 8 6" xfId="25527" xr:uid="{00000000-0005-0000-0000-0000B84E0000}"/>
    <cellStyle name="Финансовый 2 20 8 7" xfId="20974" xr:uid="{00000000-0005-0000-0000-0000B94E0000}"/>
    <cellStyle name="Финансовый 2 20 8 8" xfId="33972" xr:uid="{00000000-0005-0000-0000-0000BA4E0000}"/>
    <cellStyle name="Финансовый 2 20 8 9" xfId="35333" xr:uid="{00000000-0005-0000-0000-0000BB4E0000}"/>
    <cellStyle name="Финансовый 2 20 9" xfId="18278" xr:uid="{00000000-0005-0000-0000-0000BC4E0000}"/>
    <cellStyle name="Финансовый 2 20 9 2" xfId="23169" xr:uid="{00000000-0005-0000-0000-0000BD4E0000}"/>
    <cellStyle name="Финансовый 2 20 9 3" xfId="27421" xr:uid="{00000000-0005-0000-0000-0000BE4E0000}"/>
    <cellStyle name="Финансовый 2 20 9 4" xfId="28858" xr:uid="{00000000-0005-0000-0000-0000BF4E0000}"/>
    <cellStyle name="Финансовый 2 20 9 5" xfId="30164" xr:uid="{00000000-0005-0000-0000-0000C04E0000}"/>
    <cellStyle name="Финансовый 2 20 9 6" xfId="35209" xr:uid="{00000000-0005-0000-0000-0000C14E0000}"/>
    <cellStyle name="Финансовый 2 20 9 7" xfId="36545" xr:uid="{00000000-0005-0000-0000-0000C24E0000}"/>
    <cellStyle name="Финансовый 2 200" xfId="9412" xr:uid="{00000000-0005-0000-0000-0000C34E0000}"/>
    <cellStyle name="Финансовый 2 200 2" xfId="13542" xr:uid="{00000000-0005-0000-0000-0000C44E0000}"/>
    <cellStyle name="Финансовый 2 200 3" xfId="14780" xr:uid="{00000000-0005-0000-0000-0000C54E0000}"/>
    <cellStyle name="Финансовый 2 200 3 2" xfId="16200" xr:uid="{00000000-0005-0000-0000-0000C64E0000}"/>
    <cellStyle name="Финансовый 2 200 3 3" xfId="20183" xr:uid="{00000000-0005-0000-0000-0000C74E0000}"/>
    <cellStyle name="Финансовый 2 200 3 4" xfId="23365" xr:uid="{00000000-0005-0000-0000-0000C84E0000}"/>
    <cellStyle name="Финансовый 2 200 3 5" xfId="25695" xr:uid="{00000000-0005-0000-0000-0000C94E0000}"/>
    <cellStyle name="Финансовый 2 200 3 6" xfId="25734" xr:uid="{00000000-0005-0000-0000-0000CA4E0000}"/>
    <cellStyle name="Финансовый 2 200 3 7" xfId="21535" xr:uid="{00000000-0005-0000-0000-0000CB4E0000}"/>
    <cellStyle name="Финансовый 2 200 3 8" xfId="33356" xr:uid="{00000000-0005-0000-0000-0000CC4E0000}"/>
    <cellStyle name="Финансовый 2 200 3 9" xfId="31568" xr:uid="{00000000-0005-0000-0000-0000CD4E0000}"/>
    <cellStyle name="Финансовый 2 200 4" xfId="17452" xr:uid="{00000000-0005-0000-0000-0000CE4E0000}"/>
    <cellStyle name="Финансовый 2 200 5" xfId="18764" xr:uid="{00000000-0005-0000-0000-0000CF4E0000}"/>
    <cellStyle name="Финансовый 2 200 5 2" xfId="21151" xr:uid="{00000000-0005-0000-0000-0000D04E0000}"/>
    <cellStyle name="Финансовый 2 200 5 3" xfId="27907" xr:uid="{00000000-0005-0000-0000-0000D14E0000}"/>
    <cellStyle name="Финансовый 2 200 5 4" xfId="29344" xr:uid="{00000000-0005-0000-0000-0000D24E0000}"/>
    <cellStyle name="Финансовый 2 200 5 5" xfId="30650" xr:uid="{00000000-0005-0000-0000-0000D34E0000}"/>
    <cellStyle name="Финансовый 2 200 5 6" xfId="34723" xr:uid="{00000000-0005-0000-0000-0000D44E0000}"/>
    <cellStyle name="Финансовый 2 200 5 7" xfId="36059" xr:uid="{00000000-0005-0000-0000-0000D54E0000}"/>
    <cellStyle name="Финансовый 2 201" xfId="11150" xr:uid="{00000000-0005-0000-0000-0000D64E0000}"/>
    <cellStyle name="Финансовый 2 202" xfId="14136" xr:uid="{00000000-0005-0000-0000-0000D74E0000}"/>
    <cellStyle name="Финансовый 2 203" xfId="14149" xr:uid="{00000000-0005-0000-0000-0000D84E0000}"/>
    <cellStyle name="Финансовый 2 203 2" xfId="16794" xr:uid="{00000000-0005-0000-0000-0000D94E0000}"/>
    <cellStyle name="Финансовый 2 203 3" xfId="20777" xr:uid="{00000000-0005-0000-0000-0000DA4E0000}"/>
    <cellStyle name="Финансовый 2 203 4" xfId="23690" xr:uid="{00000000-0005-0000-0000-0000DB4E0000}"/>
    <cellStyle name="Финансовый 2 203 5" xfId="27102" xr:uid="{00000000-0005-0000-0000-0000DC4E0000}"/>
    <cellStyle name="Финансовый 2 203 6" xfId="25850" xr:uid="{00000000-0005-0000-0000-0000DD4E0000}"/>
    <cellStyle name="Финансовый 2 203 7" xfId="28723" xr:uid="{00000000-0005-0000-0000-0000DE4E0000}"/>
    <cellStyle name="Финансовый 2 203 8" xfId="33950" xr:uid="{00000000-0005-0000-0000-0000DF4E0000}"/>
    <cellStyle name="Финансовый 2 203 9" xfId="32153" xr:uid="{00000000-0005-0000-0000-0000E04E0000}"/>
    <cellStyle name="Финансовый 2 204" xfId="14186" xr:uid="{00000000-0005-0000-0000-0000E14E0000}"/>
    <cellStyle name="Финансовый 2 204 2" xfId="16858" xr:uid="{00000000-0005-0000-0000-0000E24E0000}"/>
    <cellStyle name="Финансовый 2 204 3" xfId="20788" xr:uid="{00000000-0005-0000-0000-0000E34E0000}"/>
    <cellStyle name="Финансовый 2 204 4" xfId="21075" xr:uid="{00000000-0005-0000-0000-0000E44E0000}"/>
    <cellStyle name="Финансовый 2 204 5" xfId="21269" xr:uid="{00000000-0005-0000-0000-0000E54E0000}"/>
    <cellStyle name="Финансовый 2 204 6" xfId="23822" xr:uid="{00000000-0005-0000-0000-0000E64E0000}"/>
    <cellStyle name="Финансовый 2 204 7" xfId="21270" xr:uid="{00000000-0005-0000-0000-0000E74E0000}"/>
    <cellStyle name="Финансовый 2 204 8" xfId="33961" xr:uid="{00000000-0005-0000-0000-0000E84E0000}"/>
    <cellStyle name="Финансовый 2 204 9" xfId="35322" xr:uid="{00000000-0005-0000-0000-0000E94E0000}"/>
    <cellStyle name="Финансовый 2 205" xfId="18170" xr:uid="{00000000-0005-0000-0000-0000EA4E0000}"/>
    <cellStyle name="Финансовый 2 205 2" xfId="23340" xr:uid="{00000000-0005-0000-0000-0000EB4E0000}"/>
    <cellStyle name="Финансовый 2 205 3" xfId="27278" xr:uid="{00000000-0005-0000-0000-0000EC4E0000}"/>
    <cellStyle name="Финансовый 2 205 4" xfId="26710" xr:uid="{00000000-0005-0000-0000-0000ED4E0000}"/>
    <cellStyle name="Финансовый 2 205 5" xfId="26423" xr:uid="{00000000-0005-0000-0000-0000EE4E0000}"/>
    <cellStyle name="Финансовый 2 205 6" xfId="35317" xr:uid="{00000000-0005-0000-0000-0000EF4E0000}"/>
    <cellStyle name="Финансовый 2 205 7" xfId="36653" xr:uid="{00000000-0005-0000-0000-0000F04E0000}"/>
    <cellStyle name="Финансовый 2 206" xfId="36656" xr:uid="{00000000-0005-0000-0000-0000F14E0000}"/>
    <cellStyle name="Финансовый 2 21" xfId="113" xr:uid="{00000000-0005-0000-0000-0000F24E0000}"/>
    <cellStyle name="Финансовый 2 21 2" xfId="352" xr:uid="{00000000-0005-0000-0000-0000F34E0000}"/>
    <cellStyle name="Финансовый 2 21 2 2" xfId="7736" xr:uid="{00000000-0005-0000-0000-0000F44E0000}"/>
    <cellStyle name="Финансовый 2 21 2 3" xfId="10260" xr:uid="{00000000-0005-0000-0000-0000F54E0000}"/>
    <cellStyle name="Финансовый 2 21 3" xfId="1287" xr:uid="{00000000-0005-0000-0000-0000F64E0000}"/>
    <cellStyle name="Финансовый 2 21 3 2" xfId="9212" xr:uid="{00000000-0005-0000-0000-0000F74E0000}"/>
    <cellStyle name="Финансовый 2 21 3 2 2" xfId="13591" xr:uid="{00000000-0005-0000-0000-0000F84E0000}"/>
    <cellStyle name="Финансовый 2 21 3 2 3" xfId="14731" xr:uid="{00000000-0005-0000-0000-0000F94E0000}"/>
    <cellStyle name="Финансовый 2 21 3 2 3 2" xfId="16249" xr:uid="{00000000-0005-0000-0000-0000FA4E0000}"/>
    <cellStyle name="Финансовый 2 21 3 2 3 3" xfId="20232" xr:uid="{00000000-0005-0000-0000-0000FB4E0000}"/>
    <cellStyle name="Финансовый 2 21 3 2 3 4" xfId="22755" xr:uid="{00000000-0005-0000-0000-0000FC4E0000}"/>
    <cellStyle name="Финансовый 2 21 3 2 3 5" xfId="25002" xr:uid="{00000000-0005-0000-0000-0000FD4E0000}"/>
    <cellStyle name="Финансовый 2 21 3 2 3 6" xfId="21261" xr:uid="{00000000-0005-0000-0000-0000FE4E0000}"/>
    <cellStyle name="Финансовый 2 21 3 2 3 7" xfId="23061" xr:uid="{00000000-0005-0000-0000-0000FF4E0000}"/>
    <cellStyle name="Финансовый 2 21 3 2 3 8" xfId="33405" xr:uid="{00000000-0005-0000-0000-0000004F0000}"/>
    <cellStyle name="Финансовый 2 21 3 2 3 9" xfId="32085" xr:uid="{00000000-0005-0000-0000-0000014F0000}"/>
    <cellStyle name="Финансовый 2 21 3 2 4" xfId="17403" xr:uid="{00000000-0005-0000-0000-0000024F0000}"/>
    <cellStyle name="Финансовый 2 21 3 2 5" xfId="18715" xr:uid="{00000000-0005-0000-0000-0000034F0000}"/>
    <cellStyle name="Финансовый 2 21 3 2 5 2" xfId="21864" xr:uid="{00000000-0005-0000-0000-0000044F0000}"/>
    <cellStyle name="Финансовый 2 21 3 2 5 3" xfId="27858" xr:uid="{00000000-0005-0000-0000-0000054F0000}"/>
    <cellStyle name="Финансовый 2 21 3 2 5 4" xfId="29295" xr:uid="{00000000-0005-0000-0000-0000064F0000}"/>
    <cellStyle name="Финансовый 2 21 3 2 5 5" xfId="30601" xr:uid="{00000000-0005-0000-0000-0000074F0000}"/>
    <cellStyle name="Финансовый 2 21 3 2 5 6" xfId="34772" xr:uid="{00000000-0005-0000-0000-0000084F0000}"/>
    <cellStyle name="Финансовый 2 21 3 2 5 7" xfId="36108" xr:uid="{00000000-0005-0000-0000-0000094F0000}"/>
    <cellStyle name="Финансовый 2 21 3 3" xfId="12689" xr:uid="{00000000-0005-0000-0000-00000A4F0000}"/>
    <cellStyle name="Финансовый 2 21 3 3 2" xfId="12943" xr:uid="{00000000-0005-0000-0000-00000B4F0000}"/>
    <cellStyle name="Финансовый 2 21 3 3 3" xfId="15379" xr:uid="{00000000-0005-0000-0000-00000C4F0000}"/>
    <cellStyle name="Финансовый 2 21 3 3 3 2" xfId="15601" xr:uid="{00000000-0005-0000-0000-00000D4F0000}"/>
    <cellStyle name="Финансовый 2 21 3 3 3 3" xfId="19584" xr:uid="{00000000-0005-0000-0000-00000E4F0000}"/>
    <cellStyle name="Финансовый 2 21 3 3 3 4" xfId="22039" xr:uid="{00000000-0005-0000-0000-00000F4F0000}"/>
    <cellStyle name="Финансовый 2 21 3 3 3 5" xfId="23473" xr:uid="{00000000-0005-0000-0000-0000104F0000}"/>
    <cellStyle name="Финансовый 2 21 3 3 3 6" xfId="26447" xr:uid="{00000000-0005-0000-0000-0000114F0000}"/>
    <cellStyle name="Финансовый 2 21 3 3 3 7" xfId="20871" xr:uid="{00000000-0005-0000-0000-0000124F0000}"/>
    <cellStyle name="Финансовый 2 21 3 3 3 8" xfId="32757" xr:uid="{00000000-0005-0000-0000-0000134F0000}"/>
    <cellStyle name="Финансовый 2 21 3 3 3 9" xfId="31925" xr:uid="{00000000-0005-0000-0000-0000144F0000}"/>
    <cellStyle name="Финансовый 2 21 3 3 4" xfId="18051" xr:uid="{00000000-0005-0000-0000-0000154F0000}"/>
    <cellStyle name="Финансовый 2 21 3 3 5" xfId="19363" xr:uid="{00000000-0005-0000-0000-0000164F0000}"/>
    <cellStyle name="Финансовый 2 21 3 3 5 2" xfId="23387" xr:uid="{00000000-0005-0000-0000-0000174F0000}"/>
    <cellStyle name="Финансовый 2 21 3 3 5 3" xfId="28506" xr:uid="{00000000-0005-0000-0000-0000184F0000}"/>
    <cellStyle name="Финансовый 2 21 3 3 5 4" xfId="29943" xr:uid="{00000000-0005-0000-0000-0000194F0000}"/>
    <cellStyle name="Финансовый 2 21 3 3 5 5" xfId="31249" xr:uid="{00000000-0005-0000-0000-00001A4F0000}"/>
    <cellStyle name="Финансовый 2 21 3 3 5 6" xfId="34124" xr:uid="{00000000-0005-0000-0000-00001B4F0000}"/>
    <cellStyle name="Финансовый 2 21 3 3 5 7" xfId="35460" xr:uid="{00000000-0005-0000-0000-00001C4F0000}"/>
    <cellStyle name="Финансовый 2 21 4" xfId="10023" xr:uid="{00000000-0005-0000-0000-00001D4F0000}"/>
    <cellStyle name="Финансовый 2 21 4 2" xfId="13379" xr:uid="{00000000-0005-0000-0000-00001E4F0000}"/>
    <cellStyle name="Финансовый 2 21 4 3" xfId="14943" xr:uid="{00000000-0005-0000-0000-00001F4F0000}"/>
    <cellStyle name="Финансовый 2 21 4 3 2" xfId="16037" xr:uid="{00000000-0005-0000-0000-0000204F0000}"/>
    <cellStyle name="Финансовый 2 21 4 3 3" xfId="20020" xr:uid="{00000000-0005-0000-0000-0000214F0000}"/>
    <cellStyle name="Финансовый 2 21 4 3 4" xfId="22328" xr:uid="{00000000-0005-0000-0000-0000224F0000}"/>
    <cellStyle name="Финансовый 2 21 4 3 5" xfId="26432" xr:uid="{00000000-0005-0000-0000-0000234F0000}"/>
    <cellStyle name="Финансовый 2 21 4 3 6" xfId="26077" xr:uid="{00000000-0005-0000-0000-0000244F0000}"/>
    <cellStyle name="Финансовый 2 21 4 3 7" xfId="21569" xr:uid="{00000000-0005-0000-0000-0000254F0000}"/>
    <cellStyle name="Финансовый 2 21 4 3 8" xfId="33193" xr:uid="{00000000-0005-0000-0000-0000264F0000}"/>
    <cellStyle name="Финансовый 2 21 4 3 9" xfId="32008" xr:uid="{00000000-0005-0000-0000-0000274F0000}"/>
    <cellStyle name="Финансовый 2 21 4 4" xfId="17615" xr:uid="{00000000-0005-0000-0000-0000284F0000}"/>
    <cellStyle name="Финансовый 2 21 4 5" xfId="18927" xr:uid="{00000000-0005-0000-0000-0000294F0000}"/>
    <cellStyle name="Финансовый 2 21 4 5 2" xfId="23144" xr:uid="{00000000-0005-0000-0000-00002A4F0000}"/>
    <cellStyle name="Финансовый 2 21 4 5 3" xfId="28070" xr:uid="{00000000-0005-0000-0000-00002B4F0000}"/>
    <cellStyle name="Финансовый 2 21 4 5 4" xfId="29507" xr:uid="{00000000-0005-0000-0000-00002C4F0000}"/>
    <cellStyle name="Финансовый 2 21 4 5 5" xfId="30813" xr:uid="{00000000-0005-0000-0000-00002D4F0000}"/>
    <cellStyle name="Финансовый 2 21 4 5 6" xfId="34560" xr:uid="{00000000-0005-0000-0000-00002E4F0000}"/>
    <cellStyle name="Финансовый 2 21 4 5 7" xfId="35896" xr:uid="{00000000-0005-0000-0000-00002F4F0000}"/>
    <cellStyle name="Финансовый 2 21 5" xfId="11172" xr:uid="{00000000-0005-0000-0000-0000304F0000}"/>
    <cellStyle name="Финансовый 2 21 6" xfId="14027" xr:uid="{00000000-0005-0000-0000-0000314F0000}"/>
    <cellStyle name="Финансовый 2 21 7" xfId="14169" xr:uid="{00000000-0005-0000-0000-0000324F0000}"/>
    <cellStyle name="Финансовый 2 21 7 2" xfId="16685" xr:uid="{00000000-0005-0000-0000-0000334F0000}"/>
    <cellStyle name="Финансовый 2 21 7 3" xfId="20668" xr:uid="{00000000-0005-0000-0000-0000344F0000}"/>
    <cellStyle name="Финансовый 2 21 7 4" xfId="24465" xr:uid="{00000000-0005-0000-0000-0000354F0000}"/>
    <cellStyle name="Финансовый 2 21 7 5" xfId="25932" xr:uid="{00000000-0005-0000-0000-0000364F0000}"/>
    <cellStyle name="Финансовый 2 21 7 6" xfId="21006" xr:uid="{00000000-0005-0000-0000-0000374F0000}"/>
    <cellStyle name="Финансовый 2 21 7 7" xfId="28687" xr:uid="{00000000-0005-0000-0000-0000384F0000}"/>
    <cellStyle name="Финансовый 2 21 7 8" xfId="33841" xr:uid="{00000000-0005-0000-0000-0000394F0000}"/>
    <cellStyle name="Финансовый 2 21 7 9" xfId="32076" xr:uid="{00000000-0005-0000-0000-00003A4F0000}"/>
    <cellStyle name="Финансовый 2 21 8" xfId="14295" xr:uid="{00000000-0005-0000-0000-00003B4F0000}"/>
    <cellStyle name="Финансовый 2 21 8 2" xfId="16967" xr:uid="{00000000-0005-0000-0000-00003C4F0000}"/>
    <cellStyle name="Финансовый 2 21 8 3" xfId="20800" xr:uid="{00000000-0005-0000-0000-00003D4F0000}"/>
    <cellStyle name="Финансовый 2 21 8 4" xfId="24218" xr:uid="{00000000-0005-0000-0000-00003E4F0000}"/>
    <cellStyle name="Финансовый 2 21 8 5" xfId="26187" xr:uid="{00000000-0005-0000-0000-00003F4F0000}"/>
    <cellStyle name="Финансовый 2 21 8 6" xfId="26918" xr:uid="{00000000-0005-0000-0000-0000404F0000}"/>
    <cellStyle name="Финансовый 2 21 8 7" xfId="21331" xr:uid="{00000000-0005-0000-0000-0000414F0000}"/>
    <cellStyle name="Финансовый 2 21 8 8" xfId="33973" xr:uid="{00000000-0005-0000-0000-0000424F0000}"/>
    <cellStyle name="Финансовый 2 21 8 9" xfId="35334" xr:uid="{00000000-0005-0000-0000-0000434F0000}"/>
    <cellStyle name="Финансовый 2 21 9" xfId="18279" xr:uid="{00000000-0005-0000-0000-0000444F0000}"/>
    <cellStyle name="Финансовый 2 21 9 2" xfId="22994" xr:uid="{00000000-0005-0000-0000-0000454F0000}"/>
    <cellStyle name="Финансовый 2 21 9 3" xfId="27422" xr:uid="{00000000-0005-0000-0000-0000464F0000}"/>
    <cellStyle name="Финансовый 2 21 9 4" xfId="28859" xr:uid="{00000000-0005-0000-0000-0000474F0000}"/>
    <cellStyle name="Финансовый 2 21 9 5" xfId="30165" xr:uid="{00000000-0005-0000-0000-0000484F0000}"/>
    <cellStyle name="Финансовый 2 21 9 6" xfId="35208" xr:uid="{00000000-0005-0000-0000-0000494F0000}"/>
    <cellStyle name="Финансовый 2 21 9 7" xfId="36544" xr:uid="{00000000-0005-0000-0000-00004A4F0000}"/>
    <cellStyle name="Финансовый 2 22" xfId="114" xr:uid="{00000000-0005-0000-0000-00004B4F0000}"/>
    <cellStyle name="Финансовый 2 22 2" xfId="353" xr:uid="{00000000-0005-0000-0000-00004C4F0000}"/>
    <cellStyle name="Финансовый 2 22 2 2" xfId="7998" xr:uid="{00000000-0005-0000-0000-00004D4F0000}"/>
    <cellStyle name="Финансовый 2 22 2 3" xfId="10261" xr:uid="{00000000-0005-0000-0000-00004E4F0000}"/>
    <cellStyle name="Финансовый 2 22 3" xfId="1288" xr:uid="{00000000-0005-0000-0000-00004F4F0000}"/>
    <cellStyle name="Финансовый 2 22 3 2" xfId="8854" xr:uid="{00000000-0005-0000-0000-0000504F0000}"/>
    <cellStyle name="Финансовый 2 22 3 2 2" xfId="13602" xr:uid="{00000000-0005-0000-0000-0000514F0000}"/>
    <cellStyle name="Финансовый 2 22 3 2 3" xfId="14720" xr:uid="{00000000-0005-0000-0000-0000524F0000}"/>
    <cellStyle name="Финансовый 2 22 3 2 3 2" xfId="16260" xr:uid="{00000000-0005-0000-0000-0000534F0000}"/>
    <cellStyle name="Финансовый 2 22 3 2 3 3" xfId="20243" xr:uid="{00000000-0005-0000-0000-0000544F0000}"/>
    <cellStyle name="Финансовый 2 22 3 2 3 4" xfId="22096" xr:uid="{00000000-0005-0000-0000-0000554F0000}"/>
    <cellStyle name="Финансовый 2 22 3 2 3 5" xfId="27227" xr:uid="{00000000-0005-0000-0000-0000564F0000}"/>
    <cellStyle name="Финансовый 2 22 3 2 3 6" xfId="27196" xr:uid="{00000000-0005-0000-0000-0000574F0000}"/>
    <cellStyle name="Финансовый 2 22 3 2 3 7" xfId="23605" xr:uid="{00000000-0005-0000-0000-0000584F0000}"/>
    <cellStyle name="Финансовый 2 22 3 2 3 8" xfId="33416" xr:uid="{00000000-0005-0000-0000-0000594F0000}"/>
    <cellStyle name="Финансовый 2 22 3 2 3 9" xfId="32135" xr:uid="{00000000-0005-0000-0000-00005A4F0000}"/>
    <cellStyle name="Финансовый 2 22 3 2 4" xfId="17392" xr:uid="{00000000-0005-0000-0000-00005B4F0000}"/>
    <cellStyle name="Финансовый 2 22 3 2 5" xfId="18704" xr:uid="{00000000-0005-0000-0000-00005C4F0000}"/>
    <cellStyle name="Финансовый 2 22 3 2 5 2" xfId="21897" xr:uid="{00000000-0005-0000-0000-00005D4F0000}"/>
    <cellStyle name="Финансовый 2 22 3 2 5 3" xfId="27847" xr:uid="{00000000-0005-0000-0000-00005E4F0000}"/>
    <cellStyle name="Финансовый 2 22 3 2 5 4" xfId="29284" xr:uid="{00000000-0005-0000-0000-00005F4F0000}"/>
    <cellStyle name="Финансовый 2 22 3 2 5 5" xfId="30590" xr:uid="{00000000-0005-0000-0000-0000604F0000}"/>
    <cellStyle name="Финансовый 2 22 3 2 5 6" xfId="34783" xr:uid="{00000000-0005-0000-0000-0000614F0000}"/>
    <cellStyle name="Финансовый 2 22 3 2 5 7" xfId="36119" xr:uid="{00000000-0005-0000-0000-0000624F0000}"/>
    <cellStyle name="Финансовый 2 22 3 3" xfId="12678" xr:uid="{00000000-0005-0000-0000-0000634F0000}"/>
    <cellStyle name="Финансовый 2 22 3 3 2" xfId="12954" xr:uid="{00000000-0005-0000-0000-0000644F0000}"/>
    <cellStyle name="Финансовый 2 22 3 3 3" xfId="15368" xr:uid="{00000000-0005-0000-0000-0000654F0000}"/>
    <cellStyle name="Финансовый 2 22 3 3 3 2" xfId="15612" xr:uid="{00000000-0005-0000-0000-0000664F0000}"/>
    <cellStyle name="Финансовый 2 22 3 3 3 3" xfId="19595" xr:uid="{00000000-0005-0000-0000-0000674F0000}"/>
    <cellStyle name="Финансовый 2 22 3 3 3 4" xfId="21413" xr:uid="{00000000-0005-0000-0000-0000684F0000}"/>
    <cellStyle name="Финансовый 2 22 3 3 3 5" xfId="24661" xr:uid="{00000000-0005-0000-0000-0000694F0000}"/>
    <cellStyle name="Финансовый 2 22 3 3 3 6" xfId="24236" xr:uid="{00000000-0005-0000-0000-00006A4F0000}"/>
    <cellStyle name="Финансовый 2 22 3 3 3 7" xfId="26746" xr:uid="{00000000-0005-0000-0000-00006B4F0000}"/>
    <cellStyle name="Финансовый 2 22 3 3 3 8" xfId="32768" xr:uid="{00000000-0005-0000-0000-00006C4F0000}"/>
    <cellStyle name="Финансовый 2 22 3 3 3 9" xfId="31861" xr:uid="{00000000-0005-0000-0000-00006D4F0000}"/>
    <cellStyle name="Финансовый 2 22 3 3 4" xfId="18040" xr:uid="{00000000-0005-0000-0000-00006E4F0000}"/>
    <cellStyle name="Финансовый 2 22 3 3 5" xfId="19352" xr:uid="{00000000-0005-0000-0000-00006F4F0000}"/>
    <cellStyle name="Финансовый 2 22 3 3 5 2" xfId="25342" xr:uid="{00000000-0005-0000-0000-0000704F0000}"/>
    <cellStyle name="Финансовый 2 22 3 3 5 3" xfId="28495" xr:uid="{00000000-0005-0000-0000-0000714F0000}"/>
    <cellStyle name="Финансовый 2 22 3 3 5 4" xfId="29932" xr:uid="{00000000-0005-0000-0000-0000724F0000}"/>
    <cellStyle name="Финансовый 2 22 3 3 5 5" xfId="31238" xr:uid="{00000000-0005-0000-0000-0000734F0000}"/>
    <cellStyle name="Финансовый 2 22 3 3 5 6" xfId="34135" xr:uid="{00000000-0005-0000-0000-0000744F0000}"/>
    <cellStyle name="Финансовый 2 22 3 3 5 7" xfId="35471" xr:uid="{00000000-0005-0000-0000-0000754F0000}"/>
    <cellStyle name="Финансовый 2 22 4" xfId="10024" xr:uid="{00000000-0005-0000-0000-0000764F0000}"/>
    <cellStyle name="Финансовый 2 22 4 2" xfId="13378" xr:uid="{00000000-0005-0000-0000-0000774F0000}"/>
    <cellStyle name="Финансовый 2 22 4 3" xfId="14944" xr:uid="{00000000-0005-0000-0000-0000784F0000}"/>
    <cellStyle name="Финансовый 2 22 4 3 2" xfId="16036" xr:uid="{00000000-0005-0000-0000-0000794F0000}"/>
    <cellStyle name="Финансовый 2 22 4 3 3" xfId="20019" xr:uid="{00000000-0005-0000-0000-00007A4F0000}"/>
    <cellStyle name="Финансовый 2 22 4 3 4" xfId="22138" xr:uid="{00000000-0005-0000-0000-00007B4F0000}"/>
    <cellStyle name="Финансовый 2 22 4 3 5" xfId="24968" xr:uid="{00000000-0005-0000-0000-00007C4F0000}"/>
    <cellStyle name="Финансовый 2 22 4 3 6" xfId="25395" xr:uid="{00000000-0005-0000-0000-00007D4F0000}"/>
    <cellStyle name="Финансовый 2 22 4 3 7" xfId="26275" xr:uid="{00000000-0005-0000-0000-00007E4F0000}"/>
    <cellStyle name="Финансовый 2 22 4 3 8" xfId="33192" xr:uid="{00000000-0005-0000-0000-00007F4F0000}"/>
    <cellStyle name="Финансовый 2 22 4 3 9" xfId="32009" xr:uid="{00000000-0005-0000-0000-0000804F0000}"/>
    <cellStyle name="Финансовый 2 22 4 4" xfId="17616" xr:uid="{00000000-0005-0000-0000-0000814F0000}"/>
    <cellStyle name="Финансовый 2 22 4 5" xfId="18928" xr:uid="{00000000-0005-0000-0000-0000824F0000}"/>
    <cellStyle name="Финансовый 2 22 4 5 2" xfId="21644" xr:uid="{00000000-0005-0000-0000-0000834F0000}"/>
    <cellStyle name="Финансовый 2 22 4 5 3" xfId="28071" xr:uid="{00000000-0005-0000-0000-0000844F0000}"/>
    <cellStyle name="Финансовый 2 22 4 5 4" xfId="29508" xr:uid="{00000000-0005-0000-0000-0000854F0000}"/>
    <cellStyle name="Финансовый 2 22 4 5 5" xfId="30814" xr:uid="{00000000-0005-0000-0000-0000864F0000}"/>
    <cellStyle name="Финансовый 2 22 4 5 6" xfId="34559" xr:uid="{00000000-0005-0000-0000-0000874F0000}"/>
    <cellStyle name="Финансовый 2 22 4 5 7" xfId="35895" xr:uid="{00000000-0005-0000-0000-0000884F0000}"/>
    <cellStyle name="Финансовый 2 22 5" xfId="11173" xr:uid="{00000000-0005-0000-0000-0000894F0000}"/>
    <cellStyle name="Финансовый 2 22 6" xfId="14026" xr:uid="{00000000-0005-0000-0000-00008A4F0000}"/>
    <cellStyle name="Финансовый 2 22 7" xfId="14170" xr:uid="{00000000-0005-0000-0000-00008B4F0000}"/>
    <cellStyle name="Финансовый 2 22 7 2" xfId="16684" xr:uid="{00000000-0005-0000-0000-00008C4F0000}"/>
    <cellStyle name="Финансовый 2 22 7 3" xfId="20667" xr:uid="{00000000-0005-0000-0000-00008D4F0000}"/>
    <cellStyle name="Финансовый 2 22 7 4" xfId="21112" xr:uid="{00000000-0005-0000-0000-00008E4F0000}"/>
    <cellStyle name="Финансовый 2 22 7 5" xfId="26397" xr:uid="{00000000-0005-0000-0000-00008F4F0000}"/>
    <cellStyle name="Финансовый 2 22 7 6" xfId="21098" xr:uid="{00000000-0005-0000-0000-0000904F0000}"/>
    <cellStyle name="Финансовый 2 22 7 7" xfId="25572" xr:uid="{00000000-0005-0000-0000-0000914F0000}"/>
    <cellStyle name="Финансовый 2 22 7 8" xfId="33840" xr:uid="{00000000-0005-0000-0000-0000924F0000}"/>
    <cellStyle name="Финансовый 2 22 7 9" xfId="32137" xr:uid="{00000000-0005-0000-0000-0000934F0000}"/>
    <cellStyle name="Финансовый 2 22 8" xfId="14296" xr:uid="{00000000-0005-0000-0000-0000944F0000}"/>
    <cellStyle name="Финансовый 2 22 8 2" xfId="16968" xr:uid="{00000000-0005-0000-0000-0000954F0000}"/>
    <cellStyle name="Финансовый 2 22 8 3" xfId="20801" xr:uid="{00000000-0005-0000-0000-0000964F0000}"/>
    <cellStyle name="Финансовый 2 22 8 4" xfId="24032" xr:uid="{00000000-0005-0000-0000-0000974F0000}"/>
    <cellStyle name="Финансовый 2 22 8 5" xfId="26977" xr:uid="{00000000-0005-0000-0000-0000984F0000}"/>
    <cellStyle name="Финансовый 2 22 8 6" xfId="25799" xr:uid="{00000000-0005-0000-0000-0000994F0000}"/>
    <cellStyle name="Финансовый 2 22 8 7" xfId="21890" xr:uid="{00000000-0005-0000-0000-00009A4F0000}"/>
    <cellStyle name="Финансовый 2 22 8 8" xfId="33974" xr:uid="{00000000-0005-0000-0000-00009B4F0000}"/>
    <cellStyle name="Финансовый 2 22 8 9" xfId="35335" xr:uid="{00000000-0005-0000-0000-00009C4F0000}"/>
    <cellStyle name="Финансовый 2 22 9" xfId="18280" xr:uid="{00000000-0005-0000-0000-00009D4F0000}"/>
    <cellStyle name="Финансовый 2 22 9 2" xfId="22872" xr:uid="{00000000-0005-0000-0000-00009E4F0000}"/>
    <cellStyle name="Финансовый 2 22 9 3" xfId="27423" xr:uid="{00000000-0005-0000-0000-00009F4F0000}"/>
    <cellStyle name="Финансовый 2 22 9 4" xfId="28860" xr:uid="{00000000-0005-0000-0000-0000A04F0000}"/>
    <cellStyle name="Финансовый 2 22 9 5" xfId="30166" xr:uid="{00000000-0005-0000-0000-0000A14F0000}"/>
    <cellStyle name="Финансовый 2 22 9 6" xfId="35207" xr:uid="{00000000-0005-0000-0000-0000A24F0000}"/>
    <cellStyle name="Финансовый 2 22 9 7" xfId="36543" xr:uid="{00000000-0005-0000-0000-0000A34F0000}"/>
    <cellStyle name="Финансовый 2 23" xfId="115" xr:uid="{00000000-0005-0000-0000-0000A44F0000}"/>
    <cellStyle name="Финансовый 2 23 2" xfId="354" xr:uid="{00000000-0005-0000-0000-0000A54F0000}"/>
    <cellStyle name="Финансовый 2 23 2 2" xfId="8109" xr:uid="{00000000-0005-0000-0000-0000A64F0000}"/>
    <cellStyle name="Финансовый 2 23 2 3" xfId="10262" xr:uid="{00000000-0005-0000-0000-0000A74F0000}"/>
    <cellStyle name="Финансовый 2 23 3" xfId="1290" xr:uid="{00000000-0005-0000-0000-0000A84F0000}"/>
    <cellStyle name="Финансовый 2 23 3 2" xfId="8516" xr:uid="{00000000-0005-0000-0000-0000A94F0000}"/>
    <cellStyle name="Финансовый 2 23 3 2 2" xfId="13632" xr:uid="{00000000-0005-0000-0000-0000AA4F0000}"/>
    <cellStyle name="Финансовый 2 23 3 2 3" xfId="14690" xr:uid="{00000000-0005-0000-0000-0000AB4F0000}"/>
    <cellStyle name="Финансовый 2 23 3 2 3 2" xfId="16290" xr:uid="{00000000-0005-0000-0000-0000AC4F0000}"/>
    <cellStyle name="Финансовый 2 23 3 2 3 3" xfId="20273" xr:uid="{00000000-0005-0000-0000-0000AD4F0000}"/>
    <cellStyle name="Финансовый 2 23 3 2 3 4" xfId="24731" xr:uid="{00000000-0005-0000-0000-0000AE4F0000}"/>
    <cellStyle name="Финансовый 2 23 3 2 3 5" xfId="26506" xr:uid="{00000000-0005-0000-0000-0000AF4F0000}"/>
    <cellStyle name="Финансовый 2 23 3 2 3 6" xfId="21950" xr:uid="{00000000-0005-0000-0000-0000B04F0000}"/>
    <cellStyle name="Финансовый 2 23 3 2 3 7" xfId="23774" xr:uid="{00000000-0005-0000-0000-0000B14F0000}"/>
    <cellStyle name="Финансовый 2 23 3 2 3 8" xfId="33446" xr:uid="{00000000-0005-0000-0000-0000B24F0000}"/>
    <cellStyle name="Финансовый 2 23 3 2 3 9" xfId="31935" xr:uid="{00000000-0005-0000-0000-0000B34F0000}"/>
    <cellStyle name="Финансовый 2 23 3 2 4" xfId="17362" xr:uid="{00000000-0005-0000-0000-0000B44F0000}"/>
    <cellStyle name="Финансовый 2 23 3 2 5" xfId="18674" xr:uid="{00000000-0005-0000-0000-0000B54F0000}"/>
    <cellStyle name="Финансовый 2 23 3 2 5 2" xfId="24055" xr:uid="{00000000-0005-0000-0000-0000B64F0000}"/>
    <cellStyle name="Финансовый 2 23 3 2 5 3" xfId="27817" xr:uid="{00000000-0005-0000-0000-0000B74F0000}"/>
    <cellStyle name="Финансовый 2 23 3 2 5 4" xfId="29254" xr:uid="{00000000-0005-0000-0000-0000B84F0000}"/>
    <cellStyle name="Финансовый 2 23 3 2 5 5" xfId="30560" xr:uid="{00000000-0005-0000-0000-0000B94F0000}"/>
    <cellStyle name="Финансовый 2 23 3 2 5 6" xfId="34813" xr:uid="{00000000-0005-0000-0000-0000BA4F0000}"/>
    <cellStyle name="Финансовый 2 23 3 2 5 7" xfId="36149" xr:uid="{00000000-0005-0000-0000-0000BB4F0000}"/>
    <cellStyle name="Финансовый 2 23 3 3" xfId="12648" xr:uid="{00000000-0005-0000-0000-0000BC4F0000}"/>
    <cellStyle name="Финансовый 2 23 3 3 2" xfId="12984" xr:uid="{00000000-0005-0000-0000-0000BD4F0000}"/>
    <cellStyle name="Финансовый 2 23 3 3 3" xfId="15338" xr:uid="{00000000-0005-0000-0000-0000BE4F0000}"/>
    <cellStyle name="Финансовый 2 23 3 3 3 2" xfId="15642" xr:uid="{00000000-0005-0000-0000-0000BF4F0000}"/>
    <cellStyle name="Финансовый 2 23 3 3 3 3" xfId="19625" xr:uid="{00000000-0005-0000-0000-0000C04F0000}"/>
    <cellStyle name="Финансовый 2 23 3 3 3 4" xfId="22717" xr:uid="{00000000-0005-0000-0000-0000C14F0000}"/>
    <cellStyle name="Финансовый 2 23 3 3 3 5" xfId="25729" xr:uid="{00000000-0005-0000-0000-0000C24F0000}"/>
    <cellStyle name="Финансовый 2 23 3 3 3 6" xfId="22350" xr:uid="{00000000-0005-0000-0000-0000C34F0000}"/>
    <cellStyle name="Финансовый 2 23 3 3 3 7" xfId="26731" xr:uid="{00000000-0005-0000-0000-0000C44F0000}"/>
    <cellStyle name="Финансовый 2 23 3 3 3 8" xfId="32798" xr:uid="{00000000-0005-0000-0000-0000C54F0000}"/>
    <cellStyle name="Финансовый 2 23 3 3 3 9" xfId="31516" xr:uid="{00000000-0005-0000-0000-0000C64F0000}"/>
    <cellStyle name="Финансовый 2 23 3 3 4" xfId="18010" xr:uid="{00000000-0005-0000-0000-0000C74F0000}"/>
    <cellStyle name="Финансовый 2 23 3 3 5" xfId="19322" xr:uid="{00000000-0005-0000-0000-0000C84F0000}"/>
    <cellStyle name="Финансовый 2 23 3 3 5 2" xfId="24382" xr:uid="{00000000-0005-0000-0000-0000C94F0000}"/>
    <cellStyle name="Финансовый 2 23 3 3 5 3" xfId="28465" xr:uid="{00000000-0005-0000-0000-0000CA4F0000}"/>
    <cellStyle name="Финансовый 2 23 3 3 5 4" xfId="29902" xr:uid="{00000000-0005-0000-0000-0000CB4F0000}"/>
    <cellStyle name="Финансовый 2 23 3 3 5 5" xfId="31208" xr:uid="{00000000-0005-0000-0000-0000CC4F0000}"/>
    <cellStyle name="Финансовый 2 23 3 3 5 6" xfId="34165" xr:uid="{00000000-0005-0000-0000-0000CD4F0000}"/>
    <cellStyle name="Финансовый 2 23 3 3 5 7" xfId="35501" xr:uid="{00000000-0005-0000-0000-0000CE4F0000}"/>
    <cellStyle name="Финансовый 2 23 4" xfId="10025" xr:uid="{00000000-0005-0000-0000-0000CF4F0000}"/>
    <cellStyle name="Финансовый 2 23 4 2" xfId="13377" xr:uid="{00000000-0005-0000-0000-0000D04F0000}"/>
    <cellStyle name="Финансовый 2 23 4 3" xfId="14945" xr:uid="{00000000-0005-0000-0000-0000D14F0000}"/>
    <cellStyle name="Финансовый 2 23 4 3 2" xfId="16035" xr:uid="{00000000-0005-0000-0000-0000D24F0000}"/>
    <cellStyle name="Финансовый 2 23 4 3 3" xfId="20018" xr:uid="{00000000-0005-0000-0000-0000D34F0000}"/>
    <cellStyle name="Финансовый 2 23 4 3 4" xfId="22086" xr:uid="{00000000-0005-0000-0000-0000D44F0000}"/>
    <cellStyle name="Финансовый 2 23 4 3 5" xfId="26690" xr:uid="{00000000-0005-0000-0000-0000D54F0000}"/>
    <cellStyle name="Финансовый 2 23 4 3 6" xfId="22934" xr:uid="{00000000-0005-0000-0000-0000D64F0000}"/>
    <cellStyle name="Финансовый 2 23 4 3 7" xfId="26142" xr:uid="{00000000-0005-0000-0000-0000D74F0000}"/>
    <cellStyle name="Финансовый 2 23 4 3 8" xfId="33191" xr:uid="{00000000-0005-0000-0000-0000D84F0000}"/>
    <cellStyle name="Финансовый 2 23 4 3 9" xfId="32592" xr:uid="{00000000-0005-0000-0000-0000D94F0000}"/>
    <cellStyle name="Финансовый 2 23 4 4" xfId="17617" xr:uid="{00000000-0005-0000-0000-0000DA4F0000}"/>
    <cellStyle name="Финансовый 2 23 4 5" xfId="18929" xr:uid="{00000000-0005-0000-0000-0000DB4F0000}"/>
    <cellStyle name="Финансовый 2 23 4 5 2" xfId="25228" xr:uid="{00000000-0005-0000-0000-0000DC4F0000}"/>
    <cellStyle name="Финансовый 2 23 4 5 3" xfId="28072" xr:uid="{00000000-0005-0000-0000-0000DD4F0000}"/>
    <cellStyle name="Финансовый 2 23 4 5 4" xfId="29509" xr:uid="{00000000-0005-0000-0000-0000DE4F0000}"/>
    <cellStyle name="Финансовый 2 23 4 5 5" xfId="30815" xr:uid="{00000000-0005-0000-0000-0000DF4F0000}"/>
    <cellStyle name="Финансовый 2 23 4 5 6" xfId="34558" xr:uid="{00000000-0005-0000-0000-0000E04F0000}"/>
    <cellStyle name="Финансовый 2 23 4 5 7" xfId="35894" xr:uid="{00000000-0005-0000-0000-0000E14F0000}"/>
    <cellStyle name="Финансовый 2 23 5" xfId="11175" xr:uid="{00000000-0005-0000-0000-0000E24F0000}"/>
    <cellStyle name="Финансовый 2 23 6" xfId="14025" xr:uid="{00000000-0005-0000-0000-0000E34F0000}"/>
    <cellStyle name="Финансовый 2 23 7" xfId="14297" xr:uid="{00000000-0005-0000-0000-0000E44F0000}"/>
    <cellStyle name="Финансовый 2 23 7 2" xfId="16683" xr:uid="{00000000-0005-0000-0000-0000E54F0000}"/>
    <cellStyle name="Финансовый 2 23 7 3" xfId="20666" xr:uid="{00000000-0005-0000-0000-0000E64F0000}"/>
    <cellStyle name="Финансовый 2 23 7 4" xfId="23665" xr:uid="{00000000-0005-0000-0000-0000E74F0000}"/>
    <cellStyle name="Финансовый 2 23 7 5" xfId="26126" xr:uid="{00000000-0005-0000-0000-0000E84F0000}"/>
    <cellStyle name="Финансовый 2 23 7 6" xfId="26966" xr:uid="{00000000-0005-0000-0000-0000E94F0000}"/>
    <cellStyle name="Финансовый 2 23 7 7" xfId="25424" xr:uid="{00000000-0005-0000-0000-0000EA4F0000}"/>
    <cellStyle name="Финансовый 2 23 7 8" xfId="33839" xr:uid="{00000000-0005-0000-0000-0000EB4F0000}"/>
    <cellStyle name="Финансовый 2 23 7 9" xfId="32197" xr:uid="{00000000-0005-0000-0000-0000EC4F0000}"/>
    <cellStyle name="Финансовый 2 23 8" xfId="16969" xr:uid="{00000000-0005-0000-0000-0000ED4F0000}"/>
    <cellStyle name="Финансовый 2 23 9" xfId="18281" xr:uid="{00000000-0005-0000-0000-0000EE4F0000}"/>
    <cellStyle name="Финансовый 2 23 9 2" xfId="24781" xr:uid="{00000000-0005-0000-0000-0000EF4F0000}"/>
    <cellStyle name="Финансовый 2 23 9 3" xfId="27424" xr:uid="{00000000-0005-0000-0000-0000F04F0000}"/>
    <cellStyle name="Финансовый 2 23 9 4" xfId="28861" xr:uid="{00000000-0005-0000-0000-0000F14F0000}"/>
    <cellStyle name="Финансовый 2 23 9 5" xfId="30167" xr:uid="{00000000-0005-0000-0000-0000F24F0000}"/>
    <cellStyle name="Финансовый 2 23 9 6" xfId="35206" xr:uid="{00000000-0005-0000-0000-0000F34F0000}"/>
    <cellStyle name="Финансовый 2 23 9 7" xfId="36542" xr:uid="{00000000-0005-0000-0000-0000F44F0000}"/>
    <cellStyle name="Финансовый 2 24" xfId="116" xr:uid="{00000000-0005-0000-0000-0000F54F0000}"/>
    <cellStyle name="Финансовый 2 24 2" xfId="355" xr:uid="{00000000-0005-0000-0000-0000F64F0000}"/>
    <cellStyle name="Финансовый 2 24 2 2" xfId="8050" xr:uid="{00000000-0005-0000-0000-0000F74F0000}"/>
    <cellStyle name="Финансовый 2 24 2 3" xfId="10263" xr:uid="{00000000-0005-0000-0000-0000F84F0000}"/>
    <cellStyle name="Финансовый 2 24 3" xfId="1291" xr:uid="{00000000-0005-0000-0000-0000F94F0000}"/>
    <cellStyle name="Финансовый 2 24 3 2" xfId="8149" xr:uid="{00000000-0005-0000-0000-0000FA4F0000}"/>
    <cellStyle name="Финансовый 2 24 3 2 2" xfId="13675" xr:uid="{00000000-0005-0000-0000-0000FB4F0000}"/>
    <cellStyle name="Финансовый 2 24 3 2 3" xfId="14647" xr:uid="{00000000-0005-0000-0000-0000FC4F0000}"/>
    <cellStyle name="Финансовый 2 24 3 2 3 2" xfId="16333" xr:uid="{00000000-0005-0000-0000-0000FD4F0000}"/>
    <cellStyle name="Финансовый 2 24 3 2 3 3" xfId="20316" xr:uid="{00000000-0005-0000-0000-0000FE4F0000}"/>
    <cellStyle name="Финансовый 2 24 3 2 3 4" xfId="21727" xr:uid="{00000000-0005-0000-0000-0000FF4F0000}"/>
    <cellStyle name="Финансовый 2 24 3 2 3 5" xfId="23804" xr:uid="{00000000-0005-0000-0000-000000500000}"/>
    <cellStyle name="Финансовый 2 24 3 2 3 6" xfId="25301" xr:uid="{00000000-0005-0000-0000-000001500000}"/>
    <cellStyle name="Финансовый 2 24 3 2 3 7" xfId="23671" xr:uid="{00000000-0005-0000-0000-000002500000}"/>
    <cellStyle name="Финансовый 2 24 3 2 3 8" xfId="33489" xr:uid="{00000000-0005-0000-0000-000003500000}"/>
    <cellStyle name="Финансовый 2 24 3 2 3 9" xfId="32356" xr:uid="{00000000-0005-0000-0000-000004500000}"/>
    <cellStyle name="Финансовый 2 24 3 2 4" xfId="17319" xr:uid="{00000000-0005-0000-0000-000005500000}"/>
    <cellStyle name="Финансовый 2 24 3 2 5" xfId="18631" xr:uid="{00000000-0005-0000-0000-000006500000}"/>
    <cellStyle name="Финансовый 2 24 3 2 5 2" xfId="23610" xr:uid="{00000000-0005-0000-0000-000007500000}"/>
    <cellStyle name="Финансовый 2 24 3 2 5 3" xfId="27774" xr:uid="{00000000-0005-0000-0000-000008500000}"/>
    <cellStyle name="Финансовый 2 24 3 2 5 4" xfId="29211" xr:uid="{00000000-0005-0000-0000-000009500000}"/>
    <cellStyle name="Финансовый 2 24 3 2 5 5" xfId="30517" xr:uid="{00000000-0005-0000-0000-00000A500000}"/>
    <cellStyle name="Финансовый 2 24 3 2 5 6" xfId="34856" xr:uid="{00000000-0005-0000-0000-00000B500000}"/>
    <cellStyle name="Финансовый 2 24 3 2 5 7" xfId="36192" xr:uid="{00000000-0005-0000-0000-00000C500000}"/>
    <cellStyle name="Финансовый 2 24 3 3" xfId="12605" xr:uid="{00000000-0005-0000-0000-00000D500000}"/>
    <cellStyle name="Финансовый 2 24 3 3 2" xfId="13027" xr:uid="{00000000-0005-0000-0000-00000E500000}"/>
    <cellStyle name="Финансовый 2 24 3 3 3" xfId="15295" xr:uid="{00000000-0005-0000-0000-00000F500000}"/>
    <cellStyle name="Финансовый 2 24 3 3 3 2" xfId="15685" xr:uid="{00000000-0005-0000-0000-000010500000}"/>
    <cellStyle name="Финансовый 2 24 3 3 3 3" xfId="19668" xr:uid="{00000000-0005-0000-0000-000011500000}"/>
    <cellStyle name="Финансовый 2 24 3 3 3 4" xfId="24102" xr:uid="{00000000-0005-0000-0000-000012500000}"/>
    <cellStyle name="Финансовый 2 24 3 3 3 5" xfId="21274" xr:uid="{00000000-0005-0000-0000-000013500000}"/>
    <cellStyle name="Финансовый 2 24 3 3 3 6" xfId="24909" xr:uid="{00000000-0005-0000-0000-000014500000}"/>
    <cellStyle name="Финансовый 2 24 3 3 3 7" xfId="24049" xr:uid="{00000000-0005-0000-0000-000015500000}"/>
    <cellStyle name="Финансовый 2 24 3 3 3 8" xfId="32841" xr:uid="{00000000-0005-0000-0000-000016500000}"/>
    <cellStyle name="Финансовый 2 24 3 3 3 9" xfId="31972" xr:uid="{00000000-0005-0000-0000-000017500000}"/>
    <cellStyle name="Финансовый 2 24 3 3 4" xfId="17967" xr:uid="{00000000-0005-0000-0000-000018500000}"/>
    <cellStyle name="Финансовый 2 24 3 3 5" xfId="19279" xr:uid="{00000000-0005-0000-0000-000019500000}"/>
    <cellStyle name="Финансовый 2 24 3 3 5 2" xfId="21365" xr:uid="{00000000-0005-0000-0000-00001A500000}"/>
    <cellStyle name="Финансовый 2 24 3 3 5 3" xfId="28422" xr:uid="{00000000-0005-0000-0000-00001B500000}"/>
    <cellStyle name="Финансовый 2 24 3 3 5 4" xfId="29859" xr:uid="{00000000-0005-0000-0000-00001C500000}"/>
    <cellStyle name="Финансовый 2 24 3 3 5 5" xfId="31165" xr:uid="{00000000-0005-0000-0000-00001D500000}"/>
    <cellStyle name="Финансовый 2 24 3 3 5 6" xfId="34208" xr:uid="{00000000-0005-0000-0000-00001E500000}"/>
    <cellStyle name="Финансовый 2 24 3 3 5 7" xfId="35544" xr:uid="{00000000-0005-0000-0000-00001F500000}"/>
    <cellStyle name="Финансовый 2 24 4" xfId="10026" xr:uid="{00000000-0005-0000-0000-000020500000}"/>
    <cellStyle name="Финансовый 2 24 4 2" xfId="13376" xr:uid="{00000000-0005-0000-0000-000021500000}"/>
    <cellStyle name="Финансовый 2 24 4 3" xfId="14946" xr:uid="{00000000-0005-0000-0000-000022500000}"/>
    <cellStyle name="Финансовый 2 24 4 3 2" xfId="16034" xr:uid="{00000000-0005-0000-0000-000023500000}"/>
    <cellStyle name="Финансовый 2 24 4 3 3" xfId="20017" xr:uid="{00000000-0005-0000-0000-000024500000}"/>
    <cellStyle name="Финансовый 2 24 4 3 4" xfId="20968" xr:uid="{00000000-0005-0000-0000-000025500000}"/>
    <cellStyle name="Финансовый 2 24 4 3 5" xfId="26990" xr:uid="{00000000-0005-0000-0000-000026500000}"/>
    <cellStyle name="Финансовый 2 24 4 3 6" xfId="23572" xr:uid="{00000000-0005-0000-0000-000027500000}"/>
    <cellStyle name="Финансовый 2 24 4 3 7" xfId="28654" xr:uid="{00000000-0005-0000-0000-000028500000}"/>
    <cellStyle name="Финансовый 2 24 4 3 8" xfId="33190" xr:uid="{00000000-0005-0000-0000-000029500000}"/>
    <cellStyle name="Финансовый 2 24 4 3 9" xfId="32062" xr:uid="{00000000-0005-0000-0000-00002A500000}"/>
    <cellStyle name="Финансовый 2 24 4 4" xfId="17618" xr:uid="{00000000-0005-0000-0000-00002B500000}"/>
    <cellStyle name="Финансовый 2 24 4 5" xfId="18930" xr:uid="{00000000-0005-0000-0000-00002C500000}"/>
    <cellStyle name="Финансовый 2 24 4 5 2" xfId="21180" xr:uid="{00000000-0005-0000-0000-00002D500000}"/>
    <cellStyle name="Финансовый 2 24 4 5 3" xfId="28073" xr:uid="{00000000-0005-0000-0000-00002E500000}"/>
    <cellStyle name="Финансовый 2 24 4 5 4" xfId="29510" xr:uid="{00000000-0005-0000-0000-00002F500000}"/>
    <cellStyle name="Финансовый 2 24 4 5 5" xfId="30816" xr:uid="{00000000-0005-0000-0000-000030500000}"/>
    <cellStyle name="Финансовый 2 24 4 5 6" xfId="34557" xr:uid="{00000000-0005-0000-0000-000031500000}"/>
    <cellStyle name="Финансовый 2 24 4 5 7" xfId="35893" xr:uid="{00000000-0005-0000-0000-000032500000}"/>
    <cellStyle name="Финансовый 2 24 5" xfId="11176" xr:uid="{00000000-0005-0000-0000-000033500000}"/>
    <cellStyle name="Финансовый 2 24 6" xfId="14024" xr:uid="{00000000-0005-0000-0000-000034500000}"/>
    <cellStyle name="Финансовый 2 24 7" xfId="14298" xr:uid="{00000000-0005-0000-0000-000035500000}"/>
    <cellStyle name="Финансовый 2 24 7 2" xfId="16682" xr:uid="{00000000-0005-0000-0000-000036500000}"/>
    <cellStyle name="Финансовый 2 24 7 3" xfId="20665" xr:uid="{00000000-0005-0000-0000-000037500000}"/>
    <cellStyle name="Финансовый 2 24 7 4" xfId="23462" xr:uid="{00000000-0005-0000-0000-000038500000}"/>
    <cellStyle name="Финансовый 2 24 7 5" xfId="26600" xr:uid="{00000000-0005-0000-0000-000039500000}"/>
    <cellStyle name="Финансовый 2 24 7 6" xfId="23522" xr:uid="{00000000-0005-0000-0000-00003A500000}"/>
    <cellStyle name="Финансовый 2 24 7 7" xfId="26763" xr:uid="{00000000-0005-0000-0000-00003B500000}"/>
    <cellStyle name="Финансовый 2 24 7 8" xfId="33838" xr:uid="{00000000-0005-0000-0000-00003C500000}"/>
    <cellStyle name="Финансовый 2 24 7 9" xfId="32292" xr:uid="{00000000-0005-0000-0000-00003D500000}"/>
    <cellStyle name="Финансовый 2 24 8" xfId="16970" xr:uid="{00000000-0005-0000-0000-00003E500000}"/>
    <cellStyle name="Финансовый 2 24 9" xfId="18282" xr:uid="{00000000-0005-0000-0000-00003F500000}"/>
    <cellStyle name="Финансовый 2 24 9 2" xfId="24402" xr:uid="{00000000-0005-0000-0000-000040500000}"/>
    <cellStyle name="Финансовый 2 24 9 3" xfId="27425" xr:uid="{00000000-0005-0000-0000-000041500000}"/>
    <cellStyle name="Финансовый 2 24 9 4" xfId="28862" xr:uid="{00000000-0005-0000-0000-000042500000}"/>
    <cellStyle name="Финансовый 2 24 9 5" xfId="30168" xr:uid="{00000000-0005-0000-0000-000043500000}"/>
    <cellStyle name="Финансовый 2 24 9 6" xfId="35205" xr:uid="{00000000-0005-0000-0000-000044500000}"/>
    <cellStyle name="Финансовый 2 24 9 7" xfId="36541" xr:uid="{00000000-0005-0000-0000-000045500000}"/>
    <cellStyle name="Финансовый 2 25" xfId="117" xr:uid="{00000000-0005-0000-0000-000046500000}"/>
    <cellStyle name="Финансовый 2 25 2" xfId="356" xr:uid="{00000000-0005-0000-0000-000047500000}"/>
    <cellStyle name="Финансовый 2 25 2 2" xfId="7737" xr:uid="{00000000-0005-0000-0000-000048500000}"/>
    <cellStyle name="Финансовый 2 25 2 3" xfId="10264" xr:uid="{00000000-0005-0000-0000-000049500000}"/>
    <cellStyle name="Финансовый 2 25 3" xfId="1295" xr:uid="{00000000-0005-0000-0000-00004A500000}"/>
    <cellStyle name="Финансовый 2 25 3 2" xfId="8561" xr:uid="{00000000-0005-0000-0000-00004B500000}"/>
    <cellStyle name="Финансовый 2 25 3 2 2" xfId="13630" xr:uid="{00000000-0005-0000-0000-00004C500000}"/>
    <cellStyle name="Финансовый 2 25 3 2 3" xfId="14692" xr:uid="{00000000-0005-0000-0000-00004D500000}"/>
    <cellStyle name="Финансовый 2 25 3 2 3 2" xfId="16288" xr:uid="{00000000-0005-0000-0000-00004E500000}"/>
    <cellStyle name="Финансовый 2 25 3 2 3 3" xfId="20271" xr:uid="{00000000-0005-0000-0000-00004F500000}"/>
    <cellStyle name="Финансовый 2 25 3 2 3 4" xfId="23962" xr:uid="{00000000-0005-0000-0000-000050500000}"/>
    <cellStyle name="Финансовый 2 25 3 2 3 5" xfId="21765" xr:uid="{00000000-0005-0000-0000-000051500000}"/>
    <cellStyle name="Финансовый 2 25 3 2 3 6" xfId="25650" xr:uid="{00000000-0005-0000-0000-000052500000}"/>
    <cellStyle name="Финансовый 2 25 3 2 3 7" xfId="20829" xr:uid="{00000000-0005-0000-0000-000053500000}"/>
    <cellStyle name="Финансовый 2 25 3 2 3 8" xfId="33444" xr:uid="{00000000-0005-0000-0000-000054500000}"/>
    <cellStyle name="Финансовый 2 25 3 2 3 9" xfId="31399" xr:uid="{00000000-0005-0000-0000-000055500000}"/>
    <cellStyle name="Финансовый 2 25 3 2 4" xfId="17364" xr:uid="{00000000-0005-0000-0000-000056500000}"/>
    <cellStyle name="Финансовый 2 25 3 2 5" xfId="18676" xr:uid="{00000000-0005-0000-0000-000057500000}"/>
    <cellStyle name="Финансовый 2 25 3 2 5 2" xfId="23585" xr:uid="{00000000-0005-0000-0000-000058500000}"/>
    <cellStyle name="Финансовый 2 25 3 2 5 3" xfId="27819" xr:uid="{00000000-0005-0000-0000-000059500000}"/>
    <cellStyle name="Финансовый 2 25 3 2 5 4" xfId="29256" xr:uid="{00000000-0005-0000-0000-00005A500000}"/>
    <cellStyle name="Финансовый 2 25 3 2 5 5" xfId="30562" xr:uid="{00000000-0005-0000-0000-00005B500000}"/>
    <cellStyle name="Финансовый 2 25 3 2 5 6" xfId="34811" xr:uid="{00000000-0005-0000-0000-00005C500000}"/>
    <cellStyle name="Финансовый 2 25 3 2 5 7" xfId="36147" xr:uid="{00000000-0005-0000-0000-00005D500000}"/>
    <cellStyle name="Финансовый 2 25 3 3" xfId="12650" xr:uid="{00000000-0005-0000-0000-00005E500000}"/>
    <cellStyle name="Финансовый 2 25 3 3 2" xfId="12982" xr:uid="{00000000-0005-0000-0000-00005F500000}"/>
    <cellStyle name="Финансовый 2 25 3 3 3" xfId="15340" xr:uid="{00000000-0005-0000-0000-000060500000}"/>
    <cellStyle name="Финансовый 2 25 3 3 3 2" xfId="15640" xr:uid="{00000000-0005-0000-0000-000061500000}"/>
    <cellStyle name="Финансовый 2 25 3 3 3 3" xfId="19623" xr:uid="{00000000-0005-0000-0000-000062500000}"/>
    <cellStyle name="Финансовый 2 25 3 3 3 4" xfId="22502" xr:uid="{00000000-0005-0000-0000-000063500000}"/>
    <cellStyle name="Финансовый 2 25 3 3 3 5" xfId="26900" xr:uid="{00000000-0005-0000-0000-000064500000}"/>
    <cellStyle name="Финансовый 2 25 3 3 3 6" xfId="25309" xr:uid="{00000000-0005-0000-0000-000065500000}"/>
    <cellStyle name="Финансовый 2 25 3 3 3 7" xfId="27206" xr:uid="{00000000-0005-0000-0000-000066500000}"/>
    <cellStyle name="Финансовый 2 25 3 3 3 8" xfId="32796" xr:uid="{00000000-0005-0000-0000-000067500000}"/>
    <cellStyle name="Финансовый 2 25 3 3 3 9" xfId="31645" xr:uid="{00000000-0005-0000-0000-000068500000}"/>
    <cellStyle name="Финансовый 2 25 3 3 4" xfId="18012" xr:uid="{00000000-0005-0000-0000-000069500000}"/>
    <cellStyle name="Финансовый 2 25 3 3 5" xfId="19324" xr:uid="{00000000-0005-0000-0000-00006A500000}"/>
    <cellStyle name="Финансовый 2 25 3 3 5 2" xfId="24992" xr:uid="{00000000-0005-0000-0000-00006B500000}"/>
    <cellStyle name="Финансовый 2 25 3 3 5 3" xfId="28467" xr:uid="{00000000-0005-0000-0000-00006C500000}"/>
    <cellStyle name="Финансовый 2 25 3 3 5 4" xfId="29904" xr:uid="{00000000-0005-0000-0000-00006D500000}"/>
    <cellStyle name="Финансовый 2 25 3 3 5 5" xfId="31210" xr:uid="{00000000-0005-0000-0000-00006E500000}"/>
    <cellStyle name="Финансовый 2 25 3 3 5 6" xfId="34163" xr:uid="{00000000-0005-0000-0000-00006F500000}"/>
    <cellStyle name="Финансовый 2 25 3 3 5 7" xfId="35499" xr:uid="{00000000-0005-0000-0000-000070500000}"/>
    <cellStyle name="Финансовый 2 25 4" xfId="10027" xr:uid="{00000000-0005-0000-0000-000071500000}"/>
    <cellStyle name="Финансовый 2 25 4 2" xfId="13375" xr:uid="{00000000-0005-0000-0000-000072500000}"/>
    <cellStyle name="Финансовый 2 25 4 3" xfId="14947" xr:uid="{00000000-0005-0000-0000-000073500000}"/>
    <cellStyle name="Финансовый 2 25 4 3 2" xfId="16033" xr:uid="{00000000-0005-0000-0000-000074500000}"/>
    <cellStyle name="Финансовый 2 25 4 3 3" xfId="20016" xr:uid="{00000000-0005-0000-0000-000075500000}"/>
    <cellStyle name="Финансовый 2 25 4 3 4" xfId="24953" xr:uid="{00000000-0005-0000-0000-000076500000}"/>
    <cellStyle name="Финансовый 2 25 4 3 5" xfId="26705" xr:uid="{00000000-0005-0000-0000-000077500000}"/>
    <cellStyle name="Финансовый 2 25 4 3 6" xfId="22776" xr:uid="{00000000-0005-0000-0000-000078500000}"/>
    <cellStyle name="Финансовый 2 25 4 3 7" xfId="27148" xr:uid="{00000000-0005-0000-0000-000079500000}"/>
    <cellStyle name="Финансовый 2 25 4 3 8" xfId="33189" xr:uid="{00000000-0005-0000-0000-00007A500000}"/>
    <cellStyle name="Финансовый 2 25 4 3 9" xfId="32123" xr:uid="{00000000-0005-0000-0000-00007B500000}"/>
    <cellStyle name="Финансовый 2 25 4 4" xfId="17619" xr:uid="{00000000-0005-0000-0000-00007C500000}"/>
    <cellStyle name="Финансовый 2 25 4 5" xfId="18931" xr:uid="{00000000-0005-0000-0000-00007D500000}"/>
    <cellStyle name="Финансовый 2 25 4 5 2" xfId="24882" xr:uid="{00000000-0005-0000-0000-00007E500000}"/>
    <cellStyle name="Финансовый 2 25 4 5 3" xfId="28074" xr:uid="{00000000-0005-0000-0000-00007F500000}"/>
    <cellStyle name="Финансовый 2 25 4 5 4" xfId="29511" xr:uid="{00000000-0005-0000-0000-000080500000}"/>
    <cellStyle name="Финансовый 2 25 4 5 5" xfId="30817" xr:uid="{00000000-0005-0000-0000-000081500000}"/>
    <cellStyle name="Финансовый 2 25 4 5 6" xfId="34556" xr:uid="{00000000-0005-0000-0000-000082500000}"/>
    <cellStyle name="Финансовый 2 25 4 5 7" xfId="35892" xr:uid="{00000000-0005-0000-0000-000083500000}"/>
    <cellStyle name="Финансовый 2 25 5" xfId="11180" xr:uid="{00000000-0005-0000-0000-000084500000}"/>
    <cellStyle name="Финансовый 2 25 6" xfId="14023" xr:uid="{00000000-0005-0000-0000-000085500000}"/>
    <cellStyle name="Финансовый 2 25 7" xfId="14299" xr:uid="{00000000-0005-0000-0000-000086500000}"/>
    <cellStyle name="Финансовый 2 25 7 2" xfId="16681" xr:uid="{00000000-0005-0000-0000-000087500000}"/>
    <cellStyle name="Финансовый 2 25 7 3" xfId="20664" xr:uid="{00000000-0005-0000-0000-000088500000}"/>
    <cellStyle name="Финансовый 2 25 7 4" xfId="23258" xr:uid="{00000000-0005-0000-0000-000089500000}"/>
    <cellStyle name="Финансовый 2 25 7 5" xfId="26876" xr:uid="{00000000-0005-0000-0000-00008A500000}"/>
    <cellStyle name="Финансовый 2 25 7 6" xfId="24006" xr:uid="{00000000-0005-0000-0000-00008B500000}"/>
    <cellStyle name="Финансовый 2 25 7 7" xfId="26128" xr:uid="{00000000-0005-0000-0000-00008C500000}"/>
    <cellStyle name="Финансовый 2 25 7 8" xfId="33837" xr:uid="{00000000-0005-0000-0000-00008D500000}"/>
    <cellStyle name="Финансовый 2 25 7 9" xfId="32335" xr:uid="{00000000-0005-0000-0000-00008E500000}"/>
    <cellStyle name="Финансовый 2 25 8" xfId="16971" xr:uid="{00000000-0005-0000-0000-00008F500000}"/>
    <cellStyle name="Финансовый 2 25 9" xfId="18283" xr:uid="{00000000-0005-0000-0000-000090500000}"/>
    <cellStyle name="Финансовый 2 25 9 2" xfId="21040" xr:uid="{00000000-0005-0000-0000-000091500000}"/>
    <cellStyle name="Финансовый 2 25 9 3" xfId="27426" xr:uid="{00000000-0005-0000-0000-000092500000}"/>
    <cellStyle name="Финансовый 2 25 9 4" xfId="28863" xr:uid="{00000000-0005-0000-0000-000093500000}"/>
    <cellStyle name="Финансовый 2 25 9 5" xfId="30169" xr:uid="{00000000-0005-0000-0000-000094500000}"/>
    <cellStyle name="Финансовый 2 25 9 6" xfId="35204" xr:uid="{00000000-0005-0000-0000-000095500000}"/>
    <cellStyle name="Финансовый 2 25 9 7" xfId="36540" xr:uid="{00000000-0005-0000-0000-000096500000}"/>
    <cellStyle name="Финансовый 2 26" xfId="118" xr:uid="{00000000-0005-0000-0000-000097500000}"/>
    <cellStyle name="Финансовый 2 26 2" xfId="357" xr:uid="{00000000-0005-0000-0000-000098500000}"/>
    <cellStyle name="Финансовый 2 26 2 2" xfId="8038" xr:uid="{00000000-0005-0000-0000-000099500000}"/>
    <cellStyle name="Финансовый 2 26 2 3" xfId="10265" xr:uid="{00000000-0005-0000-0000-00009A500000}"/>
    <cellStyle name="Финансовый 2 26 3" xfId="1296" xr:uid="{00000000-0005-0000-0000-00009B500000}"/>
    <cellStyle name="Финансовый 2 26 3 2" xfId="7802" xr:uid="{00000000-0005-0000-0000-00009C500000}"/>
    <cellStyle name="Финансовый 2 26 3 2 2" xfId="13766" xr:uid="{00000000-0005-0000-0000-00009D500000}"/>
    <cellStyle name="Финансовый 2 26 3 2 3" xfId="14556" xr:uid="{00000000-0005-0000-0000-00009E500000}"/>
    <cellStyle name="Финансовый 2 26 3 2 3 2" xfId="16424" xr:uid="{00000000-0005-0000-0000-00009F500000}"/>
    <cellStyle name="Финансовый 2 26 3 2 3 3" xfId="20407" xr:uid="{00000000-0005-0000-0000-0000A0500000}"/>
    <cellStyle name="Финансовый 2 26 3 2 3 4" xfId="22288" xr:uid="{00000000-0005-0000-0000-0000A1500000}"/>
    <cellStyle name="Финансовый 2 26 3 2 3 5" xfId="26984" xr:uid="{00000000-0005-0000-0000-0000A2500000}"/>
    <cellStyle name="Финансовый 2 26 3 2 3 6" xfId="25631" xr:uid="{00000000-0005-0000-0000-0000A3500000}"/>
    <cellStyle name="Финансовый 2 26 3 2 3 7" xfId="26819" xr:uid="{00000000-0005-0000-0000-0000A4500000}"/>
    <cellStyle name="Финансовый 2 26 3 2 3 8" xfId="33580" xr:uid="{00000000-0005-0000-0000-0000A5500000}"/>
    <cellStyle name="Финансовый 2 26 3 2 3 9" xfId="31720" xr:uid="{00000000-0005-0000-0000-0000A6500000}"/>
    <cellStyle name="Финансовый 2 26 3 2 4" xfId="17228" xr:uid="{00000000-0005-0000-0000-0000A7500000}"/>
    <cellStyle name="Финансовый 2 26 3 2 5" xfId="18540" xr:uid="{00000000-0005-0000-0000-0000A8500000}"/>
    <cellStyle name="Финансовый 2 26 3 2 5 2" xfId="23186" xr:uid="{00000000-0005-0000-0000-0000A9500000}"/>
    <cellStyle name="Финансовый 2 26 3 2 5 3" xfId="27683" xr:uid="{00000000-0005-0000-0000-0000AA500000}"/>
    <cellStyle name="Финансовый 2 26 3 2 5 4" xfId="29120" xr:uid="{00000000-0005-0000-0000-0000AB500000}"/>
    <cellStyle name="Финансовый 2 26 3 2 5 5" xfId="30426" xr:uid="{00000000-0005-0000-0000-0000AC500000}"/>
    <cellStyle name="Финансовый 2 26 3 2 5 6" xfId="34947" xr:uid="{00000000-0005-0000-0000-0000AD500000}"/>
    <cellStyle name="Финансовый 2 26 3 2 5 7" xfId="36283" xr:uid="{00000000-0005-0000-0000-0000AE500000}"/>
    <cellStyle name="Финансовый 2 26 3 3" xfId="12514" xr:uid="{00000000-0005-0000-0000-0000AF500000}"/>
    <cellStyle name="Финансовый 2 26 3 3 2" xfId="13118" xr:uid="{00000000-0005-0000-0000-0000B0500000}"/>
    <cellStyle name="Финансовый 2 26 3 3 3" xfId="15204" xr:uid="{00000000-0005-0000-0000-0000B1500000}"/>
    <cellStyle name="Финансовый 2 26 3 3 3 2" xfId="15776" xr:uid="{00000000-0005-0000-0000-0000B2500000}"/>
    <cellStyle name="Финансовый 2 26 3 3 3 3" xfId="19759" xr:uid="{00000000-0005-0000-0000-0000B3500000}"/>
    <cellStyle name="Финансовый 2 26 3 3 3 4" xfId="21951" xr:uid="{00000000-0005-0000-0000-0000B4500000}"/>
    <cellStyle name="Финансовый 2 26 3 3 3 5" xfId="25786" xr:uid="{00000000-0005-0000-0000-0000B5500000}"/>
    <cellStyle name="Финансовый 2 26 3 3 3 6" xfId="26199" xr:uid="{00000000-0005-0000-0000-0000B6500000}"/>
    <cellStyle name="Финансовый 2 26 3 3 3 7" xfId="21193" xr:uid="{00000000-0005-0000-0000-0000B7500000}"/>
    <cellStyle name="Финансовый 2 26 3 3 3 8" xfId="32932" xr:uid="{00000000-0005-0000-0000-0000B8500000}"/>
    <cellStyle name="Финансовый 2 26 3 3 3 9" xfId="31973" xr:uid="{00000000-0005-0000-0000-0000B9500000}"/>
    <cellStyle name="Финансовый 2 26 3 3 4" xfId="17876" xr:uid="{00000000-0005-0000-0000-0000BA500000}"/>
    <cellStyle name="Финансовый 2 26 3 3 5" xfId="19188" xr:uid="{00000000-0005-0000-0000-0000BB500000}"/>
    <cellStyle name="Финансовый 2 26 3 3 5 2" xfId="24765" xr:uid="{00000000-0005-0000-0000-0000BC500000}"/>
    <cellStyle name="Финансовый 2 26 3 3 5 3" xfId="28331" xr:uid="{00000000-0005-0000-0000-0000BD500000}"/>
    <cellStyle name="Финансовый 2 26 3 3 5 4" xfId="29768" xr:uid="{00000000-0005-0000-0000-0000BE500000}"/>
    <cellStyle name="Финансовый 2 26 3 3 5 5" xfId="31074" xr:uid="{00000000-0005-0000-0000-0000BF500000}"/>
    <cellStyle name="Финансовый 2 26 3 3 5 6" xfId="34299" xr:uid="{00000000-0005-0000-0000-0000C0500000}"/>
    <cellStyle name="Финансовый 2 26 3 3 5 7" xfId="35635" xr:uid="{00000000-0005-0000-0000-0000C1500000}"/>
    <cellStyle name="Финансовый 2 26 4" xfId="10028" xr:uid="{00000000-0005-0000-0000-0000C2500000}"/>
    <cellStyle name="Финансовый 2 26 4 2" xfId="13374" xr:uid="{00000000-0005-0000-0000-0000C3500000}"/>
    <cellStyle name="Финансовый 2 26 4 3" xfId="14948" xr:uid="{00000000-0005-0000-0000-0000C4500000}"/>
    <cellStyle name="Финансовый 2 26 4 3 2" xfId="16032" xr:uid="{00000000-0005-0000-0000-0000C5500000}"/>
    <cellStyle name="Финансовый 2 26 4 3 3" xfId="20015" xr:uid="{00000000-0005-0000-0000-0000C6500000}"/>
    <cellStyle name="Финансовый 2 26 4 3 4" xfId="24610" xr:uid="{00000000-0005-0000-0000-0000C7500000}"/>
    <cellStyle name="Финансовый 2 26 4 3 5" xfId="23265" xr:uid="{00000000-0005-0000-0000-0000C8500000}"/>
    <cellStyle name="Финансовый 2 26 4 3 6" xfId="27053" xr:uid="{00000000-0005-0000-0000-0000C9500000}"/>
    <cellStyle name="Финансовый 2 26 4 3 7" xfId="23323" xr:uid="{00000000-0005-0000-0000-0000CA500000}"/>
    <cellStyle name="Финансовый 2 26 4 3 8" xfId="33188" xr:uid="{00000000-0005-0000-0000-0000CB500000}"/>
    <cellStyle name="Финансовый 2 26 4 3 9" xfId="32183" xr:uid="{00000000-0005-0000-0000-0000CC500000}"/>
    <cellStyle name="Финансовый 2 26 4 4" xfId="17620" xr:uid="{00000000-0005-0000-0000-0000CD500000}"/>
    <cellStyle name="Финансовый 2 26 4 5" xfId="18932" xr:uid="{00000000-0005-0000-0000-0000CE500000}"/>
    <cellStyle name="Финансовый 2 26 4 5 2" xfId="24498" xr:uid="{00000000-0005-0000-0000-0000CF500000}"/>
    <cellStyle name="Финансовый 2 26 4 5 3" xfId="28075" xr:uid="{00000000-0005-0000-0000-0000D0500000}"/>
    <cellStyle name="Финансовый 2 26 4 5 4" xfId="29512" xr:uid="{00000000-0005-0000-0000-0000D1500000}"/>
    <cellStyle name="Финансовый 2 26 4 5 5" xfId="30818" xr:uid="{00000000-0005-0000-0000-0000D2500000}"/>
    <cellStyle name="Финансовый 2 26 4 5 6" xfId="34555" xr:uid="{00000000-0005-0000-0000-0000D3500000}"/>
    <cellStyle name="Финансовый 2 26 4 5 7" xfId="35891" xr:uid="{00000000-0005-0000-0000-0000D4500000}"/>
    <cellStyle name="Финансовый 2 26 5" xfId="11181" xr:uid="{00000000-0005-0000-0000-0000D5500000}"/>
    <cellStyle name="Финансовый 2 26 6" xfId="14022" xr:uid="{00000000-0005-0000-0000-0000D6500000}"/>
    <cellStyle name="Финансовый 2 26 7" xfId="14300" xr:uid="{00000000-0005-0000-0000-0000D7500000}"/>
    <cellStyle name="Финансовый 2 26 7 2" xfId="16680" xr:uid="{00000000-0005-0000-0000-0000D8500000}"/>
    <cellStyle name="Финансовый 2 26 7 3" xfId="20663" xr:uid="{00000000-0005-0000-0000-0000D9500000}"/>
    <cellStyle name="Финансовый 2 26 7 4" xfId="25298" xr:uid="{00000000-0005-0000-0000-0000DA500000}"/>
    <cellStyle name="Финансовый 2 26 7 5" xfId="26609" xr:uid="{00000000-0005-0000-0000-0000DB500000}"/>
    <cellStyle name="Финансовый 2 26 7 6" xfId="24044" xr:uid="{00000000-0005-0000-0000-0000DC500000}"/>
    <cellStyle name="Финансовый 2 26 7 7" xfId="26491" xr:uid="{00000000-0005-0000-0000-0000DD500000}"/>
    <cellStyle name="Финансовый 2 26 7 8" xfId="33836" xr:uid="{00000000-0005-0000-0000-0000DE500000}"/>
    <cellStyle name="Финансовый 2 26 7 9" xfId="32394" xr:uid="{00000000-0005-0000-0000-0000DF500000}"/>
    <cellStyle name="Финансовый 2 26 8" xfId="16972" xr:uid="{00000000-0005-0000-0000-0000E0500000}"/>
    <cellStyle name="Финансовый 2 26 9" xfId="18284" xr:uid="{00000000-0005-0000-0000-0000E1500000}"/>
    <cellStyle name="Финансовый 2 26 9 2" xfId="22823" xr:uid="{00000000-0005-0000-0000-0000E2500000}"/>
    <cellStyle name="Финансовый 2 26 9 3" xfId="27427" xr:uid="{00000000-0005-0000-0000-0000E3500000}"/>
    <cellStyle name="Финансовый 2 26 9 4" xfId="28864" xr:uid="{00000000-0005-0000-0000-0000E4500000}"/>
    <cellStyle name="Финансовый 2 26 9 5" xfId="30170" xr:uid="{00000000-0005-0000-0000-0000E5500000}"/>
    <cellStyle name="Финансовый 2 26 9 6" xfId="35203" xr:uid="{00000000-0005-0000-0000-0000E6500000}"/>
    <cellStyle name="Финансовый 2 26 9 7" xfId="36539" xr:uid="{00000000-0005-0000-0000-0000E7500000}"/>
    <cellStyle name="Финансовый 2 27" xfId="119" xr:uid="{00000000-0005-0000-0000-0000E8500000}"/>
    <cellStyle name="Финансовый 2 27 2" xfId="358" xr:uid="{00000000-0005-0000-0000-0000E9500000}"/>
    <cellStyle name="Финансовый 2 27 2 2" xfId="8021" xr:uid="{00000000-0005-0000-0000-0000EA500000}"/>
    <cellStyle name="Финансовый 2 27 2 3" xfId="10266" xr:uid="{00000000-0005-0000-0000-0000EB500000}"/>
    <cellStyle name="Финансовый 2 27 3" xfId="1297" xr:uid="{00000000-0005-0000-0000-0000EC500000}"/>
    <cellStyle name="Финансовый 2 27 3 2" xfId="8611" xr:uid="{00000000-0005-0000-0000-0000ED500000}"/>
    <cellStyle name="Финансовый 2 27 3 2 2" xfId="13625" xr:uid="{00000000-0005-0000-0000-0000EE500000}"/>
    <cellStyle name="Финансовый 2 27 3 2 3" xfId="14697" xr:uid="{00000000-0005-0000-0000-0000EF500000}"/>
    <cellStyle name="Финансовый 2 27 3 2 3 2" xfId="16283" xr:uid="{00000000-0005-0000-0000-0000F0500000}"/>
    <cellStyle name="Финансовый 2 27 3 2 3 3" xfId="20266" xr:uid="{00000000-0005-0000-0000-0000F1500000}"/>
    <cellStyle name="Финансовый 2 27 3 2 3 4" xfId="23019" xr:uid="{00000000-0005-0000-0000-0000F2500000}"/>
    <cellStyle name="Финансовый 2 27 3 2 3 5" xfId="25710" xr:uid="{00000000-0005-0000-0000-0000F3500000}"/>
    <cellStyle name="Финансовый 2 27 3 2 3 6" xfId="22771" xr:uid="{00000000-0005-0000-0000-0000F4500000}"/>
    <cellStyle name="Финансовый 2 27 3 2 3 7" xfId="28705" xr:uid="{00000000-0005-0000-0000-0000F5500000}"/>
    <cellStyle name="Финансовый 2 27 3 2 3 8" xfId="33439" xr:uid="{00000000-0005-0000-0000-0000F6500000}"/>
    <cellStyle name="Финансовый 2 27 3 2 3 9" xfId="32059" xr:uid="{00000000-0005-0000-0000-0000F7500000}"/>
    <cellStyle name="Финансовый 2 27 3 2 4" xfId="17369" xr:uid="{00000000-0005-0000-0000-0000F8500000}"/>
    <cellStyle name="Финансовый 2 27 3 2 5" xfId="18681" xr:uid="{00000000-0005-0000-0000-0000F9500000}"/>
    <cellStyle name="Финансовый 2 27 3 2 5 2" xfId="24775" xr:uid="{00000000-0005-0000-0000-0000FA500000}"/>
    <cellStyle name="Финансовый 2 27 3 2 5 3" xfId="27824" xr:uid="{00000000-0005-0000-0000-0000FB500000}"/>
    <cellStyle name="Финансовый 2 27 3 2 5 4" xfId="29261" xr:uid="{00000000-0005-0000-0000-0000FC500000}"/>
    <cellStyle name="Финансовый 2 27 3 2 5 5" xfId="30567" xr:uid="{00000000-0005-0000-0000-0000FD500000}"/>
    <cellStyle name="Финансовый 2 27 3 2 5 6" xfId="34806" xr:uid="{00000000-0005-0000-0000-0000FE500000}"/>
    <cellStyle name="Финансовый 2 27 3 2 5 7" xfId="36142" xr:uid="{00000000-0005-0000-0000-0000FF500000}"/>
    <cellStyle name="Финансовый 2 27 3 3" xfId="12655" xr:uid="{00000000-0005-0000-0000-000000510000}"/>
    <cellStyle name="Финансовый 2 27 3 3 2" xfId="12977" xr:uid="{00000000-0005-0000-0000-000001510000}"/>
    <cellStyle name="Финансовый 2 27 3 3 3" xfId="15345" xr:uid="{00000000-0005-0000-0000-000002510000}"/>
    <cellStyle name="Финансовый 2 27 3 3 3 2" xfId="15635" xr:uid="{00000000-0005-0000-0000-000003510000}"/>
    <cellStyle name="Финансовый 2 27 3 3 3 3" xfId="19618" xr:uid="{00000000-0005-0000-0000-000004510000}"/>
    <cellStyle name="Финансовый 2 27 3 3 3 4" xfId="22085" xr:uid="{00000000-0005-0000-0000-000005510000}"/>
    <cellStyle name="Финансовый 2 27 3 3 3 5" xfId="26051" xr:uid="{00000000-0005-0000-0000-000006510000}"/>
    <cellStyle name="Финансовый 2 27 3 3 3 6" xfId="22525" xr:uid="{00000000-0005-0000-0000-000007510000}"/>
    <cellStyle name="Финансовый 2 27 3 3 3 7" xfId="26290" xr:uid="{00000000-0005-0000-0000-000008510000}"/>
    <cellStyle name="Финансовый 2 27 3 3 3 8" xfId="32791" xr:uid="{00000000-0005-0000-0000-000009510000}"/>
    <cellStyle name="Финансовый 2 27 3 3 3 9" xfId="31759" xr:uid="{00000000-0005-0000-0000-00000A510000}"/>
    <cellStyle name="Финансовый 2 27 3 3 4" xfId="18017" xr:uid="{00000000-0005-0000-0000-00000B510000}"/>
    <cellStyle name="Финансовый 2 27 3 3 5" xfId="19329" xr:uid="{00000000-0005-0000-0000-00000C510000}"/>
    <cellStyle name="Финансовый 2 27 3 3 5 2" xfId="21757" xr:uid="{00000000-0005-0000-0000-00000D510000}"/>
    <cellStyle name="Финансовый 2 27 3 3 5 3" xfId="28472" xr:uid="{00000000-0005-0000-0000-00000E510000}"/>
    <cellStyle name="Финансовый 2 27 3 3 5 4" xfId="29909" xr:uid="{00000000-0005-0000-0000-00000F510000}"/>
    <cellStyle name="Финансовый 2 27 3 3 5 5" xfId="31215" xr:uid="{00000000-0005-0000-0000-000010510000}"/>
    <cellStyle name="Финансовый 2 27 3 3 5 6" xfId="34158" xr:uid="{00000000-0005-0000-0000-000011510000}"/>
    <cellStyle name="Финансовый 2 27 3 3 5 7" xfId="35494" xr:uid="{00000000-0005-0000-0000-000012510000}"/>
    <cellStyle name="Финансовый 2 27 4" xfId="10029" xr:uid="{00000000-0005-0000-0000-000013510000}"/>
    <cellStyle name="Финансовый 2 27 4 2" xfId="13373" xr:uid="{00000000-0005-0000-0000-000014510000}"/>
    <cellStyle name="Финансовый 2 27 4 3" xfId="14949" xr:uid="{00000000-0005-0000-0000-000015510000}"/>
    <cellStyle name="Финансовый 2 27 4 3 2" xfId="16031" xr:uid="{00000000-0005-0000-0000-000016510000}"/>
    <cellStyle name="Финансовый 2 27 4 3 3" xfId="20014" xr:uid="{00000000-0005-0000-0000-000017510000}"/>
    <cellStyle name="Финансовый 2 27 4 3 4" xfId="23871" xr:uid="{00000000-0005-0000-0000-000018510000}"/>
    <cellStyle name="Финансовый 2 27 4 3 5" xfId="26540" xr:uid="{00000000-0005-0000-0000-000019510000}"/>
    <cellStyle name="Финансовый 2 27 4 3 6" xfId="24001" xr:uid="{00000000-0005-0000-0000-00001A510000}"/>
    <cellStyle name="Финансовый 2 27 4 3 7" xfId="25037" xr:uid="{00000000-0005-0000-0000-00001B510000}"/>
    <cellStyle name="Финансовый 2 27 4 3 8" xfId="33187" xr:uid="{00000000-0005-0000-0000-00001C510000}"/>
    <cellStyle name="Финансовый 2 27 4 3 9" xfId="32266" xr:uid="{00000000-0005-0000-0000-00001D510000}"/>
    <cellStyle name="Финансовый 2 27 4 4" xfId="17621" xr:uid="{00000000-0005-0000-0000-00001E510000}"/>
    <cellStyle name="Финансовый 2 27 4 5" xfId="18933" xr:uid="{00000000-0005-0000-0000-00001F510000}"/>
    <cellStyle name="Финансовый 2 27 4 5 2" xfId="24288" xr:uid="{00000000-0005-0000-0000-000020510000}"/>
    <cellStyle name="Финансовый 2 27 4 5 3" xfId="28076" xr:uid="{00000000-0005-0000-0000-000021510000}"/>
    <cellStyle name="Финансовый 2 27 4 5 4" xfId="29513" xr:uid="{00000000-0005-0000-0000-000022510000}"/>
    <cellStyle name="Финансовый 2 27 4 5 5" xfId="30819" xr:uid="{00000000-0005-0000-0000-000023510000}"/>
    <cellStyle name="Финансовый 2 27 4 5 6" xfId="34554" xr:uid="{00000000-0005-0000-0000-000024510000}"/>
    <cellStyle name="Финансовый 2 27 4 5 7" xfId="35890" xr:uid="{00000000-0005-0000-0000-000025510000}"/>
    <cellStyle name="Финансовый 2 27 5" xfId="11182" xr:uid="{00000000-0005-0000-0000-000026510000}"/>
    <cellStyle name="Финансовый 2 27 6" xfId="14021" xr:uid="{00000000-0005-0000-0000-000027510000}"/>
    <cellStyle name="Финансовый 2 27 7" xfId="14301" xr:uid="{00000000-0005-0000-0000-000028510000}"/>
    <cellStyle name="Финансовый 2 27 7 2" xfId="16679" xr:uid="{00000000-0005-0000-0000-000029510000}"/>
    <cellStyle name="Финансовый 2 27 7 3" xfId="20662" xr:uid="{00000000-0005-0000-0000-00002A510000}"/>
    <cellStyle name="Финансовый 2 27 7 4" xfId="23082" xr:uid="{00000000-0005-0000-0000-00002B510000}"/>
    <cellStyle name="Финансовый 2 27 7 5" xfId="24790" xr:uid="{00000000-0005-0000-0000-00002C510000}"/>
    <cellStyle name="Финансовый 2 27 7 6" xfId="24940" xr:uid="{00000000-0005-0000-0000-00002D510000}"/>
    <cellStyle name="Финансовый 2 27 7 7" xfId="24550" xr:uid="{00000000-0005-0000-0000-00002E510000}"/>
    <cellStyle name="Финансовый 2 27 7 8" xfId="33835" xr:uid="{00000000-0005-0000-0000-00002F510000}"/>
    <cellStyle name="Финансовый 2 27 7 9" xfId="32478" xr:uid="{00000000-0005-0000-0000-000030510000}"/>
    <cellStyle name="Финансовый 2 27 8" xfId="16973" xr:uid="{00000000-0005-0000-0000-000031510000}"/>
    <cellStyle name="Финансовый 2 27 9" xfId="18285" xr:uid="{00000000-0005-0000-0000-000032510000}"/>
    <cellStyle name="Финансовый 2 27 9 2" xfId="22765" xr:uid="{00000000-0005-0000-0000-000033510000}"/>
    <cellStyle name="Финансовый 2 27 9 3" xfId="27428" xr:uid="{00000000-0005-0000-0000-000034510000}"/>
    <cellStyle name="Финансовый 2 27 9 4" xfId="28865" xr:uid="{00000000-0005-0000-0000-000035510000}"/>
    <cellStyle name="Финансовый 2 27 9 5" xfId="30171" xr:uid="{00000000-0005-0000-0000-000036510000}"/>
    <cellStyle name="Финансовый 2 27 9 6" xfId="35202" xr:uid="{00000000-0005-0000-0000-000037510000}"/>
    <cellStyle name="Финансовый 2 27 9 7" xfId="36538" xr:uid="{00000000-0005-0000-0000-000038510000}"/>
    <cellStyle name="Финансовый 2 28" xfId="120" xr:uid="{00000000-0005-0000-0000-000039510000}"/>
    <cellStyle name="Финансовый 2 28 2" xfId="359" xr:uid="{00000000-0005-0000-0000-00003A510000}"/>
    <cellStyle name="Финансовый 2 28 2 2" xfId="8311" xr:uid="{00000000-0005-0000-0000-00003B510000}"/>
    <cellStyle name="Финансовый 2 28 2 3" xfId="10267" xr:uid="{00000000-0005-0000-0000-00003C510000}"/>
    <cellStyle name="Финансовый 2 28 3" xfId="1298" xr:uid="{00000000-0005-0000-0000-00003D510000}"/>
    <cellStyle name="Финансовый 2 28 3 2" xfId="7825" xr:uid="{00000000-0005-0000-0000-00003E510000}"/>
    <cellStyle name="Финансовый 2 28 3 2 2" xfId="13765" xr:uid="{00000000-0005-0000-0000-00003F510000}"/>
    <cellStyle name="Финансовый 2 28 3 2 3" xfId="14557" xr:uid="{00000000-0005-0000-0000-000040510000}"/>
    <cellStyle name="Финансовый 2 28 3 2 3 2" xfId="16423" xr:uid="{00000000-0005-0000-0000-000041510000}"/>
    <cellStyle name="Финансовый 2 28 3 2 3 3" xfId="20406" xr:uid="{00000000-0005-0000-0000-000042510000}"/>
    <cellStyle name="Финансовый 2 28 3 2 3 4" xfId="22190" xr:uid="{00000000-0005-0000-0000-000043510000}"/>
    <cellStyle name="Финансовый 2 28 3 2 3 5" xfId="21291" xr:uid="{00000000-0005-0000-0000-000044510000}"/>
    <cellStyle name="Финансовый 2 28 3 2 3 6" xfId="21349" xr:uid="{00000000-0005-0000-0000-000045510000}"/>
    <cellStyle name="Финансовый 2 28 3 2 3 7" xfId="26365" xr:uid="{00000000-0005-0000-0000-000046510000}"/>
    <cellStyle name="Финансовый 2 28 3 2 3 8" xfId="33579" xr:uid="{00000000-0005-0000-0000-000047510000}"/>
    <cellStyle name="Финансовый 2 28 3 2 3 9" xfId="31736" xr:uid="{00000000-0005-0000-0000-000048510000}"/>
    <cellStyle name="Финансовый 2 28 3 2 4" xfId="17229" xr:uid="{00000000-0005-0000-0000-000049510000}"/>
    <cellStyle name="Финансовый 2 28 3 2 5" xfId="18541" xr:uid="{00000000-0005-0000-0000-00004A510000}"/>
    <cellStyle name="Финансовый 2 28 3 2 5 2" xfId="23016" xr:uid="{00000000-0005-0000-0000-00004B510000}"/>
    <cellStyle name="Финансовый 2 28 3 2 5 3" xfId="27684" xr:uid="{00000000-0005-0000-0000-00004C510000}"/>
    <cellStyle name="Финансовый 2 28 3 2 5 4" xfId="29121" xr:uid="{00000000-0005-0000-0000-00004D510000}"/>
    <cellStyle name="Финансовый 2 28 3 2 5 5" xfId="30427" xr:uid="{00000000-0005-0000-0000-00004E510000}"/>
    <cellStyle name="Финансовый 2 28 3 2 5 6" xfId="34946" xr:uid="{00000000-0005-0000-0000-00004F510000}"/>
    <cellStyle name="Финансовый 2 28 3 2 5 7" xfId="36282" xr:uid="{00000000-0005-0000-0000-000050510000}"/>
    <cellStyle name="Финансовый 2 28 3 3" xfId="12515" xr:uid="{00000000-0005-0000-0000-000051510000}"/>
    <cellStyle name="Финансовый 2 28 3 3 2" xfId="13117" xr:uid="{00000000-0005-0000-0000-000052510000}"/>
    <cellStyle name="Финансовый 2 28 3 3 3" xfId="15205" xr:uid="{00000000-0005-0000-0000-000053510000}"/>
    <cellStyle name="Финансовый 2 28 3 3 3 2" xfId="15775" xr:uid="{00000000-0005-0000-0000-000054510000}"/>
    <cellStyle name="Финансовый 2 28 3 3 3 3" xfId="19758" xr:uid="{00000000-0005-0000-0000-000055510000}"/>
    <cellStyle name="Финансовый 2 28 3 3 3 4" xfId="21898" xr:uid="{00000000-0005-0000-0000-000056510000}"/>
    <cellStyle name="Финансовый 2 28 3 3 3 5" xfId="20908" xr:uid="{00000000-0005-0000-0000-000057510000}"/>
    <cellStyle name="Финансовый 2 28 3 3 3 6" xfId="26434" xr:uid="{00000000-0005-0000-0000-000058510000}"/>
    <cellStyle name="Финансовый 2 28 3 3 3 7" xfId="25437" xr:uid="{00000000-0005-0000-0000-000059510000}"/>
    <cellStyle name="Финансовый 2 28 3 3 3 8" xfId="32931" xr:uid="{00000000-0005-0000-0000-00005A510000}"/>
    <cellStyle name="Финансовый 2 28 3 3 3 9" xfId="31980" xr:uid="{00000000-0005-0000-0000-00005B510000}"/>
    <cellStyle name="Финансовый 2 28 3 3 4" xfId="17877" xr:uid="{00000000-0005-0000-0000-00005C510000}"/>
    <cellStyle name="Финансовый 2 28 3 3 5" xfId="19189" xr:uid="{00000000-0005-0000-0000-00005D510000}"/>
    <cellStyle name="Финансовый 2 28 3 3 5 2" xfId="24384" xr:uid="{00000000-0005-0000-0000-00005E510000}"/>
    <cellStyle name="Финансовый 2 28 3 3 5 3" xfId="28332" xr:uid="{00000000-0005-0000-0000-00005F510000}"/>
    <cellStyle name="Финансовый 2 28 3 3 5 4" xfId="29769" xr:uid="{00000000-0005-0000-0000-000060510000}"/>
    <cellStyle name="Финансовый 2 28 3 3 5 5" xfId="31075" xr:uid="{00000000-0005-0000-0000-000061510000}"/>
    <cellStyle name="Финансовый 2 28 3 3 5 6" xfId="34298" xr:uid="{00000000-0005-0000-0000-000062510000}"/>
    <cellStyle name="Финансовый 2 28 3 3 5 7" xfId="35634" xr:uid="{00000000-0005-0000-0000-000063510000}"/>
    <cellStyle name="Финансовый 2 28 4" xfId="10030" xr:uid="{00000000-0005-0000-0000-000064510000}"/>
    <cellStyle name="Финансовый 2 28 4 2" xfId="13372" xr:uid="{00000000-0005-0000-0000-000065510000}"/>
    <cellStyle name="Финансовый 2 28 4 3" xfId="14950" xr:uid="{00000000-0005-0000-0000-000066510000}"/>
    <cellStyle name="Финансовый 2 28 4 3 2" xfId="16030" xr:uid="{00000000-0005-0000-0000-000067510000}"/>
    <cellStyle name="Финансовый 2 28 4 3 3" xfId="20013" xr:uid="{00000000-0005-0000-0000-000068510000}"/>
    <cellStyle name="Финансовый 2 28 4 3 4" xfId="21884" xr:uid="{00000000-0005-0000-0000-000069510000}"/>
    <cellStyle name="Финансовый 2 28 4 3 5" xfId="25548" xr:uid="{00000000-0005-0000-0000-00006A510000}"/>
    <cellStyle name="Финансовый 2 28 4 3 6" xfId="26429" xr:uid="{00000000-0005-0000-0000-00006B510000}"/>
    <cellStyle name="Финансовый 2 28 4 3 7" xfId="24893" xr:uid="{00000000-0005-0000-0000-00006C510000}"/>
    <cellStyle name="Финансовый 2 28 4 3 8" xfId="33186" xr:uid="{00000000-0005-0000-0000-00006D510000}"/>
    <cellStyle name="Финансовый 2 28 4 3 9" xfId="32314" xr:uid="{00000000-0005-0000-0000-00006E510000}"/>
    <cellStyle name="Финансовый 2 28 4 4" xfId="17622" xr:uid="{00000000-0005-0000-0000-00006F510000}"/>
    <cellStyle name="Финансовый 2 28 4 5" xfId="18934" xr:uid="{00000000-0005-0000-0000-000070510000}"/>
    <cellStyle name="Финансовый 2 28 4 5 2" xfId="24103" xr:uid="{00000000-0005-0000-0000-000071510000}"/>
    <cellStyle name="Финансовый 2 28 4 5 3" xfId="28077" xr:uid="{00000000-0005-0000-0000-000072510000}"/>
    <cellStyle name="Финансовый 2 28 4 5 4" xfId="29514" xr:uid="{00000000-0005-0000-0000-000073510000}"/>
    <cellStyle name="Финансовый 2 28 4 5 5" xfId="30820" xr:uid="{00000000-0005-0000-0000-000074510000}"/>
    <cellStyle name="Финансовый 2 28 4 5 6" xfId="34553" xr:uid="{00000000-0005-0000-0000-000075510000}"/>
    <cellStyle name="Финансовый 2 28 4 5 7" xfId="35889" xr:uid="{00000000-0005-0000-0000-000076510000}"/>
    <cellStyle name="Финансовый 2 28 5" xfId="11183" xr:uid="{00000000-0005-0000-0000-000077510000}"/>
    <cellStyle name="Финансовый 2 28 6" xfId="14020" xr:uid="{00000000-0005-0000-0000-000078510000}"/>
    <cellStyle name="Финансовый 2 28 7" xfId="14302" xr:uid="{00000000-0005-0000-0000-000079510000}"/>
    <cellStyle name="Финансовый 2 28 7 2" xfId="16678" xr:uid="{00000000-0005-0000-0000-00007A510000}"/>
    <cellStyle name="Финансовый 2 28 7 3" xfId="20661" xr:uid="{00000000-0005-0000-0000-00007B510000}"/>
    <cellStyle name="Финансовый 2 28 7 4" xfId="23080" xr:uid="{00000000-0005-0000-0000-00007C510000}"/>
    <cellStyle name="Финансовый 2 28 7 5" xfId="26258" xr:uid="{00000000-0005-0000-0000-00007D510000}"/>
    <cellStyle name="Финансовый 2 28 7 6" xfId="21392" xr:uid="{00000000-0005-0000-0000-00007E510000}"/>
    <cellStyle name="Финансовый 2 28 7 7" xfId="25416" xr:uid="{00000000-0005-0000-0000-00007F510000}"/>
    <cellStyle name="Финансовый 2 28 7 8" xfId="33834" xr:uid="{00000000-0005-0000-0000-000080510000}"/>
    <cellStyle name="Финансовый 2 28 7 9" xfId="31445" xr:uid="{00000000-0005-0000-0000-000081510000}"/>
    <cellStyle name="Финансовый 2 28 8" xfId="16974" xr:uid="{00000000-0005-0000-0000-000082510000}"/>
    <cellStyle name="Финансовый 2 28 9" xfId="18286" xr:uid="{00000000-0005-0000-0000-000083510000}"/>
    <cellStyle name="Финансовый 2 28 9 2" xfId="22707" xr:uid="{00000000-0005-0000-0000-000084510000}"/>
    <cellStyle name="Финансовый 2 28 9 3" xfId="27429" xr:uid="{00000000-0005-0000-0000-000085510000}"/>
    <cellStyle name="Финансовый 2 28 9 4" xfId="28866" xr:uid="{00000000-0005-0000-0000-000086510000}"/>
    <cellStyle name="Финансовый 2 28 9 5" xfId="30172" xr:uid="{00000000-0005-0000-0000-000087510000}"/>
    <cellStyle name="Финансовый 2 28 9 6" xfId="35201" xr:uid="{00000000-0005-0000-0000-000088510000}"/>
    <cellStyle name="Финансовый 2 28 9 7" xfId="36537" xr:uid="{00000000-0005-0000-0000-000089510000}"/>
    <cellStyle name="Финансовый 2 29" xfId="121" xr:uid="{00000000-0005-0000-0000-00008A510000}"/>
    <cellStyle name="Финансовый 2 29 2" xfId="360" xr:uid="{00000000-0005-0000-0000-00008B510000}"/>
    <cellStyle name="Финансовый 2 29 2 2" xfId="8110" xr:uid="{00000000-0005-0000-0000-00008C510000}"/>
    <cellStyle name="Финансовый 2 29 2 3" xfId="10268" xr:uid="{00000000-0005-0000-0000-00008D510000}"/>
    <cellStyle name="Финансовый 2 29 3" xfId="1315" xr:uid="{00000000-0005-0000-0000-00008E510000}"/>
    <cellStyle name="Финансовый 2 29 3 2" xfId="8197" xr:uid="{00000000-0005-0000-0000-00008F510000}"/>
    <cellStyle name="Финансовый 2 29 3 2 2" xfId="13662" xr:uid="{00000000-0005-0000-0000-000090510000}"/>
    <cellStyle name="Финансовый 2 29 3 2 3" xfId="14660" xr:uid="{00000000-0005-0000-0000-000091510000}"/>
    <cellStyle name="Финансовый 2 29 3 2 3 2" xfId="16320" xr:uid="{00000000-0005-0000-0000-000092510000}"/>
    <cellStyle name="Финансовый 2 29 3 2 3 3" xfId="20303" xr:uid="{00000000-0005-0000-0000-000093510000}"/>
    <cellStyle name="Финансовый 2 29 3 2 3 4" xfId="21823" xr:uid="{00000000-0005-0000-0000-000094510000}"/>
    <cellStyle name="Финансовый 2 29 3 2 3 5" xfId="27179" xr:uid="{00000000-0005-0000-0000-000095510000}"/>
    <cellStyle name="Финансовый 2 29 3 2 3 6" xfId="24539" xr:uid="{00000000-0005-0000-0000-000096510000}"/>
    <cellStyle name="Финансовый 2 29 3 2 3 7" xfId="28681" xr:uid="{00000000-0005-0000-0000-000097510000}"/>
    <cellStyle name="Финансовый 2 29 3 2 3 8" xfId="33476" xr:uid="{00000000-0005-0000-0000-000098510000}"/>
    <cellStyle name="Финансовый 2 29 3 2 3 9" xfId="32390" xr:uid="{00000000-0005-0000-0000-000099510000}"/>
    <cellStyle name="Финансовый 2 29 3 2 4" xfId="17332" xr:uid="{00000000-0005-0000-0000-00009A510000}"/>
    <cellStyle name="Финансовый 2 29 3 2 5" xfId="18644" xr:uid="{00000000-0005-0000-0000-00009B510000}"/>
    <cellStyle name="Финансовый 2 29 3 2 5 2" xfId="22469" xr:uid="{00000000-0005-0000-0000-00009C510000}"/>
    <cellStyle name="Финансовый 2 29 3 2 5 3" xfId="27787" xr:uid="{00000000-0005-0000-0000-00009D510000}"/>
    <cellStyle name="Финансовый 2 29 3 2 5 4" xfId="29224" xr:uid="{00000000-0005-0000-0000-00009E510000}"/>
    <cellStyle name="Финансовый 2 29 3 2 5 5" xfId="30530" xr:uid="{00000000-0005-0000-0000-00009F510000}"/>
    <cellStyle name="Финансовый 2 29 3 2 5 6" xfId="34843" xr:uid="{00000000-0005-0000-0000-0000A0510000}"/>
    <cellStyle name="Финансовый 2 29 3 2 5 7" xfId="36179" xr:uid="{00000000-0005-0000-0000-0000A1510000}"/>
    <cellStyle name="Финансовый 2 29 3 3" xfId="12618" xr:uid="{00000000-0005-0000-0000-0000A2510000}"/>
    <cellStyle name="Финансовый 2 29 3 3 2" xfId="13014" xr:uid="{00000000-0005-0000-0000-0000A3510000}"/>
    <cellStyle name="Финансовый 2 29 3 3 3" xfId="15308" xr:uid="{00000000-0005-0000-0000-0000A4510000}"/>
    <cellStyle name="Финансовый 2 29 3 3 3 2" xfId="15672" xr:uid="{00000000-0005-0000-0000-0000A5510000}"/>
    <cellStyle name="Финансовый 2 29 3 3 3 3" xfId="19655" xr:uid="{00000000-0005-0000-0000-0000A6510000}"/>
    <cellStyle name="Финансовый 2 29 3 3 3 4" xfId="22579" xr:uid="{00000000-0005-0000-0000-0000A7510000}"/>
    <cellStyle name="Финансовый 2 29 3 3 3 5" xfId="26155" xr:uid="{00000000-0005-0000-0000-0000A8510000}"/>
    <cellStyle name="Финансовый 2 29 3 3 3 6" xfId="24523" xr:uid="{00000000-0005-0000-0000-0000A9510000}"/>
    <cellStyle name="Финансовый 2 29 3 3 3 7" xfId="25373" xr:uid="{00000000-0005-0000-0000-0000AA510000}"/>
    <cellStyle name="Финансовый 2 29 3 3 3 8" xfId="32828" xr:uid="{00000000-0005-0000-0000-0000AB510000}"/>
    <cellStyle name="Финансовый 2 29 3 3 3 9" xfId="32151" xr:uid="{00000000-0005-0000-0000-0000AC510000}"/>
    <cellStyle name="Финансовый 2 29 3 3 4" xfId="17980" xr:uid="{00000000-0005-0000-0000-0000AD510000}"/>
    <cellStyle name="Финансовый 2 29 3 3 5" xfId="19292" xr:uid="{00000000-0005-0000-0000-0000AE510000}"/>
    <cellStyle name="Финансовый 2 29 3 3 5 2" xfId="21298" xr:uid="{00000000-0005-0000-0000-0000AF510000}"/>
    <cellStyle name="Финансовый 2 29 3 3 5 3" xfId="28435" xr:uid="{00000000-0005-0000-0000-0000B0510000}"/>
    <cellStyle name="Финансовый 2 29 3 3 5 4" xfId="29872" xr:uid="{00000000-0005-0000-0000-0000B1510000}"/>
    <cellStyle name="Финансовый 2 29 3 3 5 5" xfId="31178" xr:uid="{00000000-0005-0000-0000-0000B2510000}"/>
    <cellStyle name="Финансовый 2 29 3 3 5 6" xfId="34195" xr:uid="{00000000-0005-0000-0000-0000B3510000}"/>
    <cellStyle name="Финансовый 2 29 3 3 5 7" xfId="35531" xr:uid="{00000000-0005-0000-0000-0000B4510000}"/>
    <cellStyle name="Финансовый 2 29 4" xfId="10031" xr:uid="{00000000-0005-0000-0000-0000B5510000}"/>
    <cellStyle name="Финансовый 2 29 4 2" xfId="13371" xr:uid="{00000000-0005-0000-0000-0000B6510000}"/>
    <cellStyle name="Финансовый 2 29 4 3" xfId="14951" xr:uid="{00000000-0005-0000-0000-0000B7510000}"/>
    <cellStyle name="Финансовый 2 29 4 3 2" xfId="16029" xr:uid="{00000000-0005-0000-0000-0000B8510000}"/>
    <cellStyle name="Финансовый 2 29 4 3 3" xfId="20012" xr:uid="{00000000-0005-0000-0000-0000B9510000}"/>
    <cellStyle name="Финансовый 2 29 4 3 4" xfId="21870" xr:uid="{00000000-0005-0000-0000-0000BA510000}"/>
    <cellStyle name="Финансовый 2 29 4 3 5" xfId="22659" xr:uid="{00000000-0005-0000-0000-0000BB510000}"/>
    <cellStyle name="Финансовый 2 29 4 3 6" xfId="26476" xr:uid="{00000000-0005-0000-0000-0000BC510000}"/>
    <cellStyle name="Финансовый 2 29 4 3 7" xfId="24296" xr:uid="{00000000-0005-0000-0000-0000BD510000}"/>
    <cellStyle name="Финансовый 2 29 4 3 8" xfId="33185" xr:uid="{00000000-0005-0000-0000-0000BE510000}"/>
    <cellStyle name="Финансовый 2 29 4 3 9" xfId="32371" xr:uid="{00000000-0005-0000-0000-0000BF510000}"/>
    <cellStyle name="Финансовый 2 29 4 4" xfId="17623" xr:uid="{00000000-0005-0000-0000-0000C0510000}"/>
    <cellStyle name="Финансовый 2 29 4 5" xfId="18935" xr:uid="{00000000-0005-0000-0000-0000C1510000}"/>
    <cellStyle name="Финансовый 2 29 4 5 2" xfId="23709" xr:uid="{00000000-0005-0000-0000-0000C2510000}"/>
    <cellStyle name="Финансовый 2 29 4 5 3" xfId="28078" xr:uid="{00000000-0005-0000-0000-0000C3510000}"/>
    <cellStyle name="Финансовый 2 29 4 5 4" xfId="29515" xr:uid="{00000000-0005-0000-0000-0000C4510000}"/>
    <cellStyle name="Финансовый 2 29 4 5 5" xfId="30821" xr:uid="{00000000-0005-0000-0000-0000C5510000}"/>
    <cellStyle name="Финансовый 2 29 4 5 6" xfId="34552" xr:uid="{00000000-0005-0000-0000-0000C6510000}"/>
    <cellStyle name="Финансовый 2 29 4 5 7" xfId="35888" xr:uid="{00000000-0005-0000-0000-0000C7510000}"/>
    <cellStyle name="Финансовый 2 29 5" xfId="11200" xr:uid="{00000000-0005-0000-0000-0000C8510000}"/>
    <cellStyle name="Финансовый 2 29 6" xfId="14019" xr:uid="{00000000-0005-0000-0000-0000C9510000}"/>
    <cellStyle name="Финансовый 2 29 7" xfId="14303" xr:uid="{00000000-0005-0000-0000-0000CA510000}"/>
    <cellStyle name="Финансовый 2 29 7 2" xfId="16677" xr:uid="{00000000-0005-0000-0000-0000CB510000}"/>
    <cellStyle name="Финансовый 2 29 7 3" xfId="20660" xr:uid="{00000000-0005-0000-0000-0000CC510000}"/>
    <cellStyle name="Финансовый 2 29 7 4" xfId="25296" xr:uid="{00000000-0005-0000-0000-0000CD510000}"/>
    <cellStyle name="Финансовый 2 29 7 5" xfId="26546" xr:uid="{00000000-0005-0000-0000-0000CE510000}"/>
    <cellStyle name="Финансовый 2 29 7 6" xfId="21045" xr:uid="{00000000-0005-0000-0000-0000CF510000}"/>
    <cellStyle name="Финансовый 2 29 7 7" xfId="23909" xr:uid="{00000000-0005-0000-0000-0000D0510000}"/>
    <cellStyle name="Финансовый 2 29 7 8" xfId="33833" xr:uid="{00000000-0005-0000-0000-0000D1510000}"/>
    <cellStyle name="Финансовый 2 29 7 9" xfId="32577" xr:uid="{00000000-0005-0000-0000-0000D2510000}"/>
    <cellStyle name="Финансовый 2 29 8" xfId="16975" xr:uid="{00000000-0005-0000-0000-0000D3510000}"/>
    <cellStyle name="Финансовый 2 29 9" xfId="18287" xr:uid="{00000000-0005-0000-0000-0000D4510000}"/>
    <cellStyle name="Финансовый 2 29 9 2" xfId="22544" xr:uid="{00000000-0005-0000-0000-0000D5510000}"/>
    <cellStyle name="Финансовый 2 29 9 3" xfId="27430" xr:uid="{00000000-0005-0000-0000-0000D6510000}"/>
    <cellStyle name="Финансовый 2 29 9 4" xfId="28867" xr:uid="{00000000-0005-0000-0000-0000D7510000}"/>
    <cellStyle name="Финансовый 2 29 9 5" xfId="30173" xr:uid="{00000000-0005-0000-0000-0000D8510000}"/>
    <cellStyle name="Финансовый 2 29 9 6" xfId="35200" xr:uid="{00000000-0005-0000-0000-0000D9510000}"/>
    <cellStyle name="Финансовый 2 29 9 7" xfId="36536" xr:uid="{00000000-0005-0000-0000-0000DA510000}"/>
    <cellStyle name="Финансовый 2 3" xfId="122" xr:uid="{00000000-0005-0000-0000-0000DB510000}"/>
    <cellStyle name="Финансовый 2 3 2" xfId="361" xr:uid="{00000000-0005-0000-0000-0000DC510000}"/>
    <cellStyle name="Финансовый 2 3 2 2" xfId="8753" xr:uid="{00000000-0005-0000-0000-0000DD510000}"/>
    <cellStyle name="Финансовый 2 3 2 3" xfId="10269" xr:uid="{00000000-0005-0000-0000-0000DE510000}"/>
    <cellStyle name="Финансовый 2 3 3" xfId="1267" xr:uid="{00000000-0005-0000-0000-0000DF510000}"/>
    <cellStyle name="Финансовый 2 3 3 2" xfId="7693" xr:uid="{00000000-0005-0000-0000-0000E0510000}"/>
    <cellStyle name="Финансовый 2 3 3 2 2" xfId="13811" xr:uid="{00000000-0005-0000-0000-0000E1510000}"/>
    <cellStyle name="Финансовый 2 3 3 2 3" xfId="14511" xr:uid="{00000000-0005-0000-0000-0000E2510000}"/>
    <cellStyle name="Финансовый 2 3 3 2 3 2" xfId="16469" xr:uid="{00000000-0005-0000-0000-0000E3510000}"/>
    <cellStyle name="Финансовый 2 3 3 2 3 3" xfId="20452" xr:uid="{00000000-0005-0000-0000-0000E4510000}"/>
    <cellStyle name="Финансовый 2 3 3 2 3 4" xfId="23215" xr:uid="{00000000-0005-0000-0000-0000E5510000}"/>
    <cellStyle name="Финансовый 2 3 3 2 3 5" xfId="25529" xr:uid="{00000000-0005-0000-0000-0000E6510000}"/>
    <cellStyle name="Финансовый 2 3 3 2 3 6" xfId="21317" xr:uid="{00000000-0005-0000-0000-0000E7510000}"/>
    <cellStyle name="Финансовый 2 3 3 2 3 7" xfId="25716" xr:uid="{00000000-0005-0000-0000-0000E8510000}"/>
    <cellStyle name="Финансовый 2 3 3 2 3 8" xfId="33625" xr:uid="{00000000-0005-0000-0000-0000E9510000}"/>
    <cellStyle name="Финансовый 2 3 3 2 3 9" xfId="32237" xr:uid="{00000000-0005-0000-0000-0000EA510000}"/>
    <cellStyle name="Финансовый 2 3 3 2 4" xfId="17183" xr:uid="{00000000-0005-0000-0000-0000EB510000}"/>
    <cellStyle name="Финансовый 2 3 3 2 5" xfId="18495" xr:uid="{00000000-0005-0000-0000-0000EC510000}"/>
    <cellStyle name="Финансовый 2 3 3 2 5 2" xfId="21425" xr:uid="{00000000-0005-0000-0000-0000ED510000}"/>
    <cellStyle name="Финансовый 2 3 3 2 5 3" xfId="27638" xr:uid="{00000000-0005-0000-0000-0000EE510000}"/>
    <cellStyle name="Финансовый 2 3 3 2 5 4" xfId="29075" xr:uid="{00000000-0005-0000-0000-0000EF510000}"/>
    <cellStyle name="Финансовый 2 3 3 2 5 5" xfId="30381" xr:uid="{00000000-0005-0000-0000-0000F0510000}"/>
    <cellStyle name="Финансовый 2 3 3 2 5 6" xfId="34992" xr:uid="{00000000-0005-0000-0000-0000F1510000}"/>
    <cellStyle name="Финансовый 2 3 3 2 5 7" xfId="36328" xr:uid="{00000000-0005-0000-0000-0000F2510000}"/>
    <cellStyle name="Финансовый 2 3 3 3" xfId="12469" xr:uid="{00000000-0005-0000-0000-0000F3510000}"/>
    <cellStyle name="Финансовый 2 3 3 3 2" xfId="13163" xr:uid="{00000000-0005-0000-0000-0000F4510000}"/>
    <cellStyle name="Финансовый 2 3 3 3 3" xfId="15159" xr:uid="{00000000-0005-0000-0000-0000F5510000}"/>
    <cellStyle name="Финансовый 2 3 3 3 3 2" xfId="15821" xr:uid="{00000000-0005-0000-0000-0000F6510000}"/>
    <cellStyle name="Финансовый 2 3 3 3 3 3" xfId="19804" xr:uid="{00000000-0005-0000-0000-0000F7510000}"/>
    <cellStyle name="Финансовый 2 3 3 3 3 4" xfId="22816" xr:uid="{00000000-0005-0000-0000-0000F8510000}"/>
    <cellStyle name="Финансовый 2 3 3 3 3 5" xfId="25431" xr:uid="{00000000-0005-0000-0000-0000F9510000}"/>
    <cellStyle name="Финансовый 2 3 3 3 3 6" xfId="21454" xr:uid="{00000000-0005-0000-0000-0000FA510000}"/>
    <cellStyle name="Финансовый 2 3 3 3 3 7" xfId="22021" xr:uid="{00000000-0005-0000-0000-0000FB510000}"/>
    <cellStyle name="Финансовый 2 3 3 3 3 8" xfId="32977" xr:uid="{00000000-0005-0000-0000-0000FC510000}"/>
    <cellStyle name="Финансовый 2 3 3 3 3 9" xfId="32190" xr:uid="{00000000-0005-0000-0000-0000FD510000}"/>
    <cellStyle name="Финансовый 2 3 3 3 4" xfId="17831" xr:uid="{00000000-0005-0000-0000-0000FE510000}"/>
    <cellStyle name="Финансовый 2 3 3 3 5" xfId="19143" xr:uid="{00000000-0005-0000-0000-0000FF510000}"/>
    <cellStyle name="Финансовый 2 3 3 3 5 2" xfId="22752" xr:uid="{00000000-0005-0000-0000-000000520000}"/>
    <cellStyle name="Финансовый 2 3 3 3 5 3" xfId="28286" xr:uid="{00000000-0005-0000-0000-000001520000}"/>
    <cellStyle name="Финансовый 2 3 3 3 5 4" xfId="29723" xr:uid="{00000000-0005-0000-0000-000002520000}"/>
    <cellStyle name="Финансовый 2 3 3 3 5 5" xfId="31029" xr:uid="{00000000-0005-0000-0000-000003520000}"/>
    <cellStyle name="Финансовый 2 3 3 3 5 6" xfId="34344" xr:uid="{00000000-0005-0000-0000-000004520000}"/>
    <cellStyle name="Финансовый 2 3 3 3 5 7" xfId="35680" xr:uid="{00000000-0005-0000-0000-000005520000}"/>
    <cellStyle name="Финансовый 2 3 4" xfId="10032" xr:uid="{00000000-0005-0000-0000-000006520000}"/>
    <cellStyle name="Финансовый 2 3 4 2" xfId="13370" xr:uid="{00000000-0005-0000-0000-000007520000}"/>
    <cellStyle name="Финансовый 2 3 4 3" xfId="14952" xr:uid="{00000000-0005-0000-0000-000008520000}"/>
    <cellStyle name="Финансовый 2 3 4 3 2" xfId="16028" xr:uid="{00000000-0005-0000-0000-000009520000}"/>
    <cellStyle name="Финансовый 2 3 4 3 3" xfId="20011" xr:uid="{00000000-0005-0000-0000-00000A520000}"/>
    <cellStyle name="Финансовый 2 3 4 3 4" xfId="21674" xr:uid="{00000000-0005-0000-0000-00000B520000}"/>
    <cellStyle name="Финансовый 2 3 4 3 5" xfId="26508" xr:uid="{00000000-0005-0000-0000-00000C520000}"/>
    <cellStyle name="Финансовый 2 3 4 3 6" xfId="24009" xr:uid="{00000000-0005-0000-0000-00000D520000}"/>
    <cellStyle name="Финансовый 2 3 4 3 7" xfId="21092" xr:uid="{00000000-0005-0000-0000-00000E520000}"/>
    <cellStyle name="Финансовый 2 3 4 3 8" xfId="33184" xr:uid="{00000000-0005-0000-0000-00000F520000}"/>
    <cellStyle name="Финансовый 2 3 4 3 9" xfId="32455" xr:uid="{00000000-0005-0000-0000-000010520000}"/>
    <cellStyle name="Финансовый 2 3 4 4" xfId="17624" xr:uid="{00000000-0005-0000-0000-000011520000}"/>
    <cellStyle name="Финансовый 2 3 4 5" xfId="18936" xr:uid="{00000000-0005-0000-0000-000012520000}"/>
    <cellStyle name="Финансовый 2 3 4 5 2" xfId="23506" xr:uid="{00000000-0005-0000-0000-000013520000}"/>
    <cellStyle name="Финансовый 2 3 4 5 3" xfId="28079" xr:uid="{00000000-0005-0000-0000-000014520000}"/>
    <cellStyle name="Финансовый 2 3 4 5 4" xfId="29516" xr:uid="{00000000-0005-0000-0000-000015520000}"/>
    <cellStyle name="Финансовый 2 3 4 5 5" xfId="30822" xr:uid="{00000000-0005-0000-0000-000016520000}"/>
    <cellStyle name="Финансовый 2 3 4 5 6" xfId="34551" xr:uid="{00000000-0005-0000-0000-000017520000}"/>
    <cellStyle name="Финансовый 2 3 4 5 7" xfId="35887" xr:uid="{00000000-0005-0000-0000-000018520000}"/>
    <cellStyle name="Финансовый 2 3 5" xfId="11152" xr:uid="{00000000-0005-0000-0000-000019520000}"/>
    <cellStyle name="Финансовый 2 3 6" xfId="14018" xr:uid="{00000000-0005-0000-0000-00001A520000}"/>
    <cellStyle name="Финансовый 2 3 7" xfId="14148" xr:uid="{00000000-0005-0000-0000-00001B520000}"/>
    <cellStyle name="Финансовый 2 3 7 2" xfId="16676" xr:uid="{00000000-0005-0000-0000-00001C520000}"/>
    <cellStyle name="Финансовый 2 3 7 3" xfId="20659" xr:uid="{00000000-0005-0000-0000-00001D520000}"/>
    <cellStyle name="Финансовый 2 3 7 4" xfId="24073" xr:uid="{00000000-0005-0000-0000-00001E520000}"/>
    <cellStyle name="Финансовый 2 3 7 5" xfId="24448" xr:uid="{00000000-0005-0000-0000-00001F520000}"/>
    <cellStyle name="Финансовый 2 3 7 6" xfId="26023" xr:uid="{00000000-0005-0000-0000-000020520000}"/>
    <cellStyle name="Финансовый 2 3 7 7" xfId="21681" xr:uid="{00000000-0005-0000-0000-000021520000}"/>
    <cellStyle name="Финансовый 2 3 7 8" xfId="33832" xr:uid="{00000000-0005-0000-0000-000022520000}"/>
    <cellStyle name="Финансовый 2 3 7 9" xfId="31596" xr:uid="{00000000-0005-0000-0000-000023520000}"/>
    <cellStyle name="Финансовый 2 3 8" xfId="14304" xr:uid="{00000000-0005-0000-0000-000024520000}"/>
    <cellStyle name="Финансовый 2 3 8 2" xfId="16976" xr:uid="{00000000-0005-0000-0000-000025520000}"/>
    <cellStyle name="Финансовый 2 3 8 3" xfId="20802" xr:uid="{00000000-0005-0000-0000-000026520000}"/>
    <cellStyle name="Финансовый 2 3 8 4" xfId="21074" xr:uid="{00000000-0005-0000-0000-000027520000}"/>
    <cellStyle name="Финансовый 2 3 8 5" xfId="22575" xr:uid="{00000000-0005-0000-0000-000028520000}"/>
    <cellStyle name="Финансовый 2 3 8 6" xfId="27042" xr:uid="{00000000-0005-0000-0000-000029520000}"/>
    <cellStyle name="Финансовый 2 3 8 7" xfId="26333" xr:uid="{00000000-0005-0000-0000-00002A520000}"/>
    <cellStyle name="Финансовый 2 3 8 8" xfId="33975" xr:uid="{00000000-0005-0000-0000-00002B520000}"/>
    <cellStyle name="Финансовый 2 3 8 9" xfId="35336" xr:uid="{00000000-0005-0000-0000-00002C520000}"/>
    <cellStyle name="Финансовый 2 3 9" xfId="18288" xr:uid="{00000000-0005-0000-0000-00002D520000}"/>
    <cellStyle name="Финансовый 2 3 9 2" xfId="22491" xr:uid="{00000000-0005-0000-0000-00002E520000}"/>
    <cellStyle name="Финансовый 2 3 9 3" xfId="27431" xr:uid="{00000000-0005-0000-0000-00002F520000}"/>
    <cellStyle name="Финансовый 2 3 9 4" xfId="28868" xr:uid="{00000000-0005-0000-0000-000030520000}"/>
    <cellStyle name="Финансовый 2 3 9 5" xfId="30174" xr:uid="{00000000-0005-0000-0000-000031520000}"/>
    <cellStyle name="Финансовый 2 3 9 6" xfId="35199" xr:uid="{00000000-0005-0000-0000-000032520000}"/>
    <cellStyle name="Финансовый 2 3 9 7" xfId="36535" xr:uid="{00000000-0005-0000-0000-000033520000}"/>
    <cellStyle name="Финансовый 2 30" xfId="123" xr:uid="{00000000-0005-0000-0000-000034520000}"/>
    <cellStyle name="Финансовый 2 30 2" xfId="362" xr:uid="{00000000-0005-0000-0000-000035520000}"/>
    <cellStyle name="Финансовый 2 30 2 2" xfId="7738" xr:uid="{00000000-0005-0000-0000-000036520000}"/>
    <cellStyle name="Финансовый 2 30 2 3" xfId="10270" xr:uid="{00000000-0005-0000-0000-000037520000}"/>
    <cellStyle name="Финансовый 2 30 3" xfId="1316" xr:uid="{00000000-0005-0000-0000-000038520000}"/>
    <cellStyle name="Финансовый 2 30 3 2" xfId="7857" xr:uid="{00000000-0005-0000-0000-000039520000}"/>
    <cellStyle name="Финансовый 2 30 3 2 2" xfId="13755" xr:uid="{00000000-0005-0000-0000-00003A520000}"/>
    <cellStyle name="Финансовый 2 30 3 2 3" xfId="14567" xr:uid="{00000000-0005-0000-0000-00003B520000}"/>
    <cellStyle name="Финансовый 2 30 3 2 3 2" xfId="16413" xr:uid="{00000000-0005-0000-0000-00003C520000}"/>
    <cellStyle name="Финансовый 2 30 3 2 3 3" xfId="20396" xr:uid="{00000000-0005-0000-0000-00003D520000}"/>
    <cellStyle name="Финансовый 2 30 3 2 3 4" xfId="24751" xr:uid="{00000000-0005-0000-0000-00003E520000}"/>
    <cellStyle name="Финансовый 2 30 3 2 3 5" xfId="25421" xr:uid="{00000000-0005-0000-0000-00003F520000}"/>
    <cellStyle name="Финансовый 2 30 3 2 3 6" xfId="23480" xr:uid="{00000000-0005-0000-0000-000040520000}"/>
    <cellStyle name="Финансовый 2 30 3 2 3 7" xfId="26416" xr:uid="{00000000-0005-0000-0000-000041520000}"/>
    <cellStyle name="Финансовый 2 30 3 2 3 8" xfId="33569" xr:uid="{00000000-0005-0000-0000-000042520000}"/>
    <cellStyle name="Финансовый 2 30 3 2 3 9" xfId="32533" xr:uid="{00000000-0005-0000-0000-000043520000}"/>
    <cellStyle name="Финансовый 2 30 3 2 4" xfId="17239" xr:uid="{00000000-0005-0000-0000-000044520000}"/>
    <cellStyle name="Финансовый 2 30 3 2 5" xfId="18551" xr:uid="{00000000-0005-0000-0000-000045520000}"/>
    <cellStyle name="Финансовый 2 30 3 2 5 2" xfId="23057" xr:uid="{00000000-0005-0000-0000-000046520000}"/>
    <cellStyle name="Финансовый 2 30 3 2 5 3" xfId="27694" xr:uid="{00000000-0005-0000-0000-000047520000}"/>
    <cellStyle name="Финансовый 2 30 3 2 5 4" xfId="29131" xr:uid="{00000000-0005-0000-0000-000048520000}"/>
    <cellStyle name="Финансовый 2 30 3 2 5 5" xfId="30437" xr:uid="{00000000-0005-0000-0000-000049520000}"/>
    <cellStyle name="Финансовый 2 30 3 2 5 6" xfId="34936" xr:uid="{00000000-0005-0000-0000-00004A520000}"/>
    <cellStyle name="Финансовый 2 30 3 2 5 7" xfId="36272" xr:uid="{00000000-0005-0000-0000-00004B520000}"/>
    <cellStyle name="Финансовый 2 30 3 3" xfId="12525" xr:uid="{00000000-0005-0000-0000-00004C520000}"/>
    <cellStyle name="Финансовый 2 30 3 3 2" xfId="13107" xr:uid="{00000000-0005-0000-0000-00004D520000}"/>
    <cellStyle name="Финансовый 2 30 3 3 3" xfId="15215" xr:uid="{00000000-0005-0000-0000-00004E520000}"/>
    <cellStyle name="Финансовый 2 30 3 3 3 2" xfId="15765" xr:uid="{00000000-0005-0000-0000-00004F520000}"/>
    <cellStyle name="Финансовый 2 30 3 3 3 3" xfId="19748" xr:uid="{00000000-0005-0000-0000-000050520000}"/>
    <cellStyle name="Финансовый 2 30 3 3 3 4" xfId="21844" xr:uid="{00000000-0005-0000-0000-000051520000}"/>
    <cellStyle name="Финансовый 2 30 3 3 3 5" xfId="23088" xr:uid="{00000000-0005-0000-0000-000052520000}"/>
    <cellStyle name="Финансовый 2 30 3 3 3 6" xfId="26488" xr:uid="{00000000-0005-0000-0000-000053520000}"/>
    <cellStyle name="Финансовый 2 30 3 3 3 7" xfId="23835" xr:uid="{00000000-0005-0000-0000-000054520000}"/>
    <cellStyle name="Финансовый 2 30 3 3 3 8" xfId="32921" xr:uid="{00000000-0005-0000-0000-000055520000}"/>
    <cellStyle name="Финансовый 2 30 3 3 3 9" xfId="31910" xr:uid="{00000000-0005-0000-0000-000056520000}"/>
    <cellStyle name="Финансовый 2 30 3 3 4" xfId="17887" xr:uid="{00000000-0005-0000-0000-000057520000}"/>
    <cellStyle name="Финансовый 2 30 3 3 5" xfId="19199" xr:uid="{00000000-0005-0000-0000-000058520000}"/>
    <cellStyle name="Финансовый 2 30 3 3 5 2" xfId="21021" xr:uid="{00000000-0005-0000-0000-000059520000}"/>
    <cellStyle name="Финансовый 2 30 3 3 5 3" xfId="28342" xr:uid="{00000000-0005-0000-0000-00005A520000}"/>
    <cellStyle name="Финансовый 2 30 3 3 5 4" xfId="29779" xr:uid="{00000000-0005-0000-0000-00005B520000}"/>
    <cellStyle name="Финансовый 2 30 3 3 5 5" xfId="31085" xr:uid="{00000000-0005-0000-0000-00005C520000}"/>
    <cellStyle name="Финансовый 2 30 3 3 5 6" xfId="34288" xr:uid="{00000000-0005-0000-0000-00005D520000}"/>
    <cellStyle name="Финансовый 2 30 3 3 5 7" xfId="35624" xr:uid="{00000000-0005-0000-0000-00005E520000}"/>
    <cellStyle name="Финансовый 2 30 4" xfId="10033" xr:uid="{00000000-0005-0000-0000-00005F520000}"/>
    <cellStyle name="Финансовый 2 30 4 2" xfId="13369" xr:uid="{00000000-0005-0000-0000-000060520000}"/>
    <cellStyle name="Финансовый 2 30 4 3" xfId="14953" xr:uid="{00000000-0005-0000-0000-000061520000}"/>
    <cellStyle name="Финансовый 2 30 4 3 2" xfId="16027" xr:uid="{00000000-0005-0000-0000-000062520000}"/>
    <cellStyle name="Финансовый 2 30 4 3 3" xfId="20010" xr:uid="{00000000-0005-0000-0000-000063520000}"/>
    <cellStyle name="Финансовый 2 30 4 3 4" xfId="21383" xr:uid="{00000000-0005-0000-0000-000064520000}"/>
    <cellStyle name="Финансовый 2 30 4 3 5" xfId="24162" xr:uid="{00000000-0005-0000-0000-000065520000}"/>
    <cellStyle name="Финансовый 2 30 4 3 6" xfId="22286" xr:uid="{00000000-0005-0000-0000-000066520000}"/>
    <cellStyle name="Финансовый 2 30 4 3 7" xfId="25428" xr:uid="{00000000-0005-0000-0000-000067520000}"/>
    <cellStyle name="Финансовый 2 30 4 3 8" xfId="33183" xr:uid="{00000000-0005-0000-0000-000068520000}"/>
    <cellStyle name="Финансовый 2 30 4 3 9" xfId="31419" xr:uid="{00000000-0005-0000-0000-000069520000}"/>
    <cellStyle name="Финансовый 2 30 4 4" xfId="17625" xr:uid="{00000000-0005-0000-0000-00006A520000}"/>
    <cellStyle name="Финансовый 2 30 4 5" xfId="18937" xr:uid="{00000000-0005-0000-0000-00006B520000}"/>
    <cellStyle name="Финансовый 2 30 4 5 2" xfId="23295" xr:uid="{00000000-0005-0000-0000-00006C520000}"/>
    <cellStyle name="Финансовый 2 30 4 5 3" xfId="28080" xr:uid="{00000000-0005-0000-0000-00006D520000}"/>
    <cellStyle name="Финансовый 2 30 4 5 4" xfId="29517" xr:uid="{00000000-0005-0000-0000-00006E520000}"/>
    <cellStyle name="Финансовый 2 30 4 5 5" xfId="30823" xr:uid="{00000000-0005-0000-0000-00006F520000}"/>
    <cellStyle name="Финансовый 2 30 4 5 6" xfId="34550" xr:uid="{00000000-0005-0000-0000-000070520000}"/>
    <cellStyle name="Финансовый 2 30 4 5 7" xfId="35886" xr:uid="{00000000-0005-0000-0000-000071520000}"/>
    <cellStyle name="Финансовый 2 30 5" xfId="11201" xr:uid="{00000000-0005-0000-0000-000072520000}"/>
    <cellStyle name="Финансовый 2 30 6" xfId="14017" xr:uid="{00000000-0005-0000-0000-000073520000}"/>
    <cellStyle name="Финансовый 2 30 7" xfId="14305" xr:uid="{00000000-0005-0000-0000-000074520000}"/>
    <cellStyle name="Финансовый 2 30 7 2" xfId="16675" xr:uid="{00000000-0005-0000-0000-000075520000}"/>
    <cellStyle name="Финансовый 2 30 7 3" xfId="20658" xr:uid="{00000000-0005-0000-0000-000076520000}"/>
    <cellStyle name="Финансовый 2 30 7 4" xfId="25099" xr:uid="{00000000-0005-0000-0000-000077520000}"/>
    <cellStyle name="Финансовый 2 30 7 5" xfId="25570" xr:uid="{00000000-0005-0000-0000-000078520000}"/>
    <cellStyle name="Финансовый 2 30 7 6" xfId="24106" xr:uid="{00000000-0005-0000-0000-000079520000}"/>
    <cellStyle name="Финансовый 2 30 7 7" xfId="26134" xr:uid="{00000000-0005-0000-0000-00007A520000}"/>
    <cellStyle name="Финансовый 2 30 7 8" xfId="33831" xr:uid="{00000000-0005-0000-0000-00007B520000}"/>
    <cellStyle name="Финансовый 2 30 7 9" xfId="32034" xr:uid="{00000000-0005-0000-0000-00007C520000}"/>
    <cellStyle name="Финансовый 2 30 8" xfId="16977" xr:uid="{00000000-0005-0000-0000-00007D520000}"/>
    <cellStyle name="Финансовый 2 30 9" xfId="18289" xr:uid="{00000000-0005-0000-0000-00007E520000}"/>
    <cellStyle name="Финансовый 2 30 9 2" xfId="22441" xr:uid="{00000000-0005-0000-0000-00007F520000}"/>
    <cellStyle name="Финансовый 2 30 9 3" xfId="27432" xr:uid="{00000000-0005-0000-0000-000080520000}"/>
    <cellStyle name="Финансовый 2 30 9 4" xfId="28869" xr:uid="{00000000-0005-0000-0000-000081520000}"/>
    <cellStyle name="Финансовый 2 30 9 5" xfId="30175" xr:uid="{00000000-0005-0000-0000-000082520000}"/>
    <cellStyle name="Финансовый 2 30 9 6" xfId="35198" xr:uid="{00000000-0005-0000-0000-000083520000}"/>
    <cellStyle name="Финансовый 2 30 9 7" xfId="36534" xr:uid="{00000000-0005-0000-0000-000084520000}"/>
    <cellStyle name="Финансовый 2 31" xfId="124" xr:uid="{00000000-0005-0000-0000-000085520000}"/>
    <cellStyle name="Финансовый 2 31 2" xfId="363" xr:uid="{00000000-0005-0000-0000-000086520000}"/>
    <cellStyle name="Финансовый 2 31 2 2" xfId="8754" xr:uid="{00000000-0005-0000-0000-000087520000}"/>
    <cellStyle name="Финансовый 2 31 2 3" xfId="10271" xr:uid="{00000000-0005-0000-0000-000088520000}"/>
    <cellStyle name="Финансовый 2 31 3" xfId="1328" xr:uid="{00000000-0005-0000-0000-000089520000}"/>
    <cellStyle name="Финансовый 2 31 3 2" xfId="8071" xr:uid="{00000000-0005-0000-0000-00008A520000}"/>
    <cellStyle name="Финансовый 2 31 3 2 2" xfId="13709" xr:uid="{00000000-0005-0000-0000-00008B520000}"/>
    <cellStyle name="Финансовый 2 31 3 2 3" xfId="14613" xr:uid="{00000000-0005-0000-0000-00008C520000}"/>
    <cellStyle name="Финансовый 2 31 3 2 3 2" xfId="16367" xr:uid="{00000000-0005-0000-0000-00008D520000}"/>
    <cellStyle name="Финансовый 2 31 3 2 3 3" xfId="20350" xr:uid="{00000000-0005-0000-0000-00008E520000}"/>
    <cellStyle name="Финансовый 2 31 3 2 3 4" xfId="24724" xr:uid="{00000000-0005-0000-0000-00008F520000}"/>
    <cellStyle name="Финансовый 2 31 3 2 3 5" xfId="26915" xr:uid="{00000000-0005-0000-0000-000090520000}"/>
    <cellStyle name="Финансовый 2 31 3 2 3 6" xfId="23288" xr:uid="{00000000-0005-0000-0000-000091520000}"/>
    <cellStyle name="Финансовый 2 31 3 2 3 7" xfId="26712" xr:uid="{00000000-0005-0000-0000-000092520000}"/>
    <cellStyle name="Финансовый 2 31 3 2 3 8" xfId="33523" xr:uid="{00000000-0005-0000-0000-000093520000}"/>
    <cellStyle name="Финансовый 2 31 3 2 3 9" xfId="31620" xr:uid="{00000000-0005-0000-0000-000094520000}"/>
    <cellStyle name="Финансовый 2 31 3 2 4" xfId="17285" xr:uid="{00000000-0005-0000-0000-000095520000}"/>
    <cellStyle name="Финансовый 2 31 3 2 5" xfId="18597" xr:uid="{00000000-0005-0000-0000-000096520000}"/>
    <cellStyle name="Финансовый 2 31 3 2 5 2" xfId="23707" xr:uid="{00000000-0005-0000-0000-000097520000}"/>
    <cellStyle name="Финансовый 2 31 3 2 5 3" xfId="27740" xr:uid="{00000000-0005-0000-0000-000098520000}"/>
    <cellStyle name="Финансовый 2 31 3 2 5 4" xfId="29177" xr:uid="{00000000-0005-0000-0000-000099520000}"/>
    <cellStyle name="Финансовый 2 31 3 2 5 5" xfId="30483" xr:uid="{00000000-0005-0000-0000-00009A520000}"/>
    <cellStyle name="Финансовый 2 31 3 2 5 6" xfId="34890" xr:uid="{00000000-0005-0000-0000-00009B520000}"/>
    <cellStyle name="Финансовый 2 31 3 2 5 7" xfId="36226" xr:uid="{00000000-0005-0000-0000-00009C520000}"/>
    <cellStyle name="Финансовый 2 31 3 3" xfId="12571" xr:uid="{00000000-0005-0000-0000-00009D520000}"/>
    <cellStyle name="Финансовый 2 31 3 3 2" xfId="13061" xr:uid="{00000000-0005-0000-0000-00009E520000}"/>
    <cellStyle name="Финансовый 2 31 3 3 3" xfId="15261" xr:uid="{00000000-0005-0000-0000-00009F520000}"/>
    <cellStyle name="Финансовый 2 31 3 3 3 2" xfId="15719" xr:uid="{00000000-0005-0000-0000-0000A0520000}"/>
    <cellStyle name="Финансовый 2 31 3 3 3 3" xfId="19702" xr:uid="{00000000-0005-0000-0000-0000A1520000}"/>
    <cellStyle name="Финансовый 2 31 3 3 3 4" xfId="23240" xr:uid="{00000000-0005-0000-0000-0000A2520000}"/>
    <cellStyle name="Финансовый 2 31 3 3 3 5" xfId="26624" xr:uid="{00000000-0005-0000-0000-0000A3520000}"/>
    <cellStyle name="Финансовый 2 31 3 3 3 6" xfId="24004" xr:uid="{00000000-0005-0000-0000-0000A4520000}"/>
    <cellStyle name="Финансовый 2 31 3 3 3 7" xfId="26389" xr:uid="{00000000-0005-0000-0000-0000A5520000}"/>
    <cellStyle name="Финансовый 2 31 3 3 3 8" xfId="32875" xr:uid="{00000000-0005-0000-0000-0000A6520000}"/>
    <cellStyle name="Финансовый 2 31 3 3 3 9" xfId="32018" xr:uid="{00000000-0005-0000-0000-0000A7520000}"/>
    <cellStyle name="Финансовый 2 31 3 3 4" xfId="17933" xr:uid="{00000000-0005-0000-0000-0000A8520000}"/>
    <cellStyle name="Финансовый 2 31 3 3 5" xfId="19245" xr:uid="{00000000-0005-0000-0000-0000A9520000}"/>
    <cellStyle name="Финансовый 2 31 3 3 5 2" xfId="24071" xr:uid="{00000000-0005-0000-0000-0000AA520000}"/>
    <cellStyle name="Финансовый 2 31 3 3 5 3" xfId="28388" xr:uid="{00000000-0005-0000-0000-0000AB520000}"/>
    <cellStyle name="Финансовый 2 31 3 3 5 4" xfId="29825" xr:uid="{00000000-0005-0000-0000-0000AC520000}"/>
    <cellStyle name="Финансовый 2 31 3 3 5 5" xfId="31131" xr:uid="{00000000-0005-0000-0000-0000AD520000}"/>
    <cellStyle name="Финансовый 2 31 3 3 5 6" xfId="34242" xr:uid="{00000000-0005-0000-0000-0000AE520000}"/>
    <cellStyle name="Финансовый 2 31 3 3 5 7" xfId="35578" xr:uid="{00000000-0005-0000-0000-0000AF520000}"/>
    <cellStyle name="Финансовый 2 31 4" xfId="10034" xr:uid="{00000000-0005-0000-0000-0000B0520000}"/>
    <cellStyle name="Финансовый 2 31 4 2" xfId="13368" xr:uid="{00000000-0005-0000-0000-0000B1520000}"/>
    <cellStyle name="Финансовый 2 31 4 3" xfId="14954" xr:uid="{00000000-0005-0000-0000-0000B2520000}"/>
    <cellStyle name="Финансовый 2 31 4 3 2" xfId="16026" xr:uid="{00000000-0005-0000-0000-0000B3520000}"/>
    <cellStyle name="Финансовый 2 31 4 3 3" xfId="20009" xr:uid="{00000000-0005-0000-0000-0000B4520000}"/>
    <cellStyle name="Финансовый 2 31 4 3 4" xfId="21465" xr:uid="{00000000-0005-0000-0000-0000B5520000}"/>
    <cellStyle name="Финансовый 2 31 4 3 5" xfId="25761" xr:uid="{00000000-0005-0000-0000-0000B6520000}"/>
    <cellStyle name="Финансовый 2 31 4 3 6" xfId="25575" xr:uid="{00000000-0005-0000-0000-0000B7520000}"/>
    <cellStyle name="Финансовый 2 31 4 3 7" xfId="21469" xr:uid="{00000000-0005-0000-0000-0000B8520000}"/>
    <cellStyle name="Финансовый 2 31 4 3 8" xfId="33182" xr:uid="{00000000-0005-0000-0000-0000B9520000}"/>
    <cellStyle name="Финансовый 2 31 4 3 9" xfId="32386" xr:uid="{00000000-0005-0000-0000-0000BA520000}"/>
    <cellStyle name="Финансовый 2 31 4 4" xfId="17626" xr:uid="{00000000-0005-0000-0000-0000BB520000}"/>
    <cellStyle name="Финансовый 2 31 4 5" xfId="18938" xr:uid="{00000000-0005-0000-0000-0000BC520000}"/>
    <cellStyle name="Финансовый 2 31 4 5 2" xfId="25339" xr:uid="{00000000-0005-0000-0000-0000BD520000}"/>
    <cellStyle name="Финансовый 2 31 4 5 3" xfId="28081" xr:uid="{00000000-0005-0000-0000-0000BE520000}"/>
    <cellStyle name="Финансовый 2 31 4 5 4" xfId="29518" xr:uid="{00000000-0005-0000-0000-0000BF520000}"/>
    <cellStyle name="Финансовый 2 31 4 5 5" xfId="30824" xr:uid="{00000000-0005-0000-0000-0000C0520000}"/>
    <cellStyle name="Финансовый 2 31 4 5 6" xfId="34549" xr:uid="{00000000-0005-0000-0000-0000C1520000}"/>
    <cellStyle name="Финансовый 2 31 4 5 7" xfId="35885" xr:uid="{00000000-0005-0000-0000-0000C2520000}"/>
    <cellStyle name="Финансовый 2 31 5" xfId="11213" xr:uid="{00000000-0005-0000-0000-0000C3520000}"/>
    <cellStyle name="Финансовый 2 31 6" xfId="14016" xr:uid="{00000000-0005-0000-0000-0000C4520000}"/>
    <cellStyle name="Финансовый 2 31 7" xfId="14306" xr:uid="{00000000-0005-0000-0000-0000C5520000}"/>
    <cellStyle name="Финансовый 2 31 7 2" xfId="16674" xr:uid="{00000000-0005-0000-0000-0000C6520000}"/>
    <cellStyle name="Финансовый 2 31 7 3" xfId="20657" xr:uid="{00000000-0005-0000-0000-0000C7520000}"/>
    <cellStyle name="Финансовый 2 31 7 4" xfId="24811" xr:uid="{00000000-0005-0000-0000-0000C8520000}"/>
    <cellStyle name="Финансовый 2 31 7 5" xfId="26537" xr:uid="{00000000-0005-0000-0000-0000C9520000}"/>
    <cellStyle name="Финансовый 2 31 7 6" xfId="26570" xr:uid="{00000000-0005-0000-0000-0000CA520000}"/>
    <cellStyle name="Финансовый 2 31 7 7" xfId="23571" xr:uid="{00000000-0005-0000-0000-0000CB520000}"/>
    <cellStyle name="Финансовый 2 31 7 8" xfId="33830" xr:uid="{00000000-0005-0000-0000-0000CC520000}"/>
    <cellStyle name="Финансовый 2 31 7 9" xfId="32617" xr:uid="{00000000-0005-0000-0000-0000CD520000}"/>
    <cellStyle name="Финансовый 2 31 8" xfId="16978" xr:uid="{00000000-0005-0000-0000-0000CE520000}"/>
    <cellStyle name="Финансовый 2 31 9" xfId="18290" xr:uid="{00000000-0005-0000-0000-0000CF520000}"/>
    <cellStyle name="Финансовый 2 31 9 2" xfId="22379" xr:uid="{00000000-0005-0000-0000-0000D0520000}"/>
    <cellStyle name="Финансовый 2 31 9 3" xfId="27433" xr:uid="{00000000-0005-0000-0000-0000D1520000}"/>
    <cellStyle name="Финансовый 2 31 9 4" xfId="28870" xr:uid="{00000000-0005-0000-0000-0000D2520000}"/>
    <cellStyle name="Финансовый 2 31 9 5" xfId="30176" xr:uid="{00000000-0005-0000-0000-0000D3520000}"/>
    <cellStyle name="Финансовый 2 31 9 6" xfId="35197" xr:uid="{00000000-0005-0000-0000-0000D4520000}"/>
    <cellStyle name="Финансовый 2 31 9 7" xfId="36533" xr:uid="{00000000-0005-0000-0000-0000D5520000}"/>
    <cellStyle name="Финансовый 2 32" xfId="125" xr:uid="{00000000-0005-0000-0000-0000D6520000}"/>
    <cellStyle name="Финансовый 2 32 2" xfId="364" xr:uid="{00000000-0005-0000-0000-0000D7520000}"/>
    <cellStyle name="Финансовый 2 32 2 2" xfId="8111" xr:uid="{00000000-0005-0000-0000-0000D8520000}"/>
    <cellStyle name="Финансовый 2 32 2 3" xfId="10272" xr:uid="{00000000-0005-0000-0000-0000D9520000}"/>
    <cellStyle name="Финансовый 2 32 3" xfId="1350" xr:uid="{00000000-0005-0000-0000-0000DA520000}"/>
    <cellStyle name="Финансовый 2 32 3 2" xfId="8202" xr:uid="{00000000-0005-0000-0000-0000DB520000}"/>
    <cellStyle name="Финансовый 2 32 3 2 2" xfId="13660" xr:uid="{00000000-0005-0000-0000-0000DC520000}"/>
    <cellStyle name="Финансовый 2 32 3 2 3" xfId="14662" xr:uid="{00000000-0005-0000-0000-0000DD520000}"/>
    <cellStyle name="Финансовый 2 32 3 2 3 2" xfId="16318" xr:uid="{00000000-0005-0000-0000-0000DE520000}"/>
    <cellStyle name="Финансовый 2 32 3 2 3 3" xfId="20301" xr:uid="{00000000-0005-0000-0000-0000DF520000}"/>
    <cellStyle name="Финансовый 2 32 3 2 3 4" xfId="25251" xr:uid="{00000000-0005-0000-0000-0000E0520000}"/>
    <cellStyle name="Финансовый 2 32 3 2 3 5" xfId="26154" xr:uid="{00000000-0005-0000-0000-0000E1520000}"/>
    <cellStyle name="Финансовый 2 32 3 2 3 6" xfId="23669" xr:uid="{00000000-0005-0000-0000-0000E2520000}"/>
    <cellStyle name="Финансовый 2 32 3 2 3 7" xfId="27169" xr:uid="{00000000-0005-0000-0000-0000E3520000}"/>
    <cellStyle name="Финансовый 2 32 3 2 3 8" xfId="33474" xr:uid="{00000000-0005-0000-0000-0000E4520000}"/>
    <cellStyle name="Финансовый 2 32 3 2 3 9" xfId="31441" xr:uid="{00000000-0005-0000-0000-0000E5520000}"/>
    <cellStyle name="Финансовый 2 32 3 2 4" xfId="17334" xr:uid="{00000000-0005-0000-0000-0000E6520000}"/>
    <cellStyle name="Финансовый 2 32 3 2 5" xfId="18646" xr:uid="{00000000-0005-0000-0000-0000E7520000}"/>
    <cellStyle name="Финансовый 2 32 3 2 5 2" xfId="22345" xr:uid="{00000000-0005-0000-0000-0000E8520000}"/>
    <cellStyle name="Финансовый 2 32 3 2 5 3" xfId="27789" xr:uid="{00000000-0005-0000-0000-0000E9520000}"/>
    <cellStyle name="Финансовый 2 32 3 2 5 4" xfId="29226" xr:uid="{00000000-0005-0000-0000-0000EA520000}"/>
    <cellStyle name="Финансовый 2 32 3 2 5 5" xfId="30532" xr:uid="{00000000-0005-0000-0000-0000EB520000}"/>
    <cellStyle name="Финансовый 2 32 3 2 5 6" xfId="34841" xr:uid="{00000000-0005-0000-0000-0000EC520000}"/>
    <cellStyle name="Финансовый 2 32 3 2 5 7" xfId="36177" xr:uid="{00000000-0005-0000-0000-0000ED520000}"/>
    <cellStyle name="Финансовый 2 32 3 3" xfId="12620" xr:uid="{00000000-0005-0000-0000-0000EE520000}"/>
    <cellStyle name="Финансовый 2 32 3 3 2" xfId="13012" xr:uid="{00000000-0005-0000-0000-0000EF520000}"/>
    <cellStyle name="Финансовый 2 32 3 3 3" xfId="15310" xr:uid="{00000000-0005-0000-0000-0000F0520000}"/>
    <cellStyle name="Финансовый 2 32 3 3 3 2" xfId="15670" xr:uid="{00000000-0005-0000-0000-0000F1520000}"/>
    <cellStyle name="Финансовый 2 32 3 3 3 3" xfId="19653" xr:uid="{00000000-0005-0000-0000-0000F2520000}"/>
    <cellStyle name="Финансовый 2 32 3 3 3 4" xfId="22475" xr:uid="{00000000-0005-0000-0000-0000F3520000}"/>
    <cellStyle name="Финансовый 2 32 3 3 3 5" xfId="26639" xr:uid="{00000000-0005-0000-0000-0000F4520000}"/>
    <cellStyle name="Финансовый 2 32 3 3 3 6" xfId="24874" xr:uid="{00000000-0005-0000-0000-0000F5520000}"/>
    <cellStyle name="Финансовый 2 32 3 3 3 7" xfId="26151" xr:uid="{00000000-0005-0000-0000-0000F6520000}"/>
    <cellStyle name="Финансовый 2 32 3 3 3 8" xfId="32826" xr:uid="{00000000-0005-0000-0000-0000F7520000}"/>
    <cellStyle name="Финансовый 2 32 3 3 3 9" xfId="32219" xr:uid="{00000000-0005-0000-0000-0000F8520000}"/>
    <cellStyle name="Финансовый 2 32 3 3 4" xfId="17982" xr:uid="{00000000-0005-0000-0000-0000F9520000}"/>
    <cellStyle name="Финансовый 2 32 3 3 5" xfId="19294" xr:uid="{00000000-0005-0000-0000-0000FA520000}"/>
    <cellStyle name="Финансовый 2 32 3 3 5 2" xfId="22594" xr:uid="{00000000-0005-0000-0000-0000FB520000}"/>
    <cellStyle name="Финансовый 2 32 3 3 5 3" xfId="28437" xr:uid="{00000000-0005-0000-0000-0000FC520000}"/>
    <cellStyle name="Финансовый 2 32 3 3 5 4" xfId="29874" xr:uid="{00000000-0005-0000-0000-0000FD520000}"/>
    <cellStyle name="Финансовый 2 32 3 3 5 5" xfId="31180" xr:uid="{00000000-0005-0000-0000-0000FE520000}"/>
    <cellStyle name="Финансовый 2 32 3 3 5 6" xfId="34193" xr:uid="{00000000-0005-0000-0000-0000FF520000}"/>
    <cellStyle name="Финансовый 2 32 3 3 5 7" xfId="35529" xr:uid="{00000000-0005-0000-0000-000000530000}"/>
    <cellStyle name="Финансовый 2 32 4" xfId="10035" xr:uid="{00000000-0005-0000-0000-000001530000}"/>
    <cellStyle name="Финансовый 2 32 4 2" xfId="13367" xr:uid="{00000000-0005-0000-0000-000002530000}"/>
    <cellStyle name="Финансовый 2 32 4 3" xfId="14955" xr:uid="{00000000-0005-0000-0000-000003530000}"/>
    <cellStyle name="Финансовый 2 32 4 3 2" xfId="16025" xr:uid="{00000000-0005-0000-0000-000004530000}"/>
    <cellStyle name="Финансовый 2 32 4 3 3" xfId="20008" xr:uid="{00000000-0005-0000-0000-000005530000}"/>
    <cellStyle name="Финансовый 2 32 4 3 4" xfId="21357" xr:uid="{00000000-0005-0000-0000-000006530000}"/>
    <cellStyle name="Финансовый 2 32 4 3 5" xfId="26602" xr:uid="{00000000-0005-0000-0000-000007530000}"/>
    <cellStyle name="Финансовый 2 32 4 3 6" xfId="22456" xr:uid="{00000000-0005-0000-0000-000008530000}"/>
    <cellStyle name="Финансовый 2 32 4 3 7" xfId="28652" xr:uid="{00000000-0005-0000-0000-000009530000}"/>
    <cellStyle name="Финансовый 2 32 4 3 8" xfId="33181" xr:uid="{00000000-0005-0000-0000-00000A530000}"/>
    <cellStyle name="Финансовый 2 32 4 3 9" xfId="32470" xr:uid="{00000000-0005-0000-0000-00000B530000}"/>
    <cellStyle name="Финансовый 2 32 4 4" xfId="17627" xr:uid="{00000000-0005-0000-0000-00000C530000}"/>
    <cellStyle name="Финансовый 2 32 4 5" xfId="18939" xr:uid="{00000000-0005-0000-0000-00000D530000}"/>
    <cellStyle name="Финансовый 2 32 4 5 2" xfId="23121" xr:uid="{00000000-0005-0000-0000-00000E530000}"/>
    <cellStyle name="Финансовый 2 32 4 5 3" xfId="28082" xr:uid="{00000000-0005-0000-0000-00000F530000}"/>
    <cellStyle name="Финансовый 2 32 4 5 4" xfId="29519" xr:uid="{00000000-0005-0000-0000-000010530000}"/>
    <cellStyle name="Финансовый 2 32 4 5 5" xfId="30825" xr:uid="{00000000-0005-0000-0000-000011530000}"/>
    <cellStyle name="Финансовый 2 32 4 5 6" xfId="34548" xr:uid="{00000000-0005-0000-0000-000012530000}"/>
    <cellStyle name="Финансовый 2 32 4 5 7" xfId="35884" xr:uid="{00000000-0005-0000-0000-000013530000}"/>
    <cellStyle name="Финансовый 2 32 5" xfId="11235" xr:uid="{00000000-0005-0000-0000-000014530000}"/>
    <cellStyle name="Финансовый 2 32 6" xfId="14015" xr:uid="{00000000-0005-0000-0000-000015530000}"/>
    <cellStyle name="Финансовый 2 32 7" xfId="14307" xr:uid="{00000000-0005-0000-0000-000016530000}"/>
    <cellStyle name="Финансовый 2 32 7 2" xfId="16673" xr:uid="{00000000-0005-0000-0000-000017530000}"/>
    <cellStyle name="Финансовый 2 32 7 3" xfId="20656" xr:uid="{00000000-0005-0000-0000-000018530000}"/>
    <cellStyle name="Финансовый 2 32 7 4" xfId="24438" xr:uid="{00000000-0005-0000-0000-000019530000}"/>
    <cellStyle name="Финансовый 2 32 7 5" xfId="23839" xr:uid="{00000000-0005-0000-0000-00001A530000}"/>
    <cellStyle name="Финансовый 2 32 7 6" xfId="26065" xr:uid="{00000000-0005-0000-0000-00001B530000}"/>
    <cellStyle name="Финансовый 2 32 7 7" xfId="26138" xr:uid="{00000000-0005-0000-0000-00001C530000}"/>
    <cellStyle name="Финансовый 2 32 7 8" xfId="33829" xr:uid="{00000000-0005-0000-0000-00001D530000}"/>
    <cellStyle name="Финансовый 2 32 7 9" xfId="32087" xr:uid="{00000000-0005-0000-0000-00001E530000}"/>
    <cellStyle name="Финансовый 2 32 8" xfId="16979" xr:uid="{00000000-0005-0000-0000-00001F530000}"/>
    <cellStyle name="Финансовый 2 32 9" xfId="18291" xr:uid="{00000000-0005-0000-0000-000020530000}"/>
    <cellStyle name="Финансовый 2 32 9 2" xfId="22311" xr:uid="{00000000-0005-0000-0000-000021530000}"/>
    <cellStyle name="Финансовый 2 32 9 3" xfId="27434" xr:uid="{00000000-0005-0000-0000-000022530000}"/>
    <cellStyle name="Финансовый 2 32 9 4" xfId="28871" xr:uid="{00000000-0005-0000-0000-000023530000}"/>
    <cellStyle name="Финансовый 2 32 9 5" xfId="30177" xr:uid="{00000000-0005-0000-0000-000024530000}"/>
    <cellStyle name="Финансовый 2 32 9 6" xfId="35196" xr:uid="{00000000-0005-0000-0000-000025530000}"/>
    <cellStyle name="Финансовый 2 32 9 7" xfId="36532" xr:uid="{00000000-0005-0000-0000-000026530000}"/>
    <cellStyle name="Финансовый 2 33" xfId="126" xr:uid="{00000000-0005-0000-0000-000027530000}"/>
    <cellStyle name="Финансовый 2 33 2" xfId="365" xr:uid="{00000000-0005-0000-0000-000028530000}"/>
    <cellStyle name="Финансовый 2 33 2 2" xfId="8849" xr:uid="{00000000-0005-0000-0000-000029530000}"/>
    <cellStyle name="Финансовый 2 33 2 3" xfId="10273" xr:uid="{00000000-0005-0000-0000-00002A530000}"/>
    <cellStyle name="Финансовый 2 33 3" xfId="1471" xr:uid="{00000000-0005-0000-0000-00002B530000}"/>
    <cellStyle name="Финансовый 2 33 3 2" xfId="7694" xr:uid="{00000000-0005-0000-0000-00002C530000}"/>
    <cellStyle name="Финансовый 2 33 3 2 2" xfId="13810" xr:uid="{00000000-0005-0000-0000-00002D530000}"/>
    <cellStyle name="Финансовый 2 33 3 2 3" xfId="14512" xr:uid="{00000000-0005-0000-0000-00002E530000}"/>
    <cellStyle name="Финансовый 2 33 3 2 3 2" xfId="16468" xr:uid="{00000000-0005-0000-0000-00002F530000}"/>
    <cellStyle name="Финансовый 2 33 3 2 3 3" xfId="20451" xr:uid="{00000000-0005-0000-0000-000030530000}"/>
    <cellStyle name="Финансовый 2 33 3 2 3 4" xfId="25259" xr:uid="{00000000-0005-0000-0000-000031530000}"/>
    <cellStyle name="Финансовый 2 33 3 2 3 5" xfId="25678" xr:uid="{00000000-0005-0000-0000-000032530000}"/>
    <cellStyle name="Финансовый 2 33 3 2 3 6" xfId="23724" xr:uid="{00000000-0005-0000-0000-000033530000}"/>
    <cellStyle name="Финансовый 2 33 3 2 3 7" xfId="24890" xr:uid="{00000000-0005-0000-0000-000034530000}"/>
    <cellStyle name="Финансовый 2 33 3 2 3 8" xfId="33624" xr:uid="{00000000-0005-0000-0000-000035530000}"/>
    <cellStyle name="Финансовый 2 33 3 2 3 9" xfId="32222" xr:uid="{00000000-0005-0000-0000-000036530000}"/>
    <cellStyle name="Финансовый 2 33 3 2 4" xfId="17184" xr:uid="{00000000-0005-0000-0000-000037530000}"/>
    <cellStyle name="Финансовый 2 33 3 2 5" xfId="18496" xr:uid="{00000000-0005-0000-0000-000038530000}"/>
    <cellStyle name="Финансовый 2 33 3 2 5 2" xfId="21284" xr:uid="{00000000-0005-0000-0000-000039530000}"/>
    <cellStyle name="Финансовый 2 33 3 2 5 3" xfId="27639" xr:uid="{00000000-0005-0000-0000-00003A530000}"/>
    <cellStyle name="Финансовый 2 33 3 2 5 4" xfId="29076" xr:uid="{00000000-0005-0000-0000-00003B530000}"/>
    <cellStyle name="Финансовый 2 33 3 2 5 5" xfId="30382" xr:uid="{00000000-0005-0000-0000-00003C530000}"/>
    <cellStyle name="Финансовый 2 33 3 2 5 6" xfId="34991" xr:uid="{00000000-0005-0000-0000-00003D530000}"/>
    <cellStyle name="Финансовый 2 33 3 2 5 7" xfId="36327" xr:uid="{00000000-0005-0000-0000-00003E530000}"/>
    <cellStyle name="Финансовый 2 33 3 3" xfId="12470" xr:uid="{00000000-0005-0000-0000-00003F530000}"/>
    <cellStyle name="Финансовый 2 33 3 3 2" xfId="13162" xr:uid="{00000000-0005-0000-0000-000040530000}"/>
    <cellStyle name="Финансовый 2 33 3 3 3" xfId="15160" xr:uid="{00000000-0005-0000-0000-000041530000}"/>
    <cellStyle name="Финансовый 2 33 3 3 3 2" xfId="15820" xr:uid="{00000000-0005-0000-0000-000042530000}"/>
    <cellStyle name="Финансовый 2 33 3 3 3 3" xfId="19803" xr:uid="{00000000-0005-0000-0000-000043530000}"/>
    <cellStyle name="Финансовый 2 33 3 3 3 4" xfId="22758" xr:uid="{00000000-0005-0000-0000-000044530000}"/>
    <cellStyle name="Финансовый 2 33 3 3 3 5" xfId="26766" xr:uid="{00000000-0005-0000-0000-000045530000}"/>
    <cellStyle name="Финансовый 2 33 3 3 3 6" xfId="26293" xr:uid="{00000000-0005-0000-0000-000046530000}"/>
    <cellStyle name="Финансовый 2 33 3 3 3 7" xfId="28717" xr:uid="{00000000-0005-0000-0000-000047530000}"/>
    <cellStyle name="Финансовый 2 33 3 3 3 8" xfId="32976" xr:uid="{00000000-0005-0000-0000-000048530000}"/>
    <cellStyle name="Финансовый 2 33 3 3 3 9" xfId="32284" xr:uid="{00000000-0005-0000-0000-000049530000}"/>
    <cellStyle name="Финансовый 2 33 3 3 4" xfId="17832" xr:uid="{00000000-0005-0000-0000-00004A530000}"/>
    <cellStyle name="Финансовый 2 33 3 3 5" xfId="19144" xr:uid="{00000000-0005-0000-0000-00004B530000}"/>
    <cellStyle name="Финансовый 2 33 3 3 5 2" xfId="22609" xr:uid="{00000000-0005-0000-0000-00004C530000}"/>
    <cellStyle name="Финансовый 2 33 3 3 5 3" xfId="28287" xr:uid="{00000000-0005-0000-0000-00004D530000}"/>
    <cellStyle name="Финансовый 2 33 3 3 5 4" xfId="29724" xr:uid="{00000000-0005-0000-0000-00004E530000}"/>
    <cellStyle name="Финансовый 2 33 3 3 5 5" xfId="31030" xr:uid="{00000000-0005-0000-0000-00004F530000}"/>
    <cellStyle name="Финансовый 2 33 3 3 5 6" xfId="34343" xr:uid="{00000000-0005-0000-0000-000050530000}"/>
    <cellStyle name="Финансовый 2 33 3 3 5 7" xfId="35679" xr:uid="{00000000-0005-0000-0000-000051530000}"/>
    <cellStyle name="Финансовый 2 33 4" xfId="10036" xr:uid="{00000000-0005-0000-0000-000052530000}"/>
    <cellStyle name="Финансовый 2 33 4 2" xfId="13366" xr:uid="{00000000-0005-0000-0000-000053530000}"/>
    <cellStyle name="Финансовый 2 33 4 3" xfId="14956" xr:uid="{00000000-0005-0000-0000-000054530000}"/>
    <cellStyle name="Финансовый 2 33 4 3 2" xfId="16024" xr:uid="{00000000-0005-0000-0000-000055530000}"/>
    <cellStyle name="Финансовый 2 33 4 3 3" xfId="20007" xr:uid="{00000000-0005-0000-0000-000056530000}"/>
    <cellStyle name="Финансовый 2 33 4 3 4" xfId="21367" xr:uid="{00000000-0005-0000-0000-000057530000}"/>
    <cellStyle name="Финансовый 2 33 4 3 5" xfId="27143" xr:uid="{00000000-0005-0000-0000-000058530000}"/>
    <cellStyle name="Финансовый 2 33 4 3 6" xfId="20948" xr:uid="{00000000-0005-0000-0000-000059530000}"/>
    <cellStyle name="Финансовый 2 33 4 3 7" xfId="24249" xr:uid="{00000000-0005-0000-0000-00005A530000}"/>
    <cellStyle name="Финансовый 2 33 4 3 8" xfId="33180" xr:uid="{00000000-0005-0000-0000-00005B530000}"/>
    <cellStyle name="Финансовый 2 33 4 3 9" xfId="31437" xr:uid="{00000000-0005-0000-0000-00005C530000}"/>
    <cellStyle name="Финансовый 2 33 4 4" xfId="17628" xr:uid="{00000000-0005-0000-0000-00005D530000}"/>
    <cellStyle name="Финансовый 2 33 4 5" xfId="18940" xr:uid="{00000000-0005-0000-0000-00005E530000}"/>
    <cellStyle name="Финансовый 2 33 4 5 2" xfId="21564" xr:uid="{00000000-0005-0000-0000-00005F530000}"/>
    <cellStyle name="Финансовый 2 33 4 5 3" xfId="28083" xr:uid="{00000000-0005-0000-0000-000060530000}"/>
    <cellStyle name="Финансовый 2 33 4 5 4" xfId="29520" xr:uid="{00000000-0005-0000-0000-000061530000}"/>
    <cellStyle name="Финансовый 2 33 4 5 5" xfId="30826" xr:uid="{00000000-0005-0000-0000-000062530000}"/>
    <cellStyle name="Финансовый 2 33 4 5 6" xfId="34547" xr:uid="{00000000-0005-0000-0000-000063530000}"/>
    <cellStyle name="Финансовый 2 33 4 5 7" xfId="35883" xr:uid="{00000000-0005-0000-0000-000064530000}"/>
    <cellStyle name="Финансовый 2 33 5" xfId="11356" xr:uid="{00000000-0005-0000-0000-000065530000}"/>
    <cellStyle name="Финансовый 2 33 6" xfId="14014" xr:uid="{00000000-0005-0000-0000-000066530000}"/>
    <cellStyle name="Финансовый 2 33 7" xfId="14308" xr:uid="{00000000-0005-0000-0000-000067530000}"/>
    <cellStyle name="Финансовый 2 33 7 2" xfId="16672" xr:uid="{00000000-0005-0000-0000-000068530000}"/>
    <cellStyle name="Финансовый 2 33 7 3" xfId="20655" xr:uid="{00000000-0005-0000-0000-000069530000}"/>
    <cellStyle name="Финансовый 2 33 7 4" xfId="21073" xr:uid="{00000000-0005-0000-0000-00006A530000}"/>
    <cellStyle name="Финансовый 2 33 7 5" xfId="25404" xr:uid="{00000000-0005-0000-0000-00006B530000}"/>
    <cellStyle name="Финансовый 2 33 7 6" xfId="26337" xr:uid="{00000000-0005-0000-0000-00006C530000}"/>
    <cellStyle name="Финансовый 2 33 7 7" xfId="24652" xr:uid="{00000000-0005-0000-0000-00006D530000}"/>
    <cellStyle name="Финансовый 2 33 7 8" xfId="33828" xr:uid="{00000000-0005-0000-0000-00006E530000}"/>
    <cellStyle name="Финансовый 2 33 7 9" xfId="32148" xr:uid="{00000000-0005-0000-0000-00006F530000}"/>
    <cellStyle name="Финансовый 2 33 8" xfId="16980" xr:uid="{00000000-0005-0000-0000-000070530000}"/>
    <cellStyle name="Финансовый 2 33 9" xfId="18292" xr:uid="{00000000-0005-0000-0000-000071530000}"/>
    <cellStyle name="Финансовый 2 33 9 2" xfId="22127" xr:uid="{00000000-0005-0000-0000-000072530000}"/>
    <cellStyle name="Финансовый 2 33 9 3" xfId="27435" xr:uid="{00000000-0005-0000-0000-000073530000}"/>
    <cellStyle name="Финансовый 2 33 9 4" xfId="28872" xr:uid="{00000000-0005-0000-0000-000074530000}"/>
    <cellStyle name="Финансовый 2 33 9 5" xfId="30178" xr:uid="{00000000-0005-0000-0000-000075530000}"/>
    <cellStyle name="Финансовый 2 33 9 6" xfId="35195" xr:uid="{00000000-0005-0000-0000-000076530000}"/>
    <cellStyle name="Финансовый 2 33 9 7" xfId="36531" xr:uid="{00000000-0005-0000-0000-000077530000}"/>
    <cellStyle name="Финансовый 2 34" xfId="127" xr:uid="{00000000-0005-0000-0000-000078530000}"/>
    <cellStyle name="Финансовый 2 34 2" xfId="366" xr:uid="{00000000-0005-0000-0000-000079530000}"/>
    <cellStyle name="Финансовый 2 34 2 2" xfId="7739" xr:uid="{00000000-0005-0000-0000-00007A530000}"/>
    <cellStyle name="Финансовый 2 34 2 3" xfId="10274" xr:uid="{00000000-0005-0000-0000-00007B530000}"/>
    <cellStyle name="Финансовый 2 34 3" xfId="1472" xr:uid="{00000000-0005-0000-0000-00007C530000}"/>
    <cellStyle name="Финансовый 2 34 3 2" xfId="7858" xr:uid="{00000000-0005-0000-0000-00007D530000}"/>
    <cellStyle name="Финансовый 2 34 3 2 2" xfId="13754" xr:uid="{00000000-0005-0000-0000-00007E530000}"/>
    <cellStyle name="Финансовый 2 34 3 2 3" xfId="14568" xr:uid="{00000000-0005-0000-0000-00007F530000}"/>
    <cellStyle name="Финансовый 2 34 3 2 3 2" xfId="16412" xr:uid="{00000000-0005-0000-0000-000080530000}"/>
    <cellStyle name="Финансовый 2 34 3 2 3 3" xfId="20395" xr:uid="{00000000-0005-0000-0000-000081530000}"/>
    <cellStyle name="Финансовый 2 34 3 2 3 4" xfId="24367" xr:uid="{00000000-0005-0000-0000-000082530000}"/>
    <cellStyle name="Финансовый 2 34 3 2 3 5" xfId="26944" xr:uid="{00000000-0005-0000-0000-000083530000}"/>
    <cellStyle name="Финансовый 2 34 3 2 3 6" xfId="25866" xr:uid="{00000000-0005-0000-0000-000084530000}"/>
    <cellStyle name="Финансовый 2 34 3 2 3 7" xfId="23612" xr:uid="{00000000-0005-0000-0000-000085530000}"/>
    <cellStyle name="Финансовый 2 34 3 2 3 8" xfId="33568" xr:uid="{00000000-0005-0000-0000-000086530000}"/>
    <cellStyle name="Финансовый 2 34 3 2 3 9" xfId="31942" xr:uid="{00000000-0005-0000-0000-000087530000}"/>
    <cellStyle name="Финансовый 2 34 3 2 4" xfId="17240" xr:uid="{00000000-0005-0000-0000-000088530000}"/>
    <cellStyle name="Финансовый 2 34 3 2 5" xfId="18552" xr:uid="{00000000-0005-0000-0000-000089530000}"/>
    <cellStyle name="Финансовый 2 34 3 2 5 2" xfId="21509" xr:uid="{00000000-0005-0000-0000-00008A530000}"/>
    <cellStyle name="Финансовый 2 34 3 2 5 3" xfId="27695" xr:uid="{00000000-0005-0000-0000-00008B530000}"/>
    <cellStyle name="Финансовый 2 34 3 2 5 4" xfId="29132" xr:uid="{00000000-0005-0000-0000-00008C530000}"/>
    <cellStyle name="Финансовый 2 34 3 2 5 5" xfId="30438" xr:uid="{00000000-0005-0000-0000-00008D530000}"/>
    <cellStyle name="Финансовый 2 34 3 2 5 6" xfId="34935" xr:uid="{00000000-0005-0000-0000-00008E530000}"/>
    <cellStyle name="Финансовый 2 34 3 2 5 7" xfId="36271" xr:uid="{00000000-0005-0000-0000-00008F530000}"/>
    <cellStyle name="Финансовый 2 34 3 3" xfId="12526" xr:uid="{00000000-0005-0000-0000-000090530000}"/>
    <cellStyle name="Финансовый 2 34 3 3 2" xfId="13106" xr:uid="{00000000-0005-0000-0000-000091530000}"/>
    <cellStyle name="Финансовый 2 34 3 3 3" xfId="15216" xr:uid="{00000000-0005-0000-0000-000092530000}"/>
    <cellStyle name="Финансовый 2 34 3 3 3 2" xfId="15764" xr:uid="{00000000-0005-0000-0000-000093530000}"/>
    <cellStyle name="Финансовый 2 34 3 3 3 3" xfId="19747" xr:uid="{00000000-0005-0000-0000-000094530000}"/>
    <cellStyle name="Финансовый 2 34 3 3 3 4" xfId="21867" xr:uid="{00000000-0005-0000-0000-000095530000}"/>
    <cellStyle name="Финансовый 2 34 3 3 3 5" xfId="24243" xr:uid="{00000000-0005-0000-0000-000096530000}"/>
    <cellStyle name="Финансовый 2 34 3 3 3 6" xfId="26179" xr:uid="{00000000-0005-0000-0000-000097530000}"/>
    <cellStyle name="Финансовый 2 34 3 3 3 7" xfId="23899" xr:uid="{00000000-0005-0000-0000-000098530000}"/>
    <cellStyle name="Финансовый 2 34 3 3 3 8" xfId="32920" xr:uid="{00000000-0005-0000-0000-000099530000}"/>
    <cellStyle name="Финансовый 2 34 3 3 3 9" xfId="31928" xr:uid="{00000000-0005-0000-0000-00009A530000}"/>
    <cellStyle name="Финансовый 2 34 3 3 4" xfId="17888" xr:uid="{00000000-0005-0000-0000-00009B530000}"/>
    <cellStyle name="Финансовый 2 34 3 3 5" xfId="19200" xr:uid="{00000000-0005-0000-0000-00009C530000}"/>
    <cellStyle name="Финансовый 2 34 3 3 5 2" xfId="25127" xr:uid="{00000000-0005-0000-0000-00009D530000}"/>
    <cellStyle name="Финансовый 2 34 3 3 5 3" xfId="28343" xr:uid="{00000000-0005-0000-0000-00009E530000}"/>
    <cellStyle name="Финансовый 2 34 3 3 5 4" xfId="29780" xr:uid="{00000000-0005-0000-0000-00009F530000}"/>
    <cellStyle name="Финансовый 2 34 3 3 5 5" xfId="31086" xr:uid="{00000000-0005-0000-0000-0000A0530000}"/>
    <cellStyle name="Финансовый 2 34 3 3 5 6" xfId="34287" xr:uid="{00000000-0005-0000-0000-0000A1530000}"/>
    <cellStyle name="Финансовый 2 34 3 3 5 7" xfId="35623" xr:uid="{00000000-0005-0000-0000-0000A2530000}"/>
    <cellStyle name="Финансовый 2 34 4" xfId="10037" xr:uid="{00000000-0005-0000-0000-0000A3530000}"/>
    <cellStyle name="Финансовый 2 34 4 2" xfId="13365" xr:uid="{00000000-0005-0000-0000-0000A4530000}"/>
    <cellStyle name="Финансовый 2 34 4 3" xfId="14957" xr:uid="{00000000-0005-0000-0000-0000A5530000}"/>
    <cellStyle name="Финансовый 2 34 4 3 2" xfId="16023" xr:uid="{00000000-0005-0000-0000-0000A6530000}"/>
    <cellStyle name="Финансовый 2 34 4 3 3" xfId="20006" xr:uid="{00000000-0005-0000-0000-0000A7530000}"/>
    <cellStyle name="Финансовый 2 34 4 3 4" xfId="25005" xr:uid="{00000000-0005-0000-0000-0000A8530000}"/>
    <cellStyle name="Финансовый 2 34 4 3 5" xfId="21368" xr:uid="{00000000-0005-0000-0000-0000A9530000}"/>
    <cellStyle name="Финансовый 2 34 4 3 6" xfId="26013" xr:uid="{00000000-0005-0000-0000-0000AA530000}"/>
    <cellStyle name="Финансовый 2 34 4 3 7" xfId="23236" xr:uid="{00000000-0005-0000-0000-0000AB530000}"/>
    <cellStyle name="Финансовый 2 34 4 3 8" xfId="33179" xr:uid="{00000000-0005-0000-0000-0000AC530000}"/>
    <cellStyle name="Финансовый 2 34 4 3 9" xfId="32403" xr:uid="{00000000-0005-0000-0000-0000AD530000}"/>
    <cellStyle name="Финансовый 2 34 4 4" xfId="17629" xr:uid="{00000000-0005-0000-0000-0000AE530000}"/>
    <cellStyle name="Финансовый 2 34 4 5" xfId="18941" xr:uid="{00000000-0005-0000-0000-0000AF530000}"/>
    <cellStyle name="Финансовый 2 34 4 5 2" xfId="25198" xr:uid="{00000000-0005-0000-0000-0000B0530000}"/>
    <cellStyle name="Финансовый 2 34 4 5 3" xfId="28084" xr:uid="{00000000-0005-0000-0000-0000B1530000}"/>
    <cellStyle name="Финансовый 2 34 4 5 4" xfId="29521" xr:uid="{00000000-0005-0000-0000-0000B2530000}"/>
    <cellStyle name="Финансовый 2 34 4 5 5" xfId="30827" xr:uid="{00000000-0005-0000-0000-0000B3530000}"/>
    <cellStyle name="Финансовый 2 34 4 5 6" xfId="34546" xr:uid="{00000000-0005-0000-0000-0000B4530000}"/>
    <cellStyle name="Финансовый 2 34 4 5 7" xfId="35882" xr:uid="{00000000-0005-0000-0000-0000B5530000}"/>
    <cellStyle name="Финансовый 2 34 5" xfId="11357" xr:uid="{00000000-0005-0000-0000-0000B6530000}"/>
    <cellStyle name="Финансовый 2 34 6" xfId="14013" xr:uid="{00000000-0005-0000-0000-0000B7530000}"/>
    <cellStyle name="Финансовый 2 34 7" xfId="14309" xr:uid="{00000000-0005-0000-0000-0000B8530000}"/>
    <cellStyle name="Финансовый 2 34 7 2" xfId="16671" xr:uid="{00000000-0005-0000-0000-0000B9530000}"/>
    <cellStyle name="Финансовый 2 34 7 3" xfId="20654" xr:uid="{00000000-0005-0000-0000-0000BA530000}"/>
    <cellStyle name="Финансовый 2 34 7 4" xfId="24627" xr:uid="{00000000-0005-0000-0000-0000BB530000}"/>
    <cellStyle name="Финансовый 2 34 7 5" xfId="26844" xr:uid="{00000000-0005-0000-0000-0000BC530000}"/>
    <cellStyle name="Финансовый 2 34 7 6" xfId="23324" xr:uid="{00000000-0005-0000-0000-0000BD530000}"/>
    <cellStyle name="Финансовый 2 34 7 7" xfId="28750" xr:uid="{00000000-0005-0000-0000-0000BE530000}"/>
    <cellStyle name="Финансовый 2 34 7 8" xfId="33827" xr:uid="{00000000-0005-0000-0000-0000BF530000}"/>
    <cellStyle name="Финансовый 2 34 7 9" xfId="32208" xr:uid="{00000000-0005-0000-0000-0000C0530000}"/>
    <cellStyle name="Финансовый 2 34 8" xfId="16981" xr:uid="{00000000-0005-0000-0000-0000C1530000}"/>
    <cellStyle name="Финансовый 2 34 9" xfId="18293" xr:uid="{00000000-0005-0000-0000-0000C2530000}"/>
    <cellStyle name="Финансовый 2 34 9 2" xfId="22073" xr:uid="{00000000-0005-0000-0000-0000C3530000}"/>
    <cellStyle name="Финансовый 2 34 9 3" xfId="27436" xr:uid="{00000000-0005-0000-0000-0000C4530000}"/>
    <cellStyle name="Финансовый 2 34 9 4" xfId="28873" xr:uid="{00000000-0005-0000-0000-0000C5530000}"/>
    <cellStyle name="Финансовый 2 34 9 5" xfId="30179" xr:uid="{00000000-0005-0000-0000-0000C6530000}"/>
    <cellStyle name="Финансовый 2 34 9 6" xfId="35194" xr:uid="{00000000-0005-0000-0000-0000C7530000}"/>
    <cellStyle name="Финансовый 2 34 9 7" xfId="36530" xr:uid="{00000000-0005-0000-0000-0000C8530000}"/>
    <cellStyle name="Финансовый 2 35" xfId="128" xr:uid="{00000000-0005-0000-0000-0000C9530000}"/>
    <cellStyle name="Финансовый 2 35 2" xfId="367" xr:uid="{00000000-0005-0000-0000-0000CA530000}"/>
    <cellStyle name="Финансовый 2 35 2 2" xfId="8886" xr:uid="{00000000-0005-0000-0000-0000CB530000}"/>
    <cellStyle name="Финансовый 2 35 2 3" xfId="10275" xr:uid="{00000000-0005-0000-0000-0000CC530000}"/>
    <cellStyle name="Финансовый 2 35 3" xfId="1473" xr:uid="{00000000-0005-0000-0000-0000CD530000}"/>
    <cellStyle name="Финансовый 2 35 3 2" xfId="8072" xr:uid="{00000000-0005-0000-0000-0000CE530000}"/>
    <cellStyle name="Финансовый 2 35 3 2 2" xfId="13708" xr:uid="{00000000-0005-0000-0000-0000CF530000}"/>
    <cellStyle name="Финансовый 2 35 3 2 3" xfId="14614" xr:uid="{00000000-0005-0000-0000-0000D0530000}"/>
    <cellStyle name="Финансовый 2 35 3 2 3 2" xfId="16366" xr:uid="{00000000-0005-0000-0000-0000D1530000}"/>
    <cellStyle name="Финансовый 2 35 3 2 3 3" xfId="20349" xr:uid="{00000000-0005-0000-0000-0000D2530000}"/>
    <cellStyle name="Финансовый 2 35 3 2 3 4" xfId="24337" xr:uid="{00000000-0005-0000-0000-0000D3530000}"/>
    <cellStyle name="Финансовый 2 35 3 2 3 5" xfId="27264" xr:uid="{00000000-0005-0000-0000-0000D4530000}"/>
    <cellStyle name="Финансовый 2 35 3 2 3 6" xfId="26976" xr:uid="{00000000-0005-0000-0000-0000D5530000}"/>
    <cellStyle name="Финансовый 2 35 3 2 3 7" xfId="26962" xr:uid="{00000000-0005-0000-0000-0000D6530000}"/>
    <cellStyle name="Финансовый 2 35 3 2 3 8" xfId="33522" xr:uid="{00000000-0005-0000-0000-0000D7530000}"/>
    <cellStyle name="Финансовый 2 35 3 2 3 9" xfId="31636" xr:uid="{00000000-0005-0000-0000-0000D8530000}"/>
    <cellStyle name="Финансовый 2 35 3 2 4" xfId="17286" xr:uid="{00000000-0005-0000-0000-0000D9530000}"/>
    <cellStyle name="Финансовый 2 35 3 2 5" xfId="18598" xr:uid="{00000000-0005-0000-0000-0000DA530000}"/>
    <cellStyle name="Финансовый 2 35 3 2 5 2" xfId="23504" xr:uid="{00000000-0005-0000-0000-0000DB530000}"/>
    <cellStyle name="Финансовый 2 35 3 2 5 3" xfId="27741" xr:uid="{00000000-0005-0000-0000-0000DC530000}"/>
    <cellStyle name="Финансовый 2 35 3 2 5 4" xfId="29178" xr:uid="{00000000-0005-0000-0000-0000DD530000}"/>
    <cellStyle name="Финансовый 2 35 3 2 5 5" xfId="30484" xr:uid="{00000000-0005-0000-0000-0000DE530000}"/>
    <cellStyle name="Финансовый 2 35 3 2 5 6" xfId="34889" xr:uid="{00000000-0005-0000-0000-0000DF530000}"/>
    <cellStyle name="Финансовый 2 35 3 2 5 7" xfId="36225" xr:uid="{00000000-0005-0000-0000-0000E0530000}"/>
    <cellStyle name="Финансовый 2 35 3 3" xfId="12572" xr:uid="{00000000-0005-0000-0000-0000E1530000}"/>
    <cellStyle name="Финансовый 2 35 3 3 2" xfId="13060" xr:uid="{00000000-0005-0000-0000-0000E2530000}"/>
    <cellStyle name="Финансовый 2 35 3 3 3" xfId="15262" xr:uid="{00000000-0005-0000-0000-0000E3530000}"/>
    <cellStyle name="Финансовый 2 35 3 3 3 2" xfId="15718" xr:uid="{00000000-0005-0000-0000-0000E4530000}"/>
    <cellStyle name="Финансовый 2 35 3 3 3 3" xfId="19701" xr:uid="{00000000-0005-0000-0000-0000E5530000}"/>
    <cellStyle name="Финансовый 2 35 3 3 3 4" xfId="21376" xr:uid="{00000000-0005-0000-0000-0000E6530000}"/>
    <cellStyle name="Финансовый 2 35 3 3 3 5" xfId="27082" xr:uid="{00000000-0005-0000-0000-0000E7530000}"/>
    <cellStyle name="Финансовый 2 35 3 3 3 6" xfId="24630" xr:uid="{00000000-0005-0000-0000-0000E8530000}"/>
    <cellStyle name="Финансовый 2 35 3 3 3 7" xfId="26101" xr:uid="{00000000-0005-0000-0000-0000E9530000}"/>
    <cellStyle name="Финансовый 2 35 3 3 3 8" xfId="32874" xr:uid="{00000000-0005-0000-0000-0000EA530000}"/>
    <cellStyle name="Финансовый 2 35 3 3 3 9" xfId="32601" xr:uid="{00000000-0005-0000-0000-0000EB530000}"/>
    <cellStyle name="Финансовый 2 35 3 3 4" xfId="17934" xr:uid="{00000000-0005-0000-0000-0000EC530000}"/>
    <cellStyle name="Финансовый 2 35 3 3 5" xfId="19246" xr:uid="{00000000-0005-0000-0000-0000ED530000}"/>
    <cellStyle name="Финансовый 2 35 3 3 5 2" xfId="23923" xr:uid="{00000000-0005-0000-0000-0000EE530000}"/>
    <cellStyle name="Финансовый 2 35 3 3 5 3" xfId="28389" xr:uid="{00000000-0005-0000-0000-0000EF530000}"/>
    <cellStyle name="Финансовый 2 35 3 3 5 4" xfId="29826" xr:uid="{00000000-0005-0000-0000-0000F0530000}"/>
    <cellStyle name="Финансовый 2 35 3 3 5 5" xfId="31132" xr:uid="{00000000-0005-0000-0000-0000F1530000}"/>
    <cellStyle name="Финансовый 2 35 3 3 5 6" xfId="34241" xr:uid="{00000000-0005-0000-0000-0000F2530000}"/>
    <cellStyle name="Финансовый 2 35 3 3 5 7" xfId="35577" xr:uid="{00000000-0005-0000-0000-0000F3530000}"/>
    <cellStyle name="Финансовый 2 35 4" xfId="10038" xr:uid="{00000000-0005-0000-0000-0000F4530000}"/>
    <cellStyle name="Финансовый 2 35 4 2" xfId="13364" xr:uid="{00000000-0005-0000-0000-0000F5530000}"/>
    <cellStyle name="Финансовый 2 35 4 3" xfId="14958" xr:uid="{00000000-0005-0000-0000-0000F6530000}"/>
    <cellStyle name="Финансовый 2 35 4 3 2" xfId="16022" xr:uid="{00000000-0005-0000-0000-0000F7530000}"/>
    <cellStyle name="Финансовый 2 35 4 3 3" xfId="20005" xr:uid="{00000000-0005-0000-0000-0000F8530000}"/>
    <cellStyle name="Финансовый 2 35 4 3 4" xfId="24632" xr:uid="{00000000-0005-0000-0000-0000F9530000}"/>
    <cellStyle name="Финансовый 2 35 4 3 5" xfId="25603" xr:uid="{00000000-0005-0000-0000-0000FA530000}"/>
    <cellStyle name="Финансовый 2 35 4 3 6" xfId="21531" xr:uid="{00000000-0005-0000-0000-0000FB530000}"/>
    <cellStyle name="Финансовый 2 35 4 3 7" xfId="26519" xr:uid="{00000000-0005-0000-0000-0000FC530000}"/>
    <cellStyle name="Финансовый 2 35 4 3 8" xfId="33178" xr:uid="{00000000-0005-0000-0000-0000FD530000}"/>
    <cellStyle name="Финансовый 2 35 4 3 9" xfId="32487" xr:uid="{00000000-0005-0000-0000-0000FE530000}"/>
    <cellStyle name="Финансовый 2 35 4 4" xfId="17630" xr:uid="{00000000-0005-0000-0000-0000FF530000}"/>
    <cellStyle name="Финансовый 2 35 4 5" xfId="18942" xr:uid="{00000000-0005-0000-0000-000000540000}"/>
    <cellStyle name="Финансовый 2 35 4 5 2" xfId="21149" xr:uid="{00000000-0005-0000-0000-000001540000}"/>
    <cellStyle name="Финансовый 2 35 4 5 3" xfId="28085" xr:uid="{00000000-0005-0000-0000-000002540000}"/>
    <cellStyle name="Финансовый 2 35 4 5 4" xfId="29522" xr:uid="{00000000-0005-0000-0000-000003540000}"/>
    <cellStyle name="Финансовый 2 35 4 5 5" xfId="30828" xr:uid="{00000000-0005-0000-0000-000004540000}"/>
    <cellStyle name="Финансовый 2 35 4 5 6" xfId="34545" xr:uid="{00000000-0005-0000-0000-000005540000}"/>
    <cellStyle name="Финансовый 2 35 4 5 7" xfId="35881" xr:uid="{00000000-0005-0000-0000-000006540000}"/>
    <cellStyle name="Финансовый 2 35 5" xfId="11358" xr:uid="{00000000-0005-0000-0000-000007540000}"/>
    <cellStyle name="Финансовый 2 35 6" xfId="14012" xr:uid="{00000000-0005-0000-0000-000008540000}"/>
    <cellStyle name="Финансовый 2 35 7" xfId="14310" xr:uid="{00000000-0005-0000-0000-000009540000}"/>
    <cellStyle name="Финансовый 2 35 7 2" xfId="16670" xr:uid="{00000000-0005-0000-0000-00000A540000}"/>
    <cellStyle name="Финансовый 2 35 7 3" xfId="20653" xr:uid="{00000000-0005-0000-0000-00000B540000}"/>
    <cellStyle name="Финансовый 2 35 7 4" xfId="23770" xr:uid="{00000000-0005-0000-0000-00000C540000}"/>
    <cellStyle name="Финансовый 2 35 7 5" xfId="24821" xr:uid="{00000000-0005-0000-0000-00000D540000}"/>
    <cellStyle name="Финансовый 2 35 7 6" xfId="24274" xr:uid="{00000000-0005-0000-0000-00000E540000}"/>
    <cellStyle name="Финансовый 2 35 7 7" xfId="23958" xr:uid="{00000000-0005-0000-0000-00000F540000}"/>
    <cellStyle name="Финансовый 2 35 7 8" xfId="33826" xr:uid="{00000000-0005-0000-0000-000010540000}"/>
    <cellStyle name="Финансовый 2 35 7 9" xfId="32309" xr:uid="{00000000-0005-0000-0000-000011540000}"/>
    <cellStyle name="Финансовый 2 35 8" xfId="16982" xr:uid="{00000000-0005-0000-0000-000012540000}"/>
    <cellStyle name="Финансовый 2 35 9" xfId="18294" xr:uid="{00000000-0005-0000-0000-000013540000}"/>
    <cellStyle name="Финансовый 2 35 9 2" xfId="20959" xr:uid="{00000000-0005-0000-0000-000014540000}"/>
    <cellStyle name="Финансовый 2 35 9 3" xfId="27437" xr:uid="{00000000-0005-0000-0000-000015540000}"/>
    <cellStyle name="Финансовый 2 35 9 4" xfId="28874" xr:uid="{00000000-0005-0000-0000-000016540000}"/>
    <cellStyle name="Финансовый 2 35 9 5" xfId="30180" xr:uid="{00000000-0005-0000-0000-000017540000}"/>
    <cellStyle name="Финансовый 2 35 9 6" xfId="35193" xr:uid="{00000000-0005-0000-0000-000018540000}"/>
    <cellStyle name="Финансовый 2 35 9 7" xfId="36529" xr:uid="{00000000-0005-0000-0000-000019540000}"/>
    <cellStyle name="Финансовый 2 36" xfId="129" xr:uid="{00000000-0005-0000-0000-00001A540000}"/>
    <cellStyle name="Финансовый 2 36 2" xfId="368" xr:uid="{00000000-0005-0000-0000-00001B540000}"/>
    <cellStyle name="Финансовый 2 36 2 2" xfId="8112" xr:uid="{00000000-0005-0000-0000-00001C540000}"/>
    <cellStyle name="Финансовый 2 36 2 3" xfId="10276" xr:uid="{00000000-0005-0000-0000-00001D540000}"/>
    <cellStyle name="Финансовый 2 36 3" xfId="1474" xr:uid="{00000000-0005-0000-0000-00001E540000}"/>
    <cellStyle name="Финансовый 2 36 3 2" xfId="8203" xr:uid="{00000000-0005-0000-0000-00001F540000}"/>
    <cellStyle name="Финансовый 2 36 3 2 2" xfId="13659" xr:uid="{00000000-0005-0000-0000-000020540000}"/>
    <cellStyle name="Финансовый 2 36 3 2 3" xfId="14663" xr:uid="{00000000-0005-0000-0000-000021540000}"/>
    <cellStyle name="Финансовый 2 36 3 2 3 2" xfId="16317" xr:uid="{00000000-0005-0000-0000-000022540000}"/>
    <cellStyle name="Финансовый 2 36 3 2 3 3" xfId="20300" xr:uid="{00000000-0005-0000-0000-000023540000}"/>
    <cellStyle name="Финансовый 2 36 3 2 3 4" xfId="21709" xr:uid="{00000000-0005-0000-0000-000024540000}"/>
    <cellStyle name="Финансовый 2 36 3 2 3 5" xfId="27277" xr:uid="{00000000-0005-0000-0000-000025540000}"/>
    <cellStyle name="Финансовый 2 36 3 2 3 6" xfId="21083" xr:uid="{00000000-0005-0000-0000-000026540000}"/>
    <cellStyle name="Финансовый 2 36 3 2 3 7" xfId="21221" xr:uid="{00000000-0005-0000-0000-000027540000}"/>
    <cellStyle name="Финансовый 2 36 3 2 3 8" xfId="33473" xr:uid="{00000000-0005-0000-0000-000028540000}"/>
    <cellStyle name="Финансовый 2 36 3 2 3 9" xfId="32572" xr:uid="{00000000-0005-0000-0000-000029540000}"/>
    <cellStyle name="Финансовый 2 36 3 2 4" xfId="17335" xr:uid="{00000000-0005-0000-0000-00002A540000}"/>
    <cellStyle name="Финансовый 2 36 3 2 5" xfId="18647" xr:uid="{00000000-0005-0000-0000-00002B540000}"/>
    <cellStyle name="Финансовый 2 36 3 2 5 2" xfId="22154" xr:uid="{00000000-0005-0000-0000-00002C540000}"/>
    <cellStyle name="Финансовый 2 36 3 2 5 3" xfId="27790" xr:uid="{00000000-0005-0000-0000-00002D540000}"/>
    <cellStyle name="Финансовый 2 36 3 2 5 4" xfId="29227" xr:uid="{00000000-0005-0000-0000-00002E540000}"/>
    <cellStyle name="Финансовый 2 36 3 2 5 5" xfId="30533" xr:uid="{00000000-0005-0000-0000-00002F540000}"/>
    <cellStyle name="Финансовый 2 36 3 2 5 6" xfId="34840" xr:uid="{00000000-0005-0000-0000-000030540000}"/>
    <cellStyle name="Финансовый 2 36 3 2 5 7" xfId="36176" xr:uid="{00000000-0005-0000-0000-000031540000}"/>
    <cellStyle name="Финансовый 2 36 3 3" xfId="12621" xr:uid="{00000000-0005-0000-0000-000032540000}"/>
    <cellStyle name="Финансовый 2 36 3 3 2" xfId="13011" xr:uid="{00000000-0005-0000-0000-000033540000}"/>
    <cellStyle name="Финансовый 2 36 3 3 3" xfId="15311" xr:uid="{00000000-0005-0000-0000-000034540000}"/>
    <cellStyle name="Финансовый 2 36 3 3 3 2" xfId="15669" xr:uid="{00000000-0005-0000-0000-000035540000}"/>
    <cellStyle name="Финансовый 2 36 3 3 3 3" xfId="19652" xr:uid="{00000000-0005-0000-0000-000036540000}"/>
    <cellStyle name="Финансовый 2 36 3 3 3 4" xfId="22417" xr:uid="{00000000-0005-0000-0000-000037540000}"/>
    <cellStyle name="Финансовый 2 36 3 3 3 5" xfId="26203" xr:uid="{00000000-0005-0000-0000-000038540000}"/>
    <cellStyle name="Финансовый 2 36 3 3 3 6" xfId="22719" xr:uid="{00000000-0005-0000-0000-000039540000}"/>
    <cellStyle name="Финансовый 2 36 3 3 3 7" xfId="26692" xr:uid="{00000000-0005-0000-0000-00003A540000}"/>
    <cellStyle name="Финансовый 2 36 3 3 3 8" xfId="32825" xr:uid="{00000000-0005-0000-0000-00003B540000}"/>
    <cellStyle name="Финансовый 2 36 3 3 3 9" xfId="32213" xr:uid="{00000000-0005-0000-0000-00003C540000}"/>
    <cellStyle name="Финансовый 2 36 3 3 4" xfId="17983" xr:uid="{00000000-0005-0000-0000-00003D540000}"/>
    <cellStyle name="Финансовый 2 36 3 3 5" xfId="19295" xr:uid="{00000000-0005-0000-0000-00003E540000}"/>
    <cellStyle name="Финансовый 2 36 3 3 5 2" xfId="22652" xr:uid="{00000000-0005-0000-0000-00003F540000}"/>
    <cellStyle name="Финансовый 2 36 3 3 5 3" xfId="28438" xr:uid="{00000000-0005-0000-0000-000040540000}"/>
    <cellStyle name="Финансовый 2 36 3 3 5 4" xfId="29875" xr:uid="{00000000-0005-0000-0000-000041540000}"/>
    <cellStyle name="Финансовый 2 36 3 3 5 5" xfId="31181" xr:uid="{00000000-0005-0000-0000-000042540000}"/>
    <cellStyle name="Финансовый 2 36 3 3 5 6" xfId="34192" xr:uid="{00000000-0005-0000-0000-000043540000}"/>
    <cellStyle name="Финансовый 2 36 3 3 5 7" xfId="35528" xr:uid="{00000000-0005-0000-0000-000044540000}"/>
    <cellStyle name="Финансовый 2 36 4" xfId="10039" xr:uid="{00000000-0005-0000-0000-000045540000}"/>
    <cellStyle name="Финансовый 2 36 4 2" xfId="13363" xr:uid="{00000000-0005-0000-0000-000046540000}"/>
    <cellStyle name="Финансовый 2 36 4 3" xfId="14959" xr:uid="{00000000-0005-0000-0000-000047540000}"/>
    <cellStyle name="Финансовый 2 36 4 3 2" xfId="16021" xr:uid="{00000000-0005-0000-0000-000048540000}"/>
    <cellStyle name="Финансовый 2 36 4 3 3" xfId="20004" xr:uid="{00000000-0005-0000-0000-000049540000}"/>
    <cellStyle name="Финансовый 2 36 4 3 4" xfId="23836" xr:uid="{00000000-0005-0000-0000-00004A540000}"/>
    <cellStyle name="Финансовый 2 36 4 3 5" xfId="27054" xr:uid="{00000000-0005-0000-0000-00004B540000}"/>
    <cellStyle name="Финансовый 2 36 4 3 6" xfId="24196" xr:uid="{00000000-0005-0000-0000-00004C540000}"/>
    <cellStyle name="Финансовый 2 36 4 3 7" xfId="26542" xr:uid="{00000000-0005-0000-0000-00004D540000}"/>
    <cellStyle name="Финансовый 2 36 4 3 8" xfId="33177" xr:uid="{00000000-0005-0000-0000-00004E540000}"/>
    <cellStyle name="Финансовый 2 36 4 3 9" xfId="31470" xr:uid="{00000000-0005-0000-0000-00004F540000}"/>
    <cellStyle name="Финансовый 2 36 4 4" xfId="17631" xr:uid="{00000000-0005-0000-0000-000050540000}"/>
    <cellStyle name="Финансовый 2 36 4 5" xfId="18943" xr:uid="{00000000-0005-0000-0000-000051540000}"/>
    <cellStyle name="Финансовый 2 36 4 5 2" xfId="25044" xr:uid="{00000000-0005-0000-0000-000052540000}"/>
    <cellStyle name="Финансовый 2 36 4 5 3" xfId="28086" xr:uid="{00000000-0005-0000-0000-000053540000}"/>
    <cellStyle name="Финансовый 2 36 4 5 4" xfId="29523" xr:uid="{00000000-0005-0000-0000-000054540000}"/>
    <cellStyle name="Финансовый 2 36 4 5 5" xfId="30829" xr:uid="{00000000-0005-0000-0000-000055540000}"/>
    <cellStyle name="Финансовый 2 36 4 5 6" xfId="34544" xr:uid="{00000000-0005-0000-0000-000056540000}"/>
    <cellStyle name="Финансовый 2 36 4 5 7" xfId="35880" xr:uid="{00000000-0005-0000-0000-000057540000}"/>
    <cellStyle name="Финансовый 2 36 5" xfId="11359" xr:uid="{00000000-0005-0000-0000-000058540000}"/>
    <cellStyle name="Финансовый 2 36 6" xfId="14011" xr:uid="{00000000-0005-0000-0000-000059540000}"/>
    <cellStyle name="Финансовый 2 36 7" xfId="14311" xr:uid="{00000000-0005-0000-0000-00005A540000}"/>
    <cellStyle name="Финансовый 2 36 7 2" xfId="16669" xr:uid="{00000000-0005-0000-0000-00005B540000}"/>
    <cellStyle name="Финансовый 2 36 7 3" xfId="20652" xr:uid="{00000000-0005-0000-0000-00005C540000}"/>
    <cellStyle name="Финансовый 2 36 7 4" xfId="23779" xr:uid="{00000000-0005-0000-0000-00005D540000}"/>
    <cellStyle name="Финансовый 2 36 7 5" xfId="26364" xr:uid="{00000000-0005-0000-0000-00005E540000}"/>
    <cellStyle name="Финансовый 2 36 7 6" xfId="25382" xr:uid="{00000000-0005-0000-0000-00005F540000}"/>
    <cellStyle name="Финансовый 2 36 7 7" xfId="24450" xr:uid="{00000000-0005-0000-0000-000060540000}"/>
    <cellStyle name="Финансовый 2 36 7 8" xfId="33825" xr:uid="{00000000-0005-0000-0000-000061540000}"/>
    <cellStyle name="Финансовый 2 36 7 9" xfId="32349" xr:uid="{00000000-0005-0000-0000-000062540000}"/>
    <cellStyle name="Финансовый 2 36 8" xfId="16983" xr:uid="{00000000-0005-0000-0000-000063540000}"/>
    <cellStyle name="Финансовый 2 36 9" xfId="18295" xr:uid="{00000000-0005-0000-0000-000064540000}"/>
    <cellStyle name="Финансовый 2 36 9 2" xfId="22701" xr:uid="{00000000-0005-0000-0000-000065540000}"/>
    <cellStyle name="Финансовый 2 36 9 3" xfId="27438" xr:uid="{00000000-0005-0000-0000-000066540000}"/>
    <cellStyle name="Финансовый 2 36 9 4" xfId="28875" xr:uid="{00000000-0005-0000-0000-000067540000}"/>
    <cellStyle name="Финансовый 2 36 9 5" xfId="30181" xr:uid="{00000000-0005-0000-0000-000068540000}"/>
    <cellStyle name="Финансовый 2 36 9 6" xfId="35192" xr:uid="{00000000-0005-0000-0000-000069540000}"/>
    <cellStyle name="Финансовый 2 36 9 7" xfId="36528" xr:uid="{00000000-0005-0000-0000-00006A540000}"/>
    <cellStyle name="Финансовый 2 37" xfId="130" xr:uid="{00000000-0005-0000-0000-00006B540000}"/>
    <cellStyle name="Финансовый 2 37 2" xfId="399" xr:uid="{00000000-0005-0000-0000-00006C540000}"/>
    <cellStyle name="Финансовый 2 37 2 2" xfId="8053" xr:uid="{00000000-0005-0000-0000-00006D540000}"/>
    <cellStyle name="Финансовый 2 37 2 3" xfId="10307" xr:uid="{00000000-0005-0000-0000-00006E540000}"/>
    <cellStyle name="Финансовый 2 37 3" xfId="1475" xr:uid="{00000000-0005-0000-0000-00006F540000}"/>
    <cellStyle name="Финансовый 2 37 3 2" xfId="7695" xr:uid="{00000000-0005-0000-0000-000070540000}"/>
    <cellStyle name="Финансовый 2 37 3 2 2" xfId="13809" xr:uid="{00000000-0005-0000-0000-000071540000}"/>
    <cellStyle name="Финансовый 2 37 3 2 3" xfId="14513" xr:uid="{00000000-0005-0000-0000-000072540000}"/>
    <cellStyle name="Финансовый 2 37 3 2 3 2" xfId="16467" xr:uid="{00000000-0005-0000-0000-000073540000}"/>
    <cellStyle name="Финансовый 2 37 3 2 3 3" xfId="20450" xr:uid="{00000000-0005-0000-0000-000074540000}"/>
    <cellStyle name="Финансовый 2 37 3 2 3 4" xfId="23043" xr:uid="{00000000-0005-0000-0000-000075540000}"/>
    <cellStyle name="Финансовый 2 37 3 2 3 5" xfId="23829" xr:uid="{00000000-0005-0000-0000-000076540000}"/>
    <cellStyle name="Финансовый 2 37 3 2 3 6" xfId="25565" xr:uid="{00000000-0005-0000-0000-000077540000}"/>
    <cellStyle name="Финансовый 2 37 3 2 3 7" xfId="27033" xr:uid="{00000000-0005-0000-0000-000078540000}"/>
    <cellStyle name="Финансовый 2 37 3 2 3 8" xfId="33623" xr:uid="{00000000-0005-0000-0000-000079540000}"/>
    <cellStyle name="Финансовый 2 37 3 2 3 9" xfId="32420" xr:uid="{00000000-0005-0000-0000-00007A540000}"/>
    <cellStyle name="Финансовый 2 37 3 2 4" xfId="17185" xr:uid="{00000000-0005-0000-0000-00007B540000}"/>
    <cellStyle name="Финансовый 2 37 3 2 5" xfId="18497" xr:uid="{00000000-0005-0000-0000-00007C540000}"/>
    <cellStyle name="Финансовый 2 37 3 2 5 2" xfId="24778" xr:uid="{00000000-0005-0000-0000-00007D540000}"/>
    <cellStyle name="Финансовый 2 37 3 2 5 3" xfId="27640" xr:uid="{00000000-0005-0000-0000-00007E540000}"/>
    <cellStyle name="Финансовый 2 37 3 2 5 4" xfId="29077" xr:uid="{00000000-0005-0000-0000-00007F540000}"/>
    <cellStyle name="Финансовый 2 37 3 2 5 5" xfId="30383" xr:uid="{00000000-0005-0000-0000-000080540000}"/>
    <cellStyle name="Финансовый 2 37 3 2 5 6" xfId="34990" xr:uid="{00000000-0005-0000-0000-000081540000}"/>
    <cellStyle name="Финансовый 2 37 3 2 5 7" xfId="36326" xr:uid="{00000000-0005-0000-0000-000082540000}"/>
    <cellStyle name="Финансовый 2 37 3 3" xfId="12471" xr:uid="{00000000-0005-0000-0000-000083540000}"/>
    <cellStyle name="Финансовый 2 37 3 3 2" xfId="13161" xr:uid="{00000000-0005-0000-0000-000084540000}"/>
    <cellStyle name="Финансовый 2 37 3 3 3" xfId="15161" xr:uid="{00000000-0005-0000-0000-000085540000}"/>
    <cellStyle name="Финансовый 2 37 3 3 3 2" xfId="15819" xr:uid="{00000000-0005-0000-0000-000086540000}"/>
    <cellStyle name="Финансовый 2 37 3 3 3 3" xfId="19802" xr:uid="{00000000-0005-0000-0000-000087540000}"/>
    <cellStyle name="Финансовый 2 37 3 3 3 4" xfId="21960" xr:uid="{00000000-0005-0000-0000-000088540000}"/>
    <cellStyle name="Финансовый 2 37 3 3 3 5" xfId="25577" xr:uid="{00000000-0005-0000-0000-000089540000}"/>
    <cellStyle name="Финансовый 2 37 3 3 3 6" xfId="21524" xr:uid="{00000000-0005-0000-0000-00008A540000}"/>
    <cellStyle name="Финансовый 2 37 3 3 3 7" xfId="28671" xr:uid="{00000000-0005-0000-0000-00008B540000}"/>
    <cellStyle name="Финансовый 2 37 3 3 3 8" xfId="32975" xr:uid="{00000000-0005-0000-0000-00008C540000}"/>
    <cellStyle name="Финансовый 2 37 3 3 3 9" xfId="32327" xr:uid="{00000000-0005-0000-0000-00008D540000}"/>
    <cellStyle name="Финансовый 2 37 3 3 4" xfId="17833" xr:uid="{00000000-0005-0000-0000-00008E540000}"/>
    <cellStyle name="Финансовый 2 37 3 3 5" xfId="19145" xr:uid="{00000000-0005-0000-0000-00008F540000}"/>
    <cellStyle name="Финансовый 2 37 3 3 5 2" xfId="22616" xr:uid="{00000000-0005-0000-0000-000090540000}"/>
    <cellStyle name="Финансовый 2 37 3 3 5 3" xfId="28288" xr:uid="{00000000-0005-0000-0000-000091540000}"/>
    <cellStyle name="Финансовый 2 37 3 3 5 4" xfId="29725" xr:uid="{00000000-0005-0000-0000-000092540000}"/>
    <cellStyle name="Финансовый 2 37 3 3 5 5" xfId="31031" xr:uid="{00000000-0005-0000-0000-000093540000}"/>
    <cellStyle name="Финансовый 2 37 3 3 5 6" xfId="34342" xr:uid="{00000000-0005-0000-0000-000094540000}"/>
    <cellStyle name="Финансовый 2 37 3 3 5 7" xfId="35678" xr:uid="{00000000-0005-0000-0000-000095540000}"/>
    <cellStyle name="Финансовый 2 37 4" xfId="10040" xr:uid="{00000000-0005-0000-0000-000096540000}"/>
    <cellStyle name="Финансовый 2 37 4 2" xfId="13362" xr:uid="{00000000-0005-0000-0000-000097540000}"/>
    <cellStyle name="Финансовый 2 37 4 3" xfId="14960" xr:uid="{00000000-0005-0000-0000-000098540000}"/>
    <cellStyle name="Финансовый 2 37 4 3 2" xfId="16020" xr:uid="{00000000-0005-0000-0000-000099540000}"/>
    <cellStyle name="Финансовый 2 37 4 3 3" xfId="20003" xr:uid="{00000000-0005-0000-0000-00009A540000}"/>
    <cellStyle name="Финансовый 2 37 4 3 4" xfId="23881" xr:uid="{00000000-0005-0000-0000-00009B540000}"/>
    <cellStyle name="Финансовый 2 37 4 3 5" xfId="20873" xr:uid="{00000000-0005-0000-0000-00009C540000}"/>
    <cellStyle name="Финансовый 2 37 4 3 6" xfId="22505" xr:uid="{00000000-0005-0000-0000-00009D540000}"/>
    <cellStyle name="Финансовый 2 37 4 3 7" xfId="20899" xr:uid="{00000000-0005-0000-0000-00009E540000}"/>
    <cellStyle name="Финансовый 2 37 4 3 8" xfId="33176" xr:uid="{00000000-0005-0000-0000-00009F540000}"/>
    <cellStyle name="Финансовый 2 37 4 3 9" xfId="32061" xr:uid="{00000000-0005-0000-0000-0000A0540000}"/>
    <cellStyle name="Финансовый 2 37 4 4" xfId="17632" xr:uid="{00000000-0005-0000-0000-0000A1540000}"/>
    <cellStyle name="Финансовый 2 37 4 5" xfId="18944" xr:uid="{00000000-0005-0000-0000-0000A2540000}"/>
    <cellStyle name="Финансовый 2 37 4 5 2" xfId="24727" xr:uid="{00000000-0005-0000-0000-0000A3540000}"/>
    <cellStyle name="Финансовый 2 37 4 5 3" xfId="28087" xr:uid="{00000000-0005-0000-0000-0000A4540000}"/>
    <cellStyle name="Финансовый 2 37 4 5 4" xfId="29524" xr:uid="{00000000-0005-0000-0000-0000A5540000}"/>
    <cellStyle name="Финансовый 2 37 4 5 5" xfId="30830" xr:uid="{00000000-0005-0000-0000-0000A6540000}"/>
    <cellStyle name="Финансовый 2 37 4 5 6" xfId="34543" xr:uid="{00000000-0005-0000-0000-0000A7540000}"/>
    <cellStyle name="Финансовый 2 37 4 5 7" xfId="35879" xr:uid="{00000000-0005-0000-0000-0000A8540000}"/>
    <cellStyle name="Финансовый 2 37 5" xfId="11360" xr:uid="{00000000-0005-0000-0000-0000A9540000}"/>
    <cellStyle name="Финансовый 2 37 6" xfId="14010" xr:uid="{00000000-0005-0000-0000-0000AA540000}"/>
    <cellStyle name="Финансовый 2 37 7" xfId="14312" xr:uid="{00000000-0005-0000-0000-0000AB540000}"/>
    <cellStyle name="Финансовый 2 37 7 2" xfId="16668" xr:uid="{00000000-0005-0000-0000-0000AC540000}"/>
    <cellStyle name="Финансовый 2 37 7 3" xfId="20651" xr:uid="{00000000-0005-0000-0000-0000AD540000}"/>
    <cellStyle name="Финансовый 2 37 7 4" xfId="23827" xr:uid="{00000000-0005-0000-0000-0000AE540000}"/>
    <cellStyle name="Финансовый 2 37 7 5" xfId="25399" xr:uid="{00000000-0005-0000-0000-0000AF540000}"/>
    <cellStyle name="Финансовый 2 37 7 6" xfId="23190" xr:uid="{00000000-0005-0000-0000-0000B0540000}"/>
    <cellStyle name="Финансовый 2 37 7 7" xfId="26464" xr:uid="{00000000-0005-0000-0000-0000B1540000}"/>
    <cellStyle name="Финансовый 2 37 7 8" xfId="33824" xr:uid="{00000000-0005-0000-0000-0000B2540000}"/>
    <cellStyle name="Финансовый 2 37 7 9" xfId="32411" xr:uid="{00000000-0005-0000-0000-0000B3540000}"/>
    <cellStyle name="Финансовый 2 37 8" xfId="16984" xr:uid="{00000000-0005-0000-0000-0000B4540000}"/>
    <cellStyle name="Финансовый 2 37 9" xfId="18296" xr:uid="{00000000-0005-0000-0000-0000B5540000}"/>
    <cellStyle name="Финансовый 2 37 9 2" xfId="22537" xr:uid="{00000000-0005-0000-0000-0000B6540000}"/>
    <cellStyle name="Финансовый 2 37 9 3" xfId="27439" xr:uid="{00000000-0005-0000-0000-0000B7540000}"/>
    <cellStyle name="Финансовый 2 37 9 4" xfId="28876" xr:uid="{00000000-0005-0000-0000-0000B8540000}"/>
    <cellStyle name="Финансовый 2 37 9 5" xfId="30182" xr:uid="{00000000-0005-0000-0000-0000B9540000}"/>
    <cellStyle name="Финансовый 2 37 9 6" xfId="35191" xr:uid="{00000000-0005-0000-0000-0000BA540000}"/>
    <cellStyle name="Финансовый 2 37 9 7" xfId="36527" xr:uid="{00000000-0005-0000-0000-0000BB540000}"/>
    <cellStyle name="Финансовый 2 38" xfId="131" xr:uid="{00000000-0005-0000-0000-0000BC540000}"/>
    <cellStyle name="Финансовый 2 38 2" xfId="497" xr:uid="{00000000-0005-0000-0000-0000BD540000}"/>
    <cellStyle name="Финансовый 2 38 2 2" xfId="7934" xr:uid="{00000000-0005-0000-0000-0000BE540000}"/>
    <cellStyle name="Финансовый 2 38 2 3" xfId="10405" xr:uid="{00000000-0005-0000-0000-0000BF540000}"/>
    <cellStyle name="Финансовый 2 38 3" xfId="1476" xr:uid="{00000000-0005-0000-0000-0000C0540000}"/>
    <cellStyle name="Финансовый 2 38 3 2" xfId="7859" xr:uid="{00000000-0005-0000-0000-0000C1540000}"/>
    <cellStyle name="Финансовый 2 38 3 2 2" xfId="13753" xr:uid="{00000000-0005-0000-0000-0000C2540000}"/>
    <cellStyle name="Финансовый 2 38 3 2 3" xfId="14569" xr:uid="{00000000-0005-0000-0000-0000C3540000}"/>
    <cellStyle name="Финансовый 2 38 3 2 3 2" xfId="16411" xr:uid="{00000000-0005-0000-0000-0000C4540000}"/>
    <cellStyle name="Финансовый 2 38 3 2 3 3" xfId="20394" xr:uid="{00000000-0005-0000-0000-0000C5540000}"/>
    <cellStyle name="Финансовый 2 38 3 2 3 4" xfId="23858" xr:uid="{00000000-0005-0000-0000-0000C6540000}"/>
    <cellStyle name="Финансовый 2 38 3 2 3 5" xfId="26576" xr:uid="{00000000-0005-0000-0000-0000C7540000}"/>
    <cellStyle name="Финансовый 2 38 3 2 3 6" xfId="26601" xr:uid="{00000000-0005-0000-0000-0000C8540000}"/>
    <cellStyle name="Финансовый 2 38 3 2 3 7" xfId="26863" xr:uid="{00000000-0005-0000-0000-0000C9540000}"/>
    <cellStyle name="Финансовый 2 38 3 2 3 8" xfId="33567" xr:uid="{00000000-0005-0000-0000-0000CA540000}"/>
    <cellStyle name="Финансовый 2 38 3 2 3 9" xfId="31958" xr:uid="{00000000-0005-0000-0000-0000CB540000}"/>
    <cellStyle name="Финансовый 2 38 3 2 4" xfId="17241" xr:uid="{00000000-0005-0000-0000-0000CC540000}"/>
    <cellStyle name="Финансовый 2 38 3 2 5" xfId="18553" xr:uid="{00000000-0005-0000-0000-0000CD540000}"/>
    <cellStyle name="Финансовый 2 38 3 2 5 2" xfId="25166" xr:uid="{00000000-0005-0000-0000-0000CE540000}"/>
    <cellStyle name="Финансовый 2 38 3 2 5 3" xfId="27696" xr:uid="{00000000-0005-0000-0000-0000CF540000}"/>
    <cellStyle name="Финансовый 2 38 3 2 5 4" xfId="29133" xr:uid="{00000000-0005-0000-0000-0000D0540000}"/>
    <cellStyle name="Финансовый 2 38 3 2 5 5" xfId="30439" xr:uid="{00000000-0005-0000-0000-0000D1540000}"/>
    <cellStyle name="Финансовый 2 38 3 2 5 6" xfId="34934" xr:uid="{00000000-0005-0000-0000-0000D2540000}"/>
    <cellStyle name="Финансовый 2 38 3 2 5 7" xfId="36270" xr:uid="{00000000-0005-0000-0000-0000D3540000}"/>
    <cellStyle name="Финансовый 2 38 3 3" xfId="12527" xr:uid="{00000000-0005-0000-0000-0000D4540000}"/>
    <cellStyle name="Финансовый 2 38 3 3 2" xfId="13105" xr:uid="{00000000-0005-0000-0000-0000D5540000}"/>
    <cellStyle name="Финансовый 2 38 3 3 3" xfId="15217" xr:uid="{00000000-0005-0000-0000-0000D6540000}"/>
    <cellStyle name="Финансовый 2 38 3 3 3 2" xfId="15763" xr:uid="{00000000-0005-0000-0000-0000D7540000}"/>
    <cellStyle name="Финансовый 2 38 3 3 3 3" xfId="19746" xr:uid="{00000000-0005-0000-0000-0000D8540000}"/>
    <cellStyle name="Финансовый 2 38 3 3 3 4" xfId="20879" xr:uid="{00000000-0005-0000-0000-0000D9540000}"/>
    <cellStyle name="Финансовый 2 38 3 3 3 5" xfId="26097" xr:uid="{00000000-0005-0000-0000-0000DA540000}"/>
    <cellStyle name="Финансовый 2 38 3 3 3 6" xfId="21285" xr:uid="{00000000-0005-0000-0000-0000DB540000}"/>
    <cellStyle name="Финансовый 2 38 3 3 3 7" xfId="23096" xr:uid="{00000000-0005-0000-0000-0000DC540000}"/>
    <cellStyle name="Финансовый 2 38 3 3 3 8" xfId="32919" xr:uid="{00000000-0005-0000-0000-0000DD540000}"/>
    <cellStyle name="Финансовый 2 38 3 3 3 9" xfId="31459" xr:uid="{00000000-0005-0000-0000-0000DE540000}"/>
    <cellStyle name="Финансовый 2 38 3 3 4" xfId="17889" xr:uid="{00000000-0005-0000-0000-0000DF540000}"/>
    <cellStyle name="Финансовый 2 38 3 3 5" xfId="19201" xr:uid="{00000000-0005-0000-0000-0000E0540000}"/>
    <cellStyle name="Финансовый 2 38 3 3 5 2" xfId="24757" xr:uid="{00000000-0005-0000-0000-0000E1540000}"/>
    <cellStyle name="Финансовый 2 38 3 3 5 3" xfId="28344" xr:uid="{00000000-0005-0000-0000-0000E2540000}"/>
    <cellStyle name="Финансовый 2 38 3 3 5 4" xfId="29781" xr:uid="{00000000-0005-0000-0000-0000E3540000}"/>
    <cellStyle name="Финансовый 2 38 3 3 5 5" xfId="31087" xr:uid="{00000000-0005-0000-0000-0000E4540000}"/>
    <cellStyle name="Финансовый 2 38 3 3 5 6" xfId="34286" xr:uid="{00000000-0005-0000-0000-0000E5540000}"/>
    <cellStyle name="Финансовый 2 38 3 3 5 7" xfId="35622" xr:uid="{00000000-0005-0000-0000-0000E6540000}"/>
    <cellStyle name="Финансовый 2 38 4" xfId="10041" xr:uid="{00000000-0005-0000-0000-0000E7540000}"/>
    <cellStyle name="Финансовый 2 38 4 2" xfId="13361" xr:uid="{00000000-0005-0000-0000-0000E8540000}"/>
    <cellStyle name="Финансовый 2 38 4 3" xfId="14961" xr:uid="{00000000-0005-0000-0000-0000E9540000}"/>
    <cellStyle name="Финансовый 2 38 4 3 2" xfId="16019" xr:uid="{00000000-0005-0000-0000-0000EA540000}"/>
    <cellStyle name="Финансовый 2 38 4 3 3" xfId="20002" xr:uid="{00000000-0005-0000-0000-0000EB540000}"/>
    <cellStyle name="Финансовый 2 38 4 3 4" xfId="23830" xr:uid="{00000000-0005-0000-0000-0000EC540000}"/>
    <cellStyle name="Финансовый 2 38 4 3 5" xfId="21241" xr:uid="{00000000-0005-0000-0000-0000ED540000}"/>
    <cellStyle name="Финансовый 2 38 4 3 6" xfId="23867" xr:uid="{00000000-0005-0000-0000-0000EE540000}"/>
    <cellStyle name="Финансовый 2 38 4 3 7" xfId="21108" xr:uid="{00000000-0005-0000-0000-0000EF540000}"/>
    <cellStyle name="Финансовый 2 38 4 3 8" xfId="33175" xr:uid="{00000000-0005-0000-0000-0000F0540000}"/>
    <cellStyle name="Финансовый 2 38 4 3 9" xfId="32623" xr:uid="{00000000-0005-0000-0000-0000F1540000}"/>
    <cellStyle name="Финансовый 2 38 4 4" xfId="17633" xr:uid="{00000000-0005-0000-0000-0000F2540000}"/>
    <cellStyle name="Финансовый 2 38 4 5" xfId="18945" xr:uid="{00000000-0005-0000-0000-0000F3540000}"/>
    <cellStyle name="Финансовый 2 38 4 5 2" xfId="23966" xr:uid="{00000000-0005-0000-0000-0000F4540000}"/>
    <cellStyle name="Финансовый 2 38 4 5 3" xfId="28088" xr:uid="{00000000-0005-0000-0000-0000F5540000}"/>
    <cellStyle name="Финансовый 2 38 4 5 4" xfId="29525" xr:uid="{00000000-0005-0000-0000-0000F6540000}"/>
    <cellStyle name="Финансовый 2 38 4 5 5" xfId="30831" xr:uid="{00000000-0005-0000-0000-0000F7540000}"/>
    <cellStyle name="Финансовый 2 38 4 5 6" xfId="34542" xr:uid="{00000000-0005-0000-0000-0000F8540000}"/>
    <cellStyle name="Финансовый 2 38 4 5 7" xfId="35878" xr:uid="{00000000-0005-0000-0000-0000F9540000}"/>
    <cellStyle name="Финансовый 2 38 5" xfId="11361" xr:uid="{00000000-0005-0000-0000-0000FA540000}"/>
    <cellStyle name="Финансовый 2 38 6" xfId="14009" xr:uid="{00000000-0005-0000-0000-0000FB540000}"/>
    <cellStyle name="Финансовый 2 38 7" xfId="14313" xr:uid="{00000000-0005-0000-0000-0000FC540000}"/>
    <cellStyle name="Финансовый 2 38 7 2" xfId="16667" xr:uid="{00000000-0005-0000-0000-0000FD540000}"/>
    <cellStyle name="Финансовый 2 38 7 3" xfId="20650" xr:uid="{00000000-0005-0000-0000-0000FE540000}"/>
    <cellStyle name="Финансовый 2 38 7 4" xfId="23559" xr:uid="{00000000-0005-0000-0000-0000FF540000}"/>
    <cellStyle name="Финансовый 2 38 7 5" xfId="22654" xr:uid="{00000000-0005-0000-0000-000000550000}"/>
    <cellStyle name="Финансовый 2 38 7 6" xfId="26279" xr:uid="{00000000-0005-0000-0000-000001550000}"/>
    <cellStyle name="Финансовый 2 38 7 7" xfId="26632" xr:uid="{00000000-0005-0000-0000-000002550000}"/>
    <cellStyle name="Финансовый 2 38 7 8" xfId="33823" xr:uid="{00000000-0005-0000-0000-000003550000}"/>
    <cellStyle name="Финансовый 2 38 7 9" xfId="32495" xr:uid="{00000000-0005-0000-0000-000004550000}"/>
    <cellStyle name="Финансовый 2 38 8" xfId="16985" xr:uid="{00000000-0005-0000-0000-000005550000}"/>
    <cellStyle name="Финансовый 2 38 9" xfId="18297" xr:uid="{00000000-0005-0000-0000-000006550000}"/>
    <cellStyle name="Финансовый 2 38 9 2" xfId="22486" xr:uid="{00000000-0005-0000-0000-000007550000}"/>
    <cellStyle name="Финансовый 2 38 9 3" xfId="27440" xr:uid="{00000000-0005-0000-0000-000008550000}"/>
    <cellStyle name="Финансовый 2 38 9 4" xfId="28877" xr:uid="{00000000-0005-0000-0000-000009550000}"/>
    <cellStyle name="Финансовый 2 38 9 5" xfId="30183" xr:uid="{00000000-0005-0000-0000-00000A550000}"/>
    <cellStyle name="Финансовый 2 38 9 6" xfId="35190" xr:uid="{00000000-0005-0000-0000-00000B550000}"/>
    <cellStyle name="Финансовый 2 38 9 7" xfId="36526" xr:uid="{00000000-0005-0000-0000-00000C550000}"/>
    <cellStyle name="Финансовый 2 39" xfId="132" xr:uid="{00000000-0005-0000-0000-00000D550000}"/>
    <cellStyle name="Финансовый 2 39 2" xfId="498" xr:uid="{00000000-0005-0000-0000-00000E550000}"/>
    <cellStyle name="Финансовый 2 39 2 2" xfId="7769" xr:uid="{00000000-0005-0000-0000-00000F550000}"/>
    <cellStyle name="Финансовый 2 39 2 3" xfId="10406" xr:uid="{00000000-0005-0000-0000-000010550000}"/>
    <cellStyle name="Финансовый 2 39 3" xfId="1477" xr:uid="{00000000-0005-0000-0000-000011550000}"/>
    <cellStyle name="Финансовый 2 39 3 2" xfId="8073" xr:uid="{00000000-0005-0000-0000-000012550000}"/>
    <cellStyle name="Финансовый 2 39 3 2 2" xfId="13707" xr:uid="{00000000-0005-0000-0000-000013550000}"/>
    <cellStyle name="Финансовый 2 39 3 2 3" xfId="14615" xr:uid="{00000000-0005-0000-0000-000014550000}"/>
    <cellStyle name="Финансовый 2 39 3 2 3 2" xfId="16365" xr:uid="{00000000-0005-0000-0000-000015550000}"/>
    <cellStyle name="Финансовый 2 39 3 2 3 3" xfId="20348" xr:uid="{00000000-0005-0000-0000-000016550000}"/>
    <cellStyle name="Финансовый 2 39 3 2 3 4" xfId="24125" xr:uid="{00000000-0005-0000-0000-000017550000}"/>
    <cellStyle name="Финансовый 2 39 3 2 3 5" xfId="25571" xr:uid="{00000000-0005-0000-0000-000018550000}"/>
    <cellStyle name="Финансовый 2 39 3 2 3 6" xfId="26063" xr:uid="{00000000-0005-0000-0000-000019550000}"/>
    <cellStyle name="Финансовый 2 39 3 2 3 7" xfId="20821" xr:uid="{00000000-0005-0000-0000-00001A550000}"/>
    <cellStyle name="Финансовый 2 39 3 2 3 8" xfId="33521" xr:uid="{00000000-0005-0000-0000-00001B550000}"/>
    <cellStyle name="Финансовый 2 39 3 2 3 9" xfId="31674" xr:uid="{00000000-0005-0000-0000-00001C550000}"/>
    <cellStyle name="Финансовый 2 39 3 2 4" xfId="17287" xr:uid="{00000000-0005-0000-0000-00001D550000}"/>
    <cellStyle name="Финансовый 2 39 3 2 5" xfId="18599" xr:uid="{00000000-0005-0000-0000-00001E550000}"/>
    <cellStyle name="Финансовый 2 39 3 2 5 2" xfId="23293" xr:uid="{00000000-0005-0000-0000-00001F550000}"/>
    <cellStyle name="Финансовый 2 39 3 2 5 3" xfId="27742" xr:uid="{00000000-0005-0000-0000-000020550000}"/>
    <cellStyle name="Финансовый 2 39 3 2 5 4" xfId="29179" xr:uid="{00000000-0005-0000-0000-000021550000}"/>
    <cellStyle name="Финансовый 2 39 3 2 5 5" xfId="30485" xr:uid="{00000000-0005-0000-0000-000022550000}"/>
    <cellStyle name="Финансовый 2 39 3 2 5 6" xfId="34888" xr:uid="{00000000-0005-0000-0000-000023550000}"/>
    <cellStyle name="Финансовый 2 39 3 2 5 7" xfId="36224" xr:uid="{00000000-0005-0000-0000-000024550000}"/>
    <cellStyle name="Финансовый 2 39 3 3" xfId="12573" xr:uid="{00000000-0005-0000-0000-000025550000}"/>
    <cellStyle name="Финансовый 2 39 3 3 2" xfId="13059" xr:uid="{00000000-0005-0000-0000-000026550000}"/>
    <cellStyle name="Финансовый 2 39 3 3 3" xfId="15263" xr:uid="{00000000-0005-0000-0000-000027550000}"/>
    <cellStyle name="Финансовый 2 39 3 3 3 2" xfId="15717" xr:uid="{00000000-0005-0000-0000-000028550000}"/>
    <cellStyle name="Финансовый 2 39 3 3 3 3" xfId="19700" xr:uid="{00000000-0005-0000-0000-000029550000}"/>
    <cellStyle name="Финансовый 2 39 3 3 3 4" xfId="24902" xr:uid="{00000000-0005-0000-0000-00002A550000}"/>
    <cellStyle name="Финансовый 2 39 3 3 3 5" xfId="22961" xr:uid="{00000000-0005-0000-0000-00002B550000}"/>
    <cellStyle name="Финансовый 2 39 3 3 3 6" xfId="27104" xr:uid="{00000000-0005-0000-0000-00002C550000}"/>
    <cellStyle name="Финансовый 2 39 3 3 3 7" xfId="22392" xr:uid="{00000000-0005-0000-0000-00002D550000}"/>
    <cellStyle name="Финансовый 2 39 3 3 3 8" xfId="32873" xr:uid="{00000000-0005-0000-0000-00002E550000}"/>
    <cellStyle name="Финансовый 2 39 3 3 3 9" xfId="32071" xr:uid="{00000000-0005-0000-0000-00002F550000}"/>
    <cellStyle name="Финансовый 2 39 3 3 4" xfId="17935" xr:uid="{00000000-0005-0000-0000-000030550000}"/>
    <cellStyle name="Финансовый 2 39 3 3 5" xfId="19247" xr:uid="{00000000-0005-0000-0000-000031550000}"/>
    <cellStyle name="Финансовый 2 39 3 3 5 2" xfId="23592" xr:uid="{00000000-0005-0000-0000-000032550000}"/>
    <cellStyle name="Финансовый 2 39 3 3 5 3" xfId="28390" xr:uid="{00000000-0005-0000-0000-000033550000}"/>
    <cellStyle name="Финансовый 2 39 3 3 5 4" xfId="29827" xr:uid="{00000000-0005-0000-0000-000034550000}"/>
    <cellStyle name="Финансовый 2 39 3 3 5 5" xfId="31133" xr:uid="{00000000-0005-0000-0000-000035550000}"/>
    <cellStyle name="Финансовый 2 39 3 3 5 6" xfId="34240" xr:uid="{00000000-0005-0000-0000-000036550000}"/>
    <cellStyle name="Финансовый 2 39 3 3 5 7" xfId="35576" xr:uid="{00000000-0005-0000-0000-000037550000}"/>
    <cellStyle name="Финансовый 2 39 4" xfId="10042" xr:uid="{00000000-0005-0000-0000-000038550000}"/>
    <cellStyle name="Финансовый 2 39 4 2" xfId="13360" xr:uid="{00000000-0005-0000-0000-000039550000}"/>
    <cellStyle name="Финансовый 2 39 4 3" xfId="14962" xr:uid="{00000000-0005-0000-0000-00003A550000}"/>
    <cellStyle name="Финансовый 2 39 4 3 2" xfId="16018" xr:uid="{00000000-0005-0000-0000-00003B550000}"/>
    <cellStyle name="Финансовый 2 39 4 3 3" xfId="20001" xr:uid="{00000000-0005-0000-0000-00003C550000}"/>
    <cellStyle name="Финансовый 2 39 4 3 4" xfId="23563" xr:uid="{00000000-0005-0000-0000-00003D550000}"/>
    <cellStyle name="Финансовый 2 39 4 3 5" xfId="24653" xr:uid="{00000000-0005-0000-0000-00003E550000}"/>
    <cellStyle name="Финансовый 2 39 4 3 6" xfId="26368" xr:uid="{00000000-0005-0000-0000-00003F550000}"/>
    <cellStyle name="Финансовый 2 39 4 3 7" xfId="21216" xr:uid="{00000000-0005-0000-0000-000040550000}"/>
    <cellStyle name="Финансовый 2 39 4 3 8" xfId="33174" xr:uid="{00000000-0005-0000-0000-000041550000}"/>
    <cellStyle name="Финансовый 2 39 4 3 9" xfId="32122" xr:uid="{00000000-0005-0000-0000-000042550000}"/>
    <cellStyle name="Финансовый 2 39 4 4" xfId="17634" xr:uid="{00000000-0005-0000-0000-000043550000}"/>
    <cellStyle name="Финансовый 2 39 4 5" xfId="18946" xr:uid="{00000000-0005-0000-0000-000044550000}"/>
    <cellStyle name="Финансовый 2 39 4 5 2" xfId="24008" xr:uid="{00000000-0005-0000-0000-000045550000}"/>
    <cellStyle name="Финансовый 2 39 4 5 3" xfId="28089" xr:uid="{00000000-0005-0000-0000-000046550000}"/>
    <cellStyle name="Финансовый 2 39 4 5 4" xfId="29526" xr:uid="{00000000-0005-0000-0000-000047550000}"/>
    <cellStyle name="Финансовый 2 39 4 5 5" xfId="30832" xr:uid="{00000000-0005-0000-0000-000048550000}"/>
    <cellStyle name="Финансовый 2 39 4 5 6" xfId="34541" xr:uid="{00000000-0005-0000-0000-000049550000}"/>
    <cellStyle name="Финансовый 2 39 4 5 7" xfId="35877" xr:uid="{00000000-0005-0000-0000-00004A550000}"/>
    <cellStyle name="Финансовый 2 39 5" xfId="11362" xr:uid="{00000000-0005-0000-0000-00004B550000}"/>
    <cellStyle name="Финансовый 2 39 6" xfId="14008" xr:uid="{00000000-0005-0000-0000-00004C550000}"/>
    <cellStyle name="Финансовый 2 39 7" xfId="14314" xr:uid="{00000000-0005-0000-0000-00004D550000}"/>
    <cellStyle name="Финансовый 2 39 7 2" xfId="16666" xr:uid="{00000000-0005-0000-0000-00004E550000}"/>
    <cellStyle name="Финансовый 2 39 7 3" xfId="20649" xr:uid="{00000000-0005-0000-0000-00004F550000}"/>
    <cellStyle name="Финансовый 2 39 7 4" xfId="23345" xr:uid="{00000000-0005-0000-0000-000050550000}"/>
    <cellStyle name="Финансовый 2 39 7 5" xfId="26021" xr:uid="{00000000-0005-0000-0000-000051550000}"/>
    <cellStyle name="Финансовый 2 39 7 6" xfId="26959" xr:uid="{00000000-0005-0000-0000-000052550000}"/>
    <cellStyle name="Финансовый 2 39 7 7" xfId="25304" xr:uid="{00000000-0005-0000-0000-000053550000}"/>
    <cellStyle name="Финансовый 2 39 7 8" xfId="33822" xr:uid="{00000000-0005-0000-0000-000054550000}"/>
    <cellStyle name="Финансовый 2 39 7 9" xfId="31485" xr:uid="{00000000-0005-0000-0000-000055550000}"/>
    <cellStyle name="Финансовый 2 39 8" xfId="16986" xr:uid="{00000000-0005-0000-0000-000056550000}"/>
    <cellStyle name="Финансовый 2 39 9" xfId="18298" xr:uid="{00000000-0005-0000-0000-000057550000}"/>
    <cellStyle name="Финансовый 2 39 9 2" xfId="22431" xr:uid="{00000000-0005-0000-0000-000058550000}"/>
    <cellStyle name="Финансовый 2 39 9 3" xfId="27441" xr:uid="{00000000-0005-0000-0000-000059550000}"/>
    <cellStyle name="Финансовый 2 39 9 4" xfId="28878" xr:uid="{00000000-0005-0000-0000-00005A550000}"/>
    <cellStyle name="Финансовый 2 39 9 5" xfId="30184" xr:uid="{00000000-0005-0000-0000-00005B550000}"/>
    <cellStyle name="Финансовый 2 39 9 6" xfId="35189" xr:uid="{00000000-0005-0000-0000-00005C550000}"/>
    <cellStyle name="Финансовый 2 39 9 7" xfId="36525" xr:uid="{00000000-0005-0000-0000-00005D550000}"/>
    <cellStyle name="Финансовый 2 4" xfId="133" xr:uid="{00000000-0005-0000-0000-00005E550000}"/>
    <cellStyle name="Финансовый 2 4 2" xfId="369" xr:uid="{00000000-0005-0000-0000-00005F550000}"/>
    <cellStyle name="Финансовый 2 4 2 2" xfId="8755" xr:uid="{00000000-0005-0000-0000-000060550000}"/>
    <cellStyle name="Финансовый 2 4 2 3" xfId="10277" xr:uid="{00000000-0005-0000-0000-000061550000}"/>
    <cellStyle name="Финансовый 2 4 3" xfId="1271" xr:uid="{00000000-0005-0000-0000-000062550000}"/>
    <cellStyle name="Финансовый 2 4 3 2" xfId="8204" xr:uid="{00000000-0005-0000-0000-000063550000}"/>
    <cellStyle name="Финансовый 2 4 3 2 2" xfId="13658" xr:uid="{00000000-0005-0000-0000-000064550000}"/>
    <cellStyle name="Финансовый 2 4 3 2 3" xfId="14664" xr:uid="{00000000-0005-0000-0000-000065550000}"/>
    <cellStyle name="Финансовый 2 4 3 2 3 2" xfId="16316" xr:uid="{00000000-0005-0000-0000-000066550000}"/>
    <cellStyle name="Финансовый 2 4 3 2 3 3" xfId="20299" xr:uid="{00000000-0005-0000-0000-000067550000}"/>
    <cellStyle name="Финансовый 2 4 3 2 3 4" xfId="21336" xr:uid="{00000000-0005-0000-0000-000068550000}"/>
    <cellStyle name="Финансовый 2 4 3 2 3 5" xfId="23260" xr:uid="{00000000-0005-0000-0000-000069550000}"/>
    <cellStyle name="Финансовый 2 4 3 2 3 6" xfId="26327" xr:uid="{00000000-0005-0000-0000-00006A550000}"/>
    <cellStyle name="Финансовый 2 4 3 2 3 7" xfId="25215" xr:uid="{00000000-0005-0000-0000-00006B550000}"/>
    <cellStyle name="Финансовый 2 4 3 2 3 8" xfId="33472" xr:uid="{00000000-0005-0000-0000-00006C550000}"/>
    <cellStyle name="Финансовый 2 4 3 2 3 9" xfId="31587" xr:uid="{00000000-0005-0000-0000-00006D550000}"/>
    <cellStyle name="Финансовый 2 4 3 2 4" xfId="17336" xr:uid="{00000000-0005-0000-0000-00006E550000}"/>
    <cellStyle name="Финансовый 2 4 3 2 5" xfId="18648" xr:uid="{00000000-0005-0000-0000-00006F550000}"/>
    <cellStyle name="Финансовый 2 4 3 2 5 2" xfId="22100" xr:uid="{00000000-0005-0000-0000-000070550000}"/>
    <cellStyle name="Финансовый 2 4 3 2 5 3" xfId="27791" xr:uid="{00000000-0005-0000-0000-000071550000}"/>
    <cellStyle name="Финансовый 2 4 3 2 5 4" xfId="29228" xr:uid="{00000000-0005-0000-0000-000072550000}"/>
    <cellStyle name="Финансовый 2 4 3 2 5 5" xfId="30534" xr:uid="{00000000-0005-0000-0000-000073550000}"/>
    <cellStyle name="Финансовый 2 4 3 2 5 6" xfId="34839" xr:uid="{00000000-0005-0000-0000-000074550000}"/>
    <cellStyle name="Финансовый 2 4 3 2 5 7" xfId="36175" xr:uid="{00000000-0005-0000-0000-000075550000}"/>
    <cellStyle name="Финансовый 2 4 3 3" xfId="12622" xr:uid="{00000000-0005-0000-0000-000076550000}"/>
    <cellStyle name="Финансовый 2 4 3 3 2" xfId="13010" xr:uid="{00000000-0005-0000-0000-000077550000}"/>
    <cellStyle name="Финансовый 2 4 3 3 3" xfId="15312" xr:uid="{00000000-0005-0000-0000-000078550000}"/>
    <cellStyle name="Финансовый 2 4 3 3 3 2" xfId="15668" xr:uid="{00000000-0005-0000-0000-000079550000}"/>
    <cellStyle name="Финансовый 2 4 3 3 3 3" xfId="19651" xr:uid="{00000000-0005-0000-0000-00007A550000}"/>
    <cellStyle name="Финансовый 2 4 3 3 3 4" xfId="22354" xr:uid="{00000000-0005-0000-0000-00007B550000}"/>
    <cellStyle name="Финансовый 2 4 3 3 3 5" xfId="24958" xr:uid="{00000000-0005-0000-0000-00007C550000}"/>
    <cellStyle name="Финансовый 2 4 3 3 3 6" xfId="21876" xr:uid="{00000000-0005-0000-0000-00007D550000}"/>
    <cellStyle name="Финансовый 2 4 3 3 3 7" xfId="28706" xr:uid="{00000000-0005-0000-0000-00007E550000}"/>
    <cellStyle name="Финансовый 2 4 3 3 3 8" xfId="32824" xr:uid="{00000000-0005-0000-0000-00007F550000}"/>
    <cellStyle name="Финансовый 2 4 3 3 3 9" xfId="32415" xr:uid="{00000000-0005-0000-0000-000080550000}"/>
    <cellStyle name="Финансовый 2 4 3 3 4" xfId="17984" xr:uid="{00000000-0005-0000-0000-000081550000}"/>
    <cellStyle name="Финансовый 2 4 3 3 5" xfId="19296" xr:uid="{00000000-0005-0000-0000-000082550000}"/>
    <cellStyle name="Финансовый 2 4 3 3 5 2" xfId="22321" xr:uid="{00000000-0005-0000-0000-000083550000}"/>
    <cellStyle name="Финансовый 2 4 3 3 5 3" xfId="28439" xr:uid="{00000000-0005-0000-0000-000084550000}"/>
    <cellStyle name="Финансовый 2 4 3 3 5 4" xfId="29876" xr:uid="{00000000-0005-0000-0000-000085550000}"/>
    <cellStyle name="Финансовый 2 4 3 3 5 5" xfId="31182" xr:uid="{00000000-0005-0000-0000-000086550000}"/>
    <cellStyle name="Финансовый 2 4 3 3 5 6" xfId="34191" xr:uid="{00000000-0005-0000-0000-000087550000}"/>
    <cellStyle name="Финансовый 2 4 3 3 5 7" xfId="35527" xr:uid="{00000000-0005-0000-0000-000088550000}"/>
    <cellStyle name="Финансовый 2 4 4" xfId="10043" xr:uid="{00000000-0005-0000-0000-000089550000}"/>
    <cellStyle name="Финансовый 2 4 4 2" xfId="13359" xr:uid="{00000000-0005-0000-0000-00008A550000}"/>
    <cellStyle name="Финансовый 2 4 4 3" xfId="14963" xr:uid="{00000000-0005-0000-0000-00008B550000}"/>
    <cellStyle name="Финансовый 2 4 4 3 2" xfId="16017" xr:uid="{00000000-0005-0000-0000-00008C550000}"/>
    <cellStyle name="Финансовый 2 4 4 3 3" xfId="20000" xr:uid="{00000000-0005-0000-0000-00008D550000}"/>
    <cellStyle name="Финансовый 2 4 4 3 4" xfId="23351" xr:uid="{00000000-0005-0000-0000-00008E550000}"/>
    <cellStyle name="Финансовый 2 4 4 3 5" xfId="23262" xr:uid="{00000000-0005-0000-0000-00008F550000}"/>
    <cellStyle name="Финансовый 2 4 4 3 6" xfId="24345" xr:uid="{00000000-0005-0000-0000-000090550000}"/>
    <cellStyle name="Финансовый 2 4 4 3 7" xfId="26196" xr:uid="{00000000-0005-0000-0000-000091550000}"/>
    <cellStyle name="Финансовый 2 4 4 3 8" xfId="33173" xr:uid="{00000000-0005-0000-0000-000092550000}"/>
    <cellStyle name="Финансовый 2 4 4 3 9" xfId="32182" xr:uid="{00000000-0005-0000-0000-000093550000}"/>
    <cellStyle name="Финансовый 2 4 4 4" xfId="17635" xr:uid="{00000000-0005-0000-0000-000094550000}"/>
    <cellStyle name="Финансовый 2 4 4 5" xfId="18947" xr:uid="{00000000-0005-0000-0000-000095550000}"/>
    <cellStyle name="Финансовый 2 4 4 5 2" xfId="23938" xr:uid="{00000000-0005-0000-0000-000096550000}"/>
    <cellStyle name="Финансовый 2 4 4 5 3" xfId="28090" xr:uid="{00000000-0005-0000-0000-000097550000}"/>
    <cellStyle name="Финансовый 2 4 4 5 4" xfId="29527" xr:uid="{00000000-0005-0000-0000-000098550000}"/>
    <cellStyle name="Финансовый 2 4 4 5 5" xfId="30833" xr:uid="{00000000-0005-0000-0000-000099550000}"/>
    <cellStyle name="Финансовый 2 4 4 5 6" xfId="34540" xr:uid="{00000000-0005-0000-0000-00009A550000}"/>
    <cellStyle name="Финансовый 2 4 4 5 7" xfId="35876" xr:uid="{00000000-0005-0000-0000-00009B550000}"/>
    <cellStyle name="Финансовый 2 4 5" xfId="11156" xr:uid="{00000000-0005-0000-0000-00009C550000}"/>
    <cellStyle name="Финансовый 2 4 6" xfId="14007" xr:uid="{00000000-0005-0000-0000-00009D550000}"/>
    <cellStyle name="Финансовый 2 4 7" xfId="14153" xr:uid="{00000000-0005-0000-0000-00009E550000}"/>
    <cellStyle name="Финансовый 2 4 7 2" xfId="16665" xr:uid="{00000000-0005-0000-0000-00009F550000}"/>
    <cellStyle name="Финансовый 2 4 7 3" xfId="20648" xr:uid="{00000000-0005-0000-0000-0000A0550000}"/>
    <cellStyle name="Финансовый 2 4 7 4" xfId="23097" xr:uid="{00000000-0005-0000-0000-0000A1550000}"/>
    <cellStyle name="Финансовый 2 4 7 5" xfId="26739" xr:uid="{00000000-0005-0000-0000-0000A2550000}"/>
    <cellStyle name="Финансовый 2 4 7 6" xfId="26238" xr:uid="{00000000-0005-0000-0000-0000A3550000}"/>
    <cellStyle name="Финансовый 2 4 7 7" xfId="24668" xr:uid="{00000000-0005-0000-0000-0000A4550000}"/>
    <cellStyle name="Финансовый 2 4 7 8" xfId="33821" xr:uid="{00000000-0005-0000-0000-0000A5550000}"/>
    <cellStyle name="Финансовый 2 4 7 9" xfId="31612" xr:uid="{00000000-0005-0000-0000-0000A6550000}"/>
    <cellStyle name="Финансовый 2 4 8" xfId="14315" xr:uid="{00000000-0005-0000-0000-0000A7550000}"/>
    <cellStyle name="Финансовый 2 4 8 2" xfId="16987" xr:uid="{00000000-0005-0000-0000-0000A8550000}"/>
    <cellStyle name="Финансовый 2 4 8 3" xfId="20803" xr:uid="{00000000-0005-0000-0000-0000A9550000}"/>
    <cellStyle name="Финансовый 2 4 8 4" xfId="22918" xr:uid="{00000000-0005-0000-0000-0000AA550000}"/>
    <cellStyle name="Финансовый 2 4 8 5" xfId="26670" xr:uid="{00000000-0005-0000-0000-0000AB550000}"/>
    <cellStyle name="Финансовый 2 4 8 6" xfId="21157" xr:uid="{00000000-0005-0000-0000-0000AC550000}"/>
    <cellStyle name="Финансовый 2 4 8 7" xfId="28628" xr:uid="{00000000-0005-0000-0000-0000AD550000}"/>
    <cellStyle name="Финансовый 2 4 8 8" xfId="33976" xr:uid="{00000000-0005-0000-0000-0000AE550000}"/>
    <cellStyle name="Финансовый 2 4 8 9" xfId="35337" xr:uid="{00000000-0005-0000-0000-0000AF550000}"/>
    <cellStyle name="Финансовый 2 4 9" xfId="18299" xr:uid="{00000000-0005-0000-0000-0000B0550000}"/>
    <cellStyle name="Финансовый 2 4 9 2" xfId="22373" xr:uid="{00000000-0005-0000-0000-0000B1550000}"/>
    <cellStyle name="Финансовый 2 4 9 3" xfId="27442" xr:uid="{00000000-0005-0000-0000-0000B2550000}"/>
    <cellStyle name="Финансовый 2 4 9 4" xfId="28879" xr:uid="{00000000-0005-0000-0000-0000B3550000}"/>
    <cellStyle name="Финансовый 2 4 9 5" xfId="30185" xr:uid="{00000000-0005-0000-0000-0000B4550000}"/>
    <cellStyle name="Финансовый 2 4 9 6" xfId="35188" xr:uid="{00000000-0005-0000-0000-0000B5550000}"/>
    <cellStyle name="Финансовый 2 4 9 7" xfId="36524" xr:uid="{00000000-0005-0000-0000-0000B6550000}"/>
    <cellStyle name="Финансовый 2 40" xfId="134" xr:uid="{00000000-0005-0000-0000-0000B7550000}"/>
    <cellStyle name="Финансовый 2 40 2" xfId="499" xr:uid="{00000000-0005-0000-0000-0000B8550000}"/>
    <cellStyle name="Финансовый 2 40 2 2" xfId="8256" xr:uid="{00000000-0005-0000-0000-0000B9550000}"/>
    <cellStyle name="Финансовый 2 40 2 3" xfId="10407" xr:uid="{00000000-0005-0000-0000-0000BA550000}"/>
    <cellStyle name="Финансовый 2 40 3" xfId="1478" xr:uid="{00000000-0005-0000-0000-0000BB550000}"/>
    <cellStyle name="Финансовый 2 40 3 2" xfId="7696" xr:uid="{00000000-0005-0000-0000-0000BC550000}"/>
    <cellStyle name="Финансовый 2 40 3 2 2" xfId="13808" xr:uid="{00000000-0005-0000-0000-0000BD550000}"/>
    <cellStyle name="Финансовый 2 40 3 2 3" xfId="14514" xr:uid="{00000000-0005-0000-0000-0000BE550000}"/>
    <cellStyle name="Финансовый 2 40 3 2 3 2" xfId="16466" xr:uid="{00000000-0005-0000-0000-0000BF550000}"/>
    <cellStyle name="Финансовый 2 40 3 2 3 3" xfId="20449" xr:uid="{00000000-0005-0000-0000-0000C0550000}"/>
    <cellStyle name="Финансовый 2 40 3 2 3 4" xfId="21352" xr:uid="{00000000-0005-0000-0000-0000C1550000}"/>
    <cellStyle name="Финансовый 2 40 3 2 3 5" xfId="27091" xr:uid="{00000000-0005-0000-0000-0000C2550000}"/>
    <cellStyle name="Финансовый 2 40 3 2 3 6" xfId="27081" xr:uid="{00000000-0005-0000-0000-0000C3550000}"/>
    <cellStyle name="Финансовый 2 40 3 2 3 7" xfId="21391" xr:uid="{00000000-0005-0000-0000-0000C4550000}"/>
    <cellStyle name="Финансовый 2 40 3 2 3 8" xfId="33622" xr:uid="{00000000-0005-0000-0000-0000C5550000}"/>
    <cellStyle name="Финансовый 2 40 3 2 3 9" xfId="31521" xr:uid="{00000000-0005-0000-0000-0000C6550000}"/>
    <cellStyle name="Финансовый 2 40 3 2 4" xfId="17186" xr:uid="{00000000-0005-0000-0000-0000C7550000}"/>
    <cellStyle name="Финансовый 2 40 3 2 5" xfId="18498" xr:uid="{00000000-0005-0000-0000-0000C8550000}"/>
    <cellStyle name="Финансовый 2 40 3 2 5 2" xfId="24399" xr:uid="{00000000-0005-0000-0000-0000C9550000}"/>
    <cellStyle name="Финансовый 2 40 3 2 5 3" xfId="27641" xr:uid="{00000000-0005-0000-0000-0000CA550000}"/>
    <cellStyle name="Финансовый 2 40 3 2 5 4" xfId="29078" xr:uid="{00000000-0005-0000-0000-0000CB550000}"/>
    <cellStyle name="Финансовый 2 40 3 2 5 5" xfId="30384" xr:uid="{00000000-0005-0000-0000-0000CC550000}"/>
    <cellStyle name="Финансовый 2 40 3 2 5 6" xfId="34989" xr:uid="{00000000-0005-0000-0000-0000CD550000}"/>
    <cellStyle name="Финансовый 2 40 3 2 5 7" xfId="36325" xr:uid="{00000000-0005-0000-0000-0000CE550000}"/>
    <cellStyle name="Финансовый 2 40 3 3" xfId="12472" xr:uid="{00000000-0005-0000-0000-0000CF550000}"/>
    <cellStyle name="Финансовый 2 40 3 3 2" xfId="13160" xr:uid="{00000000-0005-0000-0000-0000D0550000}"/>
    <cellStyle name="Финансовый 2 40 3 3 3" xfId="15162" xr:uid="{00000000-0005-0000-0000-0000D1550000}"/>
    <cellStyle name="Финансовый 2 40 3 3 3 2" xfId="15818" xr:uid="{00000000-0005-0000-0000-0000D2550000}"/>
    <cellStyle name="Финансовый 2 40 3 3 3 3" xfId="19801" xr:uid="{00000000-0005-0000-0000-0000D3550000}"/>
    <cellStyle name="Финансовый 2 40 3 3 3 4" xfId="21907" xr:uid="{00000000-0005-0000-0000-0000D4550000}"/>
    <cellStyle name="Финансовый 2 40 3 3 3 5" xfId="26927" xr:uid="{00000000-0005-0000-0000-0000D5550000}"/>
    <cellStyle name="Финансовый 2 40 3 3 3 6" xfId="22104" xr:uid="{00000000-0005-0000-0000-0000D6550000}"/>
    <cellStyle name="Финансовый 2 40 3 3 3 7" xfId="26463" xr:uid="{00000000-0005-0000-0000-0000D7550000}"/>
    <cellStyle name="Финансовый 2 40 3 3 3 8" xfId="32974" xr:uid="{00000000-0005-0000-0000-0000D8550000}"/>
    <cellStyle name="Финансовый 2 40 3 3 3 9" xfId="32383" xr:uid="{00000000-0005-0000-0000-0000D9550000}"/>
    <cellStyle name="Финансовый 2 40 3 3 4" xfId="17834" xr:uid="{00000000-0005-0000-0000-0000DA550000}"/>
    <cellStyle name="Финансовый 2 40 3 3 5" xfId="19146" xr:uid="{00000000-0005-0000-0000-0000DB550000}"/>
    <cellStyle name="Финансовый 2 40 3 3 5 2" xfId="22197" xr:uid="{00000000-0005-0000-0000-0000DC550000}"/>
    <cellStyle name="Финансовый 2 40 3 3 5 3" xfId="28289" xr:uid="{00000000-0005-0000-0000-0000DD550000}"/>
    <cellStyle name="Финансовый 2 40 3 3 5 4" xfId="29726" xr:uid="{00000000-0005-0000-0000-0000DE550000}"/>
    <cellStyle name="Финансовый 2 40 3 3 5 5" xfId="31032" xr:uid="{00000000-0005-0000-0000-0000DF550000}"/>
    <cellStyle name="Финансовый 2 40 3 3 5 6" xfId="34341" xr:uid="{00000000-0005-0000-0000-0000E0550000}"/>
    <cellStyle name="Финансовый 2 40 3 3 5 7" xfId="35677" xr:uid="{00000000-0005-0000-0000-0000E1550000}"/>
    <cellStyle name="Финансовый 2 40 4" xfId="10044" xr:uid="{00000000-0005-0000-0000-0000E2550000}"/>
    <cellStyle name="Финансовый 2 40 4 2" xfId="13358" xr:uid="{00000000-0005-0000-0000-0000E3550000}"/>
    <cellStyle name="Финансовый 2 40 4 3" xfId="14964" xr:uid="{00000000-0005-0000-0000-0000E4550000}"/>
    <cellStyle name="Финансовый 2 40 4 3 2" xfId="16016" xr:uid="{00000000-0005-0000-0000-0000E5550000}"/>
    <cellStyle name="Финансовый 2 40 4 3 3" xfId="19999" xr:uid="{00000000-0005-0000-0000-0000E6550000}"/>
    <cellStyle name="Финансовый 2 40 4 3 4" xfId="22973" xr:uid="{00000000-0005-0000-0000-0000E7550000}"/>
    <cellStyle name="Финансовый 2 40 4 3 5" xfId="23773" xr:uid="{00000000-0005-0000-0000-0000E8550000}"/>
    <cellStyle name="Финансовый 2 40 4 3 6" xfId="23877" xr:uid="{00000000-0005-0000-0000-0000E9550000}"/>
    <cellStyle name="Финансовый 2 40 4 3 7" xfId="24515" xr:uid="{00000000-0005-0000-0000-0000EA550000}"/>
    <cellStyle name="Финансовый 2 40 4 3 8" xfId="33172" xr:uid="{00000000-0005-0000-0000-0000EB550000}"/>
    <cellStyle name="Финансовый 2 40 4 3 9" xfId="32265" xr:uid="{00000000-0005-0000-0000-0000EC550000}"/>
    <cellStyle name="Финансовый 2 40 4 4" xfId="17636" xr:uid="{00000000-0005-0000-0000-0000ED550000}"/>
    <cellStyle name="Финансовый 2 40 4 5" xfId="18948" xr:uid="{00000000-0005-0000-0000-0000EE550000}"/>
    <cellStyle name="Финансовый 2 40 4 5 2" xfId="23602" xr:uid="{00000000-0005-0000-0000-0000EF550000}"/>
    <cellStyle name="Финансовый 2 40 4 5 3" xfId="28091" xr:uid="{00000000-0005-0000-0000-0000F0550000}"/>
    <cellStyle name="Финансовый 2 40 4 5 4" xfId="29528" xr:uid="{00000000-0005-0000-0000-0000F1550000}"/>
    <cellStyle name="Финансовый 2 40 4 5 5" xfId="30834" xr:uid="{00000000-0005-0000-0000-0000F2550000}"/>
    <cellStyle name="Финансовый 2 40 4 5 6" xfId="34539" xr:uid="{00000000-0005-0000-0000-0000F3550000}"/>
    <cellStyle name="Финансовый 2 40 4 5 7" xfId="35875" xr:uid="{00000000-0005-0000-0000-0000F4550000}"/>
    <cellStyle name="Финансовый 2 40 5" xfId="11363" xr:uid="{00000000-0005-0000-0000-0000F5550000}"/>
    <cellStyle name="Финансовый 2 40 6" xfId="14006" xr:uid="{00000000-0005-0000-0000-0000F6550000}"/>
    <cellStyle name="Финансовый 2 40 7" xfId="14316" xr:uid="{00000000-0005-0000-0000-0000F7550000}"/>
    <cellStyle name="Финансовый 2 40 7 2" xfId="16664" xr:uid="{00000000-0005-0000-0000-0000F8550000}"/>
    <cellStyle name="Финансовый 2 40 7 3" xfId="20647" xr:uid="{00000000-0005-0000-0000-0000F9550000}"/>
    <cellStyle name="Финансовый 2 40 7 4" xfId="22957" xr:uid="{00000000-0005-0000-0000-0000FA550000}"/>
    <cellStyle name="Финансовый 2 40 7 5" xfId="26303" xr:uid="{00000000-0005-0000-0000-0000FB550000}"/>
    <cellStyle name="Финансовый 2 40 7 6" xfId="26482" xr:uid="{00000000-0005-0000-0000-0000FC550000}"/>
    <cellStyle name="Финансовый 2 40 7 7" xfId="21190" xr:uid="{00000000-0005-0000-0000-0000FD550000}"/>
    <cellStyle name="Финансовый 2 40 7 8" xfId="33820" xr:uid="{00000000-0005-0000-0000-0000FE550000}"/>
    <cellStyle name="Финансовый 2 40 7 9" xfId="32582" xr:uid="{00000000-0005-0000-0000-0000FF550000}"/>
    <cellStyle name="Финансовый 2 40 8" xfId="16988" xr:uid="{00000000-0005-0000-0000-000000560000}"/>
    <cellStyle name="Финансовый 2 40 9" xfId="18300" xr:uid="{00000000-0005-0000-0000-000001560000}"/>
    <cellStyle name="Финансовый 2 40 9 2" xfId="22304" xr:uid="{00000000-0005-0000-0000-000002560000}"/>
    <cellStyle name="Финансовый 2 40 9 3" xfId="27443" xr:uid="{00000000-0005-0000-0000-000003560000}"/>
    <cellStyle name="Финансовый 2 40 9 4" xfId="28880" xr:uid="{00000000-0005-0000-0000-000004560000}"/>
    <cellStyle name="Финансовый 2 40 9 5" xfId="30186" xr:uid="{00000000-0005-0000-0000-000005560000}"/>
    <cellStyle name="Финансовый 2 40 9 6" xfId="35187" xr:uid="{00000000-0005-0000-0000-000006560000}"/>
    <cellStyle name="Финансовый 2 40 9 7" xfId="36523" xr:uid="{00000000-0005-0000-0000-000007560000}"/>
    <cellStyle name="Финансовый 2 41" xfId="135" xr:uid="{00000000-0005-0000-0000-000008560000}"/>
    <cellStyle name="Финансовый 2 41 2" xfId="500" xr:uid="{00000000-0005-0000-0000-000009560000}"/>
    <cellStyle name="Финансовый 2 41 2 2" xfId="8139" xr:uid="{00000000-0005-0000-0000-00000A560000}"/>
    <cellStyle name="Финансовый 2 41 2 3" xfId="10408" xr:uid="{00000000-0005-0000-0000-00000B560000}"/>
    <cellStyle name="Финансовый 2 41 3" xfId="1479" xr:uid="{00000000-0005-0000-0000-00000C560000}"/>
    <cellStyle name="Финансовый 2 41 3 2" xfId="7868" xr:uid="{00000000-0005-0000-0000-00000D560000}"/>
    <cellStyle name="Финансовый 2 41 3 2 2" xfId="13750" xr:uid="{00000000-0005-0000-0000-00000E560000}"/>
    <cellStyle name="Финансовый 2 41 3 2 3" xfId="14572" xr:uid="{00000000-0005-0000-0000-00000F560000}"/>
    <cellStyle name="Финансовый 2 41 3 2 3 2" xfId="16408" xr:uid="{00000000-0005-0000-0000-000010560000}"/>
    <cellStyle name="Финансовый 2 41 3 2 3 3" xfId="20391" xr:uid="{00000000-0005-0000-0000-000011560000}"/>
    <cellStyle name="Финансовый 2 41 3 2 3 4" xfId="23416" xr:uid="{00000000-0005-0000-0000-000012560000}"/>
    <cellStyle name="Финансовый 2 41 3 2 3 5" xfId="26535" xr:uid="{00000000-0005-0000-0000-000013560000}"/>
    <cellStyle name="Финансовый 2 41 3 2 3 6" xfId="24193" xr:uid="{00000000-0005-0000-0000-000014560000}"/>
    <cellStyle name="Финансовый 2 41 3 2 3 7" xfId="26468" xr:uid="{00000000-0005-0000-0000-000015560000}"/>
    <cellStyle name="Финансовый 2 41 3 2 3 8" xfId="33564" xr:uid="{00000000-0005-0000-0000-000016560000}"/>
    <cellStyle name="Финансовый 2 41 3 2 3 9" xfId="32103" xr:uid="{00000000-0005-0000-0000-000017560000}"/>
    <cellStyle name="Финансовый 2 41 3 2 4" xfId="17244" xr:uid="{00000000-0005-0000-0000-000018560000}"/>
    <cellStyle name="Финансовый 2 41 3 2 5" xfId="18556" xr:uid="{00000000-0005-0000-0000-000019560000}"/>
    <cellStyle name="Финансовый 2 41 3 2 5 2" xfId="22791" xr:uid="{00000000-0005-0000-0000-00001A560000}"/>
    <cellStyle name="Финансовый 2 41 3 2 5 3" xfId="27699" xr:uid="{00000000-0005-0000-0000-00001B560000}"/>
    <cellStyle name="Финансовый 2 41 3 2 5 4" xfId="29136" xr:uid="{00000000-0005-0000-0000-00001C560000}"/>
    <cellStyle name="Финансовый 2 41 3 2 5 5" xfId="30442" xr:uid="{00000000-0005-0000-0000-00001D560000}"/>
    <cellStyle name="Финансовый 2 41 3 2 5 6" xfId="34931" xr:uid="{00000000-0005-0000-0000-00001E560000}"/>
    <cellStyle name="Финансовый 2 41 3 2 5 7" xfId="36267" xr:uid="{00000000-0005-0000-0000-00001F560000}"/>
    <cellStyle name="Финансовый 2 41 3 3" xfId="12530" xr:uid="{00000000-0005-0000-0000-000020560000}"/>
    <cellStyle name="Финансовый 2 41 3 3 2" xfId="13102" xr:uid="{00000000-0005-0000-0000-000021560000}"/>
    <cellStyle name="Финансовый 2 41 3 3 3" xfId="15220" xr:uid="{00000000-0005-0000-0000-000022560000}"/>
    <cellStyle name="Финансовый 2 41 3 3 3 2" xfId="15760" xr:uid="{00000000-0005-0000-0000-000023560000}"/>
    <cellStyle name="Финансовый 2 41 3 3 3 3" xfId="19743" xr:uid="{00000000-0005-0000-0000-000024560000}"/>
    <cellStyle name="Финансовый 2 41 3 3 3 4" xfId="22168" xr:uid="{00000000-0005-0000-0000-000025560000}"/>
    <cellStyle name="Финансовый 2 41 3 3 3 5" xfId="27001" xr:uid="{00000000-0005-0000-0000-000026560000}"/>
    <cellStyle name="Финансовый 2 41 3 3 3 6" xfId="24889" xr:uid="{00000000-0005-0000-0000-000027560000}"/>
    <cellStyle name="Финансовый 2 41 3 3 3 7" xfId="28630" xr:uid="{00000000-0005-0000-0000-000028560000}"/>
    <cellStyle name="Финансовый 2 41 3 3 3 8" xfId="32916" xr:uid="{00000000-0005-0000-0000-000029560000}"/>
    <cellStyle name="Финансовый 2 41 3 3 3 9" xfId="31944" xr:uid="{00000000-0005-0000-0000-00002A560000}"/>
    <cellStyle name="Финансовый 2 41 3 3 4" xfId="17892" xr:uid="{00000000-0005-0000-0000-00002B560000}"/>
    <cellStyle name="Финансовый 2 41 3 3 5" xfId="19204" xr:uid="{00000000-0005-0000-0000-00002C560000}"/>
    <cellStyle name="Финансовый 2 41 3 3 5 2" xfId="21991" xr:uid="{00000000-0005-0000-0000-00002D560000}"/>
    <cellStyle name="Финансовый 2 41 3 3 5 3" xfId="28347" xr:uid="{00000000-0005-0000-0000-00002E560000}"/>
    <cellStyle name="Финансовый 2 41 3 3 5 4" xfId="29784" xr:uid="{00000000-0005-0000-0000-00002F560000}"/>
    <cellStyle name="Финансовый 2 41 3 3 5 5" xfId="31090" xr:uid="{00000000-0005-0000-0000-000030560000}"/>
    <cellStyle name="Финансовый 2 41 3 3 5 6" xfId="34283" xr:uid="{00000000-0005-0000-0000-000031560000}"/>
    <cellStyle name="Финансовый 2 41 3 3 5 7" xfId="35619" xr:uid="{00000000-0005-0000-0000-000032560000}"/>
    <cellStyle name="Финансовый 2 41 4" xfId="10045" xr:uid="{00000000-0005-0000-0000-000033560000}"/>
    <cellStyle name="Финансовый 2 41 4 2" xfId="13357" xr:uid="{00000000-0005-0000-0000-000034560000}"/>
    <cellStyle name="Финансовый 2 41 4 3" xfId="14965" xr:uid="{00000000-0005-0000-0000-000035560000}"/>
    <cellStyle name="Финансовый 2 41 4 3 2" xfId="16015" xr:uid="{00000000-0005-0000-0000-000036560000}"/>
    <cellStyle name="Финансовый 2 41 4 3 3" xfId="19998" xr:uid="{00000000-0005-0000-0000-000037560000}"/>
    <cellStyle name="Финансовый 2 41 4 3 4" xfId="22962" xr:uid="{00000000-0005-0000-0000-000038560000}"/>
    <cellStyle name="Финансовый 2 41 4 3 5" xfId="25911" xr:uid="{00000000-0005-0000-0000-000039560000}"/>
    <cellStyle name="Финансовый 2 41 4 3 6" xfId="25107" xr:uid="{00000000-0005-0000-0000-00003A560000}"/>
    <cellStyle name="Финансовый 2 41 4 3 7" xfId="25446" xr:uid="{00000000-0005-0000-0000-00003B560000}"/>
    <cellStyle name="Финансовый 2 41 4 3 8" xfId="33171" xr:uid="{00000000-0005-0000-0000-00003C560000}"/>
    <cellStyle name="Финансовый 2 41 4 3 9" xfId="32313" xr:uid="{00000000-0005-0000-0000-00003D560000}"/>
    <cellStyle name="Финансовый 2 41 4 4" xfId="17637" xr:uid="{00000000-0005-0000-0000-00003E560000}"/>
    <cellStyle name="Финансовый 2 41 4 5" xfId="18949" xr:uid="{00000000-0005-0000-0000-00003F560000}"/>
    <cellStyle name="Финансовый 2 41 4 5 2" xfId="23391" xr:uid="{00000000-0005-0000-0000-000040560000}"/>
    <cellStyle name="Финансовый 2 41 4 5 3" xfId="28092" xr:uid="{00000000-0005-0000-0000-000041560000}"/>
    <cellStyle name="Финансовый 2 41 4 5 4" xfId="29529" xr:uid="{00000000-0005-0000-0000-000042560000}"/>
    <cellStyle name="Финансовый 2 41 4 5 5" xfId="30835" xr:uid="{00000000-0005-0000-0000-000043560000}"/>
    <cellStyle name="Финансовый 2 41 4 5 6" xfId="34538" xr:uid="{00000000-0005-0000-0000-000044560000}"/>
    <cellStyle name="Финансовый 2 41 4 5 7" xfId="35874" xr:uid="{00000000-0005-0000-0000-000045560000}"/>
    <cellStyle name="Финансовый 2 41 5" xfId="11364" xr:uid="{00000000-0005-0000-0000-000046560000}"/>
    <cellStyle name="Финансовый 2 41 6" xfId="14005" xr:uid="{00000000-0005-0000-0000-000047560000}"/>
    <cellStyle name="Финансовый 2 41 7" xfId="14317" xr:uid="{00000000-0005-0000-0000-000048560000}"/>
    <cellStyle name="Финансовый 2 41 7 2" xfId="16663" xr:uid="{00000000-0005-0000-0000-000049560000}"/>
    <cellStyle name="Финансовый 2 41 7 3" xfId="20646" xr:uid="{00000000-0005-0000-0000-00004A560000}"/>
    <cellStyle name="Финансовый 2 41 7 4" xfId="22722" xr:uid="{00000000-0005-0000-0000-00004B560000}"/>
    <cellStyle name="Финансовый 2 41 7 5" xfId="27069" xr:uid="{00000000-0005-0000-0000-00004C560000}"/>
    <cellStyle name="Финансовый 2 41 7 6" xfId="26353" xr:uid="{00000000-0005-0000-0000-00004D560000}"/>
    <cellStyle name="Финансовый 2 41 7 7" xfId="27071" xr:uid="{00000000-0005-0000-0000-00004E560000}"/>
    <cellStyle name="Финансовый 2 41 7 8" xfId="33819" xr:uid="{00000000-0005-0000-0000-00004F560000}"/>
    <cellStyle name="Финансовый 2 41 7 9" xfId="31628" xr:uid="{00000000-0005-0000-0000-000050560000}"/>
    <cellStyle name="Финансовый 2 41 8" xfId="16989" xr:uid="{00000000-0005-0000-0000-000051560000}"/>
    <cellStyle name="Финансовый 2 41 9" xfId="18301" xr:uid="{00000000-0005-0000-0000-000052560000}"/>
    <cellStyle name="Финансовый 2 41 9 2" xfId="22122" xr:uid="{00000000-0005-0000-0000-000053560000}"/>
    <cellStyle name="Финансовый 2 41 9 3" xfId="27444" xr:uid="{00000000-0005-0000-0000-000054560000}"/>
    <cellStyle name="Финансовый 2 41 9 4" xfId="28881" xr:uid="{00000000-0005-0000-0000-000055560000}"/>
    <cellStyle name="Финансовый 2 41 9 5" xfId="30187" xr:uid="{00000000-0005-0000-0000-000056560000}"/>
    <cellStyle name="Финансовый 2 41 9 6" xfId="35186" xr:uid="{00000000-0005-0000-0000-000057560000}"/>
    <cellStyle name="Финансовый 2 41 9 7" xfId="36522" xr:uid="{00000000-0005-0000-0000-000058560000}"/>
    <cellStyle name="Финансовый 2 42" xfId="136" xr:uid="{00000000-0005-0000-0000-000059560000}"/>
    <cellStyle name="Финансовый 2 42 2" xfId="501" xr:uid="{00000000-0005-0000-0000-00005A560000}"/>
    <cellStyle name="Финансовый 2 42 2 2" xfId="7910" xr:uid="{00000000-0005-0000-0000-00005B560000}"/>
    <cellStyle name="Финансовый 2 42 2 3" xfId="10409" xr:uid="{00000000-0005-0000-0000-00005C560000}"/>
    <cellStyle name="Финансовый 2 42 3" xfId="1480" xr:uid="{00000000-0005-0000-0000-00005D560000}"/>
    <cellStyle name="Финансовый 2 42 3 2" xfId="8074" xr:uid="{00000000-0005-0000-0000-00005E560000}"/>
    <cellStyle name="Финансовый 2 42 3 2 2" xfId="13706" xr:uid="{00000000-0005-0000-0000-00005F560000}"/>
    <cellStyle name="Финансовый 2 42 3 2 3" xfId="14616" xr:uid="{00000000-0005-0000-0000-000060560000}"/>
    <cellStyle name="Финансовый 2 42 3 2 3 2" xfId="16364" xr:uid="{00000000-0005-0000-0000-000061560000}"/>
    <cellStyle name="Финансовый 2 42 3 2 3 3" xfId="20347" xr:uid="{00000000-0005-0000-0000-000062560000}"/>
    <cellStyle name="Финансовый 2 42 3 2 3 4" xfId="23935" xr:uid="{00000000-0005-0000-0000-000063560000}"/>
    <cellStyle name="Финансовый 2 42 3 2 3 5" xfId="25854" xr:uid="{00000000-0005-0000-0000-000064560000}"/>
    <cellStyle name="Финансовый 2 42 3 2 3 6" xfId="21798" xr:uid="{00000000-0005-0000-0000-000065560000}"/>
    <cellStyle name="Финансовый 2 42 3 2 3 7" xfId="23934" xr:uid="{00000000-0005-0000-0000-000066560000}"/>
    <cellStyle name="Финансовый 2 42 3 2 3 8" xfId="33520" xr:uid="{00000000-0005-0000-0000-000067560000}"/>
    <cellStyle name="Финансовый 2 42 3 2 3 9" xfId="31690" xr:uid="{00000000-0005-0000-0000-000068560000}"/>
    <cellStyle name="Финансовый 2 42 3 2 4" xfId="17288" xr:uid="{00000000-0005-0000-0000-000069560000}"/>
    <cellStyle name="Финансовый 2 42 3 2 5" xfId="18600" xr:uid="{00000000-0005-0000-0000-00006A560000}"/>
    <cellStyle name="Финансовый 2 42 3 2 5 2" xfId="25337" xr:uid="{00000000-0005-0000-0000-00006B560000}"/>
    <cellStyle name="Финансовый 2 42 3 2 5 3" xfId="27743" xr:uid="{00000000-0005-0000-0000-00006C560000}"/>
    <cellStyle name="Финансовый 2 42 3 2 5 4" xfId="29180" xr:uid="{00000000-0005-0000-0000-00006D560000}"/>
    <cellStyle name="Финансовый 2 42 3 2 5 5" xfId="30486" xr:uid="{00000000-0005-0000-0000-00006E560000}"/>
    <cellStyle name="Финансовый 2 42 3 2 5 6" xfId="34887" xr:uid="{00000000-0005-0000-0000-00006F560000}"/>
    <cellStyle name="Финансовый 2 42 3 2 5 7" xfId="36223" xr:uid="{00000000-0005-0000-0000-000070560000}"/>
    <cellStyle name="Финансовый 2 42 3 3" xfId="12574" xr:uid="{00000000-0005-0000-0000-000071560000}"/>
    <cellStyle name="Финансовый 2 42 3 3 2" xfId="13058" xr:uid="{00000000-0005-0000-0000-000072560000}"/>
    <cellStyle name="Финансовый 2 42 3 3 3" xfId="15264" xr:uid="{00000000-0005-0000-0000-000073560000}"/>
    <cellStyle name="Финансовый 2 42 3 3 3 2" xfId="15716" xr:uid="{00000000-0005-0000-0000-000074560000}"/>
    <cellStyle name="Финансовый 2 42 3 3 3 3" xfId="19699" xr:uid="{00000000-0005-0000-0000-000075560000}"/>
    <cellStyle name="Финансовый 2 42 3 3 3 4" xfId="24519" xr:uid="{00000000-0005-0000-0000-000076560000}"/>
    <cellStyle name="Финансовый 2 42 3 3 3 5" xfId="26924" xr:uid="{00000000-0005-0000-0000-000077560000}"/>
    <cellStyle name="Финансовый 2 42 3 3 3 6" xfId="22557" xr:uid="{00000000-0005-0000-0000-000078560000}"/>
    <cellStyle name="Финансовый 2 42 3 3 3 7" xfId="26981" xr:uid="{00000000-0005-0000-0000-000079560000}"/>
    <cellStyle name="Финансовый 2 42 3 3 3 8" xfId="32872" xr:uid="{00000000-0005-0000-0000-00007A560000}"/>
    <cellStyle name="Финансовый 2 42 3 3 3 9" xfId="32132" xr:uid="{00000000-0005-0000-0000-00007B560000}"/>
    <cellStyle name="Финансовый 2 42 3 3 4" xfId="17936" xr:uid="{00000000-0005-0000-0000-00007C560000}"/>
    <cellStyle name="Финансовый 2 42 3 3 5" xfId="19248" xr:uid="{00000000-0005-0000-0000-00007D560000}"/>
    <cellStyle name="Финансовый 2 42 3 3 5 2" xfId="23378" xr:uid="{00000000-0005-0000-0000-00007E560000}"/>
    <cellStyle name="Финансовый 2 42 3 3 5 3" xfId="28391" xr:uid="{00000000-0005-0000-0000-00007F560000}"/>
    <cellStyle name="Финансовый 2 42 3 3 5 4" xfId="29828" xr:uid="{00000000-0005-0000-0000-000080560000}"/>
    <cellStyle name="Финансовый 2 42 3 3 5 5" xfId="31134" xr:uid="{00000000-0005-0000-0000-000081560000}"/>
    <cellStyle name="Финансовый 2 42 3 3 5 6" xfId="34239" xr:uid="{00000000-0005-0000-0000-000082560000}"/>
    <cellStyle name="Финансовый 2 42 3 3 5 7" xfId="35575" xr:uid="{00000000-0005-0000-0000-000083560000}"/>
    <cellStyle name="Финансовый 2 42 4" xfId="10046" xr:uid="{00000000-0005-0000-0000-000084560000}"/>
    <cellStyle name="Финансовый 2 42 4 2" xfId="13356" xr:uid="{00000000-0005-0000-0000-000085560000}"/>
    <cellStyle name="Финансовый 2 42 4 3" xfId="14966" xr:uid="{00000000-0005-0000-0000-000086560000}"/>
    <cellStyle name="Финансовый 2 42 4 3 2" xfId="16014" xr:uid="{00000000-0005-0000-0000-000087560000}"/>
    <cellStyle name="Финансовый 2 42 4 3 3" xfId="19997" xr:uid="{00000000-0005-0000-0000-000088560000}"/>
    <cellStyle name="Финансовый 2 42 4 3 4" xfId="22810" xr:uid="{00000000-0005-0000-0000-000089560000}"/>
    <cellStyle name="Финансовый 2 42 4 3 5" xfId="25125" xr:uid="{00000000-0005-0000-0000-00008A560000}"/>
    <cellStyle name="Финансовый 2 42 4 3 6" xfId="25754" xr:uid="{00000000-0005-0000-0000-00008B560000}"/>
    <cellStyle name="Финансовый 2 42 4 3 7" xfId="21970" xr:uid="{00000000-0005-0000-0000-00008C560000}"/>
    <cellStyle name="Финансовый 2 42 4 3 8" xfId="33170" xr:uid="{00000000-0005-0000-0000-00008D560000}"/>
    <cellStyle name="Финансовый 2 42 4 3 9" xfId="31420" xr:uid="{00000000-0005-0000-0000-00008E560000}"/>
    <cellStyle name="Финансовый 2 42 4 4" xfId="17638" xr:uid="{00000000-0005-0000-0000-00008F560000}"/>
    <cellStyle name="Финансовый 2 42 4 5" xfId="18950" xr:uid="{00000000-0005-0000-0000-000090560000}"/>
    <cellStyle name="Финансовый 2 42 4 5 2" xfId="23185" xr:uid="{00000000-0005-0000-0000-000091560000}"/>
    <cellStyle name="Финансовый 2 42 4 5 3" xfId="28093" xr:uid="{00000000-0005-0000-0000-000092560000}"/>
    <cellStyle name="Финансовый 2 42 4 5 4" xfId="29530" xr:uid="{00000000-0005-0000-0000-000093560000}"/>
    <cellStyle name="Финансовый 2 42 4 5 5" xfId="30836" xr:uid="{00000000-0005-0000-0000-000094560000}"/>
    <cellStyle name="Финансовый 2 42 4 5 6" xfId="34537" xr:uid="{00000000-0005-0000-0000-000095560000}"/>
    <cellStyle name="Финансовый 2 42 4 5 7" xfId="35873" xr:uid="{00000000-0005-0000-0000-000096560000}"/>
    <cellStyle name="Финансовый 2 42 5" xfId="11365" xr:uid="{00000000-0005-0000-0000-000097560000}"/>
    <cellStyle name="Финансовый 2 42 6" xfId="14004" xr:uid="{00000000-0005-0000-0000-000098560000}"/>
    <cellStyle name="Финансовый 2 42 7" xfId="14318" xr:uid="{00000000-0005-0000-0000-000099560000}"/>
    <cellStyle name="Финансовый 2 42 7 2" xfId="16662" xr:uid="{00000000-0005-0000-0000-00009A560000}"/>
    <cellStyle name="Финансовый 2 42 7 3" xfId="20645" xr:uid="{00000000-0005-0000-0000-00009B560000}"/>
    <cellStyle name="Финансовый 2 42 7 4" xfId="22613" xr:uid="{00000000-0005-0000-0000-00009C560000}"/>
    <cellStyle name="Финансовый 2 42 7 5" xfId="25996" xr:uid="{00000000-0005-0000-0000-00009D560000}"/>
    <cellStyle name="Финансовый 2 42 7 6" xfId="21804" xr:uid="{00000000-0005-0000-0000-00009E560000}"/>
    <cellStyle name="Финансовый 2 42 7 7" xfId="25590" xr:uid="{00000000-0005-0000-0000-00009F560000}"/>
    <cellStyle name="Финансовый 2 42 7 8" xfId="33818" xr:uid="{00000000-0005-0000-0000-0000A0560000}"/>
    <cellStyle name="Финансовый 2 42 7 9" xfId="31666" xr:uid="{00000000-0005-0000-0000-0000A1560000}"/>
    <cellStyle name="Финансовый 2 42 8" xfId="16990" xr:uid="{00000000-0005-0000-0000-0000A2560000}"/>
    <cellStyle name="Финансовый 2 42 9" xfId="18302" xr:uid="{00000000-0005-0000-0000-0000A3560000}"/>
    <cellStyle name="Финансовый 2 42 9 2" xfId="22068" xr:uid="{00000000-0005-0000-0000-0000A4560000}"/>
    <cellStyle name="Финансовый 2 42 9 3" xfId="27445" xr:uid="{00000000-0005-0000-0000-0000A5560000}"/>
    <cellStyle name="Финансовый 2 42 9 4" xfId="28882" xr:uid="{00000000-0005-0000-0000-0000A6560000}"/>
    <cellStyle name="Финансовый 2 42 9 5" xfId="30188" xr:uid="{00000000-0005-0000-0000-0000A7560000}"/>
    <cellStyle name="Финансовый 2 42 9 6" xfId="35185" xr:uid="{00000000-0005-0000-0000-0000A8560000}"/>
    <cellStyle name="Финансовый 2 42 9 7" xfId="36521" xr:uid="{00000000-0005-0000-0000-0000A9560000}"/>
    <cellStyle name="Финансовый 2 43" xfId="137" xr:uid="{00000000-0005-0000-0000-0000AA560000}"/>
    <cellStyle name="Финансовый 2 43 2" xfId="502" xr:uid="{00000000-0005-0000-0000-0000AB560000}"/>
    <cellStyle name="Финансовый 2 43 2 2" xfId="7770" xr:uid="{00000000-0005-0000-0000-0000AC560000}"/>
    <cellStyle name="Финансовый 2 43 2 3" xfId="10410" xr:uid="{00000000-0005-0000-0000-0000AD560000}"/>
    <cellStyle name="Финансовый 2 43 3" xfId="1481" xr:uid="{00000000-0005-0000-0000-0000AE560000}"/>
    <cellStyle name="Финансовый 2 43 3 2" xfId="7939" xr:uid="{00000000-0005-0000-0000-0000AF560000}"/>
    <cellStyle name="Финансовый 2 43 3 2 2" xfId="13738" xr:uid="{00000000-0005-0000-0000-0000B0560000}"/>
    <cellStyle name="Финансовый 2 43 3 2 3" xfId="14584" xr:uid="{00000000-0005-0000-0000-0000B1560000}"/>
    <cellStyle name="Финансовый 2 43 3 2 3 2" xfId="16396" xr:uid="{00000000-0005-0000-0000-0000B2560000}"/>
    <cellStyle name="Финансовый 2 43 3 2 3 3" xfId="20379" xr:uid="{00000000-0005-0000-0000-0000B3560000}"/>
    <cellStyle name="Финансовый 2 43 3 2 3 4" xfId="23491" xr:uid="{00000000-0005-0000-0000-0000B4560000}"/>
    <cellStyle name="Финансовый 2 43 3 2 3 5" xfId="24961" xr:uid="{00000000-0005-0000-0000-0000B5560000}"/>
    <cellStyle name="Финансовый 2 43 3 2 3 6" xfId="23577" xr:uid="{00000000-0005-0000-0000-0000B6560000}"/>
    <cellStyle name="Финансовый 2 43 3 2 3 7" xfId="26249" xr:uid="{00000000-0005-0000-0000-0000B7560000}"/>
    <cellStyle name="Финансовый 2 43 3 2 3 8" xfId="33552" xr:uid="{00000000-0005-0000-0000-0000B8560000}"/>
    <cellStyle name="Финансовый 2 43 3 2 3 9" xfId="31630" xr:uid="{00000000-0005-0000-0000-0000B9560000}"/>
    <cellStyle name="Финансовый 2 43 3 2 4" xfId="17256" xr:uid="{00000000-0005-0000-0000-0000BA560000}"/>
    <cellStyle name="Финансовый 2 43 3 2 5" xfId="18568" xr:uid="{00000000-0005-0000-0000-0000BB560000}"/>
    <cellStyle name="Финансовый 2 43 3 2 5 2" xfId="23820" xr:uid="{00000000-0005-0000-0000-0000BC560000}"/>
    <cellStyle name="Финансовый 2 43 3 2 5 3" xfId="27711" xr:uid="{00000000-0005-0000-0000-0000BD560000}"/>
    <cellStyle name="Финансовый 2 43 3 2 5 4" xfId="29148" xr:uid="{00000000-0005-0000-0000-0000BE560000}"/>
    <cellStyle name="Финансовый 2 43 3 2 5 5" xfId="30454" xr:uid="{00000000-0005-0000-0000-0000BF560000}"/>
    <cellStyle name="Финансовый 2 43 3 2 5 6" xfId="34919" xr:uid="{00000000-0005-0000-0000-0000C0560000}"/>
    <cellStyle name="Финансовый 2 43 3 2 5 7" xfId="36255" xr:uid="{00000000-0005-0000-0000-0000C1560000}"/>
    <cellStyle name="Финансовый 2 43 3 3" xfId="12542" xr:uid="{00000000-0005-0000-0000-0000C2560000}"/>
    <cellStyle name="Финансовый 2 43 3 3 2" xfId="13090" xr:uid="{00000000-0005-0000-0000-0000C3560000}"/>
    <cellStyle name="Финансовый 2 43 3 3 3" xfId="15232" xr:uid="{00000000-0005-0000-0000-0000C4560000}"/>
    <cellStyle name="Финансовый 2 43 3 3 3 2" xfId="15748" xr:uid="{00000000-0005-0000-0000-0000C5560000}"/>
    <cellStyle name="Финансовый 2 43 3 3 3 3" xfId="19731" xr:uid="{00000000-0005-0000-0000-0000C6560000}"/>
    <cellStyle name="Финансовый 2 43 3 3 3 4" xfId="24905" xr:uid="{00000000-0005-0000-0000-0000C7560000}"/>
    <cellStyle name="Финансовый 2 43 3 3 3 5" xfId="25871" xr:uid="{00000000-0005-0000-0000-0000C8560000}"/>
    <cellStyle name="Финансовый 2 43 3 3 3 6" xfId="21816" xr:uid="{00000000-0005-0000-0000-0000C9560000}"/>
    <cellStyle name="Финансовый 2 43 3 3 3 7" xfId="25890" xr:uid="{00000000-0005-0000-0000-0000CA560000}"/>
    <cellStyle name="Финансовый 2 43 3 3 3 8" xfId="32904" xr:uid="{00000000-0005-0000-0000-0000CB560000}"/>
    <cellStyle name="Финансовый 2 43 3 3 3 9" xfId="31560" xr:uid="{00000000-0005-0000-0000-0000CC560000}"/>
    <cellStyle name="Финансовый 2 43 3 3 4" xfId="17904" xr:uid="{00000000-0005-0000-0000-0000CD560000}"/>
    <cellStyle name="Финансовый 2 43 3 3 5" xfId="19216" xr:uid="{00000000-0005-0000-0000-0000CE560000}"/>
    <cellStyle name="Финансовый 2 43 3 3 5 2" xfId="23614" xr:uid="{00000000-0005-0000-0000-0000CF560000}"/>
    <cellStyle name="Финансовый 2 43 3 3 5 3" xfId="28359" xr:uid="{00000000-0005-0000-0000-0000D0560000}"/>
    <cellStyle name="Финансовый 2 43 3 3 5 4" xfId="29796" xr:uid="{00000000-0005-0000-0000-0000D1560000}"/>
    <cellStyle name="Финансовый 2 43 3 3 5 5" xfId="31102" xr:uid="{00000000-0005-0000-0000-0000D2560000}"/>
    <cellStyle name="Финансовый 2 43 3 3 5 6" xfId="34271" xr:uid="{00000000-0005-0000-0000-0000D3560000}"/>
    <cellStyle name="Финансовый 2 43 3 3 5 7" xfId="35607" xr:uid="{00000000-0005-0000-0000-0000D4560000}"/>
    <cellStyle name="Финансовый 2 43 4" xfId="10047" xr:uid="{00000000-0005-0000-0000-0000D5560000}"/>
    <cellStyle name="Финансовый 2 43 4 2" xfId="13355" xr:uid="{00000000-0005-0000-0000-0000D6560000}"/>
    <cellStyle name="Финансовый 2 43 4 3" xfId="14967" xr:uid="{00000000-0005-0000-0000-0000D7560000}"/>
    <cellStyle name="Финансовый 2 43 4 3 2" xfId="16013" xr:uid="{00000000-0005-0000-0000-0000D8560000}"/>
    <cellStyle name="Финансовый 2 43 4 3 3" xfId="19996" xr:uid="{00000000-0005-0000-0000-0000D9560000}"/>
    <cellStyle name="Финансовый 2 43 4 3 4" xfId="25104" xr:uid="{00000000-0005-0000-0000-0000DA560000}"/>
    <cellStyle name="Финансовый 2 43 4 3 5" xfId="26287" xr:uid="{00000000-0005-0000-0000-0000DB560000}"/>
    <cellStyle name="Финансовый 2 43 4 3 6" xfId="25640" xr:uid="{00000000-0005-0000-0000-0000DC560000}"/>
    <cellStyle name="Финансовый 2 43 4 3 7" xfId="23137" xr:uid="{00000000-0005-0000-0000-0000DD560000}"/>
    <cellStyle name="Финансовый 2 43 4 3 8" xfId="33169" xr:uid="{00000000-0005-0000-0000-0000DE560000}"/>
    <cellStyle name="Финансовый 2 43 4 3 9" xfId="32517" xr:uid="{00000000-0005-0000-0000-0000DF560000}"/>
    <cellStyle name="Финансовый 2 43 4 4" xfId="17639" xr:uid="{00000000-0005-0000-0000-0000E0560000}"/>
    <cellStyle name="Финансовый 2 43 4 5" xfId="18951" xr:uid="{00000000-0005-0000-0000-0000E1560000}"/>
    <cellStyle name="Финансовый 2 43 4 5 2" xfId="23015" xr:uid="{00000000-0005-0000-0000-0000E2560000}"/>
    <cellStyle name="Финансовый 2 43 4 5 3" xfId="28094" xr:uid="{00000000-0005-0000-0000-0000E3560000}"/>
    <cellStyle name="Финансовый 2 43 4 5 4" xfId="29531" xr:uid="{00000000-0005-0000-0000-0000E4560000}"/>
    <cellStyle name="Финансовый 2 43 4 5 5" xfId="30837" xr:uid="{00000000-0005-0000-0000-0000E5560000}"/>
    <cellStyle name="Финансовый 2 43 4 5 6" xfId="34536" xr:uid="{00000000-0005-0000-0000-0000E6560000}"/>
    <cellStyle name="Финансовый 2 43 4 5 7" xfId="35872" xr:uid="{00000000-0005-0000-0000-0000E7560000}"/>
    <cellStyle name="Финансовый 2 43 5" xfId="11366" xr:uid="{00000000-0005-0000-0000-0000E8560000}"/>
    <cellStyle name="Финансовый 2 43 6" xfId="14003" xr:uid="{00000000-0005-0000-0000-0000E9560000}"/>
    <cellStyle name="Финансовый 2 43 7" xfId="14319" xr:uid="{00000000-0005-0000-0000-0000EA560000}"/>
    <cellStyle name="Финансовый 2 43 7 2" xfId="16661" xr:uid="{00000000-0005-0000-0000-0000EB560000}"/>
    <cellStyle name="Финансовый 2 43 7 3" xfId="20644" xr:uid="{00000000-0005-0000-0000-0000EC560000}"/>
    <cellStyle name="Финансовый 2 43 7 4" xfId="21961" xr:uid="{00000000-0005-0000-0000-0000ED560000}"/>
    <cellStyle name="Финансовый 2 43 7 5" xfId="24824" xr:uid="{00000000-0005-0000-0000-0000EE560000}"/>
    <cellStyle name="Финансовый 2 43 7 6" xfId="26804" xr:uid="{00000000-0005-0000-0000-0000EF560000}"/>
    <cellStyle name="Финансовый 2 43 7 7" xfId="23062" xr:uid="{00000000-0005-0000-0000-0000F0560000}"/>
    <cellStyle name="Финансовый 2 43 7 8" xfId="33817" xr:uid="{00000000-0005-0000-0000-0000F1560000}"/>
    <cellStyle name="Финансовый 2 43 7 9" xfId="31682" xr:uid="{00000000-0005-0000-0000-0000F2560000}"/>
    <cellStyle name="Финансовый 2 43 8" xfId="16991" xr:uid="{00000000-0005-0000-0000-0000F3560000}"/>
    <cellStyle name="Финансовый 2 43 9" xfId="18303" xr:uid="{00000000-0005-0000-0000-0000F4560000}"/>
    <cellStyle name="Финансовый 2 43 9 2" xfId="21952" xr:uid="{00000000-0005-0000-0000-0000F5560000}"/>
    <cellStyle name="Финансовый 2 43 9 3" xfId="27446" xr:uid="{00000000-0005-0000-0000-0000F6560000}"/>
    <cellStyle name="Финансовый 2 43 9 4" xfId="28883" xr:uid="{00000000-0005-0000-0000-0000F7560000}"/>
    <cellStyle name="Финансовый 2 43 9 5" xfId="30189" xr:uid="{00000000-0005-0000-0000-0000F8560000}"/>
    <cellStyle name="Финансовый 2 43 9 6" xfId="35184" xr:uid="{00000000-0005-0000-0000-0000F9560000}"/>
    <cellStyle name="Финансовый 2 43 9 7" xfId="36520" xr:uid="{00000000-0005-0000-0000-0000FA560000}"/>
    <cellStyle name="Финансовый 2 44" xfId="138" xr:uid="{00000000-0005-0000-0000-0000FB560000}"/>
    <cellStyle name="Финансовый 2 44 2" xfId="503" xr:uid="{00000000-0005-0000-0000-0000FC560000}"/>
    <cellStyle name="Финансовый 2 44 2 2" xfId="8238" xr:uid="{00000000-0005-0000-0000-0000FD560000}"/>
    <cellStyle name="Финансовый 2 44 2 3" xfId="10411" xr:uid="{00000000-0005-0000-0000-0000FE560000}"/>
    <cellStyle name="Финансовый 2 44 3" xfId="1482" xr:uid="{00000000-0005-0000-0000-0000FF560000}"/>
    <cellStyle name="Финансовый 2 44 3 2" xfId="7697" xr:uid="{00000000-0005-0000-0000-000000570000}"/>
    <cellStyle name="Финансовый 2 44 3 2 2" xfId="13807" xr:uid="{00000000-0005-0000-0000-000001570000}"/>
    <cellStyle name="Финансовый 2 44 3 2 3" xfId="14515" xr:uid="{00000000-0005-0000-0000-000002570000}"/>
    <cellStyle name="Финансовый 2 44 3 2 3 2" xfId="16465" xr:uid="{00000000-0005-0000-0000-000003570000}"/>
    <cellStyle name="Финансовый 2 44 3 2 3 3" xfId="20448" xr:uid="{00000000-0005-0000-0000-000004570000}"/>
    <cellStyle name="Финансовый 2 44 3 2 3 4" xfId="25061" xr:uid="{00000000-0005-0000-0000-000005570000}"/>
    <cellStyle name="Финансовый 2 44 3 2 3 5" xfId="26691" xr:uid="{00000000-0005-0000-0000-000006570000}"/>
    <cellStyle name="Финансовый 2 44 3 2 3 6" xfId="22819" xr:uid="{00000000-0005-0000-0000-000007570000}"/>
    <cellStyle name="Финансовый 2 44 3 2 3 7" xfId="26083" xr:uid="{00000000-0005-0000-0000-000008570000}"/>
    <cellStyle name="Финансовый 2 44 3 2 3 8" xfId="33621" xr:uid="{00000000-0005-0000-0000-000009570000}"/>
    <cellStyle name="Финансовый 2 44 3 2 3 9" xfId="32506" xr:uid="{00000000-0005-0000-0000-00000A570000}"/>
    <cellStyle name="Финансовый 2 44 3 2 4" xfId="17187" xr:uid="{00000000-0005-0000-0000-00000B570000}"/>
    <cellStyle name="Финансовый 2 44 3 2 5" xfId="18499" xr:uid="{00000000-0005-0000-0000-00000C570000}"/>
    <cellStyle name="Финансовый 2 44 3 2 5 2" xfId="21036" xr:uid="{00000000-0005-0000-0000-00000D570000}"/>
    <cellStyle name="Финансовый 2 44 3 2 5 3" xfId="27642" xr:uid="{00000000-0005-0000-0000-00000E570000}"/>
    <cellStyle name="Финансовый 2 44 3 2 5 4" xfId="29079" xr:uid="{00000000-0005-0000-0000-00000F570000}"/>
    <cellStyle name="Финансовый 2 44 3 2 5 5" xfId="30385" xr:uid="{00000000-0005-0000-0000-000010570000}"/>
    <cellStyle name="Финансовый 2 44 3 2 5 6" xfId="34988" xr:uid="{00000000-0005-0000-0000-000011570000}"/>
    <cellStyle name="Финансовый 2 44 3 2 5 7" xfId="36324" xr:uid="{00000000-0005-0000-0000-000012570000}"/>
    <cellStyle name="Финансовый 2 44 3 3" xfId="12473" xr:uid="{00000000-0005-0000-0000-000013570000}"/>
    <cellStyle name="Финансовый 2 44 3 3 2" xfId="13159" xr:uid="{00000000-0005-0000-0000-000014570000}"/>
    <cellStyle name="Финансовый 2 44 3 3 3" xfId="15163" xr:uid="{00000000-0005-0000-0000-000015570000}"/>
    <cellStyle name="Финансовый 2 44 3 3 3 2" xfId="15817" xr:uid="{00000000-0005-0000-0000-000016570000}"/>
    <cellStyle name="Финансовый 2 44 3 3 3 3" xfId="19800" xr:uid="{00000000-0005-0000-0000-000017570000}"/>
    <cellStyle name="Финансовый 2 44 3 3 3 4" xfId="21800" xr:uid="{00000000-0005-0000-0000-000018570000}"/>
    <cellStyle name="Финансовый 2 44 3 3 3 5" xfId="26110" xr:uid="{00000000-0005-0000-0000-000019570000}"/>
    <cellStyle name="Финансовый 2 44 3 3 3 6" xfId="21043" xr:uid="{00000000-0005-0000-0000-00001A570000}"/>
    <cellStyle name="Финансовый 2 44 3 3 3 7" xfId="25836" xr:uid="{00000000-0005-0000-0000-00001B570000}"/>
    <cellStyle name="Финансовый 2 44 3 3 3 8" xfId="32973" xr:uid="{00000000-0005-0000-0000-00001C570000}"/>
    <cellStyle name="Финансовый 2 44 3 3 3 9" xfId="32467" xr:uid="{00000000-0005-0000-0000-00001D570000}"/>
    <cellStyle name="Финансовый 2 44 3 3 4" xfId="17835" xr:uid="{00000000-0005-0000-0000-00001E570000}"/>
    <cellStyle name="Финансовый 2 44 3 3 5" xfId="19147" xr:uid="{00000000-0005-0000-0000-00001F570000}"/>
    <cellStyle name="Финансовый 2 44 3 3 5 2" xfId="22360" xr:uid="{00000000-0005-0000-0000-000020570000}"/>
    <cellStyle name="Финансовый 2 44 3 3 5 3" xfId="28290" xr:uid="{00000000-0005-0000-0000-000021570000}"/>
    <cellStyle name="Финансовый 2 44 3 3 5 4" xfId="29727" xr:uid="{00000000-0005-0000-0000-000022570000}"/>
    <cellStyle name="Финансовый 2 44 3 3 5 5" xfId="31033" xr:uid="{00000000-0005-0000-0000-000023570000}"/>
    <cellStyle name="Финансовый 2 44 3 3 5 6" xfId="34340" xr:uid="{00000000-0005-0000-0000-000024570000}"/>
    <cellStyle name="Финансовый 2 44 3 3 5 7" xfId="35676" xr:uid="{00000000-0005-0000-0000-000025570000}"/>
    <cellStyle name="Финансовый 2 44 4" xfId="10048" xr:uid="{00000000-0005-0000-0000-000026570000}"/>
    <cellStyle name="Финансовый 2 44 4 2" xfId="13354" xr:uid="{00000000-0005-0000-0000-000027570000}"/>
    <cellStyle name="Финансовый 2 44 4 3" xfId="14968" xr:uid="{00000000-0005-0000-0000-000028570000}"/>
    <cellStyle name="Финансовый 2 44 4 3 2" xfId="16012" xr:uid="{00000000-0005-0000-0000-000029570000}"/>
    <cellStyle name="Финансовый 2 44 4 3 3" xfId="19995" xr:uid="{00000000-0005-0000-0000-00002A570000}"/>
    <cellStyle name="Финансовый 2 44 4 3 4" xfId="21412" xr:uid="{00000000-0005-0000-0000-00002B570000}"/>
    <cellStyle name="Финансовый 2 44 4 3 5" xfId="25789" xr:uid="{00000000-0005-0000-0000-00002C570000}"/>
    <cellStyle name="Финансовый 2 44 4 3 6" xfId="26222" xr:uid="{00000000-0005-0000-0000-00002D570000}"/>
    <cellStyle name="Финансовый 2 44 4 3 7" xfId="21138" xr:uid="{00000000-0005-0000-0000-00002E570000}"/>
    <cellStyle name="Финансовый 2 44 4 3 8" xfId="33168" xr:uid="{00000000-0005-0000-0000-00002F570000}"/>
    <cellStyle name="Финансовый 2 44 4 3 9" xfId="31469" xr:uid="{00000000-0005-0000-0000-000030570000}"/>
    <cellStyle name="Финансовый 2 44 4 4" xfId="17640" xr:uid="{00000000-0005-0000-0000-000031570000}"/>
    <cellStyle name="Финансовый 2 44 4 5" xfId="18952" xr:uid="{00000000-0005-0000-0000-000032570000}"/>
    <cellStyle name="Финансовый 2 44 4 5 2" xfId="22893" xr:uid="{00000000-0005-0000-0000-000033570000}"/>
    <cellStyle name="Финансовый 2 44 4 5 3" xfId="28095" xr:uid="{00000000-0005-0000-0000-000034570000}"/>
    <cellStyle name="Финансовый 2 44 4 5 4" xfId="29532" xr:uid="{00000000-0005-0000-0000-000035570000}"/>
    <cellStyle name="Финансовый 2 44 4 5 5" xfId="30838" xr:uid="{00000000-0005-0000-0000-000036570000}"/>
    <cellStyle name="Финансовый 2 44 4 5 6" xfId="34535" xr:uid="{00000000-0005-0000-0000-000037570000}"/>
    <cellStyle name="Финансовый 2 44 4 5 7" xfId="35871" xr:uid="{00000000-0005-0000-0000-000038570000}"/>
    <cellStyle name="Финансовый 2 44 5" xfId="11367" xr:uid="{00000000-0005-0000-0000-000039570000}"/>
    <cellStyle name="Финансовый 2 44 6" xfId="14002" xr:uid="{00000000-0005-0000-0000-00003A570000}"/>
    <cellStyle name="Финансовый 2 44 7" xfId="14320" xr:uid="{00000000-0005-0000-0000-00003B570000}"/>
    <cellStyle name="Финансовый 2 44 7 2" xfId="16660" xr:uid="{00000000-0005-0000-0000-00003C570000}"/>
    <cellStyle name="Финансовый 2 44 7 3" xfId="20643" xr:uid="{00000000-0005-0000-0000-00003D570000}"/>
    <cellStyle name="Финансовый 2 44 7 4" xfId="21908" xr:uid="{00000000-0005-0000-0000-00003E570000}"/>
    <cellStyle name="Финансовый 2 44 7 5" xfId="25668" xr:uid="{00000000-0005-0000-0000-00003F570000}"/>
    <cellStyle name="Финансовый 2 44 7 6" xfId="26970" xr:uid="{00000000-0005-0000-0000-000040570000}"/>
    <cellStyle name="Финансовый 2 44 7 7" xfId="26946" xr:uid="{00000000-0005-0000-0000-000041570000}"/>
    <cellStyle name="Финансовый 2 44 7 8" xfId="33816" xr:uid="{00000000-0005-0000-0000-000042570000}"/>
    <cellStyle name="Финансовый 2 44 7 9" xfId="31383" xr:uid="{00000000-0005-0000-0000-000043570000}"/>
    <cellStyle name="Финансовый 2 44 8" xfId="16992" xr:uid="{00000000-0005-0000-0000-000044570000}"/>
    <cellStyle name="Финансовый 2 44 9" xfId="18304" xr:uid="{00000000-0005-0000-0000-000045570000}"/>
    <cellStyle name="Финансовый 2 44 9 2" xfId="21899" xr:uid="{00000000-0005-0000-0000-000046570000}"/>
    <cellStyle name="Финансовый 2 44 9 3" xfId="27447" xr:uid="{00000000-0005-0000-0000-000047570000}"/>
    <cellStyle name="Финансовый 2 44 9 4" xfId="28884" xr:uid="{00000000-0005-0000-0000-000048570000}"/>
    <cellStyle name="Финансовый 2 44 9 5" xfId="30190" xr:uid="{00000000-0005-0000-0000-000049570000}"/>
    <cellStyle name="Финансовый 2 44 9 6" xfId="35183" xr:uid="{00000000-0005-0000-0000-00004A570000}"/>
    <cellStyle name="Финансовый 2 44 9 7" xfId="36519" xr:uid="{00000000-0005-0000-0000-00004B570000}"/>
    <cellStyle name="Финансовый 2 45" xfId="139" xr:uid="{00000000-0005-0000-0000-00004C570000}"/>
    <cellStyle name="Финансовый 2 45 2" xfId="504" xr:uid="{00000000-0005-0000-0000-00004D570000}"/>
    <cellStyle name="Финансовый 2 45 2 2" xfId="8140" xr:uid="{00000000-0005-0000-0000-00004E570000}"/>
    <cellStyle name="Финансовый 2 45 2 3" xfId="10412" xr:uid="{00000000-0005-0000-0000-00004F570000}"/>
    <cellStyle name="Финансовый 2 45 3" xfId="1483" xr:uid="{00000000-0005-0000-0000-000050570000}"/>
    <cellStyle name="Финансовый 2 45 3 2" xfId="8258" xr:uid="{00000000-0005-0000-0000-000051570000}"/>
    <cellStyle name="Финансовый 2 45 3 2 2" xfId="13645" xr:uid="{00000000-0005-0000-0000-000052570000}"/>
    <cellStyle name="Финансовый 2 45 3 2 3" xfId="14677" xr:uid="{00000000-0005-0000-0000-000053570000}"/>
    <cellStyle name="Финансовый 2 45 3 2 3 2" xfId="16303" xr:uid="{00000000-0005-0000-0000-000054570000}"/>
    <cellStyle name="Финансовый 2 45 3 2 3 3" xfId="20286" xr:uid="{00000000-0005-0000-0000-000055570000}"/>
    <cellStyle name="Финансовый 2 45 3 2 3 4" xfId="24854" xr:uid="{00000000-0005-0000-0000-000056570000}"/>
    <cellStyle name="Финансовый 2 45 3 2 3 5" xfId="20949" xr:uid="{00000000-0005-0000-0000-000057570000}"/>
    <cellStyle name="Финансовый 2 45 3 2 3 6" xfId="22083" xr:uid="{00000000-0005-0000-0000-000058570000}"/>
    <cellStyle name="Финансовый 2 45 3 2 3 7" xfId="24278" xr:uid="{00000000-0005-0000-0000-000059570000}"/>
    <cellStyle name="Финансовый 2 45 3 2 3 8" xfId="33459" xr:uid="{00000000-0005-0000-0000-00005A570000}"/>
    <cellStyle name="Финансовый 2 45 3 2 3 9" xfId="31622" xr:uid="{00000000-0005-0000-0000-00005B570000}"/>
    <cellStyle name="Финансовый 2 45 3 2 4" xfId="17349" xr:uid="{00000000-0005-0000-0000-00005C570000}"/>
    <cellStyle name="Финансовый 2 45 3 2 5" xfId="18661" xr:uid="{00000000-0005-0000-0000-00005D570000}"/>
    <cellStyle name="Финансовый 2 45 3 2 5 2" xfId="21903" xr:uid="{00000000-0005-0000-0000-00005E570000}"/>
    <cellStyle name="Финансовый 2 45 3 2 5 3" xfId="27804" xr:uid="{00000000-0005-0000-0000-00005F570000}"/>
    <cellStyle name="Финансовый 2 45 3 2 5 4" xfId="29241" xr:uid="{00000000-0005-0000-0000-000060570000}"/>
    <cellStyle name="Финансовый 2 45 3 2 5 5" xfId="30547" xr:uid="{00000000-0005-0000-0000-000061570000}"/>
    <cellStyle name="Финансовый 2 45 3 2 5 6" xfId="34826" xr:uid="{00000000-0005-0000-0000-000062570000}"/>
    <cellStyle name="Финансовый 2 45 3 2 5 7" xfId="36162" xr:uid="{00000000-0005-0000-0000-000063570000}"/>
    <cellStyle name="Финансовый 2 45 3 3" xfId="12635" xr:uid="{00000000-0005-0000-0000-000064570000}"/>
    <cellStyle name="Финансовый 2 45 3 3 2" xfId="12997" xr:uid="{00000000-0005-0000-0000-000065570000}"/>
    <cellStyle name="Финансовый 2 45 3 3 3" xfId="15325" xr:uid="{00000000-0005-0000-0000-000066570000}"/>
    <cellStyle name="Финансовый 2 45 3 3 3 2" xfId="15655" xr:uid="{00000000-0005-0000-0000-000067570000}"/>
    <cellStyle name="Финансовый 2 45 3 3 3 3" xfId="19638" xr:uid="{00000000-0005-0000-0000-000068570000}"/>
    <cellStyle name="Финансовый 2 45 3 3 3 4" xfId="24326" xr:uid="{00000000-0005-0000-0000-000069570000}"/>
    <cellStyle name="Финансовый 2 45 3 3 3 5" xfId="26201" xr:uid="{00000000-0005-0000-0000-00006A570000}"/>
    <cellStyle name="Финансовый 2 45 3 3 3 6" xfId="27114" xr:uid="{00000000-0005-0000-0000-00006B570000}"/>
    <cellStyle name="Финансовый 2 45 3 3 3 7" xfId="22794" xr:uid="{00000000-0005-0000-0000-00006C570000}"/>
    <cellStyle name="Финансовый 2 45 3 3 3 8" xfId="32811" xr:uid="{00000000-0005-0000-0000-00006D570000}"/>
    <cellStyle name="Финансовый 2 45 3 3 3 9" xfId="31476" xr:uid="{00000000-0005-0000-0000-00006E570000}"/>
    <cellStyle name="Финансовый 2 45 3 3 4" xfId="17997" xr:uid="{00000000-0005-0000-0000-00006F570000}"/>
    <cellStyle name="Финансовый 2 45 3 3 5" xfId="19309" xr:uid="{00000000-0005-0000-0000-000070570000}"/>
    <cellStyle name="Финансовый 2 45 3 3 5 2" xfId="22933" xr:uid="{00000000-0005-0000-0000-000071570000}"/>
    <cellStyle name="Финансовый 2 45 3 3 5 3" xfId="28452" xr:uid="{00000000-0005-0000-0000-000072570000}"/>
    <cellStyle name="Финансовый 2 45 3 3 5 4" xfId="29889" xr:uid="{00000000-0005-0000-0000-000073570000}"/>
    <cellStyle name="Финансовый 2 45 3 3 5 5" xfId="31195" xr:uid="{00000000-0005-0000-0000-000074570000}"/>
    <cellStyle name="Финансовый 2 45 3 3 5 6" xfId="34178" xr:uid="{00000000-0005-0000-0000-000075570000}"/>
    <cellStyle name="Финансовый 2 45 3 3 5 7" xfId="35514" xr:uid="{00000000-0005-0000-0000-000076570000}"/>
    <cellStyle name="Финансовый 2 45 4" xfId="10049" xr:uid="{00000000-0005-0000-0000-000077570000}"/>
    <cellStyle name="Финансовый 2 45 4 2" xfId="13353" xr:uid="{00000000-0005-0000-0000-000078570000}"/>
    <cellStyle name="Финансовый 2 45 4 3" xfId="14969" xr:uid="{00000000-0005-0000-0000-000079570000}"/>
    <cellStyle name="Финансовый 2 45 4 3 2" xfId="16011" xr:uid="{00000000-0005-0000-0000-00007A570000}"/>
    <cellStyle name="Финансовый 2 45 4 3 3" xfId="19994" xr:uid="{00000000-0005-0000-0000-00007B570000}"/>
    <cellStyle name="Финансовый 2 45 4 3 4" xfId="21293" xr:uid="{00000000-0005-0000-0000-00007C570000}"/>
    <cellStyle name="Финансовый 2 45 4 3 5" xfId="25613" xr:uid="{00000000-0005-0000-0000-00007D570000}"/>
    <cellStyle name="Финансовый 2 45 4 3 6" xfId="24564" xr:uid="{00000000-0005-0000-0000-00007E570000}"/>
    <cellStyle name="Финансовый 2 45 4 3 7" xfId="26451" xr:uid="{00000000-0005-0000-0000-00007F570000}"/>
    <cellStyle name="Финансовый 2 45 4 3 8" xfId="33167" xr:uid="{00000000-0005-0000-0000-000080570000}"/>
    <cellStyle name="Финансовый 2 45 4 3 9" xfId="32019" xr:uid="{00000000-0005-0000-0000-000081570000}"/>
    <cellStyle name="Финансовый 2 45 4 4" xfId="17641" xr:uid="{00000000-0005-0000-0000-000082570000}"/>
    <cellStyle name="Финансовый 2 45 4 5" xfId="18953" xr:uid="{00000000-0005-0000-0000-000083570000}"/>
    <cellStyle name="Финансовый 2 45 4 5 2" xfId="24770" xr:uid="{00000000-0005-0000-0000-000084570000}"/>
    <cellStyle name="Финансовый 2 45 4 5 3" xfId="28096" xr:uid="{00000000-0005-0000-0000-000085570000}"/>
    <cellStyle name="Финансовый 2 45 4 5 4" xfId="29533" xr:uid="{00000000-0005-0000-0000-000086570000}"/>
    <cellStyle name="Финансовый 2 45 4 5 5" xfId="30839" xr:uid="{00000000-0005-0000-0000-000087570000}"/>
    <cellStyle name="Финансовый 2 45 4 5 6" xfId="34534" xr:uid="{00000000-0005-0000-0000-000088570000}"/>
    <cellStyle name="Финансовый 2 45 4 5 7" xfId="35870" xr:uid="{00000000-0005-0000-0000-000089570000}"/>
    <cellStyle name="Финансовый 2 45 5" xfId="11368" xr:uid="{00000000-0005-0000-0000-00008A570000}"/>
    <cellStyle name="Финансовый 2 45 6" xfId="14001" xr:uid="{00000000-0005-0000-0000-00008B570000}"/>
    <cellStyle name="Финансовый 2 45 7" xfId="14321" xr:uid="{00000000-0005-0000-0000-00008C570000}"/>
    <cellStyle name="Финансовый 2 45 7 2" xfId="16659" xr:uid="{00000000-0005-0000-0000-00008D570000}"/>
    <cellStyle name="Финансовый 2 45 7 3" xfId="20642" xr:uid="{00000000-0005-0000-0000-00008E570000}"/>
    <cellStyle name="Финансовый 2 45 7 4" xfId="21801" xr:uid="{00000000-0005-0000-0000-00008F570000}"/>
    <cellStyle name="Финансовый 2 45 7 5" xfId="27223" xr:uid="{00000000-0005-0000-0000-000090570000}"/>
    <cellStyle name="Финансовый 2 45 7 6" xfId="20929" xr:uid="{00000000-0005-0000-0000-000091570000}"/>
    <cellStyle name="Финансовый 2 45 7 7" xfId="24816" xr:uid="{00000000-0005-0000-0000-000092570000}"/>
    <cellStyle name="Финансовый 2 45 7 8" xfId="33815" xr:uid="{00000000-0005-0000-0000-000093570000}"/>
    <cellStyle name="Финансовый 2 45 7 9" xfId="31724" xr:uid="{00000000-0005-0000-0000-000094570000}"/>
    <cellStyle name="Финансовый 2 45 8" xfId="16993" xr:uid="{00000000-0005-0000-0000-000095570000}"/>
    <cellStyle name="Финансовый 2 45 9" xfId="18305" xr:uid="{00000000-0005-0000-0000-000096570000}"/>
    <cellStyle name="Финансовый 2 45 9 2" xfId="20951" xr:uid="{00000000-0005-0000-0000-000097570000}"/>
    <cellStyle name="Финансовый 2 45 9 3" xfId="27448" xr:uid="{00000000-0005-0000-0000-000098570000}"/>
    <cellStyle name="Финансовый 2 45 9 4" xfId="28885" xr:uid="{00000000-0005-0000-0000-000099570000}"/>
    <cellStyle name="Финансовый 2 45 9 5" xfId="30191" xr:uid="{00000000-0005-0000-0000-00009A570000}"/>
    <cellStyle name="Финансовый 2 45 9 6" xfId="35182" xr:uid="{00000000-0005-0000-0000-00009B570000}"/>
    <cellStyle name="Финансовый 2 45 9 7" xfId="36518" xr:uid="{00000000-0005-0000-0000-00009C570000}"/>
    <cellStyle name="Финансовый 2 46" xfId="140" xr:uid="{00000000-0005-0000-0000-00009D570000}"/>
    <cellStyle name="Финансовый 2 46 2" xfId="505" xr:uid="{00000000-0005-0000-0000-00009E570000}"/>
    <cellStyle name="Финансовый 2 46 2 2" xfId="8333" xr:uid="{00000000-0005-0000-0000-00009F570000}"/>
    <cellStyle name="Финансовый 2 46 2 3" xfId="10413" xr:uid="{00000000-0005-0000-0000-0000A0570000}"/>
    <cellStyle name="Финансовый 2 46 3" xfId="1484" xr:uid="{00000000-0005-0000-0000-0000A1570000}"/>
    <cellStyle name="Финансовый 2 46 3 2" xfId="8075" xr:uid="{00000000-0005-0000-0000-0000A2570000}"/>
    <cellStyle name="Финансовый 2 46 3 2 2" xfId="13705" xr:uid="{00000000-0005-0000-0000-0000A3570000}"/>
    <cellStyle name="Финансовый 2 46 3 2 3" xfId="14617" xr:uid="{00000000-0005-0000-0000-0000A4570000}"/>
    <cellStyle name="Финансовый 2 46 3 2 3 2" xfId="16363" xr:uid="{00000000-0005-0000-0000-0000A5570000}"/>
    <cellStyle name="Финансовый 2 46 3 2 3 3" xfId="20346" xr:uid="{00000000-0005-0000-0000-0000A6570000}"/>
    <cellStyle name="Финансовый 2 46 3 2 3 4" xfId="23600" xr:uid="{00000000-0005-0000-0000-0000A7570000}"/>
    <cellStyle name="Финансовый 2 46 3 2 3 5" xfId="25706" xr:uid="{00000000-0005-0000-0000-0000A8570000}"/>
    <cellStyle name="Финансовый 2 46 3 2 3 6" xfId="24605" xr:uid="{00000000-0005-0000-0000-0000A9570000}"/>
    <cellStyle name="Финансовый 2 46 3 2 3 7" xfId="26105" xr:uid="{00000000-0005-0000-0000-0000AA570000}"/>
    <cellStyle name="Финансовый 2 46 3 2 3 8" xfId="33519" xr:uid="{00000000-0005-0000-0000-0000AB570000}"/>
    <cellStyle name="Финансовый 2 46 3 2 3 9" xfId="31387" xr:uid="{00000000-0005-0000-0000-0000AC570000}"/>
    <cellStyle name="Финансовый 2 46 3 2 4" xfId="17289" xr:uid="{00000000-0005-0000-0000-0000AD570000}"/>
    <cellStyle name="Финансовый 2 46 3 2 5" xfId="18601" xr:uid="{00000000-0005-0000-0000-0000AE570000}"/>
    <cellStyle name="Финансовый 2 46 3 2 5 2" xfId="23119" xr:uid="{00000000-0005-0000-0000-0000AF570000}"/>
    <cellStyle name="Финансовый 2 46 3 2 5 3" xfId="27744" xr:uid="{00000000-0005-0000-0000-0000B0570000}"/>
    <cellStyle name="Финансовый 2 46 3 2 5 4" xfId="29181" xr:uid="{00000000-0005-0000-0000-0000B1570000}"/>
    <cellStyle name="Финансовый 2 46 3 2 5 5" xfId="30487" xr:uid="{00000000-0005-0000-0000-0000B2570000}"/>
    <cellStyle name="Финансовый 2 46 3 2 5 6" xfId="34886" xr:uid="{00000000-0005-0000-0000-0000B3570000}"/>
    <cellStyle name="Финансовый 2 46 3 2 5 7" xfId="36222" xr:uid="{00000000-0005-0000-0000-0000B4570000}"/>
    <cellStyle name="Финансовый 2 46 3 3" xfId="12575" xr:uid="{00000000-0005-0000-0000-0000B5570000}"/>
    <cellStyle name="Финансовый 2 46 3 3 2" xfId="13057" xr:uid="{00000000-0005-0000-0000-0000B6570000}"/>
    <cellStyle name="Финансовый 2 46 3 3 3" xfId="15265" xr:uid="{00000000-0005-0000-0000-0000B7570000}"/>
    <cellStyle name="Финансовый 2 46 3 3 3 2" xfId="15715" xr:uid="{00000000-0005-0000-0000-0000B8570000}"/>
    <cellStyle name="Финансовый 2 46 3 3 3 3" xfId="19698" xr:uid="{00000000-0005-0000-0000-0000B9570000}"/>
    <cellStyle name="Финансовый 2 46 3 3 3 4" xfId="21164" xr:uid="{00000000-0005-0000-0000-0000BA570000}"/>
    <cellStyle name="Финансовый 2 46 3 3 3 5" xfId="26932" xr:uid="{00000000-0005-0000-0000-0000BB570000}"/>
    <cellStyle name="Финансовый 2 46 3 3 3 6" xfId="26139" xr:uid="{00000000-0005-0000-0000-0000BC570000}"/>
    <cellStyle name="Финансовый 2 46 3 3 3 7" xfId="27022" xr:uid="{00000000-0005-0000-0000-0000BD570000}"/>
    <cellStyle name="Финансовый 2 46 3 3 3 8" xfId="32871" xr:uid="{00000000-0005-0000-0000-0000BE570000}"/>
    <cellStyle name="Финансовый 2 46 3 3 3 9" xfId="32192" xr:uid="{00000000-0005-0000-0000-0000BF570000}"/>
    <cellStyle name="Финансовый 2 46 3 3 4" xfId="17937" xr:uid="{00000000-0005-0000-0000-0000C0570000}"/>
    <cellStyle name="Финансовый 2 46 3 3 5" xfId="19249" xr:uid="{00000000-0005-0000-0000-0000C1570000}"/>
    <cellStyle name="Финансовый 2 46 3 3 5 2" xfId="23175" xr:uid="{00000000-0005-0000-0000-0000C2570000}"/>
    <cellStyle name="Финансовый 2 46 3 3 5 3" xfId="28392" xr:uid="{00000000-0005-0000-0000-0000C3570000}"/>
    <cellStyle name="Финансовый 2 46 3 3 5 4" xfId="29829" xr:uid="{00000000-0005-0000-0000-0000C4570000}"/>
    <cellStyle name="Финансовый 2 46 3 3 5 5" xfId="31135" xr:uid="{00000000-0005-0000-0000-0000C5570000}"/>
    <cellStyle name="Финансовый 2 46 3 3 5 6" xfId="34238" xr:uid="{00000000-0005-0000-0000-0000C6570000}"/>
    <cellStyle name="Финансовый 2 46 3 3 5 7" xfId="35574" xr:uid="{00000000-0005-0000-0000-0000C7570000}"/>
    <cellStyle name="Финансовый 2 46 4" xfId="10050" xr:uid="{00000000-0005-0000-0000-0000C8570000}"/>
    <cellStyle name="Финансовый 2 46 4 2" xfId="13352" xr:uid="{00000000-0005-0000-0000-0000C9570000}"/>
    <cellStyle name="Финансовый 2 46 4 3" xfId="14970" xr:uid="{00000000-0005-0000-0000-0000CA570000}"/>
    <cellStyle name="Финансовый 2 46 4 3 2" xfId="16010" xr:uid="{00000000-0005-0000-0000-0000CB570000}"/>
    <cellStyle name="Финансовый 2 46 4 3 3" xfId="19993" xr:uid="{00000000-0005-0000-0000-0000CC570000}"/>
    <cellStyle name="Финансовый 2 46 4 3 4" xfId="22587" xr:uid="{00000000-0005-0000-0000-0000CD570000}"/>
    <cellStyle name="Финансовый 2 46 4 3 5" xfId="25608" xr:uid="{00000000-0005-0000-0000-0000CE570000}"/>
    <cellStyle name="Финансовый 2 46 4 3 6" xfId="24717" xr:uid="{00000000-0005-0000-0000-0000CF570000}"/>
    <cellStyle name="Финансовый 2 46 4 3 7" xfId="25615" xr:uid="{00000000-0005-0000-0000-0000D0570000}"/>
    <cellStyle name="Финансовый 2 46 4 3 8" xfId="33166" xr:uid="{00000000-0005-0000-0000-0000D1570000}"/>
    <cellStyle name="Финансовый 2 46 4 3 9" xfId="32602" xr:uid="{00000000-0005-0000-0000-0000D2570000}"/>
    <cellStyle name="Финансовый 2 46 4 4" xfId="17642" xr:uid="{00000000-0005-0000-0000-0000D3570000}"/>
    <cellStyle name="Финансовый 2 46 4 5" xfId="18954" xr:uid="{00000000-0005-0000-0000-0000D4570000}"/>
    <cellStyle name="Финансовый 2 46 4 5 2" xfId="24390" xr:uid="{00000000-0005-0000-0000-0000D5570000}"/>
    <cellStyle name="Финансовый 2 46 4 5 3" xfId="28097" xr:uid="{00000000-0005-0000-0000-0000D6570000}"/>
    <cellStyle name="Финансовый 2 46 4 5 4" xfId="29534" xr:uid="{00000000-0005-0000-0000-0000D7570000}"/>
    <cellStyle name="Финансовый 2 46 4 5 5" xfId="30840" xr:uid="{00000000-0005-0000-0000-0000D8570000}"/>
    <cellStyle name="Финансовый 2 46 4 5 6" xfId="34533" xr:uid="{00000000-0005-0000-0000-0000D9570000}"/>
    <cellStyle name="Финансовый 2 46 4 5 7" xfId="35869" xr:uid="{00000000-0005-0000-0000-0000DA570000}"/>
    <cellStyle name="Финансовый 2 46 5" xfId="11369" xr:uid="{00000000-0005-0000-0000-0000DB570000}"/>
    <cellStyle name="Финансовый 2 46 6" xfId="14000" xr:uid="{00000000-0005-0000-0000-0000DC570000}"/>
    <cellStyle name="Финансовый 2 46 7" xfId="14322" xr:uid="{00000000-0005-0000-0000-0000DD570000}"/>
    <cellStyle name="Финансовый 2 46 7 2" xfId="16658" xr:uid="{00000000-0005-0000-0000-0000DE570000}"/>
    <cellStyle name="Финансовый 2 46 7 3" xfId="20641" xr:uid="{00000000-0005-0000-0000-0000DF570000}"/>
    <cellStyle name="Финансовый 2 46 7 4" xfId="21742" xr:uid="{00000000-0005-0000-0000-0000E0570000}"/>
    <cellStyle name="Финансовый 2 46 7 5" xfId="20896" xr:uid="{00000000-0005-0000-0000-0000E1570000}"/>
    <cellStyle name="Финансовый 2 46 7 6" xfId="26355" xr:uid="{00000000-0005-0000-0000-0000E2570000}"/>
    <cellStyle name="Финансовый 2 46 7 7" xfId="27171" xr:uid="{00000000-0005-0000-0000-0000E3570000}"/>
    <cellStyle name="Финансовый 2 46 7 8" xfId="33814" xr:uid="{00000000-0005-0000-0000-0000E4570000}"/>
    <cellStyle name="Финансовый 2 46 7 9" xfId="31740" xr:uid="{00000000-0005-0000-0000-0000E5570000}"/>
    <cellStyle name="Финансовый 2 46 8" xfId="16994" xr:uid="{00000000-0005-0000-0000-0000E6570000}"/>
    <cellStyle name="Финансовый 2 46 9" xfId="18306" xr:uid="{00000000-0005-0000-0000-0000E7570000}"/>
    <cellStyle name="Финансовый 2 46 9 2" xfId="22639" xr:uid="{00000000-0005-0000-0000-0000E8570000}"/>
    <cellStyle name="Финансовый 2 46 9 3" xfId="27449" xr:uid="{00000000-0005-0000-0000-0000E9570000}"/>
    <cellStyle name="Финансовый 2 46 9 4" xfId="28886" xr:uid="{00000000-0005-0000-0000-0000EA570000}"/>
    <cellStyle name="Финансовый 2 46 9 5" xfId="30192" xr:uid="{00000000-0005-0000-0000-0000EB570000}"/>
    <cellStyle name="Финансовый 2 46 9 6" xfId="35181" xr:uid="{00000000-0005-0000-0000-0000EC570000}"/>
    <cellStyle name="Финансовый 2 46 9 7" xfId="36517" xr:uid="{00000000-0005-0000-0000-0000ED570000}"/>
    <cellStyle name="Финансовый 2 47" xfId="141" xr:uid="{00000000-0005-0000-0000-0000EE570000}"/>
    <cellStyle name="Финансовый 2 47 2" xfId="506" xr:uid="{00000000-0005-0000-0000-0000EF570000}"/>
    <cellStyle name="Финансовый 2 47 2 2" xfId="7771" xr:uid="{00000000-0005-0000-0000-0000F0570000}"/>
    <cellStyle name="Финансовый 2 47 2 3" xfId="10414" xr:uid="{00000000-0005-0000-0000-0000F1570000}"/>
    <cellStyle name="Финансовый 2 47 3" xfId="1485" xr:uid="{00000000-0005-0000-0000-0000F2570000}"/>
    <cellStyle name="Финансовый 2 47 3 2" xfId="7987" xr:uid="{00000000-0005-0000-0000-0000F3570000}"/>
    <cellStyle name="Финансовый 2 47 3 2 2" xfId="13736" xr:uid="{00000000-0005-0000-0000-0000F4570000}"/>
    <cellStyle name="Финансовый 2 47 3 2 3" xfId="14586" xr:uid="{00000000-0005-0000-0000-0000F5570000}"/>
    <cellStyle name="Финансовый 2 47 3 2 3 2" xfId="16394" xr:uid="{00000000-0005-0000-0000-0000F6570000}"/>
    <cellStyle name="Финансовый 2 47 3 2 3 3" xfId="20377" xr:uid="{00000000-0005-0000-0000-0000F7570000}"/>
    <cellStyle name="Финансовый 2 47 3 2 3 4" xfId="25322" xr:uid="{00000000-0005-0000-0000-0000F8570000}"/>
    <cellStyle name="Финансовый 2 47 3 2 3 5" xfId="21143" xr:uid="{00000000-0005-0000-0000-0000F9570000}"/>
    <cellStyle name="Финансовый 2 47 3 2 3 6" xfId="22123" xr:uid="{00000000-0005-0000-0000-0000FA570000}"/>
    <cellStyle name="Финансовый 2 47 3 2 3 7" xfId="24508" xr:uid="{00000000-0005-0000-0000-0000FB570000}"/>
    <cellStyle name="Финансовый 2 47 3 2 3 8" xfId="33550" xr:uid="{00000000-0005-0000-0000-0000FC570000}"/>
    <cellStyle name="Финансовый 2 47 3 2 3 9" xfId="31385" xr:uid="{00000000-0005-0000-0000-0000FD570000}"/>
    <cellStyle name="Финансовый 2 47 3 2 4" xfId="17258" xr:uid="{00000000-0005-0000-0000-0000FE570000}"/>
    <cellStyle name="Финансовый 2 47 3 2 5" xfId="18570" xr:uid="{00000000-0005-0000-0000-0000FF570000}"/>
    <cellStyle name="Финансовый 2 47 3 2 5 2" xfId="23339" xr:uid="{00000000-0005-0000-0000-000000580000}"/>
    <cellStyle name="Финансовый 2 47 3 2 5 3" xfId="27713" xr:uid="{00000000-0005-0000-0000-000001580000}"/>
    <cellStyle name="Финансовый 2 47 3 2 5 4" xfId="29150" xr:uid="{00000000-0005-0000-0000-000002580000}"/>
    <cellStyle name="Финансовый 2 47 3 2 5 5" xfId="30456" xr:uid="{00000000-0005-0000-0000-000003580000}"/>
    <cellStyle name="Финансовый 2 47 3 2 5 6" xfId="34917" xr:uid="{00000000-0005-0000-0000-000004580000}"/>
    <cellStyle name="Финансовый 2 47 3 2 5 7" xfId="36253" xr:uid="{00000000-0005-0000-0000-000005580000}"/>
    <cellStyle name="Финансовый 2 47 3 3" xfId="12544" xr:uid="{00000000-0005-0000-0000-000006580000}"/>
    <cellStyle name="Финансовый 2 47 3 3 2" xfId="13088" xr:uid="{00000000-0005-0000-0000-000007580000}"/>
    <cellStyle name="Финансовый 2 47 3 3 3" xfId="15234" xr:uid="{00000000-0005-0000-0000-000008580000}"/>
    <cellStyle name="Финансовый 2 47 3 3 3 2" xfId="15746" xr:uid="{00000000-0005-0000-0000-000009580000}"/>
    <cellStyle name="Финансовый 2 47 3 3 3 3" xfId="19729" xr:uid="{00000000-0005-0000-0000-00000A580000}"/>
    <cellStyle name="Финансовый 2 47 3 3 3 4" xfId="24309" xr:uid="{00000000-0005-0000-0000-00000B580000}"/>
    <cellStyle name="Финансовый 2 47 3 3 3 5" xfId="23447" xr:uid="{00000000-0005-0000-0000-00000C580000}"/>
    <cellStyle name="Финансовый 2 47 3 3 3 6" xfId="21049" xr:uid="{00000000-0005-0000-0000-00000D580000}"/>
    <cellStyle name="Финансовый 2 47 3 3 3 7" xfId="26446" xr:uid="{00000000-0005-0000-0000-00000E580000}"/>
    <cellStyle name="Финансовый 2 47 3 3 3 8" xfId="32902" xr:uid="{00000000-0005-0000-0000-00000F580000}"/>
    <cellStyle name="Финансовый 2 47 3 3 3 9" xfId="31600" xr:uid="{00000000-0005-0000-0000-000010580000}"/>
    <cellStyle name="Финансовый 2 47 3 3 4" xfId="17906" xr:uid="{00000000-0005-0000-0000-000011580000}"/>
    <cellStyle name="Финансовый 2 47 3 3 5" xfId="19218" xr:uid="{00000000-0005-0000-0000-000012580000}"/>
    <cellStyle name="Финансовый 2 47 3 3 5 2" xfId="23200" xr:uid="{00000000-0005-0000-0000-000013580000}"/>
    <cellStyle name="Финансовый 2 47 3 3 5 3" xfId="28361" xr:uid="{00000000-0005-0000-0000-000014580000}"/>
    <cellStyle name="Финансовый 2 47 3 3 5 4" xfId="29798" xr:uid="{00000000-0005-0000-0000-000015580000}"/>
    <cellStyle name="Финансовый 2 47 3 3 5 5" xfId="31104" xr:uid="{00000000-0005-0000-0000-000016580000}"/>
    <cellStyle name="Финансовый 2 47 3 3 5 6" xfId="34269" xr:uid="{00000000-0005-0000-0000-000017580000}"/>
    <cellStyle name="Финансовый 2 47 3 3 5 7" xfId="35605" xr:uid="{00000000-0005-0000-0000-000018580000}"/>
    <cellStyle name="Финансовый 2 47 4" xfId="10051" xr:uid="{00000000-0005-0000-0000-000019580000}"/>
    <cellStyle name="Финансовый 2 47 4 2" xfId="13351" xr:uid="{00000000-0005-0000-0000-00001A580000}"/>
    <cellStyle name="Финансовый 2 47 4 3" xfId="14971" xr:uid="{00000000-0005-0000-0000-00001B580000}"/>
    <cellStyle name="Финансовый 2 47 4 3 2" xfId="16009" xr:uid="{00000000-0005-0000-0000-00001C580000}"/>
    <cellStyle name="Финансовый 2 47 4 3 3" xfId="19992" xr:uid="{00000000-0005-0000-0000-00001D580000}"/>
    <cellStyle name="Финансовый 2 47 4 3 4" xfId="22597" xr:uid="{00000000-0005-0000-0000-00001E580000}"/>
    <cellStyle name="Финансовый 2 47 4 3 5" xfId="24572" xr:uid="{00000000-0005-0000-0000-00001F580000}"/>
    <cellStyle name="Финансовый 2 47 4 3 6" xfId="24185" xr:uid="{00000000-0005-0000-0000-000020580000}"/>
    <cellStyle name="Финансовый 2 47 4 3 7" xfId="21824" xr:uid="{00000000-0005-0000-0000-000021580000}"/>
    <cellStyle name="Финансовый 2 47 4 3 8" xfId="33165" xr:uid="{00000000-0005-0000-0000-000022580000}"/>
    <cellStyle name="Финансовый 2 47 4 3 9" xfId="32072" xr:uid="{00000000-0005-0000-0000-000023580000}"/>
    <cellStyle name="Финансовый 2 47 4 4" xfId="17643" xr:uid="{00000000-0005-0000-0000-000024580000}"/>
    <cellStyle name="Финансовый 2 47 4 5" xfId="18955" xr:uid="{00000000-0005-0000-0000-000025580000}"/>
    <cellStyle name="Финансовый 2 47 4 5 2" xfId="24180" xr:uid="{00000000-0005-0000-0000-000026580000}"/>
    <cellStyle name="Финансовый 2 47 4 5 3" xfId="28098" xr:uid="{00000000-0005-0000-0000-000027580000}"/>
    <cellStyle name="Финансовый 2 47 4 5 4" xfId="29535" xr:uid="{00000000-0005-0000-0000-000028580000}"/>
    <cellStyle name="Финансовый 2 47 4 5 5" xfId="30841" xr:uid="{00000000-0005-0000-0000-000029580000}"/>
    <cellStyle name="Финансовый 2 47 4 5 6" xfId="34532" xr:uid="{00000000-0005-0000-0000-00002A580000}"/>
    <cellStyle name="Финансовый 2 47 4 5 7" xfId="35868" xr:uid="{00000000-0005-0000-0000-00002B580000}"/>
    <cellStyle name="Финансовый 2 47 5" xfId="11370" xr:uid="{00000000-0005-0000-0000-00002C580000}"/>
    <cellStyle name="Финансовый 2 47 6" xfId="13999" xr:uid="{00000000-0005-0000-0000-00002D580000}"/>
    <cellStyle name="Финансовый 2 47 7" xfId="14323" xr:uid="{00000000-0005-0000-0000-00002E580000}"/>
    <cellStyle name="Финансовый 2 47 7 2" xfId="16657" xr:uid="{00000000-0005-0000-0000-00002F580000}"/>
    <cellStyle name="Финансовый 2 47 7 3" xfId="20640" xr:uid="{00000000-0005-0000-0000-000030580000}"/>
    <cellStyle name="Финансовый 2 47 7 4" xfId="21688" xr:uid="{00000000-0005-0000-0000-000031580000}"/>
    <cellStyle name="Финансовый 2 47 7 5" xfId="26808" xr:uid="{00000000-0005-0000-0000-000032580000}"/>
    <cellStyle name="Финансовый 2 47 7 6" xfId="25511" xr:uid="{00000000-0005-0000-0000-000033580000}"/>
    <cellStyle name="Финансовый 2 47 7 7" xfId="25122" xr:uid="{00000000-0005-0000-0000-000034580000}"/>
    <cellStyle name="Финансовый 2 47 7 8" xfId="33813" xr:uid="{00000000-0005-0000-0000-000035580000}"/>
    <cellStyle name="Финансовый 2 47 7 9" xfId="31799" xr:uid="{00000000-0005-0000-0000-000036580000}"/>
    <cellStyle name="Финансовый 2 47 8" xfId="16995" xr:uid="{00000000-0005-0000-0000-000037580000}"/>
    <cellStyle name="Финансовый 2 47 9" xfId="18307" xr:uid="{00000000-0005-0000-0000-000038580000}"/>
    <cellStyle name="Финансовый 2 47 9 2" xfId="22285" xr:uid="{00000000-0005-0000-0000-000039580000}"/>
    <cellStyle name="Финансовый 2 47 9 3" xfId="27450" xr:uid="{00000000-0005-0000-0000-00003A580000}"/>
    <cellStyle name="Финансовый 2 47 9 4" xfId="28887" xr:uid="{00000000-0005-0000-0000-00003B580000}"/>
    <cellStyle name="Финансовый 2 47 9 5" xfId="30193" xr:uid="{00000000-0005-0000-0000-00003C580000}"/>
    <cellStyle name="Финансовый 2 47 9 6" xfId="35180" xr:uid="{00000000-0005-0000-0000-00003D580000}"/>
    <cellStyle name="Финансовый 2 47 9 7" xfId="36516" xr:uid="{00000000-0005-0000-0000-00003E580000}"/>
    <cellStyle name="Финансовый 2 48" xfId="142" xr:uid="{00000000-0005-0000-0000-00003F580000}"/>
    <cellStyle name="Финансовый 2 48 2" xfId="507" xr:uid="{00000000-0005-0000-0000-000040580000}"/>
    <cellStyle name="Финансовый 2 48 2 2" xfId="8784" xr:uid="{00000000-0005-0000-0000-000041580000}"/>
    <cellStyle name="Финансовый 2 48 2 3" xfId="10415" xr:uid="{00000000-0005-0000-0000-000042580000}"/>
    <cellStyle name="Финансовый 2 48 3" xfId="1486" xr:uid="{00000000-0005-0000-0000-000043580000}"/>
    <cellStyle name="Финансовый 2 48 3 2" xfId="7781" xr:uid="{00000000-0005-0000-0000-000044580000}"/>
    <cellStyle name="Финансовый 2 48 3 2 2" xfId="13777" xr:uid="{00000000-0005-0000-0000-000045580000}"/>
    <cellStyle name="Финансовый 2 48 3 2 3" xfId="14545" xr:uid="{00000000-0005-0000-0000-000046580000}"/>
    <cellStyle name="Финансовый 2 48 3 2 3 2" xfId="16435" xr:uid="{00000000-0005-0000-0000-000047580000}"/>
    <cellStyle name="Финансовый 2 48 3 2 3 3" xfId="20418" xr:uid="{00000000-0005-0000-0000-000048580000}"/>
    <cellStyle name="Финансовый 2 48 3 2 3 4" xfId="23253" xr:uid="{00000000-0005-0000-0000-000049580000}"/>
    <cellStyle name="Финансовый 2 48 3 2 3 5" xfId="25609" xr:uid="{00000000-0005-0000-0000-00004A580000}"/>
    <cellStyle name="Финансовый 2 48 3 2 3 6" xfId="21650" xr:uid="{00000000-0005-0000-0000-00004B580000}"/>
    <cellStyle name="Финансовый 2 48 3 2 3 7" xfId="26563" xr:uid="{00000000-0005-0000-0000-00004C580000}"/>
    <cellStyle name="Финансовый 2 48 3 2 3 8" xfId="33591" xr:uid="{00000000-0005-0000-0000-00004D580000}"/>
    <cellStyle name="Финансовый 2 48 3 2 3 9" xfId="32423" xr:uid="{00000000-0005-0000-0000-00004E580000}"/>
    <cellStyle name="Финансовый 2 48 3 2 4" xfId="17217" xr:uid="{00000000-0005-0000-0000-00004F580000}"/>
    <cellStyle name="Финансовый 2 48 3 2 5" xfId="18529" xr:uid="{00000000-0005-0000-0000-000050580000}"/>
    <cellStyle name="Финансовый 2 48 3 2 5 2" xfId="23118" xr:uid="{00000000-0005-0000-0000-000051580000}"/>
    <cellStyle name="Финансовый 2 48 3 2 5 3" xfId="27672" xr:uid="{00000000-0005-0000-0000-000052580000}"/>
    <cellStyle name="Финансовый 2 48 3 2 5 4" xfId="29109" xr:uid="{00000000-0005-0000-0000-000053580000}"/>
    <cellStyle name="Финансовый 2 48 3 2 5 5" xfId="30415" xr:uid="{00000000-0005-0000-0000-000054580000}"/>
    <cellStyle name="Финансовый 2 48 3 2 5 6" xfId="34958" xr:uid="{00000000-0005-0000-0000-000055580000}"/>
    <cellStyle name="Финансовый 2 48 3 2 5 7" xfId="36294" xr:uid="{00000000-0005-0000-0000-000056580000}"/>
    <cellStyle name="Финансовый 2 48 3 3" xfId="12503" xr:uid="{00000000-0005-0000-0000-000057580000}"/>
    <cellStyle name="Финансовый 2 48 3 3 2" xfId="13129" xr:uid="{00000000-0005-0000-0000-000058580000}"/>
    <cellStyle name="Финансовый 2 48 3 3 3" xfId="15193" xr:uid="{00000000-0005-0000-0000-000059580000}"/>
    <cellStyle name="Финансовый 2 48 3 3 3 2" xfId="15787" xr:uid="{00000000-0005-0000-0000-00005A580000}"/>
    <cellStyle name="Финансовый 2 48 3 3 3 3" xfId="19770" xr:uid="{00000000-0005-0000-0000-00005B580000}"/>
    <cellStyle name="Финансовый 2 48 3 3 3 4" xfId="22129" xr:uid="{00000000-0005-0000-0000-00005C580000}"/>
    <cellStyle name="Финансовый 2 48 3 3 3 5" xfId="27308" xr:uid="{00000000-0005-0000-0000-00005D580000}"/>
    <cellStyle name="Финансовый 2 48 3 3 3 6" xfId="26349" xr:uid="{00000000-0005-0000-0000-00005E580000}"/>
    <cellStyle name="Финансовый 2 48 3 3 3 7" xfId="25505" xr:uid="{00000000-0005-0000-0000-00005F580000}"/>
    <cellStyle name="Финансовый 2 48 3 3 3 8" xfId="32943" xr:uid="{00000000-0005-0000-0000-000060580000}"/>
    <cellStyle name="Финансовый 2 48 3 3 3 9" xfId="31592" xr:uid="{00000000-0005-0000-0000-000061580000}"/>
    <cellStyle name="Финансовый 2 48 3 3 4" xfId="17865" xr:uid="{00000000-0005-0000-0000-000062580000}"/>
    <cellStyle name="Финансовый 2 48 3 3 5" xfId="19177" xr:uid="{00000000-0005-0000-0000-000063580000}"/>
    <cellStyle name="Финансовый 2 48 3 3 5 2" xfId="23630" xr:uid="{00000000-0005-0000-0000-000064580000}"/>
    <cellStyle name="Финансовый 2 48 3 3 5 3" xfId="28320" xr:uid="{00000000-0005-0000-0000-000065580000}"/>
    <cellStyle name="Финансовый 2 48 3 3 5 4" xfId="29757" xr:uid="{00000000-0005-0000-0000-000066580000}"/>
    <cellStyle name="Финансовый 2 48 3 3 5 5" xfId="31063" xr:uid="{00000000-0005-0000-0000-000067580000}"/>
    <cellStyle name="Финансовый 2 48 3 3 5 6" xfId="34310" xr:uid="{00000000-0005-0000-0000-000068580000}"/>
    <cellStyle name="Финансовый 2 48 3 3 5 7" xfId="35646" xr:uid="{00000000-0005-0000-0000-000069580000}"/>
    <cellStyle name="Финансовый 2 48 4" xfId="10052" xr:uid="{00000000-0005-0000-0000-00006A580000}"/>
    <cellStyle name="Финансовый 2 48 4 2" xfId="13350" xr:uid="{00000000-0005-0000-0000-00006B580000}"/>
    <cellStyle name="Финансовый 2 48 4 3" xfId="14972" xr:uid="{00000000-0005-0000-0000-00006C580000}"/>
    <cellStyle name="Финансовый 2 48 4 3 2" xfId="16008" xr:uid="{00000000-0005-0000-0000-00006D580000}"/>
    <cellStyle name="Финансовый 2 48 4 3 3" xfId="19991" xr:uid="{00000000-0005-0000-0000-00006E580000}"/>
    <cellStyle name="Финансовый 2 48 4 3 4" xfId="22647" xr:uid="{00000000-0005-0000-0000-00006F580000}"/>
    <cellStyle name="Финансовый 2 48 4 3 5" xfId="27067" xr:uid="{00000000-0005-0000-0000-000070580000}"/>
    <cellStyle name="Финансовый 2 48 4 3 6" xfId="26189" xr:uid="{00000000-0005-0000-0000-000071580000}"/>
    <cellStyle name="Финансовый 2 48 4 3 7" xfId="20827" xr:uid="{00000000-0005-0000-0000-000072580000}"/>
    <cellStyle name="Финансовый 2 48 4 3 8" xfId="33164" xr:uid="{00000000-0005-0000-0000-000073580000}"/>
    <cellStyle name="Финансовый 2 48 4 3 9" xfId="32133" xr:uid="{00000000-0005-0000-0000-000074580000}"/>
    <cellStyle name="Финансовый 2 48 4 4" xfId="17644" xr:uid="{00000000-0005-0000-0000-000075580000}"/>
    <cellStyle name="Финансовый 2 48 4 5" xfId="18956" xr:uid="{00000000-0005-0000-0000-000076580000}"/>
    <cellStyle name="Финансовый 2 48 4 5 2" xfId="23986" xr:uid="{00000000-0005-0000-0000-000077580000}"/>
    <cellStyle name="Финансовый 2 48 4 5 3" xfId="28099" xr:uid="{00000000-0005-0000-0000-000078580000}"/>
    <cellStyle name="Финансовый 2 48 4 5 4" xfId="29536" xr:uid="{00000000-0005-0000-0000-000079580000}"/>
    <cellStyle name="Финансовый 2 48 4 5 5" xfId="30842" xr:uid="{00000000-0005-0000-0000-00007A580000}"/>
    <cellStyle name="Финансовый 2 48 4 5 6" xfId="34531" xr:uid="{00000000-0005-0000-0000-00007B580000}"/>
    <cellStyle name="Финансовый 2 48 4 5 7" xfId="35867" xr:uid="{00000000-0005-0000-0000-00007C580000}"/>
    <cellStyle name="Финансовый 2 48 5" xfId="11371" xr:uid="{00000000-0005-0000-0000-00007D580000}"/>
    <cellStyle name="Финансовый 2 48 6" xfId="13998" xr:uid="{00000000-0005-0000-0000-00007E580000}"/>
    <cellStyle name="Финансовый 2 48 7" xfId="14324" xr:uid="{00000000-0005-0000-0000-00007F580000}"/>
    <cellStyle name="Финансовый 2 48 7 2" xfId="16656" xr:uid="{00000000-0005-0000-0000-000080580000}"/>
    <cellStyle name="Финансовый 2 48 7 3" xfId="20639" xr:uid="{00000000-0005-0000-0000-000081580000}"/>
    <cellStyle name="Финансовый 2 48 7 4" xfId="21627" xr:uid="{00000000-0005-0000-0000-000082580000}"/>
    <cellStyle name="Финансовый 2 48 7 5" xfId="26572" xr:uid="{00000000-0005-0000-0000-000083580000}"/>
    <cellStyle name="Финансовый 2 48 7 6" xfId="21342" xr:uid="{00000000-0005-0000-0000-000084580000}"/>
    <cellStyle name="Финансовый 2 48 7 7" xfId="27293" xr:uid="{00000000-0005-0000-0000-000085580000}"/>
    <cellStyle name="Финансовый 2 48 7 8" xfId="33812" xr:uid="{00000000-0005-0000-0000-000086580000}"/>
    <cellStyle name="Финансовый 2 48 7 9" xfId="31817" xr:uid="{00000000-0005-0000-0000-000087580000}"/>
    <cellStyle name="Финансовый 2 48 8" xfId="16996" xr:uid="{00000000-0005-0000-0000-000088580000}"/>
    <cellStyle name="Финансовый 2 48 9" xfId="18308" xr:uid="{00000000-0005-0000-0000-000089580000}"/>
    <cellStyle name="Финансовый 2 48 9 2" xfId="22423" xr:uid="{00000000-0005-0000-0000-00008A580000}"/>
    <cellStyle name="Финансовый 2 48 9 3" xfId="27451" xr:uid="{00000000-0005-0000-0000-00008B580000}"/>
    <cellStyle name="Финансовый 2 48 9 4" xfId="28888" xr:uid="{00000000-0005-0000-0000-00008C580000}"/>
    <cellStyle name="Финансовый 2 48 9 5" xfId="30194" xr:uid="{00000000-0005-0000-0000-00008D580000}"/>
    <cellStyle name="Финансовый 2 48 9 6" xfId="35179" xr:uid="{00000000-0005-0000-0000-00008E580000}"/>
    <cellStyle name="Финансовый 2 48 9 7" xfId="36515" xr:uid="{00000000-0005-0000-0000-00008F580000}"/>
    <cellStyle name="Финансовый 2 49" xfId="143" xr:uid="{00000000-0005-0000-0000-000090580000}"/>
    <cellStyle name="Финансовый 2 49 2" xfId="508" xr:uid="{00000000-0005-0000-0000-000091580000}"/>
    <cellStyle name="Финансовый 2 49 2 2" xfId="8141" xr:uid="{00000000-0005-0000-0000-000092580000}"/>
    <cellStyle name="Финансовый 2 49 2 3" xfId="10416" xr:uid="{00000000-0005-0000-0000-000093580000}"/>
    <cellStyle name="Финансовый 2 49 3" xfId="1487" xr:uid="{00000000-0005-0000-0000-000094580000}"/>
    <cellStyle name="Финансовый 2 49 3 2" xfId="8284" xr:uid="{00000000-0005-0000-0000-000095580000}"/>
    <cellStyle name="Финансовый 2 49 3 2 2" xfId="13644" xr:uid="{00000000-0005-0000-0000-000096580000}"/>
    <cellStyle name="Финансовый 2 49 3 2 3" xfId="14678" xr:uid="{00000000-0005-0000-0000-000097580000}"/>
    <cellStyle name="Финансовый 2 49 3 2 3 2" xfId="16302" xr:uid="{00000000-0005-0000-0000-000098580000}"/>
    <cellStyle name="Финансовый 2 49 3 2 3 3" xfId="20285" xr:uid="{00000000-0005-0000-0000-000099580000}"/>
    <cellStyle name="Финансовый 2 49 3 2 3 4" xfId="24472" xr:uid="{00000000-0005-0000-0000-00009A580000}"/>
    <cellStyle name="Финансовый 2 49 3 2 3 5" xfId="25795" xr:uid="{00000000-0005-0000-0000-00009B580000}"/>
    <cellStyle name="Финансовый 2 49 3 2 3 6" xfId="27262" xr:uid="{00000000-0005-0000-0000-00009C580000}"/>
    <cellStyle name="Финансовый 2 49 3 2 3 7" xfId="26913" xr:uid="{00000000-0005-0000-0000-00009D580000}"/>
    <cellStyle name="Финансовый 2 49 3 2 3 8" xfId="33458" xr:uid="{00000000-0005-0000-0000-00009E580000}"/>
    <cellStyle name="Финансовый 2 49 3 2 3 9" xfId="31638" xr:uid="{00000000-0005-0000-0000-00009F580000}"/>
    <cellStyle name="Финансовый 2 49 3 2 4" xfId="17350" xr:uid="{00000000-0005-0000-0000-0000A0580000}"/>
    <cellStyle name="Финансовый 2 49 3 2 5" xfId="18662" xr:uid="{00000000-0005-0000-0000-0000A1580000}"/>
    <cellStyle name="Финансовый 2 49 3 2 5 2" xfId="21795" xr:uid="{00000000-0005-0000-0000-0000A2580000}"/>
    <cellStyle name="Финансовый 2 49 3 2 5 3" xfId="27805" xr:uid="{00000000-0005-0000-0000-0000A3580000}"/>
    <cellStyle name="Финансовый 2 49 3 2 5 4" xfId="29242" xr:uid="{00000000-0005-0000-0000-0000A4580000}"/>
    <cellStyle name="Финансовый 2 49 3 2 5 5" xfId="30548" xr:uid="{00000000-0005-0000-0000-0000A5580000}"/>
    <cellStyle name="Финансовый 2 49 3 2 5 6" xfId="34825" xr:uid="{00000000-0005-0000-0000-0000A6580000}"/>
    <cellStyle name="Финансовый 2 49 3 2 5 7" xfId="36161" xr:uid="{00000000-0005-0000-0000-0000A7580000}"/>
    <cellStyle name="Финансовый 2 49 3 3" xfId="12636" xr:uid="{00000000-0005-0000-0000-0000A8580000}"/>
    <cellStyle name="Финансовый 2 49 3 3 2" xfId="12996" xr:uid="{00000000-0005-0000-0000-0000A9580000}"/>
    <cellStyle name="Финансовый 2 49 3 3 3" xfId="15326" xr:uid="{00000000-0005-0000-0000-0000AA580000}"/>
    <cellStyle name="Финансовый 2 49 3 3 3 2" xfId="15654" xr:uid="{00000000-0005-0000-0000-0000AB580000}"/>
    <cellStyle name="Финансовый 2 49 3 3 3 3" xfId="19637" xr:uid="{00000000-0005-0000-0000-0000AC580000}"/>
    <cellStyle name="Финансовый 2 49 3 3 3 4" xfId="24025" xr:uid="{00000000-0005-0000-0000-0000AD580000}"/>
    <cellStyle name="Финансовый 2 49 3 3 3 5" xfId="24828" xr:uid="{00000000-0005-0000-0000-0000AE580000}"/>
    <cellStyle name="Финансовый 2 49 3 3 3 6" xfId="24589" xr:uid="{00000000-0005-0000-0000-0000AF580000}"/>
    <cellStyle name="Финансовый 2 49 3 3 3 7" xfId="23011" xr:uid="{00000000-0005-0000-0000-0000B0580000}"/>
    <cellStyle name="Финансовый 2 49 3 3 3 8" xfId="32810" xr:uid="{00000000-0005-0000-0000-0000B1580000}"/>
    <cellStyle name="Финансовый 2 49 3 3 3 9" xfId="31513" xr:uid="{00000000-0005-0000-0000-0000B2580000}"/>
    <cellStyle name="Финансовый 2 49 3 3 4" xfId="17998" xr:uid="{00000000-0005-0000-0000-0000B3580000}"/>
    <cellStyle name="Финансовый 2 49 3 3 5" xfId="19310" xr:uid="{00000000-0005-0000-0000-0000B4580000}"/>
    <cellStyle name="Финансовый 2 49 3 3 5 2" xfId="22671" xr:uid="{00000000-0005-0000-0000-0000B5580000}"/>
    <cellStyle name="Финансовый 2 49 3 3 5 3" xfId="28453" xr:uid="{00000000-0005-0000-0000-0000B6580000}"/>
    <cellStyle name="Финансовый 2 49 3 3 5 4" xfId="29890" xr:uid="{00000000-0005-0000-0000-0000B7580000}"/>
    <cellStyle name="Финансовый 2 49 3 3 5 5" xfId="31196" xr:uid="{00000000-0005-0000-0000-0000B8580000}"/>
    <cellStyle name="Финансовый 2 49 3 3 5 6" xfId="34177" xr:uid="{00000000-0005-0000-0000-0000B9580000}"/>
    <cellStyle name="Финансовый 2 49 3 3 5 7" xfId="35513" xr:uid="{00000000-0005-0000-0000-0000BA580000}"/>
    <cellStyle name="Финансовый 2 49 4" xfId="10053" xr:uid="{00000000-0005-0000-0000-0000BB580000}"/>
    <cellStyle name="Финансовый 2 49 4 2" xfId="13349" xr:uid="{00000000-0005-0000-0000-0000BC580000}"/>
    <cellStyle name="Финансовый 2 49 4 3" xfId="14973" xr:uid="{00000000-0005-0000-0000-0000BD580000}"/>
    <cellStyle name="Финансовый 2 49 4 3 2" xfId="16007" xr:uid="{00000000-0005-0000-0000-0000BE580000}"/>
    <cellStyle name="Финансовый 2 49 4 3 3" xfId="19990" xr:uid="{00000000-0005-0000-0000-0000BF580000}"/>
    <cellStyle name="Финансовый 2 49 4 3 4" xfId="22257" xr:uid="{00000000-0005-0000-0000-0000C0580000}"/>
    <cellStyle name="Финансовый 2 49 4 3 5" xfId="23275" xr:uid="{00000000-0005-0000-0000-0000C1580000}"/>
    <cellStyle name="Финансовый 2 49 4 3 6" xfId="24669" xr:uid="{00000000-0005-0000-0000-0000C2580000}"/>
    <cellStyle name="Финансовый 2 49 4 3 7" xfId="24417" xr:uid="{00000000-0005-0000-0000-0000C3580000}"/>
    <cellStyle name="Финансовый 2 49 4 3 8" xfId="33163" xr:uid="{00000000-0005-0000-0000-0000C4580000}"/>
    <cellStyle name="Финансовый 2 49 4 3 9" xfId="32193" xr:uid="{00000000-0005-0000-0000-0000C5580000}"/>
    <cellStyle name="Финансовый 2 49 4 4" xfId="17645" xr:uid="{00000000-0005-0000-0000-0000C6580000}"/>
    <cellStyle name="Финансовый 2 49 4 5" xfId="18957" xr:uid="{00000000-0005-0000-0000-0000C7580000}"/>
    <cellStyle name="Финансовый 2 49 4 5 2" xfId="23637" xr:uid="{00000000-0005-0000-0000-0000C8580000}"/>
    <cellStyle name="Финансовый 2 49 4 5 3" xfId="28100" xr:uid="{00000000-0005-0000-0000-0000C9580000}"/>
    <cellStyle name="Финансовый 2 49 4 5 4" xfId="29537" xr:uid="{00000000-0005-0000-0000-0000CA580000}"/>
    <cellStyle name="Финансовый 2 49 4 5 5" xfId="30843" xr:uid="{00000000-0005-0000-0000-0000CB580000}"/>
    <cellStyle name="Финансовый 2 49 4 5 6" xfId="34530" xr:uid="{00000000-0005-0000-0000-0000CC580000}"/>
    <cellStyle name="Финансовый 2 49 4 5 7" xfId="35866" xr:uid="{00000000-0005-0000-0000-0000CD580000}"/>
    <cellStyle name="Финансовый 2 49 5" xfId="11372" xr:uid="{00000000-0005-0000-0000-0000CE580000}"/>
    <cellStyle name="Финансовый 2 49 6" xfId="13997" xr:uid="{00000000-0005-0000-0000-0000CF580000}"/>
    <cellStyle name="Финансовый 2 49 7" xfId="14325" xr:uid="{00000000-0005-0000-0000-0000D0580000}"/>
    <cellStyle name="Финансовый 2 49 7 2" xfId="16655" xr:uid="{00000000-0005-0000-0000-0000D1580000}"/>
    <cellStyle name="Финансовый 2 49 7 3" xfId="20638" xr:uid="{00000000-0005-0000-0000-0000D2580000}"/>
    <cellStyle name="Финансовый 2 49 7 4" xfId="21551" xr:uid="{00000000-0005-0000-0000-0000D3580000}"/>
    <cellStyle name="Финансовый 2 49 7 5" xfId="25865" xr:uid="{00000000-0005-0000-0000-0000D4580000}"/>
    <cellStyle name="Финансовый 2 49 7 6" xfId="22026" xr:uid="{00000000-0005-0000-0000-0000D5580000}"/>
    <cellStyle name="Финансовый 2 49 7 7" xfId="28679" xr:uid="{00000000-0005-0000-0000-0000D6580000}"/>
    <cellStyle name="Финансовый 2 49 7 8" xfId="33811" xr:uid="{00000000-0005-0000-0000-0000D7580000}"/>
    <cellStyle name="Финансовый 2 49 7 9" xfId="31836" xr:uid="{00000000-0005-0000-0000-0000D8580000}"/>
    <cellStyle name="Финансовый 2 49 8" xfId="16997" xr:uid="{00000000-0005-0000-0000-0000D9580000}"/>
    <cellStyle name="Финансовый 2 49 9" xfId="18309" xr:uid="{00000000-0005-0000-0000-0000DA580000}"/>
    <cellStyle name="Финансовый 2 49 9 2" xfId="22271" xr:uid="{00000000-0005-0000-0000-0000DB580000}"/>
    <cellStyle name="Финансовый 2 49 9 3" xfId="27452" xr:uid="{00000000-0005-0000-0000-0000DC580000}"/>
    <cellStyle name="Финансовый 2 49 9 4" xfId="28889" xr:uid="{00000000-0005-0000-0000-0000DD580000}"/>
    <cellStyle name="Финансовый 2 49 9 5" xfId="30195" xr:uid="{00000000-0005-0000-0000-0000DE580000}"/>
    <cellStyle name="Финансовый 2 49 9 6" xfId="35178" xr:uid="{00000000-0005-0000-0000-0000DF580000}"/>
    <cellStyle name="Финансовый 2 49 9 7" xfId="36514" xr:uid="{00000000-0005-0000-0000-0000E0580000}"/>
    <cellStyle name="Финансовый 2 5" xfId="144" xr:uid="{00000000-0005-0000-0000-0000E1580000}"/>
    <cellStyle name="Финансовый 2 5 2" xfId="370" xr:uid="{00000000-0005-0000-0000-0000E2580000}"/>
    <cellStyle name="Финансовый 2 5 2 2" xfId="7740" xr:uid="{00000000-0005-0000-0000-0000E3580000}"/>
    <cellStyle name="Финансовый 2 5 2 3" xfId="10278" xr:uid="{00000000-0005-0000-0000-0000E4580000}"/>
    <cellStyle name="Финансовый 2 5 3" xfId="1270" xr:uid="{00000000-0005-0000-0000-0000E5580000}"/>
    <cellStyle name="Финансовый 2 5 3 2" xfId="7698" xr:uid="{00000000-0005-0000-0000-0000E6580000}"/>
    <cellStyle name="Финансовый 2 5 3 2 2" xfId="13806" xr:uid="{00000000-0005-0000-0000-0000E7580000}"/>
    <cellStyle name="Финансовый 2 5 3 2 3" xfId="14516" xr:uid="{00000000-0005-0000-0000-0000E8580000}"/>
    <cellStyle name="Финансовый 2 5 3 2 3 2" xfId="16464" xr:uid="{00000000-0005-0000-0000-0000E9580000}"/>
    <cellStyle name="Финансовый 2 5 3 2 3 3" xfId="20447" xr:uid="{00000000-0005-0000-0000-0000EA580000}"/>
    <cellStyle name="Финансовый 2 5 3 2 3 4" xfId="21009" xr:uid="{00000000-0005-0000-0000-0000EB580000}"/>
    <cellStyle name="Финансовый 2 5 3 2 3 5" xfId="23841" xr:uid="{00000000-0005-0000-0000-0000EC580000}"/>
    <cellStyle name="Финансовый 2 5 3 2 3 6" xfId="22862" xr:uid="{00000000-0005-0000-0000-0000ED580000}"/>
    <cellStyle name="Финансовый 2 5 3 2 3 7" xfId="25798" xr:uid="{00000000-0005-0000-0000-0000EE580000}"/>
    <cellStyle name="Финансовый 2 5 3 2 3 8" xfId="33620" xr:uid="{00000000-0005-0000-0000-0000EF580000}"/>
    <cellStyle name="Финансовый 2 5 3 2 3 9" xfId="31528" xr:uid="{00000000-0005-0000-0000-0000F0580000}"/>
    <cellStyle name="Финансовый 2 5 3 2 4" xfId="17188" xr:uid="{00000000-0005-0000-0000-0000F1580000}"/>
    <cellStyle name="Финансовый 2 5 3 2 5" xfId="18500" xr:uid="{00000000-0005-0000-0000-0000F2580000}"/>
    <cellStyle name="Финансовый 2 5 3 2 5 2" xfId="24994" xr:uid="{00000000-0005-0000-0000-0000F3580000}"/>
    <cellStyle name="Финансовый 2 5 3 2 5 3" xfId="27643" xr:uid="{00000000-0005-0000-0000-0000F4580000}"/>
    <cellStyle name="Финансовый 2 5 3 2 5 4" xfId="29080" xr:uid="{00000000-0005-0000-0000-0000F5580000}"/>
    <cellStyle name="Финансовый 2 5 3 2 5 5" xfId="30386" xr:uid="{00000000-0005-0000-0000-0000F6580000}"/>
    <cellStyle name="Финансовый 2 5 3 2 5 6" xfId="34987" xr:uid="{00000000-0005-0000-0000-0000F7580000}"/>
    <cellStyle name="Финансовый 2 5 3 2 5 7" xfId="36323" xr:uid="{00000000-0005-0000-0000-0000F8580000}"/>
    <cellStyle name="Финансовый 2 5 3 3" xfId="12474" xr:uid="{00000000-0005-0000-0000-0000F9580000}"/>
    <cellStyle name="Финансовый 2 5 3 3 2" xfId="13158" xr:uid="{00000000-0005-0000-0000-0000FA580000}"/>
    <cellStyle name="Финансовый 2 5 3 3 3" xfId="15164" xr:uid="{00000000-0005-0000-0000-0000FB580000}"/>
    <cellStyle name="Финансовый 2 5 3 3 3 2" xfId="15816" xr:uid="{00000000-0005-0000-0000-0000FC580000}"/>
    <cellStyle name="Финансовый 2 5 3 3 3 3" xfId="19799" xr:uid="{00000000-0005-0000-0000-0000FD580000}"/>
    <cellStyle name="Финансовый 2 5 3 3 3 4" xfId="21741" xr:uid="{00000000-0005-0000-0000-0000FE580000}"/>
    <cellStyle name="Финансовый 2 5 3 3 3 5" xfId="26173" xr:uid="{00000000-0005-0000-0000-0000FF580000}"/>
    <cellStyle name="Финансовый 2 5 3 3 3 6" xfId="26149" xr:uid="{00000000-0005-0000-0000-000000590000}"/>
    <cellStyle name="Финансовый 2 5 3 3 3 7" xfId="23854" xr:uid="{00000000-0005-0000-0000-000001590000}"/>
    <cellStyle name="Финансовый 2 5 3 3 3 8" xfId="32972" xr:uid="{00000000-0005-0000-0000-000002590000}"/>
    <cellStyle name="Финансовый 2 5 3 3 3 9" xfId="31433" xr:uid="{00000000-0005-0000-0000-000003590000}"/>
    <cellStyle name="Финансовый 2 5 3 3 4" xfId="17836" xr:uid="{00000000-0005-0000-0000-000004590000}"/>
    <cellStyle name="Финансовый 2 5 3 3 5" xfId="19148" xr:uid="{00000000-0005-0000-0000-000005590000}"/>
    <cellStyle name="Финансовый 2 5 3 3 5 2" xfId="25161" xr:uid="{00000000-0005-0000-0000-000006590000}"/>
    <cellStyle name="Финансовый 2 5 3 3 5 3" xfId="28291" xr:uid="{00000000-0005-0000-0000-000007590000}"/>
    <cellStyle name="Финансовый 2 5 3 3 5 4" xfId="29728" xr:uid="{00000000-0005-0000-0000-000008590000}"/>
    <cellStyle name="Финансовый 2 5 3 3 5 5" xfId="31034" xr:uid="{00000000-0005-0000-0000-000009590000}"/>
    <cellStyle name="Финансовый 2 5 3 3 5 6" xfId="34339" xr:uid="{00000000-0005-0000-0000-00000A590000}"/>
    <cellStyle name="Финансовый 2 5 3 3 5 7" xfId="35675" xr:uid="{00000000-0005-0000-0000-00000B590000}"/>
    <cellStyle name="Финансовый 2 5 4" xfId="10054" xr:uid="{00000000-0005-0000-0000-00000C590000}"/>
    <cellStyle name="Финансовый 2 5 4 2" xfId="13348" xr:uid="{00000000-0005-0000-0000-00000D590000}"/>
    <cellStyle name="Финансовый 2 5 4 3" xfId="14974" xr:uid="{00000000-0005-0000-0000-00000E590000}"/>
    <cellStyle name="Финансовый 2 5 4 3 2" xfId="16006" xr:uid="{00000000-0005-0000-0000-00000F590000}"/>
    <cellStyle name="Финансовый 2 5 4 3 3" xfId="19989" xr:uid="{00000000-0005-0000-0000-000010590000}"/>
    <cellStyle name="Финансовый 2 5 4 3 4" xfId="22369" xr:uid="{00000000-0005-0000-0000-000011590000}"/>
    <cellStyle name="Финансовый 2 5 4 3 5" xfId="25597" xr:uid="{00000000-0005-0000-0000-000012590000}"/>
    <cellStyle name="Финансовый 2 5 4 3 6" xfId="23782" xr:uid="{00000000-0005-0000-0000-000013590000}"/>
    <cellStyle name="Финансовый 2 5 4 3 7" xfId="28678" xr:uid="{00000000-0005-0000-0000-000014590000}"/>
    <cellStyle name="Финансовый 2 5 4 3 8" xfId="33162" xr:uid="{00000000-0005-0000-0000-000015590000}"/>
    <cellStyle name="Финансовый 2 5 4 3 9" xfId="32287" xr:uid="{00000000-0005-0000-0000-000016590000}"/>
    <cellStyle name="Финансовый 2 5 4 4" xfId="17646" xr:uid="{00000000-0005-0000-0000-000017590000}"/>
    <cellStyle name="Финансовый 2 5 4 5" xfId="18958" xr:uid="{00000000-0005-0000-0000-000018590000}"/>
    <cellStyle name="Финансовый 2 5 4 5 2" xfId="23433" xr:uid="{00000000-0005-0000-0000-000019590000}"/>
    <cellStyle name="Финансовый 2 5 4 5 3" xfId="28101" xr:uid="{00000000-0005-0000-0000-00001A590000}"/>
    <cellStyle name="Финансовый 2 5 4 5 4" xfId="29538" xr:uid="{00000000-0005-0000-0000-00001B590000}"/>
    <cellStyle name="Финансовый 2 5 4 5 5" xfId="30844" xr:uid="{00000000-0005-0000-0000-00001C590000}"/>
    <cellStyle name="Финансовый 2 5 4 5 6" xfId="34529" xr:uid="{00000000-0005-0000-0000-00001D590000}"/>
    <cellStyle name="Финансовый 2 5 4 5 7" xfId="35865" xr:uid="{00000000-0005-0000-0000-00001E590000}"/>
    <cellStyle name="Финансовый 2 5 5" xfId="11155" xr:uid="{00000000-0005-0000-0000-00001F590000}"/>
    <cellStyle name="Финансовый 2 5 6" xfId="13996" xr:uid="{00000000-0005-0000-0000-000020590000}"/>
    <cellStyle name="Финансовый 2 5 7" xfId="14152" xr:uid="{00000000-0005-0000-0000-000021590000}"/>
    <cellStyle name="Финансовый 2 5 7 2" xfId="16654" xr:uid="{00000000-0005-0000-0000-000022590000}"/>
    <cellStyle name="Финансовый 2 5 7 3" xfId="20637" xr:uid="{00000000-0005-0000-0000-000023590000}"/>
    <cellStyle name="Финансовый 2 5 7 4" xfId="25315" xr:uid="{00000000-0005-0000-0000-000024590000}"/>
    <cellStyle name="Финансовый 2 5 7 5" xfId="25868" xr:uid="{00000000-0005-0000-0000-000025590000}"/>
    <cellStyle name="Финансовый 2 5 7 6" xfId="25817" xr:uid="{00000000-0005-0000-0000-000026590000}"/>
    <cellStyle name="Финансовый 2 5 7 7" xfId="23153" xr:uid="{00000000-0005-0000-0000-000027590000}"/>
    <cellStyle name="Финансовый 2 5 7 8" xfId="33810" xr:uid="{00000000-0005-0000-0000-000028590000}"/>
    <cellStyle name="Финансовый 2 5 7 9" xfId="31852" xr:uid="{00000000-0005-0000-0000-000029590000}"/>
    <cellStyle name="Финансовый 2 5 8" xfId="14326" xr:uid="{00000000-0005-0000-0000-00002A590000}"/>
    <cellStyle name="Финансовый 2 5 8 2" xfId="16998" xr:uid="{00000000-0005-0000-0000-00002B590000}"/>
    <cellStyle name="Финансовый 2 5 8 3" xfId="20804" xr:uid="{00000000-0005-0000-0000-00002C590000}"/>
    <cellStyle name="Финансовый 2 5 8 4" xfId="25030" xr:uid="{00000000-0005-0000-0000-00002D590000}"/>
    <cellStyle name="Финансовый 2 5 8 5" xfId="23672" xr:uid="{00000000-0005-0000-0000-00002E590000}"/>
    <cellStyle name="Финансовый 2 5 8 6" xfId="26499" xr:uid="{00000000-0005-0000-0000-00002F590000}"/>
    <cellStyle name="Финансовый 2 5 8 7" xfId="24784" xr:uid="{00000000-0005-0000-0000-000030590000}"/>
    <cellStyle name="Финансовый 2 5 8 8" xfId="33977" xr:uid="{00000000-0005-0000-0000-000031590000}"/>
    <cellStyle name="Финансовый 2 5 8 9" xfId="35338" xr:uid="{00000000-0005-0000-0000-000032590000}"/>
    <cellStyle name="Финансовый 2 5 9" xfId="18310" xr:uid="{00000000-0005-0000-0000-000033590000}"/>
    <cellStyle name="Финансовый 2 5 9 2" xfId="22248" xr:uid="{00000000-0005-0000-0000-000034590000}"/>
    <cellStyle name="Финансовый 2 5 9 3" xfId="27453" xr:uid="{00000000-0005-0000-0000-000035590000}"/>
    <cellStyle name="Финансовый 2 5 9 4" xfId="28890" xr:uid="{00000000-0005-0000-0000-000036590000}"/>
    <cellStyle name="Финансовый 2 5 9 5" xfId="30196" xr:uid="{00000000-0005-0000-0000-000037590000}"/>
    <cellStyle name="Финансовый 2 5 9 6" xfId="35177" xr:uid="{00000000-0005-0000-0000-000038590000}"/>
    <cellStyle name="Финансовый 2 5 9 7" xfId="36513" xr:uid="{00000000-0005-0000-0000-000039590000}"/>
    <cellStyle name="Финансовый 2 50" xfId="145" xr:uid="{00000000-0005-0000-0000-00003A590000}"/>
    <cellStyle name="Финансовый 2 50 2" xfId="509" xr:uid="{00000000-0005-0000-0000-00003B590000}"/>
    <cellStyle name="Финансовый 2 50 2 2" xfId="8785" xr:uid="{00000000-0005-0000-0000-00003C590000}"/>
    <cellStyle name="Финансовый 2 50 2 3" xfId="10417" xr:uid="{00000000-0005-0000-0000-00003D590000}"/>
    <cellStyle name="Финансовый 2 50 3" xfId="1488" xr:uid="{00000000-0005-0000-0000-00003E590000}"/>
    <cellStyle name="Финансовый 2 50 3 2" xfId="8036" xr:uid="{00000000-0005-0000-0000-00003F590000}"/>
    <cellStyle name="Финансовый 2 50 3 2 2" xfId="13719" xr:uid="{00000000-0005-0000-0000-000040590000}"/>
    <cellStyle name="Финансовый 2 50 3 2 3" xfId="14603" xr:uid="{00000000-0005-0000-0000-000041590000}"/>
    <cellStyle name="Финансовый 2 50 3 2 3 2" xfId="16377" xr:uid="{00000000-0005-0000-0000-000042590000}"/>
    <cellStyle name="Финансовый 2 50 3 2 3 3" xfId="20360" xr:uid="{00000000-0005-0000-0000-000043590000}"/>
    <cellStyle name="Финансовый 2 50 3 2 3 4" xfId="24955" xr:uid="{00000000-0005-0000-0000-000044590000}"/>
    <cellStyle name="Финансовый 2 50 3 2 3 5" xfId="24678" xr:uid="{00000000-0005-0000-0000-000045590000}"/>
    <cellStyle name="Финансовый 2 50 3 2 3 6" xfId="27309" xr:uid="{00000000-0005-0000-0000-000046590000}"/>
    <cellStyle name="Финансовый 2 50 3 2 3 7" xfId="26091" xr:uid="{00000000-0005-0000-0000-000047590000}"/>
    <cellStyle name="Финансовый 2 50 3 2 3 8" xfId="33533" xr:uid="{00000000-0005-0000-0000-000048590000}"/>
    <cellStyle name="Финансовый 2 50 3 2 3 9" xfId="32109" xr:uid="{00000000-0005-0000-0000-000049590000}"/>
    <cellStyle name="Финансовый 2 50 3 2 4" xfId="17275" xr:uid="{00000000-0005-0000-0000-00004A590000}"/>
    <cellStyle name="Финансовый 2 50 3 2 5" xfId="18587" xr:uid="{00000000-0005-0000-0000-00004B590000}"/>
    <cellStyle name="Финансовый 2 50 3 2 5 2" xfId="23314" xr:uid="{00000000-0005-0000-0000-00004C590000}"/>
    <cellStyle name="Финансовый 2 50 3 2 5 3" xfId="27730" xr:uid="{00000000-0005-0000-0000-00004D590000}"/>
    <cellStyle name="Финансовый 2 50 3 2 5 4" xfId="29167" xr:uid="{00000000-0005-0000-0000-00004E590000}"/>
    <cellStyle name="Финансовый 2 50 3 2 5 5" xfId="30473" xr:uid="{00000000-0005-0000-0000-00004F590000}"/>
    <cellStyle name="Финансовый 2 50 3 2 5 6" xfId="34900" xr:uid="{00000000-0005-0000-0000-000050590000}"/>
    <cellStyle name="Финансовый 2 50 3 2 5 7" xfId="36236" xr:uid="{00000000-0005-0000-0000-000051590000}"/>
    <cellStyle name="Финансовый 2 50 3 3" xfId="12561" xr:uid="{00000000-0005-0000-0000-000052590000}"/>
    <cellStyle name="Финансовый 2 50 3 3 2" xfId="13071" xr:uid="{00000000-0005-0000-0000-000053590000}"/>
    <cellStyle name="Финансовый 2 50 3 3 3" xfId="15251" xr:uid="{00000000-0005-0000-0000-000054590000}"/>
    <cellStyle name="Финансовый 2 50 3 3 3 2" xfId="15729" xr:uid="{00000000-0005-0000-0000-000055590000}"/>
    <cellStyle name="Финансовый 2 50 3 3 3 3" xfId="19712" xr:uid="{00000000-0005-0000-0000-000056590000}"/>
    <cellStyle name="Финансовый 2 50 3 3 3 4" xfId="25327" xr:uid="{00000000-0005-0000-0000-000057590000}"/>
    <cellStyle name="Финансовый 2 50 3 3 3 5" xfId="27031" xr:uid="{00000000-0005-0000-0000-000058590000}"/>
    <cellStyle name="Финансовый 2 50 3 3 3 6" xfId="23738" xr:uid="{00000000-0005-0000-0000-000059590000}"/>
    <cellStyle name="Финансовый 2 50 3 3 3 7" xfId="25542" xr:uid="{00000000-0005-0000-0000-00005A590000}"/>
    <cellStyle name="Финансовый 2 50 3 3 3 8" xfId="32885" xr:uid="{00000000-0005-0000-0000-00005B590000}"/>
    <cellStyle name="Финансовый 2 50 3 3 3 9" xfId="32063" xr:uid="{00000000-0005-0000-0000-00005C590000}"/>
    <cellStyle name="Финансовый 2 50 3 3 4" xfId="17923" xr:uid="{00000000-0005-0000-0000-00005D590000}"/>
    <cellStyle name="Финансовый 2 50 3 3 5" xfId="19235" xr:uid="{00000000-0005-0000-0000-00005E590000}"/>
    <cellStyle name="Финансовый 2 50 3 3 5 2" xfId="21966" xr:uid="{00000000-0005-0000-0000-00005F590000}"/>
    <cellStyle name="Финансовый 2 50 3 3 5 3" xfId="28378" xr:uid="{00000000-0005-0000-0000-000060590000}"/>
    <cellStyle name="Финансовый 2 50 3 3 5 4" xfId="29815" xr:uid="{00000000-0005-0000-0000-000061590000}"/>
    <cellStyle name="Финансовый 2 50 3 3 5 5" xfId="31121" xr:uid="{00000000-0005-0000-0000-000062590000}"/>
    <cellStyle name="Финансовый 2 50 3 3 5 6" xfId="34252" xr:uid="{00000000-0005-0000-0000-000063590000}"/>
    <cellStyle name="Финансовый 2 50 3 3 5 7" xfId="35588" xr:uid="{00000000-0005-0000-0000-000064590000}"/>
    <cellStyle name="Финансовый 2 50 4" xfId="10055" xr:uid="{00000000-0005-0000-0000-000065590000}"/>
    <cellStyle name="Финансовый 2 50 4 2" xfId="13347" xr:uid="{00000000-0005-0000-0000-000066590000}"/>
    <cellStyle name="Финансовый 2 50 4 3" xfId="14975" xr:uid="{00000000-0005-0000-0000-000067590000}"/>
    <cellStyle name="Финансовый 2 50 4 3 2" xfId="16005" xr:uid="{00000000-0005-0000-0000-000068590000}"/>
    <cellStyle name="Финансовый 2 50 4 3 3" xfId="19988" xr:uid="{00000000-0005-0000-0000-000069590000}"/>
    <cellStyle name="Финансовый 2 50 4 3 4" xfId="22169" xr:uid="{00000000-0005-0000-0000-00006A590000}"/>
    <cellStyle name="Финансовый 2 50 4 3 5" xfId="26610" xr:uid="{00000000-0005-0000-0000-00006B590000}"/>
    <cellStyle name="Финансовый 2 50 4 3 6" xfId="23289" xr:uid="{00000000-0005-0000-0000-00006C590000}"/>
    <cellStyle name="Финансовый 2 50 4 3 7" xfId="20955" xr:uid="{00000000-0005-0000-0000-00006D590000}"/>
    <cellStyle name="Финансовый 2 50 4 3 8" xfId="33161" xr:uid="{00000000-0005-0000-0000-00006E590000}"/>
    <cellStyle name="Финансовый 2 50 4 3 9" xfId="32330" xr:uid="{00000000-0005-0000-0000-00006F590000}"/>
    <cellStyle name="Финансовый 2 50 4 4" xfId="17647" xr:uid="{00000000-0005-0000-0000-000070590000}"/>
    <cellStyle name="Финансовый 2 50 4 5" xfId="18959" xr:uid="{00000000-0005-0000-0000-000071590000}"/>
    <cellStyle name="Финансовый 2 50 4 5 2" xfId="23226" xr:uid="{00000000-0005-0000-0000-000072590000}"/>
    <cellStyle name="Финансовый 2 50 4 5 3" xfId="28102" xr:uid="{00000000-0005-0000-0000-000073590000}"/>
    <cellStyle name="Финансовый 2 50 4 5 4" xfId="29539" xr:uid="{00000000-0005-0000-0000-000074590000}"/>
    <cellStyle name="Финансовый 2 50 4 5 5" xfId="30845" xr:uid="{00000000-0005-0000-0000-000075590000}"/>
    <cellStyle name="Финансовый 2 50 4 5 6" xfId="34528" xr:uid="{00000000-0005-0000-0000-000076590000}"/>
    <cellStyle name="Финансовый 2 50 4 5 7" xfId="35864" xr:uid="{00000000-0005-0000-0000-000077590000}"/>
    <cellStyle name="Финансовый 2 50 5" xfId="11373" xr:uid="{00000000-0005-0000-0000-000078590000}"/>
    <cellStyle name="Финансовый 2 50 6" xfId="13995" xr:uid="{00000000-0005-0000-0000-000079590000}"/>
    <cellStyle name="Финансовый 2 50 7" xfId="14327" xr:uid="{00000000-0005-0000-0000-00007A590000}"/>
    <cellStyle name="Финансовый 2 50 7 2" xfId="16653" xr:uid="{00000000-0005-0000-0000-00007B590000}"/>
    <cellStyle name="Финансовый 2 50 7 3" xfId="20636" xr:uid="{00000000-0005-0000-0000-00007C590000}"/>
    <cellStyle name="Финансовый 2 50 7 4" xfId="24711" xr:uid="{00000000-0005-0000-0000-00007D590000}"/>
    <cellStyle name="Финансовый 2 50 7 5" xfId="26551" xr:uid="{00000000-0005-0000-0000-00007E590000}"/>
    <cellStyle name="Финансовый 2 50 7 6" xfId="24070" xr:uid="{00000000-0005-0000-0000-00007F590000}"/>
    <cellStyle name="Финансовый 2 50 7 7" xfId="28704" xr:uid="{00000000-0005-0000-0000-000080590000}"/>
    <cellStyle name="Финансовый 2 50 7 8" xfId="33809" xr:uid="{00000000-0005-0000-0000-000081590000}"/>
    <cellStyle name="Финансовый 2 50 7 9" xfId="31868" xr:uid="{00000000-0005-0000-0000-000082590000}"/>
    <cellStyle name="Финансовый 2 50 8" xfId="16999" xr:uid="{00000000-0005-0000-0000-000083590000}"/>
    <cellStyle name="Финансовый 2 50 9" xfId="18311" xr:uid="{00000000-0005-0000-0000-000084590000}"/>
    <cellStyle name="Финансовый 2 50 9 2" xfId="22228" xr:uid="{00000000-0005-0000-0000-000085590000}"/>
    <cellStyle name="Финансовый 2 50 9 3" xfId="27454" xr:uid="{00000000-0005-0000-0000-000086590000}"/>
    <cellStyle name="Финансовый 2 50 9 4" xfId="28891" xr:uid="{00000000-0005-0000-0000-000087590000}"/>
    <cellStyle name="Финансовый 2 50 9 5" xfId="30197" xr:uid="{00000000-0005-0000-0000-000088590000}"/>
    <cellStyle name="Финансовый 2 50 9 6" xfId="35176" xr:uid="{00000000-0005-0000-0000-000089590000}"/>
    <cellStyle name="Финансовый 2 50 9 7" xfId="36512" xr:uid="{00000000-0005-0000-0000-00008A590000}"/>
    <cellStyle name="Финансовый 2 51" xfId="146" xr:uid="{00000000-0005-0000-0000-00008B590000}"/>
    <cellStyle name="Финансовый 2 51 2" xfId="510" xr:uid="{00000000-0005-0000-0000-00008C590000}"/>
    <cellStyle name="Финансовый 2 51 2 2" xfId="7772" xr:uid="{00000000-0005-0000-0000-00008D590000}"/>
    <cellStyle name="Финансовый 2 51 2 3" xfId="10418" xr:uid="{00000000-0005-0000-0000-00008E590000}"/>
    <cellStyle name="Финансовый 2 51 3" xfId="1489" xr:uid="{00000000-0005-0000-0000-00008F590000}"/>
    <cellStyle name="Финансовый 2 51 3 2" xfId="8076" xr:uid="{00000000-0005-0000-0000-000090590000}"/>
    <cellStyle name="Финансовый 2 51 3 2 2" xfId="13704" xr:uid="{00000000-0005-0000-0000-000091590000}"/>
    <cellStyle name="Финансовый 2 51 3 2 3" xfId="14618" xr:uid="{00000000-0005-0000-0000-000092590000}"/>
    <cellStyle name="Финансовый 2 51 3 2 3 2" xfId="16362" xr:uid="{00000000-0005-0000-0000-000093590000}"/>
    <cellStyle name="Финансовый 2 51 3 2 3 3" xfId="20345" xr:uid="{00000000-0005-0000-0000-000094590000}"/>
    <cellStyle name="Финансовый 2 51 3 2 3 4" xfId="23386" xr:uid="{00000000-0005-0000-0000-000095590000}"/>
    <cellStyle name="Финансовый 2 51 3 2 3 5" xfId="25718" xr:uid="{00000000-0005-0000-0000-000096590000}"/>
    <cellStyle name="Финансовый 2 51 3 2 3 6" xfId="21100" xr:uid="{00000000-0005-0000-0000-000097590000}"/>
    <cellStyle name="Финансовый 2 51 3 2 3 7" xfId="25403" xr:uid="{00000000-0005-0000-0000-000098590000}"/>
    <cellStyle name="Финансовый 2 51 3 2 3 8" xfId="33518" xr:uid="{00000000-0005-0000-0000-000099590000}"/>
    <cellStyle name="Финансовый 2 51 3 2 3 9" xfId="31728" xr:uid="{00000000-0005-0000-0000-00009A590000}"/>
    <cellStyle name="Финансовый 2 51 3 2 4" xfId="17290" xr:uid="{00000000-0005-0000-0000-00009B590000}"/>
    <cellStyle name="Финансовый 2 51 3 2 5" xfId="18602" xr:uid="{00000000-0005-0000-0000-00009C590000}"/>
    <cellStyle name="Финансовый 2 51 3 2 5 2" xfId="21543" xr:uid="{00000000-0005-0000-0000-00009D590000}"/>
    <cellStyle name="Финансовый 2 51 3 2 5 3" xfId="27745" xr:uid="{00000000-0005-0000-0000-00009E590000}"/>
    <cellStyle name="Финансовый 2 51 3 2 5 4" xfId="29182" xr:uid="{00000000-0005-0000-0000-00009F590000}"/>
    <cellStyle name="Финансовый 2 51 3 2 5 5" xfId="30488" xr:uid="{00000000-0005-0000-0000-0000A0590000}"/>
    <cellStyle name="Финансовый 2 51 3 2 5 6" xfId="34885" xr:uid="{00000000-0005-0000-0000-0000A1590000}"/>
    <cellStyle name="Финансовый 2 51 3 2 5 7" xfId="36221" xr:uid="{00000000-0005-0000-0000-0000A2590000}"/>
    <cellStyle name="Финансовый 2 51 3 3" xfId="12576" xr:uid="{00000000-0005-0000-0000-0000A3590000}"/>
    <cellStyle name="Финансовый 2 51 3 3 2" xfId="13056" xr:uid="{00000000-0005-0000-0000-0000A4590000}"/>
    <cellStyle name="Финансовый 2 51 3 3 3" xfId="15266" xr:uid="{00000000-0005-0000-0000-0000A5590000}"/>
    <cellStyle name="Финансовый 2 51 3 3 3 2" xfId="15714" xr:uid="{00000000-0005-0000-0000-0000A6590000}"/>
    <cellStyle name="Финансовый 2 51 3 3 3 3" xfId="19697" xr:uid="{00000000-0005-0000-0000-0000A7590000}"/>
    <cellStyle name="Финансовый 2 51 3 3 3 4" xfId="24861" xr:uid="{00000000-0005-0000-0000-0000A8590000}"/>
    <cellStyle name="Финансовый 2 51 3 3 3 5" xfId="23273" xr:uid="{00000000-0005-0000-0000-0000A9590000}"/>
    <cellStyle name="Финансовый 2 51 3 3 3 6" xfId="24458" xr:uid="{00000000-0005-0000-0000-0000AA590000}"/>
    <cellStyle name="Финансовый 2 51 3 3 3 7" xfId="26806" xr:uid="{00000000-0005-0000-0000-0000AB590000}"/>
    <cellStyle name="Финансовый 2 51 3 3 3 8" xfId="32870" xr:uid="{00000000-0005-0000-0000-0000AC590000}"/>
    <cellStyle name="Финансовый 2 51 3 3 3 9" xfId="32286" xr:uid="{00000000-0005-0000-0000-0000AD590000}"/>
    <cellStyle name="Финансовый 2 51 3 3 4" xfId="17938" xr:uid="{00000000-0005-0000-0000-0000AE590000}"/>
    <cellStyle name="Финансовый 2 51 3 3 5" xfId="19250" xr:uid="{00000000-0005-0000-0000-0000AF590000}"/>
    <cellStyle name="Финансовый 2 51 3 3 5 2" xfId="23001" xr:uid="{00000000-0005-0000-0000-0000B0590000}"/>
    <cellStyle name="Финансовый 2 51 3 3 5 3" xfId="28393" xr:uid="{00000000-0005-0000-0000-0000B1590000}"/>
    <cellStyle name="Финансовый 2 51 3 3 5 4" xfId="29830" xr:uid="{00000000-0005-0000-0000-0000B2590000}"/>
    <cellStyle name="Финансовый 2 51 3 3 5 5" xfId="31136" xr:uid="{00000000-0005-0000-0000-0000B3590000}"/>
    <cellStyle name="Финансовый 2 51 3 3 5 6" xfId="34237" xr:uid="{00000000-0005-0000-0000-0000B4590000}"/>
    <cellStyle name="Финансовый 2 51 3 3 5 7" xfId="35573" xr:uid="{00000000-0005-0000-0000-0000B5590000}"/>
    <cellStyle name="Финансовый 2 51 4" xfId="10056" xr:uid="{00000000-0005-0000-0000-0000B6590000}"/>
    <cellStyle name="Финансовый 2 51 4 2" xfId="13346" xr:uid="{00000000-0005-0000-0000-0000B7590000}"/>
    <cellStyle name="Финансовый 2 51 4 3" xfId="14976" xr:uid="{00000000-0005-0000-0000-0000B8590000}"/>
    <cellStyle name="Финансовый 2 51 4 3 2" xfId="16004" xr:uid="{00000000-0005-0000-0000-0000B9590000}"/>
    <cellStyle name="Финансовый 2 51 4 3 3" xfId="19987" xr:uid="{00000000-0005-0000-0000-0000BA590000}"/>
    <cellStyle name="Финансовый 2 51 4 3 4" xfId="22275" xr:uid="{00000000-0005-0000-0000-0000BB590000}"/>
    <cellStyle name="Финансовый 2 51 4 3 5" xfId="24251" xr:uid="{00000000-0005-0000-0000-0000BC590000}"/>
    <cellStyle name="Финансовый 2 51 4 3 6" xfId="24638" xr:uid="{00000000-0005-0000-0000-0000BD590000}"/>
    <cellStyle name="Финансовый 2 51 4 3 7" xfId="22767" xr:uid="{00000000-0005-0000-0000-0000BE590000}"/>
    <cellStyle name="Финансовый 2 51 4 3 8" xfId="33160" xr:uid="{00000000-0005-0000-0000-0000BF590000}"/>
    <cellStyle name="Финансовый 2 51 4 3 9" xfId="32387" xr:uid="{00000000-0005-0000-0000-0000C0590000}"/>
    <cellStyle name="Финансовый 2 51 4 4" xfId="17648" xr:uid="{00000000-0005-0000-0000-0000C1590000}"/>
    <cellStyle name="Финансовый 2 51 4 5" xfId="18960" xr:uid="{00000000-0005-0000-0000-0000C2590000}"/>
    <cellStyle name="Финансовый 2 51 4 5 2" xfId="25270" xr:uid="{00000000-0005-0000-0000-0000C3590000}"/>
    <cellStyle name="Финансовый 2 51 4 5 3" xfId="28103" xr:uid="{00000000-0005-0000-0000-0000C4590000}"/>
    <cellStyle name="Финансовый 2 51 4 5 4" xfId="29540" xr:uid="{00000000-0005-0000-0000-0000C5590000}"/>
    <cellStyle name="Финансовый 2 51 4 5 5" xfId="30846" xr:uid="{00000000-0005-0000-0000-0000C6590000}"/>
    <cellStyle name="Финансовый 2 51 4 5 6" xfId="34527" xr:uid="{00000000-0005-0000-0000-0000C7590000}"/>
    <cellStyle name="Финансовый 2 51 4 5 7" xfId="35863" xr:uid="{00000000-0005-0000-0000-0000C8590000}"/>
    <cellStyle name="Финансовый 2 51 5" xfId="11374" xr:uid="{00000000-0005-0000-0000-0000C9590000}"/>
    <cellStyle name="Финансовый 2 51 6" xfId="13994" xr:uid="{00000000-0005-0000-0000-0000CA590000}"/>
    <cellStyle name="Финансовый 2 51 7" xfId="14328" xr:uid="{00000000-0005-0000-0000-0000CB590000}"/>
    <cellStyle name="Финансовый 2 51 7 2" xfId="16652" xr:uid="{00000000-0005-0000-0000-0000CC590000}"/>
    <cellStyle name="Финансовый 2 51 7 3" xfId="20635" xr:uid="{00000000-0005-0000-0000-0000CD590000}"/>
    <cellStyle name="Финансовый 2 51 7 4" xfId="24314" xr:uid="{00000000-0005-0000-0000-0000CE590000}"/>
    <cellStyle name="Финансовый 2 51 7 5" xfId="26823" xr:uid="{00000000-0005-0000-0000-0000CF590000}"/>
    <cellStyle name="Финансовый 2 51 7 6" xfId="24488" xr:uid="{00000000-0005-0000-0000-0000D0590000}"/>
    <cellStyle name="Финансовый 2 51 7 7" xfId="26140" xr:uid="{00000000-0005-0000-0000-0000D1590000}"/>
    <cellStyle name="Финансовый 2 51 7 8" xfId="33808" xr:uid="{00000000-0005-0000-0000-0000D2590000}"/>
    <cellStyle name="Финансовый 2 51 7 9" xfId="31912" xr:uid="{00000000-0005-0000-0000-0000D3590000}"/>
    <cellStyle name="Финансовый 2 51 8" xfId="17000" xr:uid="{00000000-0005-0000-0000-0000D4590000}"/>
    <cellStyle name="Финансовый 2 51 9" xfId="18312" xr:uid="{00000000-0005-0000-0000-0000D5590000}"/>
    <cellStyle name="Финансовый 2 51 9 2" xfId="22005" xr:uid="{00000000-0005-0000-0000-0000D6590000}"/>
    <cellStyle name="Финансовый 2 51 9 3" xfId="27455" xr:uid="{00000000-0005-0000-0000-0000D7590000}"/>
    <cellStyle name="Финансовый 2 51 9 4" xfId="28892" xr:uid="{00000000-0005-0000-0000-0000D8590000}"/>
    <cellStyle name="Финансовый 2 51 9 5" xfId="30198" xr:uid="{00000000-0005-0000-0000-0000D9590000}"/>
    <cellStyle name="Финансовый 2 51 9 6" xfId="35175" xr:uid="{00000000-0005-0000-0000-0000DA590000}"/>
    <cellStyle name="Финансовый 2 51 9 7" xfId="36511" xr:uid="{00000000-0005-0000-0000-0000DB590000}"/>
    <cellStyle name="Финансовый 2 52" xfId="147" xr:uid="{00000000-0005-0000-0000-0000DC590000}"/>
    <cellStyle name="Финансовый 2 52 2" xfId="511" xr:uid="{00000000-0005-0000-0000-0000DD590000}"/>
    <cellStyle name="Финансовый 2 52 2 2" xfId="8874" xr:uid="{00000000-0005-0000-0000-0000DE590000}"/>
    <cellStyle name="Финансовый 2 52 2 3" xfId="10419" xr:uid="{00000000-0005-0000-0000-0000DF590000}"/>
    <cellStyle name="Финансовый 2 52 3" xfId="1490" xr:uid="{00000000-0005-0000-0000-0000E0590000}"/>
    <cellStyle name="Финансовый 2 52 3 2" xfId="8307" xr:uid="{00000000-0005-0000-0000-0000E1590000}"/>
    <cellStyle name="Финансовый 2 52 3 2 2" xfId="13642" xr:uid="{00000000-0005-0000-0000-0000E2590000}"/>
    <cellStyle name="Финансовый 2 52 3 2 3" xfId="14680" xr:uid="{00000000-0005-0000-0000-0000E3590000}"/>
    <cellStyle name="Финансовый 2 52 3 2 3 2" xfId="16300" xr:uid="{00000000-0005-0000-0000-0000E4590000}"/>
    <cellStyle name="Финансовый 2 52 3 2 3 3" xfId="20283" xr:uid="{00000000-0005-0000-0000-0000E5590000}"/>
    <cellStyle name="Финансовый 2 52 3 2 3 4" xfId="24078" xr:uid="{00000000-0005-0000-0000-0000E6590000}"/>
    <cellStyle name="Финансовый 2 52 3 2 3 5" xfId="26975" xr:uid="{00000000-0005-0000-0000-0000E7590000}"/>
    <cellStyle name="Финансовый 2 52 3 2 3 6" xfId="25405" xr:uid="{00000000-0005-0000-0000-0000E8590000}"/>
    <cellStyle name="Финансовый 2 52 3 2 3 7" xfId="25759" xr:uid="{00000000-0005-0000-0000-0000E9590000}"/>
    <cellStyle name="Финансовый 2 52 3 2 3 8" xfId="33456" xr:uid="{00000000-0005-0000-0000-0000EA590000}"/>
    <cellStyle name="Финансовый 2 52 3 2 3 9" xfId="31692" xr:uid="{00000000-0005-0000-0000-0000EB590000}"/>
    <cellStyle name="Финансовый 2 52 3 2 4" xfId="17352" xr:uid="{00000000-0005-0000-0000-0000EC590000}"/>
    <cellStyle name="Финансовый 2 52 3 2 5" xfId="18664" xr:uid="{00000000-0005-0000-0000-0000ED590000}"/>
    <cellStyle name="Финансовый 2 52 3 2 5 2" xfId="21684" xr:uid="{00000000-0005-0000-0000-0000EE590000}"/>
    <cellStyle name="Финансовый 2 52 3 2 5 3" xfId="27807" xr:uid="{00000000-0005-0000-0000-0000EF590000}"/>
    <cellStyle name="Финансовый 2 52 3 2 5 4" xfId="29244" xr:uid="{00000000-0005-0000-0000-0000F0590000}"/>
    <cellStyle name="Финансовый 2 52 3 2 5 5" xfId="30550" xr:uid="{00000000-0005-0000-0000-0000F1590000}"/>
    <cellStyle name="Финансовый 2 52 3 2 5 6" xfId="34823" xr:uid="{00000000-0005-0000-0000-0000F2590000}"/>
    <cellStyle name="Финансовый 2 52 3 2 5 7" xfId="36159" xr:uid="{00000000-0005-0000-0000-0000F3590000}"/>
    <cellStyle name="Финансовый 2 52 3 3" xfId="12638" xr:uid="{00000000-0005-0000-0000-0000F4590000}"/>
    <cellStyle name="Финансовый 2 52 3 3 2" xfId="12994" xr:uid="{00000000-0005-0000-0000-0000F5590000}"/>
    <cellStyle name="Финансовый 2 52 3 3 3" xfId="15328" xr:uid="{00000000-0005-0000-0000-0000F6590000}"/>
    <cellStyle name="Финансовый 2 52 3 3 3 2" xfId="15652" xr:uid="{00000000-0005-0000-0000-0000F7590000}"/>
    <cellStyle name="Финансовый 2 52 3 3 3 3" xfId="19635" xr:uid="{00000000-0005-0000-0000-0000F8590000}"/>
    <cellStyle name="Финансовый 2 52 3 3 3 4" xfId="23595" xr:uid="{00000000-0005-0000-0000-0000F9590000}"/>
    <cellStyle name="Финансовый 2 52 3 3 3 5" xfId="25524" xr:uid="{00000000-0005-0000-0000-0000FA590000}"/>
    <cellStyle name="Финансовый 2 52 3 3 3 6" xfId="24864" xr:uid="{00000000-0005-0000-0000-0000FB590000}"/>
    <cellStyle name="Финансовый 2 52 3 3 3 7" xfId="24232" xr:uid="{00000000-0005-0000-0000-0000FC590000}"/>
    <cellStyle name="Финансовый 2 52 3 3 3 8" xfId="32808" xr:uid="{00000000-0005-0000-0000-0000FD590000}"/>
    <cellStyle name="Финансовый 2 52 3 3 3 9" xfId="31517" xr:uid="{00000000-0005-0000-0000-0000FE590000}"/>
    <cellStyle name="Финансовый 2 52 3 3 4" xfId="18000" xr:uid="{00000000-0005-0000-0000-0000FF590000}"/>
    <cellStyle name="Финансовый 2 52 3 3 5" xfId="19312" xr:uid="{00000000-0005-0000-0000-0000005A0000}"/>
    <cellStyle name="Финансовый 2 52 3 3 5 2" xfId="22661" xr:uid="{00000000-0005-0000-0000-0000015A0000}"/>
    <cellStyle name="Финансовый 2 52 3 3 5 3" xfId="28455" xr:uid="{00000000-0005-0000-0000-0000025A0000}"/>
    <cellStyle name="Финансовый 2 52 3 3 5 4" xfId="29892" xr:uid="{00000000-0005-0000-0000-0000035A0000}"/>
    <cellStyle name="Финансовый 2 52 3 3 5 5" xfId="31198" xr:uid="{00000000-0005-0000-0000-0000045A0000}"/>
    <cellStyle name="Финансовый 2 52 3 3 5 6" xfId="34175" xr:uid="{00000000-0005-0000-0000-0000055A0000}"/>
    <cellStyle name="Финансовый 2 52 3 3 5 7" xfId="35511" xr:uid="{00000000-0005-0000-0000-0000065A0000}"/>
    <cellStyle name="Финансовый 2 52 4" xfId="10057" xr:uid="{00000000-0005-0000-0000-0000075A0000}"/>
    <cellStyle name="Финансовый 2 52 4 2" xfId="13345" xr:uid="{00000000-0005-0000-0000-0000085A0000}"/>
    <cellStyle name="Финансовый 2 52 4 3" xfId="14977" xr:uid="{00000000-0005-0000-0000-0000095A0000}"/>
    <cellStyle name="Финансовый 2 52 4 3 2" xfId="16003" xr:uid="{00000000-0005-0000-0000-00000A5A0000}"/>
    <cellStyle name="Финансовый 2 52 4 3 3" xfId="19986" xr:uid="{00000000-0005-0000-0000-00000B5A0000}"/>
    <cellStyle name="Финансовый 2 52 4 3 4" xfId="22237" xr:uid="{00000000-0005-0000-0000-00000C5A0000}"/>
    <cellStyle name="Финансовый 2 52 4 3 5" xfId="25622" xr:uid="{00000000-0005-0000-0000-00000D5A0000}"/>
    <cellStyle name="Финансовый 2 52 4 3 6" xfId="20820" xr:uid="{00000000-0005-0000-0000-00000E5A0000}"/>
    <cellStyle name="Финансовый 2 52 4 3 7" xfId="27215" xr:uid="{00000000-0005-0000-0000-00000F5A0000}"/>
    <cellStyle name="Финансовый 2 52 4 3 8" xfId="33159" xr:uid="{00000000-0005-0000-0000-0000105A0000}"/>
    <cellStyle name="Финансовый 2 52 4 3 9" xfId="32471" xr:uid="{00000000-0005-0000-0000-0000115A0000}"/>
    <cellStyle name="Финансовый 2 52 4 4" xfId="17649" xr:uid="{00000000-0005-0000-0000-0000125A0000}"/>
    <cellStyle name="Финансовый 2 52 4 5" xfId="18961" xr:uid="{00000000-0005-0000-0000-0000135A0000}"/>
    <cellStyle name="Финансовый 2 52 4 5 2" xfId="23053" xr:uid="{00000000-0005-0000-0000-0000145A0000}"/>
    <cellStyle name="Финансовый 2 52 4 5 3" xfId="28104" xr:uid="{00000000-0005-0000-0000-0000155A0000}"/>
    <cellStyle name="Финансовый 2 52 4 5 4" xfId="29541" xr:uid="{00000000-0005-0000-0000-0000165A0000}"/>
    <cellStyle name="Финансовый 2 52 4 5 5" xfId="30847" xr:uid="{00000000-0005-0000-0000-0000175A0000}"/>
    <cellStyle name="Финансовый 2 52 4 5 6" xfId="34526" xr:uid="{00000000-0005-0000-0000-0000185A0000}"/>
    <cellStyle name="Финансовый 2 52 4 5 7" xfId="35862" xr:uid="{00000000-0005-0000-0000-0000195A0000}"/>
    <cellStyle name="Финансовый 2 52 5" xfId="11375" xr:uid="{00000000-0005-0000-0000-00001A5A0000}"/>
    <cellStyle name="Финансовый 2 52 6" xfId="13993" xr:uid="{00000000-0005-0000-0000-00001B5A0000}"/>
    <cellStyle name="Финансовый 2 52 7" xfId="14329" xr:uid="{00000000-0005-0000-0000-00001C5A0000}"/>
    <cellStyle name="Финансовый 2 52 7 2" xfId="16651" xr:uid="{00000000-0005-0000-0000-00001D5A0000}"/>
    <cellStyle name="Финансовый 2 52 7 3" xfId="20634" xr:uid="{00000000-0005-0000-0000-00001E5A0000}"/>
    <cellStyle name="Финансовый 2 52 7 4" xfId="24047" xr:uid="{00000000-0005-0000-0000-00001F5A0000}"/>
    <cellStyle name="Финансовый 2 52 7 5" xfId="24051" xr:uid="{00000000-0005-0000-0000-0000205A0000}"/>
    <cellStyle name="Финансовый 2 52 7 6" xfId="26512" xr:uid="{00000000-0005-0000-0000-0000215A0000}"/>
    <cellStyle name="Финансовый 2 52 7 7" xfId="22976" xr:uid="{00000000-0005-0000-0000-0000225A0000}"/>
    <cellStyle name="Финансовый 2 52 7 8" xfId="33807" xr:uid="{00000000-0005-0000-0000-0000235A0000}"/>
    <cellStyle name="Финансовый 2 52 7 9" xfId="31930" xr:uid="{00000000-0005-0000-0000-0000245A0000}"/>
    <cellStyle name="Финансовый 2 52 8" xfId="17001" xr:uid="{00000000-0005-0000-0000-0000255A0000}"/>
    <cellStyle name="Финансовый 2 52 9" xfId="18313" xr:uid="{00000000-0005-0000-0000-0000265A0000}"/>
    <cellStyle name="Финансовый 2 52 9 2" xfId="22030" xr:uid="{00000000-0005-0000-0000-0000275A0000}"/>
    <cellStyle name="Финансовый 2 52 9 3" xfId="27456" xr:uid="{00000000-0005-0000-0000-0000285A0000}"/>
    <cellStyle name="Финансовый 2 52 9 4" xfId="28893" xr:uid="{00000000-0005-0000-0000-0000295A0000}"/>
    <cellStyle name="Финансовый 2 52 9 5" xfId="30199" xr:uid="{00000000-0005-0000-0000-00002A5A0000}"/>
    <cellStyle name="Финансовый 2 52 9 6" xfId="35174" xr:uid="{00000000-0005-0000-0000-00002B5A0000}"/>
    <cellStyle name="Финансовый 2 52 9 7" xfId="36510" xr:uid="{00000000-0005-0000-0000-00002C5A0000}"/>
    <cellStyle name="Финансовый 2 53" xfId="148" xr:uid="{00000000-0005-0000-0000-00002D5A0000}"/>
    <cellStyle name="Финансовый 2 53 2" xfId="512" xr:uid="{00000000-0005-0000-0000-00002E5A0000}"/>
    <cellStyle name="Финансовый 2 53 2 2" xfId="7796" xr:uid="{00000000-0005-0000-0000-00002F5A0000}"/>
    <cellStyle name="Финансовый 2 53 2 3" xfId="10420" xr:uid="{00000000-0005-0000-0000-0000305A0000}"/>
    <cellStyle name="Финансовый 2 53 3" xfId="1491" xr:uid="{00000000-0005-0000-0000-0000315A0000}"/>
    <cellStyle name="Финансовый 2 53 3 2" xfId="7699" xr:uid="{00000000-0005-0000-0000-0000325A0000}"/>
    <cellStyle name="Финансовый 2 53 3 2 2" xfId="13805" xr:uid="{00000000-0005-0000-0000-0000335A0000}"/>
    <cellStyle name="Финансовый 2 53 3 2 3" xfId="14517" xr:uid="{00000000-0005-0000-0000-0000345A0000}"/>
    <cellStyle name="Финансовый 2 53 3 2 3 2" xfId="16463" xr:uid="{00000000-0005-0000-0000-0000355A0000}"/>
    <cellStyle name="Финансовый 2 53 3 2 3 3" xfId="20446" xr:uid="{00000000-0005-0000-0000-0000365A0000}"/>
    <cellStyle name="Финансовый 2 53 3 2 3 4" xfId="24853" xr:uid="{00000000-0005-0000-0000-0000375A0000}"/>
    <cellStyle name="Финансовый 2 53 3 2 3 5" xfId="26893" xr:uid="{00000000-0005-0000-0000-0000385A0000}"/>
    <cellStyle name="Финансовый 2 53 3 2 3 6" xfId="21046" xr:uid="{00000000-0005-0000-0000-0000395A0000}"/>
    <cellStyle name="Финансовый 2 53 3 2 3 7" xfId="27259" xr:uid="{00000000-0005-0000-0000-00003A5A0000}"/>
    <cellStyle name="Финансовый 2 53 3 2 3 8" xfId="33619" xr:uid="{00000000-0005-0000-0000-00003B5A0000}"/>
    <cellStyle name="Финансовый 2 53 3 2 3 9" xfId="31497" xr:uid="{00000000-0005-0000-0000-00003C5A0000}"/>
    <cellStyle name="Финансовый 2 53 3 2 4" xfId="17189" xr:uid="{00000000-0005-0000-0000-00003D5A0000}"/>
    <cellStyle name="Финансовый 2 53 3 2 5" xfId="18501" xr:uid="{00000000-0005-0000-0000-00003E5A0000}"/>
    <cellStyle name="Финансовый 2 53 3 2 5 2" xfId="24624" xr:uid="{00000000-0005-0000-0000-00003F5A0000}"/>
    <cellStyle name="Финансовый 2 53 3 2 5 3" xfId="27644" xr:uid="{00000000-0005-0000-0000-0000405A0000}"/>
    <cellStyle name="Финансовый 2 53 3 2 5 4" xfId="29081" xr:uid="{00000000-0005-0000-0000-0000415A0000}"/>
    <cellStyle name="Финансовый 2 53 3 2 5 5" xfId="30387" xr:uid="{00000000-0005-0000-0000-0000425A0000}"/>
    <cellStyle name="Финансовый 2 53 3 2 5 6" xfId="34986" xr:uid="{00000000-0005-0000-0000-0000435A0000}"/>
    <cellStyle name="Финансовый 2 53 3 2 5 7" xfId="36322" xr:uid="{00000000-0005-0000-0000-0000445A0000}"/>
    <cellStyle name="Финансовый 2 53 3 3" xfId="12475" xr:uid="{00000000-0005-0000-0000-0000455A0000}"/>
    <cellStyle name="Финансовый 2 53 3 3 2" xfId="13157" xr:uid="{00000000-0005-0000-0000-0000465A0000}"/>
    <cellStyle name="Финансовый 2 53 3 3 3" xfId="15165" xr:uid="{00000000-0005-0000-0000-0000475A0000}"/>
    <cellStyle name="Финансовый 2 53 3 3 3 2" xfId="15815" xr:uid="{00000000-0005-0000-0000-0000485A0000}"/>
    <cellStyle name="Финансовый 2 53 3 3 3 3" xfId="19798" xr:uid="{00000000-0005-0000-0000-0000495A0000}"/>
    <cellStyle name="Финансовый 2 53 3 3 3 4" xfId="21687" xr:uid="{00000000-0005-0000-0000-00004A5A0000}"/>
    <cellStyle name="Финансовый 2 53 3 3 3 5" xfId="25942" xr:uid="{00000000-0005-0000-0000-00004B5A0000}"/>
    <cellStyle name="Финансовый 2 53 3 3 3 6" xfId="26265" xr:uid="{00000000-0005-0000-0000-00004C5A0000}"/>
    <cellStyle name="Финансовый 2 53 3 3 3 7" xfId="27107" xr:uid="{00000000-0005-0000-0000-00004D5A0000}"/>
    <cellStyle name="Финансовый 2 53 3 3 3 8" xfId="32971" xr:uid="{00000000-0005-0000-0000-00004E5A0000}"/>
    <cellStyle name="Финансовый 2 53 3 3 3 9" xfId="32571" xr:uid="{00000000-0005-0000-0000-00004F5A0000}"/>
    <cellStyle name="Финансовый 2 53 3 3 4" xfId="17837" xr:uid="{00000000-0005-0000-0000-0000505A0000}"/>
    <cellStyle name="Финансовый 2 53 3 3 5" xfId="19149" xr:uid="{00000000-0005-0000-0000-0000515A0000}"/>
    <cellStyle name="Финансовый 2 53 3 3 5 2" xfId="21503" xr:uid="{00000000-0005-0000-0000-0000525A0000}"/>
    <cellStyle name="Финансовый 2 53 3 3 5 3" xfId="28292" xr:uid="{00000000-0005-0000-0000-0000535A0000}"/>
    <cellStyle name="Финансовый 2 53 3 3 5 4" xfId="29729" xr:uid="{00000000-0005-0000-0000-0000545A0000}"/>
    <cellStyle name="Финансовый 2 53 3 3 5 5" xfId="31035" xr:uid="{00000000-0005-0000-0000-0000555A0000}"/>
    <cellStyle name="Финансовый 2 53 3 3 5 6" xfId="34338" xr:uid="{00000000-0005-0000-0000-0000565A0000}"/>
    <cellStyle name="Финансовый 2 53 3 3 5 7" xfId="35674" xr:uid="{00000000-0005-0000-0000-0000575A0000}"/>
    <cellStyle name="Финансовый 2 53 4" xfId="10058" xr:uid="{00000000-0005-0000-0000-0000585A0000}"/>
    <cellStyle name="Финансовый 2 53 4 2" xfId="13344" xr:uid="{00000000-0005-0000-0000-0000595A0000}"/>
    <cellStyle name="Финансовый 2 53 4 3" xfId="14978" xr:uid="{00000000-0005-0000-0000-00005A5A0000}"/>
    <cellStyle name="Финансовый 2 53 4 3 2" xfId="16002" xr:uid="{00000000-0005-0000-0000-00005B5A0000}"/>
    <cellStyle name="Финансовый 2 53 4 3 3" xfId="19985" xr:uid="{00000000-0005-0000-0000-00005C5A0000}"/>
    <cellStyle name="Финансовый 2 53 4 3 4" xfId="22052" xr:uid="{00000000-0005-0000-0000-00005D5A0000}"/>
    <cellStyle name="Финансовый 2 53 4 3 5" xfId="24054" xr:uid="{00000000-0005-0000-0000-00005E5A0000}"/>
    <cellStyle name="Финансовый 2 53 4 3 6" xfId="20839" xr:uid="{00000000-0005-0000-0000-00005F5A0000}"/>
    <cellStyle name="Финансовый 2 53 4 3 7" xfId="26699" xr:uid="{00000000-0005-0000-0000-0000605A0000}"/>
    <cellStyle name="Финансовый 2 53 4 3 8" xfId="33158" xr:uid="{00000000-0005-0000-0000-0000615A0000}"/>
    <cellStyle name="Финансовый 2 53 4 3 9" xfId="31438" xr:uid="{00000000-0005-0000-0000-0000625A0000}"/>
    <cellStyle name="Финансовый 2 53 4 4" xfId="17650" xr:uid="{00000000-0005-0000-0000-0000635A0000}"/>
    <cellStyle name="Финансовый 2 53 4 5" xfId="18962" xr:uid="{00000000-0005-0000-0000-0000645A0000}"/>
    <cellStyle name="Финансовый 2 53 4 5 2" xfId="21508" xr:uid="{00000000-0005-0000-0000-0000655A0000}"/>
    <cellStyle name="Финансовый 2 53 4 5 3" xfId="28105" xr:uid="{00000000-0005-0000-0000-0000665A0000}"/>
    <cellStyle name="Финансовый 2 53 4 5 4" xfId="29542" xr:uid="{00000000-0005-0000-0000-0000675A0000}"/>
    <cellStyle name="Финансовый 2 53 4 5 5" xfId="30848" xr:uid="{00000000-0005-0000-0000-0000685A0000}"/>
    <cellStyle name="Финансовый 2 53 4 5 6" xfId="34525" xr:uid="{00000000-0005-0000-0000-0000695A0000}"/>
    <cellStyle name="Финансовый 2 53 4 5 7" xfId="35861" xr:uid="{00000000-0005-0000-0000-00006A5A0000}"/>
    <cellStyle name="Финансовый 2 53 5" xfId="11376" xr:uid="{00000000-0005-0000-0000-00006B5A0000}"/>
    <cellStyle name="Финансовый 2 53 6" xfId="13992" xr:uid="{00000000-0005-0000-0000-00006C5A0000}"/>
    <cellStyle name="Финансовый 2 53 7" xfId="14330" xr:uid="{00000000-0005-0000-0000-00006D5A0000}"/>
    <cellStyle name="Финансовый 2 53 7 2" xfId="16650" xr:uid="{00000000-0005-0000-0000-00006E5A0000}"/>
    <cellStyle name="Финансовый 2 53 7 3" xfId="20633" xr:uid="{00000000-0005-0000-0000-00006F5A0000}"/>
    <cellStyle name="Финансовый 2 53 7 4" xfId="23918" xr:uid="{00000000-0005-0000-0000-0000705A0000}"/>
    <cellStyle name="Финансовый 2 53 7 5" xfId="26120" xr:uid="{00000000-0005-0000-0000-0000715A0000}"/>
    <cellStyle name="Финансовый 2 53 7 6" xfId="21290" xr:uid="{00000000-0005-0000-0000-0000725A0000}"/>
    <cellStyle name="Финансовый 2 53 7 7" xfId="25586" xr:uid="{00000000-0005-0000-0000-0000735A0000}"/>
    <cellStyle name="Финансовый 2 53 7 8" xfId="33806" xr:uid="{00000000-0005-0000-0000-0000745A0000}"/>
    <cellStyle name="Финансовый 2 53 7 9" xfId="31946" xr:uid="{00000000-0005-0000-0000-0000755A0000}"/>
    <cellStyle name="Финансовый 2 53 8" xfId="17002" xr:uid="{00000000-0005-0000-0000-0000765A0000}"/>
    <cellStyle name="Финансовый 2 53 9" xfId="18314" xr:uid="{00000000-0005-0000-0000-0000775A0000}"/>
    <cellStyle name="Финансовый 2 53 9 2" xfId="21878" xr:uid="{00000000-0005-0000-0000-0000785A0000}"/>
    <cellStyle name="Финансовый 2 53 9 3" xfId="27457" xr:uid="{00000000-0005-0000-0000-0000795A0000}"/>
    <cellStyle name="Финансовый 2 53 9 4" xfId="28894" xr:uid="{00000000-0005-0000-0000-00007A5A0000}"/>
    <cellStyle name="Финансовый 2 53 9 5" xfId="30200" xr:uid="{00000000-0005-0000-0000-00007B5A0000}"/>
    <cellStyle name="Финансовый 2 53 9 6" xfId="35173" xr:uid="{00000000-0005-0000-0000-00007C5A0000}"/>
    <cellStyle name="Финансовый 2 53 9 7" xfId="36509" xr:uid="{00000000-0005-0000-0000-00007D5A0000}"/>
    <cellStyle name="Финансовый 2 54" xfId="149" xr:uid="{00000000-0005-0000-0000-00007E5A0000}"/>
    <cellStyle name="Финансовый 2 54 2" xfId="513" xr:uid="{00000000-0005-0000-0000-00007F5A0000}"/>
    <cellStyle name="Финансовый 2 54 2 2" xfId="8892" xr:uid="{00000000-0005-0000-0000-0000805A0000}"/>
    <cellStyle name="Финансовый 2 54 2 3" xfId="10421" xr:uid="{00000000-0005-0000-0000-0000815A0000}"/>
    <cellStyle name="Финансовый 2 54 3" xfId="1492" xr:uid="{00000000-0005-0000-0000-0000825A0000}"/>
    <cellStyle name="Финансовый 2 54 3 2" xfId="8379" xr:uid="{00000000-0005-0000-0000-0000835A0000}"/>
    <cellStyle name="Финансовый 2 54 3 2 2" xfId="13638" xr:uid="{00000000-0005-0000-0000-0000845A0000}"/>
    <cellStyle name="Финансовый 2 54 3 2 3" xfId="14684" xr:uid="{00000000-0005-0000-0000-0000855A0000}"/>
    <cellStyle name="Финансовый 2 54 3 2 3 2" xfId="16296" xr:uid="{00000000-0005-0000-0000-0000865A0000}"/>
    <cellStyle name="Финансовый 2 54 3 2 3 3" xfId="20279" xr:uid="{00000000-0005-0000-0000-0000875A0000}"/>
    <cellStyle name="Финансовый 2 54 3 2 3 4" xfId="25320" xr:uid="{00000000-0005-0000-0000-0000885A0000}"/>
    <cellStyle name="Финансовый 2 54 3 2 3 5" xfId="25515" xr:uid="{00000000-0005-0000-0000-0000895A0000}"/>
    <cellStyle name="Финансовый 2 54 3 2 3 6" xfId="22781" xr:uid="{00000000-0005-0000-0000-00008A5A0000}"/>
    <cellStyle name="Финансовый 2 54 3 2 3 7" xfId="20926" xr:uid="{00000000-0005-0000-0000-00008B5A0000}"/>
    <cellStyle name="Финансовый 2 54 3 2 3 8" xfId="33452" xr:uid="{00000000-0005-0000-0000-00008C5A0000}"/>
    <cellStyle name="Финансовый 2 54 3 2 3 9" xfId="31804" xr:uid="{00000000-0005-0000-0000-00008D5A0000}"/>
    <cellStyle name="Финансовый 2 54 3 2 4" xfId="17356" xr:uid="{00000000-0005-0000-0000-00008E5A0000}"/>
    <cellStyle name="Финансовый 2 54 3 2 5" xfId="18668" xr:uid="{00000000-0005-0000-0000-00008F5A0000}"/>
    <cellStyle name="Финансовый 2 54 3 2 5 2" xfId="24776" xr:uid="{00000000-0005-0000-0000-0000905A0000}"/>
    <cellStyle name="Финансовый 2 54 3 2 5 3" xfId="27811" xr:uid="{00000000-0005-0000-0000-0000915A0000}"/>
    <cellStyle name="Финансовый 2 54 3 2 5 4" xfId="29248" xr:uid="{00000000-0005-0000-0000-0000925A0000}"/>
    <cellStyle name="Финансовый 2 54 3 2 5 5" xfId="30554" xr:uid="{00000000-0005-0000-0000-0000935A0000}"/>
    <cellStyle name="Финансовый 2 54 3 2 5 6" xfId="34819" xr:uid="{00000000-0005-0000-0000-0000945A0000}"/>
    <cellStyle name="Финансовый 2 54 3 2 5 7" xfId="36155" xr:uid="{00000000-0005-0000-0000-0000955A0000}"/>
    <cellStyle name="Финансовый 2 54 3 3" xfId="12642" xr:uid="{00000000-0005-0000-0000-0000965A0000}"/>
    <cellStyle name="Финансовый 2 54 3 3 2" xfId="12990" xr:uid="{00000000-0005-0000-0000-0000975A0000}"/>
    <cellStyle name="Финансовый 2 54 3 3 3" xfId="15332" xr:uid="{00000000-0005-0000-0000-0000985A0000}"/>
    <cellStyle name="Финансовый 2 54 3 3 3 2" xfId="15648" xr:uid="{00000000-0005-0000-0000-0000995A0000}"/>
    <cellStyle name="Финансовый 2 54 3 3 3 3" xfId="19631" xr:uid="{00000000-0005-0000-0000-00009A5A0000}"/>
    <cellStyle name="Финансовый 2 54 3 3 3 4" xfId="22884" xr:uid="{00000000-0005-0000-0000-00009B5A0000}"/>
    <cellStyle name="Финансовый 2 54 3 3 3 5" xfId="27160" xr:uid="{00000000-0005-0000-0000-00009C5A0000}"/>
    <cellStyle name="Финансовый 2 54 3 3 3 6" xfId="23868" xr:uid="{00000000-0005-0000-0000-00009D5A0000}"/>
    <cellStyle name="Финансовый 2 54 3 3 3 7" xfId="24364" xr:uid="{00000000-0005-0000-0000-00009E5A0000}"/>
    <cellStyle name="Финансовый 2 54 3 3 3 8" xfId="32804" xr:uid="{00000000-0005-0000-0000-00009F5A0000}"/>
    <cellStyle name="Финансовый 2 54 3 3 3 9" xfId="31699" xr:uid="{00000000-0005-0000-0000-0000A05A0000}"/>
    <cellStyle name="Финансовый 2 54 3 3 4" xfId="18004" xr:uid="{00000000-0005-0000-0000-0000A15A0000}"/>
    <cellStyle name="Финансовый 2 54 3 3 5" xfId="19316" xr:uid="{00000000-0005-0000-0000-0000A25A0000}"/>
    <cellStyle name="Финансовый 2 54 3 3 5 2" xfId="21487" xr:uid="{00000000-0005-0000-0000-0000A35A0000}"/>
    <cellStyle name="Финансовый 2 54 3 3 5 3" xfId="28459" xr:uid="{00000000-0005-0000-0000-0000A45A0000}"/>
    <cellStyle name="Финансовый 2 54 3 3 5 4" xfId="29896" xr:uid="{00000000-0005-0000-0000-0000A55A0000}"/>
    <cellStyle name="Финансовый 2 54 3 3 5 5" xfId="31202" xr:uid="{00000000-0005-0000-0000-0000A65A0000}"/>
    <cellStyle name="Финансовый 2 54 3 3 5 6" xfId="34171" xr:uid="{00000000-0005-0000-0000-0000A75A0000}"/>
    <cellStyle name="Финансовый 2 54 3 3 5 7" xfId="35507" xr:uid="{00000000-0005-0000-0000-0000A85A0000}"/>
    <cellStyle name="Финансовый 2 54 4" xfId="10059" xr:uid="{00000000-0005-0000-0000-0000A95A0000}"/>
    <cellStyle name="Финансовый 2 54 4 2" xfId="13343" xr:uid="{00000000-0005-0000-0000-0000AA5A0000}"/>
    <cellStyle name="Финансовый 2 54 4 3" xfId="14979" xr:uid="{00000000-0005-0000-0000-0000AB5A0000}"/>
    <cellStyle name="Финансовый 2 54 4 3 2" xfId="16001" xr:uid="{00000000-0005-0000-0000-0000AC5A0000}"/>
    <cellStyle name="Финансовый 2 54 4 3 3" xfId="19984" xr:uid="{00000000-0005-0000-0000-0000AD5A0000}"/>
    <cellStyle name="Финансовый 2 54 4 3 4" xfId="22038" xr:uid="{00000000-0005-0000-0000-0000AE5A0000}"/>
    <cellStyle name="Финансовый 2 54 4 3 5" xfId="24061" xr:uid="{00000000-0005-0000-0000-0000AF5A0000}"/>
    <cellStyle name="Финансовый 2 54 4 3 6" xfId="22750" xr:uid="{00000000-0005-0000-0000-0000B05A0000}"/>
    <cellStyle name="Финансовый 2 54 4 3 7" xfId="24654" xr:uid="{00000000-0005-0000-0000-0000B15A0000}"/>
    <cellStyle name="Финансовый 2 54 4 3 8" xfId="33157" xr:uid="{00000000-0005-0000-0000-0000B25A0000}"/>
    <cellStyle name="Финансовый 2 54 4 3 9" xfId="32523" xr:uid="{00000000-0005-0000-0000-0000B35A0000}"/>
    <cellStyle name="Финансовый 2 54 4 4" xfId="17651" xr:uid="{00000000-0005-0000-0000-0000B45A0000}"/>
    <cellStyle name="Финансовый 2 54 4 5" xfId="18963" xr:uid="{00000000-0005-0000-0000-0000B55A0000}"/>
    <cellStyle name="Финансовый 2 54 4 5 2" xfId="25165" xr:uid="{00000000-0005-0000-0000-0000B65A0000}"/>
    <cellStyle name="Финансовый 2 54 4 5 3" xfId="28106" xr:uid="{00000000-0005-0000-0000-0000B75A0000}"/>
    <cellStyle name="Финансовый 2 54 4 5 4" xfId="29543" xr:uid="{00000000-0005-0000-0000-0000B85A0000}"/>
    <cellStyle name="Финансовый 2 54 4 5 5" xfId="30849" xr:uid="{00000000-0005-0000-0000-0000B95A0000}"/>
    <cellStyle name="Финансовый 2 54 4 5 6" xfId="34524" xr:uid="{00000000-0005-0000-0000-0000BA5A0000}"/>
    <cellStyle name="Финансовый 2 54 4 5 7" xfId="35860" xr:uid="{00000000-0005-0000-0000-0000BB5A0000}"/>
    <cellStyle name="Финансовый 2 54 5" xfId="11377" xr:uid="{00000000-0005-0000-0000-0000BC5A0000}"/>
    <cellStyle name="Финансовый 2 54 6" xfId="13991" xr:uid="{00000000-0005-0000-0000-0000BD5A0000}"/>
    <cellStyle name="Финансовый 2 54 7" xfId="14331" xr:uid="{00000000-0005-0000-0000-0000BE5A0000}"/>
    <cellStyle name="Финансовый 2 54 7 2" xfId="16649" xr:uid="{00000000-0005-0000-0000-0000BF5A0000}"/>
    <cellStyle name="Финансовый 2 54 7 3" xfId="20632" xr:uid="{00000000-0005-0000-0000-0000C05A0000}"/>
    <cellStyle name="Финансовый 2 54 7 4" xfId="23588" xr:uid="{00000000-0005-0000-0000-0000C15A0000}"/>
    <cellStyle name="Финансовый 2 54 7 5" xfId="25050" xr:uid="{00000000-0005-0000-0000-0000C25A0000}"/>
    <cellStyle name="Финансовый 2 54 7 6" xfId="26538" xr:uid="{00000000-0005-0000-0000-0000C35A0000}"/>
    <cellStyle name="Финансовый 2 54 7 7" xfId="25696" xr:uid="{00000000-0005-0000-0000-0000C45A0000}"/>
    <cellStyle name="Финансовый 2 54 7 8" xfId="33805" xr:uid="{00000000-0005-0000-0000-0000C55A0000}"/>
    <cellStyle name="Финансовый 2 54 7 9" xfId="31492" xr:uid="{00000000-0005-0000-0000-0000C65A0000}"/>
    <cellStyle name="Финансовый 2 54 8" xfId="17003" xr:uid="{00000000-0005-0000-0000-0000C75A0000}"/>
    <cellStyle name="Финансовый 2 54 9" xfId="18315" xr:uid="{00000000-0005-0000-0000-0000C85A0000}"/>
    <cellStyle name="Финансовый 2 54 9 2" xfId="21865" xr:uid="{00000000-0005-0000-0000-0000C95A0000}"/>
    <cellStyle name="Финансовый 2 54 9 3" xfId="27458" xr:uid="{00000000-0005-0000-0000-0000CA5A0000}"/>
    <cellStyle name="Финансовый 2 54 9 4" xfId="28895" xr:uid="{00000000-0005-0000-0000-0000CB5A0000}"/>
    <cellStyle name="Финансовый 2 54 9 5" xfId="30201" xr:uid="{00000000-0005-0000-0000-0000CC5A0000}"/>
    <cellStyle name="Финансовый 2 54 9 6" xfId="35172" xr:uid="{00000000-0005-0000-0000-0000CD5A0000}"/>
    <cellStyle name="Финансовый 2 54 9 7" xfId="36508" xr:uid="{00000000-0005-0000-0000-0000CE5A0000}"/>
    <cellStyle name="Финансовый 2 55" xfId="150" xr:uid="{00000000-0005-0000-0000-0000CF5A0000}"/>
    <cellStyle name="Финансовый 2 55 2" xfId="514" xr:uid="{00000000-0005-0000-0000-0000D05A0000}"/>
    <cellStyle name="Финансовый 2 55 2 2" xfId="8786" xr:uid="{00000000-0005-0000-0000-0000D15A0000}"/>
    <cellStyle name="Финансовый 2 55 2 3" xfId="10422" xr:uid="{00000000-0005-0000-0000-0000D25A0000}"/>
    <cellStyle name="Финансовый 2 55 3" xfId="1493" xr:uid="{00000000-0005-0000-0000-0000D35A0000}"/>
    <cellStyle name="Финансовый 2 55 3 2" xfId="8077" xr:uid="{00000000-0005-0000-0000-0000D45A0000}"/>
    <cellStyle name="Финансовый 2 55 3 2 2" xfId="13703" xr:uid="{00000000-0005-0000-0000-0000D55A0000}"/>
    <cellStyle name="Финансовый 2 55 3 2 3" xfId="14619" xr:uid="{00000000-0005-0000-0000-0000D65A0000}"/>
    <cellStyle name="Финансовый 2 55 3 2 3 2" xfId="16361" xr:uid="{00000000-0005-0000-0000-0000D75A0000}"/>
    <cellStyle name="Финансовый 2 55 3 2 3 3" xfId="20344" xr:uid="{00000000-0005-0000-0000-0000D85A0000}"/>
    <cellStyle name="Финансовый 2 55 3 2 3 4" xfId="23182" xr:uid="{00000000-0005-0000-0000-0000D95A0000}"/>
    <cellStyle name="Финансовый 2 55 3 2 3 5" xfId="23748" xr:uid="{00000000-0005-0000-0000-0000DA5A0000}"/>
    <cellStyle name="Финансовый 2 55 3 2 3 6" xfId="21452" xr:uid="{00000000-0005-0000-0000-0000DB5A0000}"/>
    <cellStyle name="Финансовый 2 55 3 2 3 7" xfId="26026" xr:uid="{00000000-0005-0000-0000-0000DC5A0000}"/>
    <cellStyle name="Финансовый 2 55 3 2 3 8" xfId="33517" xr:uid="{00000000-0005-0000-0000-0000DD5A0000}"/>
    <cellStyle name="Финансовый 2 55 3 2 3 9" xfId="31744" xr:uid="{00000000-0005-0000-0000-0000DE5A0000}"/>
    <cellStyle name="Финансовый 2 55 3 2 4" xfId="17291" xr:uid="{00000000-0005-0000-0000-0000DF5A0000}"/>
    <cellStyle name="Финансовый 2 55 3 2 5" xfId="18603" xr:uid="{00000000-0005-0000-0000-0000E05A0000}"/>
    <cellStyle name="Финансовый 2 55 3 2 5 2" xfId="25191" xr:uid="{00000000-0005-0000-0000-0000E15A0000}"/>
    <cellStyle name="Финансовый 2 55 3 2 5 3" xfId="27746" xr:uid="{00000000-0005-0000-0000-0000E25A0000}"/>
    <cellStyle name="Финансовый 2 55 3 2 5 4" xfId="29183" xr:uid="{00000000-0005-0000-0000-0000E35A0000}"/>
    <cellStyle name="Финансовый 2 55 3 2 5 5" xfId="30489" xr:uid="{00000000-0005-0000-0000-0000E45A0000}"/>
    <cellStyle name="Финансовый 2 55 3 2 5 6" xfId="34884" xr:uid="{00000000-0005-0000-0000-0000E55A0000}"/>
    <cellStyle name="Финансовый 2 55 3 2 5 7" xfId="36220" xr:uid="{00000000-0005-0000-0000-0000E65A0000}"/>
    <cellStyle name="Финансовый 2 55 3 3" xfId="12577" xr:uid="{00000000-0005-0000-0000-0000E75A0000}"/>
    <cellStyle name="Финансовый 2 55 3 3 2" xfId="13055" xr:uid="{00000000-0005-0000-0000-0000E85A0000}"/>
    <cellStyle name="Финансовый 2 55 3 3 3" xfId="15267" xr:uid="{00000000-0005-0000-0000-0000E95A0000}"/>
    <cellStyle name="Финансовый 2 55 3 3 3 2" xfId="15713" xr:uid="{00000000-0005-0000-0000-0000EA5A0000}"/>
    <cellStyle name="Финансовый 2 55 3 3 3 3" xfId="19696" xr:uid="{00000000-0005-0000-0000-0000EB5A0000}"/>
    <cellStyle name="Финансовый 2 55 3 3 3 4" xfId="24479" xr:uid="{00000000-0005-0000-0000-0000EC5A0000}"/>
    <cellStyle name="Финансовый 2 55 3 3 3 5" xfId="24964" xr:uid="{00000000-0005-0000-0000-0000ED5A0000}"/>
    <cellStyle name="Финансовый 2 55 3 3 3 6" xfId="25520" xr:uid="{00000000-0005-0000-0000-0000EE5A0000}"/>
    <cellStyle name="Финансовый 2 55 3 3 3 7" xfId="25518" xr:uid="{00000000-0005-0000-0000-0000EF5A0000}"/>
    <cellStyle name="Финансовый 2 55 3 3 3 8" xfId="32869" xr:uid="{00000000-0005-0000-0000-0000F05A0000}"/>
    <cellStyle name="Финансовый 2 55 3 3 3 9" xfId="32329" xr:uid="{00000000-0005-0000-0000-0000F15A0000}"/>
    <cellStyle name="Финансовый 2 55 3 3 4" xfId="17939" xr:uid="{00000000-0005-0000-0000-0000F25A0000}"/>
    <cellStyle name="Финансовый 2 55 3 3 5" xfId="19251" xr:uid="{00000000-0005-0000-0000-0000F35A0000}"/>
    <cellStyle name="Финансовый 2 55 3 3 5 2" xfId="22881" xr:uid="{00000000-0005-0000-0000-0000F45A0000}"/>
    <cellStyle name="Финансовый 2 55 3 3 5 3" xfId="28394" xr:uid="{00000000-0005-0000-0000-0000F55A0000}"/>
    <cellStyle name="Финансовый 2 55 3 3 5 4" xfId="29831" xr:uid="{00000000-0005-0000-0000-0000F65A0000}"/>
    <cellStyle name="Финансовый 2 55 3 3 5 5" xfId="31137" xr:uid="{00000000-0005-0000-0000-0000F75A0000}"/>
    <cellStyle name="Финансовый 2 55 3 3 5 6" xfId="34236" xr:uid="{00000000-0005-0000-0000-0000F85A0000}"/>
    <cellStyle name="Финансовый 2 55 3 3 5 7" xfId="35572" xr:uid="{00000000-0005-0000-0000-0000F95A0000}"/>
    <cellStyle name="Финансовый 2 55 4" xfId="10060" xr:uid="{00000000-0005-0000-0000-0000FA5A0000}"/>
    <cellStyle name="Финансовый 2 55 4 2" xfId="13342" xr:uid="{00000000-0005-0000-0000-0000FB5A0000}"/>
    <cellStyle name="Финансовый 2 55 4 3" xfId="14980" xr:uid="{00000000-0005-0000-0000-0000FC5A0000}"/>
    <cellStyle name="Финансовый 2 55 4 3 2" xfId="16000" xr:uid="{00000000-0005-0000-0000-0000FD5A0000}"/>
    <cellStyle name="Финансовый 2 55 4 3 3" xfId="19983" xr:uid="{00000000-0005-0000-0000-0000FE5A0000}"/>
    <cellStyle name="Финансовый 2 55 4 3 4" xfId="20886" xr:uid="{00000000-0005-0000-0000-0000FF5A0000}"/>
    <cellStyle name="Финансовый 2 55 4 3 5" xfId="26433" xr:uid="{00000000-0005-0000-0000-0000005B0000}"/>
    <cellStyle name="Финансовый 2 55 4 3 6" xfId="26664" xr:uid="{00000000-0005-0000-0000-0000015B0000}"/>
    <cellStyle name="Финансовый 2 55 4 3 7" xfId="21784" xr:uid="{00000000-0005-0000-0000-0000025B0000}"/>
    <cellStyle name="Финансовый 2 55 4 3 8" xfId="33156" xr:uid="{00000000-0005-0000-0000-0000035B0000}"/>
    <cellStyle name="Финансовый 2 55 4 3 9" xfId="31475" xr:uid="{00000000-0005-0000-0000-0000045B0000}"/>
    <cellStyle name="Финансовый 2 55 4 4" xfId="17652" xr:uid="{00000000-0005-0000-0000-0000055B0000}"/>
    <cellStyle name="Финансовый 2 55 4 5" xfId="18964" xr:uid="{00000000-0005-0000-0000-0000065B0000}"/>
    <cellStyle name="Финансовый 2 55 4 5 2" xfId="21027" xr:uid="{00000000-0005-0000-0000-0000075B0000}"/>
    <cellStyle name="Финансовый 2 55 4 5 3" xfId="28107" xr:uid="{00000000-0005-0000-0000-0000085B0000}"/>
    <cellStyle name="Финансовый 2 55 4 5 4" xfId="29544" xr:uid="{00000000-0005-0000-0000-0000095B0000}"/>
    <cellStyle name="Финансовый 2 55 4 5 5" xfId="30850" xr:uid="{00000000-0005-0000-0000-00000A5B0000}"/>
    <cellStyle name="Финансовый 2 55 4 5 6" xfId="34523" xr:uid="{00000000-0005-0000-0000-00000B5B0000}"/>
    <cellStyle name="Финансовый 2 55 4 5 7" xfId="35859" xr:uid="{00000000-0005-0000-0000-00000C5B0000}"/>
    <cellStyle name="Финансовый 2 55 5" xfId="11378" xr:uid="{00000000-0005-0000-0000-00000D5B0000}"/>
    <cellStyle name="Финансовый 2 55 6" xfId="13990" xr:uid="{00000000-0005-0000-0000-00000E5B0000}"/>
    <cellStyle name="Финансовый 2 55 7" xfId="14332" xr:uid="{00000000-0005-0000-0000-00000F5B0000}"/>
    <cellStyle name="Финансовый 2 55 7 2" xfId="16648" xr:uid="{00000000-0005-0000-0000-0000105B0000}"/>
    <cellStyle name="Финансовый 2 55 7 3" xfId="20631" xr:uid="{00000000-0005-0000-0000-0000115B0000}"/>
    <cellStyle name="Финансовый 2 55 7 4" xfId="23372" xr:uid="{00000000-0005-0000-0000-0000125B0000}"/>
    <cellStyle name="Финансовый 2 55 7 5" xfId="21397" xr:uid="{00000000-0005-0000-0000-0000135B0000}"/>
    <cellStyle name="Финансовый 2 55 7 6" xfId="25962" xr:uid="{00000000-0005-0000-0000-0000145B0000}"/>
    <cellStyle name="Финансовый 2 55 7 7" xfId="26813" xr:uid="{00000000-0005-0000-0000-0000155B0000}"/>
    <cellStyle name="Финансовый 2 55 7 8" xfId="33804" xr:uid="{00000000-0005-0000-0000-0000165B0000}"/>
    <cellStyle name="Финансовый 2 55 7 9" xfId="31546" xr:uid="{00000000-0005-0000-0000-0000175B0000}"/>
    <cellStyle name="Финансовый 2 55 8" xfId="17004" xr:uid="{00000000-0005-0000-0000-0000185B0000}"/>
    <cellStyle name="Финансовый 2 55 9" xfId="18316" xr:uid="{00000000-0005-0000-0000-0000195B0000}"/>
    <cellStyle name="Финансовый 2 55 9 2" xfId="20877" xr:uid="{00000000-0005-0000-0000-00001A5B0000}"/>
    <cellStyle name="Финансовый 2 55 9 3" xfId="27459" xr:uid="{00000000-0005-0000-0000-00001B5B0000}"/>
    <cellStyle name="Финансовый 2 55 9 4" xfId="28896" xr:uid="{00000000-0005-0000-0000-00001C5B0000}"/>
    <cellStyle name="Финансовый 2 55 9 5" xfId="30202" xr:uid="{00000000-0005-0000-0000-00001D5B0000}"/>
    <cellStyle name="Финансовый 2 55 9 6" xfId="35171" xr:uid="{00000000-0005-0000-0000-00001E5B0000}"/>
    <cellStyle name="Финансовый 2 55 9 7" xfId="36507" xr:uid="{00000000-0005-0000-0000-00001F5B0000}"/>
    <cellStyle name="Финансовый 2 56" xfId="151" xr:uid="{00000000-0005-0000-0000-0000205B0000}"/>
    <cellStyle name="Финансовый 2 56 2" xfId="515" xr:uid="{00000000-0005-0000-0000-0000215B0000}"/>
    <cellStyle name="Финансовый 2 56 2 2" xfId="7692" xr:uid="{00000000-0005-0000-0000-0000225B0000}"/>
    <cellStyle name="Финансовый 2 56 2 3" xfId="10423" xr:uid="{00000000-0005-0000-0000-0000235B0000}"/>
    <cellStyle name="Финансовый 2 56 3" xfId="1494" xr:uid="{00000000-0005-0000-0000-0000245B0000}"/>
    <cellStyle name="Финансовый 2 56 3 2" xfId="8716" xr:uid="{00000000-0005-0000-0000-0000255B0000}"/>
    <cellStyle name="Финансовый 2 56 3 2 2" xfId="13620" xr:uid="{00000000-0005-0000-0000-0000265B0000}"/>
    <cellStyle name="Финансовый 2 56 3 2 3" xfId="14702" xr:uid="{00000000-0005-0000-0000-0000275B0000}"/>
    <cellStyle name="Финансовый 2 56 3 2 3 2" xfId="16278" xr:uid="{00000000-0005-0000-0000-0000285B0000}"/>
    <cellStyle name="Финансовый 2 56 3 2 3 3" xfId="20261" xr:uid="{00000000-0005-0000-0000-0000295B0000}"/>
    <cellStyle name="Финансовый 2 56 3 2 3 4" xfId="24024" xr:uid="{00000000-0005-0000-0000-00002A5B0000}"/>
    <cellStyle name="Финансовый 2 56 3 2 3 5" xfId="25576" xr:uid="{00000000-0005-0000-0000-00002B5B0000}"/>
    <cellStyle name="Финансовый 2 56 3 2 3 6" xfId="24406" xr:uid="{00000000-0005-0000-0000-00002C5B0000}"/>
    <cellStyle name="Финансовый 2 56 3 2 3 7" xfId="27261" xr:uid="{00000000-0005-0000-0000-00002D5B0000}"/>
    <cellStyle name="Финансовый 2 56 3 2 3 8" xfId="33434" xr:uid="{00000000-0005-0000-0000-00002E5B0000}"/>
    <cellStyle name="Финансовый 2 56 3 2 3 9" xfId="32368" xr:uid="{00000000-0005-0000-0000-00002F5B0000}"/>
    <cellStyle name="Финансовый 2 56 3 2 4" xfId="17374" xr:uid="{00000000-0005-0000-0000-0000305B0000}"/>
    <cellStyle name="Финансовый 2 56 3 2 5" xfId="18686" xr:uid="{00000000-0005-0000-0000-0000315B0000}"/>
    <cellStyle name="Финансовый 2 56 3 2 5 2" xfId="22706" xr:uid="{00000000-0005-0000-0000-0000325B0000}"/>
    <cellStyle name="Финансовый 2 56 3 2 5 3" xfId="27829" xr:uid="{00000000-0005-0000-0000-0000335B0000}"/>
    <cellStyle name="Финансовый 2 56 3 2 5 4" xfId="29266" xr:uid="{00000000-0005-0000-0000-0000345B0000}"/>
    <cellStyle name="Финансовый 2 56 3 2 5 5" xfId="30572" xr:uid="{00000000-0005-0000-0000-0000355B0000}"/>
    <cellStyle name="Финансовый 2 56 3 2 5 6" xfId="34801" xr:uid="{00000000-0005-0000-0000-0000365B0000}"/>
    <cellStyle name="Финансовый 2 56 3 2 5 7" xfId="36137" xr:uid="{00000000-0005-0000-0000-0000375B0000}"/>
    <cellStyle name="Финансовый 2 56 3 3" xfId="12660" xr:uid="{00000000-0005-0000-0000-0000385B0000}"/>
    <cellStyle name="Финансовый 2 56 3 3 2" xfId="12972" xr:uid="{00000000-0005-0000-0000-0000395B0000}"/>
    <cellStyle name="Финансовый 2 56 3 3 3" xfId="15350" xr:uid="{00000000-0005-0000-0000-00003A5B0000}"/>
    <cellStyle name="Финансовый 2 56 3 3 3 2" xfId="15630" xr:uid="{00000000-0005-0000-0000-00003B5B0000}"/>
    <cellStyle name="Финансовый 2 56 3 3 3 3" xfId="19613" xr:uid="{00000000-0005-0000-0000-00003C5B0000}"/>
    <cellStyle name="Финансовый 2 56 3 3 3 4" xfId="21841" xr:uid="{00000000-0005-0000-0000-00003D5B0000}"/>
    <cellStyle name="Финансовый 2 56 3 3 3 5" xfId="26192" xr:uid="{00000000-0005-0000-0000-00003E5B0000}"/>
    <cellStyle name="Финансовый 2 56 3 3 3 6" xfId="21211" xr:uid="{00000000-0005-0000-0000-00003F5B0000}"/>
    <cellStyle name="Финансовый 2 56 3 3 3 7" xfId="23233" xr:uid="{00000000-0005-0000-0000-0000405B0000}"/>
    <cellStyle name="Финансовый 2 56 3 3 3 8" xfId="32786" xr:uid="{00000000-0005-0000-0000-0000415B0000}"/>
    <cellStyle name="Финансовый 2 56 3 3 3 9" xfId="31642" xr:uid="{00000000-0005-0000-0000-0000425B0000}"/>
    <cellStyle name="Финансовый 2 56 3 3 4" xfId="18022" xr:uid="{00000000-0005-0000-0000-0000435B0000}"/>
    <cellStyle name="Финансовый 2 56 3 3 5" xfId="19334" xr:uid="{00000000-0005-0000-0000-0000445B0000}"/>
    <cellStyle name="Финансовый 2 56 3 3 5 2" xfId="24536" xr:uid="{00000000-0005-0000-0000-0000455B0000}"/>
    <cellStyle name="Финансовый 2 56 3 3 5 3" xfId="28477" xr:uid="{00000000-0005-0000-0000-0000465B0000}"/>
    <cellStyle name="Финансовый 2 56 3 3 5 4" xfId="29914" xr:uid="{00000000-0005-0000-0000-0000475B0000}"/>
    <cellStyle name="Финансовый 2 56 3 3 5 5" xfId="31220" xr:uid="{00000000-0005-0000-0000-0000485B0000}"/>
    <cellStyle name="Финансовый 2 56 3 3 5 6" xfId="34153" xr:uid="{00000000-0005-0000-0000-0000495B0000}"/>
    <cellStyle name="Финансовый 2 56 3 3 5 7" xfId="35489" xr:uid="{00000000-0005-0000-0000-00004A5B0000}"/>
    <cellStyle name="Финансовый 2 56 4" xfId="10061" xr:uid="{00000000-0005-0000-0000-00004B5B0000}"/>
    <cellStyle name="Финансовый 2 56 4 2" xfId="13341" xr:uid="{00000000-0005-0000-0000-00004C5B0000}"/>
    <cellStyle name="Финансовый 2 56 4 3" xfId="14981" xr:uid="{00000000-0005-0000-0000-00004D5B0000}"/>
    <cellStyle name="Финансовый 2 56 4 3 2" xfId="15999" xr:uid="{00000000-0005-0000-0000-00004E5B0000}"/>
    <cellStyle name="Финансовый 2 56 4 3 3" xfId="19982" xr:uid="{00000000-0005-0000-0000-00004F5B0000}"/>
    <cellStyle name="Финансовый 2 56 4 3 4" xfId="23788" xr:uid="{00000000-0005-0000-0000-0000505B0000}"/>
    <cellStyle name="Финансовый 2 56 4 3 5" xfId="25489" xr:uid="{00000000-0005-0000-0000-0000515B0000}"/>
    <cellStyle name="Финансовый 2 56 4 3 6" xfId="21750" xr:uid="{00000000-0005-0000-0000-0000525B0000}"/>
    <cellStyle name="Финансовый 2 56 4 3 7" xfId="24648" xr:uid="{00000000-0005-0000-0000-0000535B0000}"/>
    <cellStyle name="Финансовый 2 56 4 3 8" xfId="33155" xr:uid="{00000000-0005-0000-0000-0000545B0000}"/>
    <cellStyle name="Финансовый 2 56 4 3 9" xfId="32030" xr:uid="{00000000-0005-0000-0000-0000555B0000}"/>
    <cellStyle name="Финансовый 2 56 4 4" xfId="17653" xr:uid="{00000000-0005-0000-0000-0000565B0000}"/>
    <cellStyle name="Финансовый 2 56 4 5" xfId="18965" xr:uid="{00000000-0005-0000-0000-0000575B0000}"/>
    <cellStyle name="Финансовый 2 56 4 5 2" xfId="22842" xr:uid="{00000000-0005-0000-0000-0000585B0000}"/>
    <cellStyle name="Финансовый 2 56 4 5 3" xfId="28108" xr:uid="{00000000-0005-0000-0000-0000595B0000}"/>
    <cellStyle name="Финансовый 2 56 4 5 4" xfId="29545" xr:uid="{00000000-0005-0000-0000-00005A5B0000}"/>
    <cellStyle name="Финансовый 2 56 4 5 5" xfId="30851" xr:uid="{00000000-0005-0000-0000-00005B5B0000}"/>
    <cellStyle name="Финансовый 2 56 4 5 6" xfId="34522" xr:uid="{00000000-0005-0000-0000-00005C5B0000}"/>
    <cellStyle name="Финансовый 2 56 4 5 7" xfId="35858" xr:uid="{00000000-0005-0000-0000-00005D5B0000}"/>
    <cellStyle name="Финансовый 2 56 5" xfId="11379" xr:uid="{00000000-0005-0000-0000-00005E5B0000}"/>
    <cellStyle name="Финансовый 2 56 6" xfId="13989" xr:uid="{00000000-0005-0000-0000-00005F5B0000}"/>
    <cellStyle name="Финансовый 2 56 7" xfId="14333" xr:uid="{00000000-0005-0000-0000-0000605B0000}"/>
    <cellStyle name="Финансовый 2 56 7 2" xfId="16647" xr:uid="{00000000-0005-0000-0000-0000615B0000}"/>
    <cellStyle name="Финансовый 2 56 7 3" xfId="20630" xr:uid="{00000000-0005-0000-0000-0000625B0000}"/>
    <cellStyle name="Финансовый 2 56 7 4" xfId="23171" xr:uid="{00000000-0005-0000-0000-0000635B0000}"/>
    <cellStyle name="Финансовый 2 56 7 5" xfId="25886" xr:uid="{00000000-0005-0000-0000-0000645B0000}"/>
    <cellStyle name="Финансовый 2 56 7 6" xfId="25956" xr:uid="{00000000-0005-0000-0000-0000655B0000}"/>
    <cellStyle name="Финансовый 2 56 7 7" xfId="25244" xr:uid="{00000000-0005-0000-0000-0000665B0000}"/>
    <cellStyle name="Финансовый 2 56 7 8" xfId="33803" xr:uid="{00000000-0005-0000-0000-0000675B0000}"/>
    <cellStyle name="Финансовый 2 56 7 9" xfId="32553" xr:uid="{00000000-0005-0000-0000-0000685B0000}"/>
    <cellStyle name="Финансовый 2 56 8" xfId="17005" xr:uid="{00000000-0005-0000-0000-0000695B0000}"/>
    <cellStyle name="Финансовый 2 56 9" xfId="18317" xr:uid="{00000000-0005-0000-0000-00006A5B0000}"/>
    <cellStyle name="Финансовый 2 56 9 2" xfId="22256" xr:uid="{00000000-0005-0000-0000-00006B5B0000}"/>
    <cellStyle name="Финансовый 2 56 9 3" xfId="27460" xr:uid="{00000000-0005-0000-0000-00006C5B0000}"/>
    <cellStyle name="Финансовый 2 56 9 4" xfId="28897" xr:uid="{00000000-0005-0000-0000-00006D5B0000}"/>
    <cellStyle name="Финансовый 2 56 9 5" xfId="30203" xr:uid="{00000000-0005-0000-0000-00006E5B0000}"/>
    <cellStyle name="Финансовый 2 56 9 6" xfId="35170" xr:uid="{00000000-0005-0000-0000-00006F5B0000}"/>
    <cellStyle name="Финансовый 2 56 9 7" xfId="36506" xr:uid="{00000000-0005-0000-0000-0000705B0000}"/>
    <cellStyle name="Финансовый 2 57" xfId="152" xr:uid="{00000000-0005-0000-0000-0000715B0000}"/>
    <cellStyle name="Финансовый 2 57 2" xfId="516" xr:uid="{00000000-0005-0000-0000-0000725B0000}"/>
    <cellStyle name="Финансовый 2 57 2 2" xfId="7856" xr:uid="{00000000-0005-0000-0000-0000735B0000}"/>
    <cellStyle name="Финансовый 2 57 2 3" xfId="10424" xr:uid="{00000000-0005-0000-0000-0000745B0000}"/>
    <cellStyle name="Финансовый 2 57 3" xfId="1495" xr:uid="{00000000-0005-0000-0000-0000755B0000}"/>
    <cellStyle name="Финансовый 2 57 3 2" xfId="7700" xr:uid="{00000000-0005-0000-0000-0000765B0000}"/>
    <cellStyle name="Финансовый 2 57 3 2 2" xfId="13804" xr:uid="{00000000-0005-0000-0000-0000775B0000}"/>
    <cellStyle name="Финансовый 2 57 3 2 3" xfId="14518" xr:uid="{00000000-0005-0000-0000-0000785B0000}"/>
    <cellStyle name="Финансовый 2 57 3 2 3 2" xfId="16462" xr:uid="{00000000-0005-0000-0000-0000795B0000}"/>
    <cellStyle name="Финансовый 2 57 3 2 3 3" xfId="20445" xr:uid="{00000000-0005-0000-0000-00007A5B0000}"/>
    <cellStyle name="Финансовый 2 57 3 2 3 4" xfId="24471" xr:uid="{00000000-0005-0000-0000-00007B5B0000}"/>
    <cellStyle name="Финансовый 2 57 3 2 3 5" xfId="24250" xr:uid="{00000000-0005-0000-0000-00007C5B0000}"/>
    <cellStyle name="Финансовый 2 57 3 2 3 6" xfId="26743" xr:uid="{00000000-0005-0000-0000-00007D5B0000}"/>
    <cellStyle name="Финансовый 2 57 3 2 3 7" xfId="22582" xr:uid="{00000000-0005-0000-0000-00007E5B0000}"/>
    <cellStyle name="Финансовый 2 57 3 2 3 8" xfId="33618" xr:uid="{00000000-0005-0000-0000-00007F5B0000}"/>
    <cellStyle name="Финансовый 2 57 3 2 3 9" xfId="31498" xr:uid="{00000000-0005-0000-0000-0000805B0000}"/>
    <cellStyle name="Финансовый 2 57 3 2 4" xfId="17190" xr:uid="{00000000-0005-0000-0000-0000815B0000}"/>
    <cellStyle name="Финансовый 2 57 3 2 5" xfId="18502" xr:uid="{00000000-0005-0000-0000-0000825B0000}"/>
    <cellStyle name="Финансовый 2 57 3 2 5 2" xfId="21979" xr:uid="{00000000-0005-0000-0000-0000835B0000}"/>
    <cellStyle name="Финансовый 2 57 3 2 5 3" xfId="27645" xr:uid="{00000000-0005-0000-0000-0000845B0000}"/>
    <cellStyle name="Финансовый 2 57 3 2 5 4" xfId="29082" xr:uid="{00000000-0005-0000-0000-0000855B0000}"/>
    <cellStyle name="Финансовый 2 57 3 2 5 5" xfId="30388" xr:uid="{00000000-0005-0000-0000-0000865B0000}"/>
    <cellStyle name="Финансовый 2 57 3 2 5 6" xfId="34985" xr:uid="{00000000-0005-0000-0000-0000875B0000}"/>
    <cellStyle name="Финансовый 2 57 3 2 5 7" xfId="36321" xr:uid="{00000000-0005-0000-0000-0000885B0000}"/>
    <cellStyle name="Финансовый 2 57 3 3" xfId="12476" xr:uid="{00000000-0005-0000-0000-0000895B0000}"/>
    <cellStyle name="Финансовый 2 57 3 3 2" xfId="13156" xr:uid="{00000000-0005-0000-0000-00008A5B0000}"/>
    <cellStyle name="Финансовый 2 57 3 3 3" xfId="15166" xr:uid="{00000000-0005-0000-0000-00008B5B0000}"/>
    <cellStyle name="Финансовый 2 57 3 3 3 2" xfId="15814" xr:uid="{00000000-0005-0000-0000-00008C5B0000}"/>
    <cellStyle name="Финансовый 2 57 3 3 3 3" xfId="19797" xr:uid="{00000000-0005-0000-0000-00008D5B0000}"/>
    <cellStyle name="Финансовый 2 57 3 3 3 4" xfId="25224" xr:uid="{00000000-0005-0000-0000-00008E5B0000}"/>
    <cellStyle name="Финансовый 2 57 3 3 3 5" xfId="25887" xr:uid="{00000000-0005-0000-0000-00008F5B0000}"/>
    <cellStyle name="Финансовый 2 57 3 3 3 6" xfId="22796" xr:uid="{00000000-0005-0000-0000-0000905B0000}"/>
    <cellStyle name="Финансовый 2 57 3 3 3 7" xfId="25616" xr:uid="{00000000-0005-0000-0000-0000915B0000}"/>
    <cellStyle name="Финансовый 2 57 3 3 3 8" xfId="32970" xr:uid="{00000000-0005-0000-0000-0000925B0000}"/>
    <cellStyle name="Финансовый 2 57 3 3 3 9" xfId="31582" xr:uid="{00000000-0005-0000-0000-0000935B0000}"/>
    <cellStyle name="Финансовый 2 57 3 3 4" xfId="17838" xr:uid="{00000000-0005-0000-0000-0000945B0000}"/>
    <cellStyle name="Финансовый 2 57 3 3 5" xfId="19150" xr:uid="{00000000-0005-0000-0000-0000955B0000}"/>
    <cellStyle name="Финансовый 2 57 3 3 5 2" xfId="21218" xr:uid="{00000000-0005-0000-0000-0000965B0000}"/>
    <cellStyle name="Финансовый 2 57 3 3 5 3" xfId="28293" xr:uid="{00000000-0005-0000-0000-0000975B0000}"/>
    <cellStyle name="Финансовый 2 57 3 3 5 4" xfId="29730" xr:uid="{00000000-0005-0000-0000-0000985B0000}"/>
    <cellStyle name="Финансовый 2 57 3 3 5 5" xfId="31036" xr:uid="{00000000-0005-0000-0000-0000995B0000}"/>
    <cellStyle name="Финансовый 2 57 3 3 5 6" xfId="34337" xr:uid="{00000000-0005-0000-0000-00009A5B0000}"/>
    <cellStyle name="Финансовый 2 57 3 3 5 7" xfId="35673" xr:uid="{00000000-0005-0000-0000-00009B5B0000}"/>
    <cellStyle name="Финансовый 2 57 4" xfId="10062" xr:uid="{00000000-0005-0000-0000-00009C5B0000}"/>
    <cellStyle name="Финансовый 2 57 4 2" xfId="13340" xr:uid="{00000000-0005-0000-0000-00009D5B0000}"/>
    <cellStyle name="Финансовый 2 57 4 3" xfId="14982" xr:uid="{00000000-0005-0000-0000-00009E5B0000}"/>
    <cellStyle name="Финансовый 2 57 4 3 2" xfId="15998" xr:uid="{00000000-0005-0000-0000-00009F5B0000}"/>
    <cellStyle name="Финансовый 2 57 4 3 3" xfId="19981" xr:uid="{00000000-0005-0000-0000-0000A05B0000}"/>
    <cellStyle name="Финансовый 2 57 4 3 4" xfId="23807" xr:uid="{00000000-0005-0000-0000-0000A15B0000}"/>
    <cellStyle name="Финансовый 2 57 4 3 5" xfId="26928" xr:uid="{00000000-0005-0000-0000-0000A25B0000}"/>
    <cellStyle name="Финансовый 2 57 4 3 6" xfId="24689" xr:uid="{00000000-0005-0000-0000-0000A35B0000}"/>
    <cellStyle name="Финансовый 2 57 4 3 7" xfId="25461" xr:uid="{00000000-0005-0000-0000-0000A45B0000}"/>
    <cellStyle name="Финансовый 2 57 4 3 8" xfId="33154" xr:uid="{00000000-0005-0000-0000-0000A55B0000}"/>
    <cellStyle name="Финансовый 2 57 4 3 9" xfId="32613" xr:uid="{00000000-0005-0000-0000-0000A65B0000}"/>
    <cellStyle name="Финансовый 2 57 4 4" xfId="17654" xr:uid="{00000000-0005-0000-0000-0000A75B0000}"/>
    <cellStyle name="Финансовый 2 57 4 5" xfId="18966" xr:uid="{00000000-0005-0000-0000-0000A85B0000}"/>
    <cellStyle name="Финансовый 2 57 4 5 2" xfId="22790" xr:uid="{00000000-0005-0000-0000-0000A95B0000}"/>
    <cellStyle name="Финансовый 2 57 4 5 3" xfId="28109" xr:uid="{00000000-0005-0000-0000-0000AA5B0000}"/>
    <cellStyle name="Финансовый 2 57 4 5 4" xfId="29546" xr:uid="{00000000-0005-0000-0000-0000AB5B0000}"/>
    <cellStyle name="Финансовый 2 57 4 5 5" xfId="30852" xr:uid="{00000000-0005-0000-0000-0000AC5B0000}"/>
    <cellStyle name="Финансовый 2 57 4 5 6" xfId="34521" xr:uid="{00000000-0005-0000-0000-0000AD5B0000}"/>
    <cellStyle name="Финансовый 2 57 4 5 7" xfId="35857" xr:uid="{00000000-0005-0000-0000-0000AE5B0000}"/>
    <cellStyle name="Финансовый 2 57 5" xfId="11380" xr:uid="{00000000-0005-0000-0000-0000AF5B0000}"/>
    <cellStyle name="Финансовый 2 57 6" xfId="13988" xr:uid="{00000000-0005-0000-0000-0000B05B0000}"/>
    <cellStyle name="Финансовый 2 57 7" xfId="14334" xr:uid="{00000000-0005-0000-0000-0000B15B0000}"/>
    <cellStyle name="Финансовый 2 57 7 2" xfId="16646" xr:uid="{00000000-0005-0000-0000-0000B25B0000}"/>
    <cellStyle name="Финансовый 2 57 7 3" xfId="20629" xr:uid="{00000000-0005-0000-0000-0000B35B0000}"/>
    <cellStyle name="Финансовый 2 57 7 4" xfId="22997" xr:uid="{00000000-0005-0000-0000-0000B45B0000}"/>
    <cellStyle name="Финансовый 2 57 7 5" xfId="27023" xr:uid="{00000000-0005-0000-0000-0000B55B0000}"/>
    <cellStyle name="Финансовый 2 57 7 6" xfId="25153" xr:uid="{00000000-0005-0000-0000-0000B65B0000}"/>
    <cellStyle name="Финансовый 2 57 7 7" xfId="26574" xr:uid="{00000000-0005-0000-0000-0000B75B0000}"/>
    <cellStyle name="Финансовый 2 57 7 8" xfId="33802" xr:uid="{00000000-0005-0000-0000-0000B85B0000}"/>
    <cellStyle name="Финансовый 2 57 7 9" xfId="31962" xr:uid="{00000000-0005-0000-0000-0000B95B0000}"/>
    <cellStyle name="Финансовый 2 57 8" xfId="17006" xr:uid="{00000000-0005-0000-0000-0000BA5B0000}"/>
    <cellStyle name="Финансовый 2 57 9" xfId="18318" xr:uid="{00000000-0005-0000-0000-0000BB5B0000}"/>
    <cellStyle name="Финансовый 2 57 9 2" xfId="22174" xr:uid="{00000000-0005-0000-0000-0000BC5B0000}"/>
    <cellStyle name="Финансовый 2 57 9 3" xfId="27461" xr:uid="{00000000-0005-0000-0000-0000BD5B0000}"/>
    <cellStyle name="Финансовый 2 57 9 4" xfId="28898" xr:uid="{00000000-0005-0000-0000-0000BE5B0000}"/>
    <cellStyle name="Финансовый 2 57 9 5" xfId="30204" xr:uid="{00000000-0005-0000-0000-0000BF5B0000}"/>
    <cellStyle name="Финансовый 2 57 9 6" xfId="35169" xr:uid="{00000000-0005-0000-0000-0000C05B0000}"/>
    <cellStyle name="Финансовый 2 57 9 7" xfId="36505" xr:uid="{00000000-0005-0000-0000-0000C15B0000}"/>
    <cellStyle name="Финансовый 2 58" xfId="153" xr:uid="{00000000-0005-0000-0000-0000C25B0000}"/>
    <cellStyle name="Финансовый 2 58 2" xfId="517" xr:uid="{00000000-0005-0000-0000-0000C35B0000}"/>
    <cellStyle name="Финансовый 2 58 2 2" xfId="8070" xr:uid="{00000000-0005-0000-0000-0000C45B0000}"/>
    <cellStyle name="Финансовый 2 58 2 3" xfId="10425" xr:uid="{00000000-0005-0000-0000-0000C55B0000}"/>
    <cellStyle name="Финансовый 2 58 3" xfId="1496" xr:uid="{00000000-0005-0000-0000-0000C65B0000}"/>
    <cellStyle name="Финансовый 2 58 3 2" xfId="8817" xr:uid="{00000000-0005-0000-0000-0000C75B0000}"/>
    <cellStyle name="Финансовый 2 58 3 2 2" xfId="13607" xr:uid="{00000000-0005-0000-0000-0000C85B0000}"/>
    <cellStyle name="Финансовый 2 58 3 2 3" xfId="14715" xr:uid="{00000000-0005-0000-0000-0000C95B0000}"/>
    <cellStyle name="Финансовый 2 58 3 2 3 2" xfId="16265" xr:uid="{00000000-0005-0000-0000-0000CA5B0000}"/>
    <cellStyle name="Финансовый 2 58 3 2 3 3" xfId="20248" xr:uid="{00000000-0005-0000-0000-0000CB5B0000}"/>
    <cellStyle name="Финансовый 2 58 3 2 3 4" xfId="22514" xr:uid="{00000000-0005-0000-0000-0000CC5B0000}"/>
    <cellStyle name="Финансовый 2 58 3 2 3 5" xfId="26971" xr:uid="{00000000-0005-0000-0000-0000CD5B0000}"/>
    <cellStyle name="Финансовый 2 58 3 2 3 6" xfId="22646" xr:uid="{00000000-0005-0000-0000-0000CE5B0000}"/>
    <cellStyle name="Финансовый 2 58 3 2 3 7" xfId="25806" xr:uid="{00000000-0005-0000-0000-0000CF5B0000}"/>
    <cellStyle name="Финансовый 2 58 3 2 3 8" xfId="33421" xr:uid="{00000000-0005-0000-0000-0000D05B0000}"/>
    <cellStyle name="Финансовый 2 58 3 2 3 9" xfId="32565" xr:uid="{00000000-0005-0000-0000-0000D15B0000}"/>
    <cellStyle name="Финансовый 2 58 3 2 4" xfId="17387" xr:uid="{00000000-0005-0000-0000-0000D25B0000}"/>
    <cellStyle name="Финансовый 2 58 3 2 5" xfId="18699" xr:uid="{00000000-0005-0000-0000-0000D35B0000}"/>
    <cellStyle name="Финансовый 2 58 3 2 5 2" xfId="22370" xr:uid="{00000000-0005-0000-0000-0000D45B0000}"/>
    <cellStyle name="Финансовый 2 58 3 2 5 3" xfId="27842" xr:uid="{00000000-0005-0000-0000-0000D55B0000}"/>
    <cellStyle name="Финансовый 2 58 3 2 5 4" xfId="29279" xr:uid="{00000000-0005-0000-0000-0000D65B0000}"/>
    <cellStyle name="Финансовый 2 58 3 2 5 5" xfId="30585" xr:uid="{00000000-0005-0000-0000-0000D75B0000}"/>
    <cellStyle name="Финансовый 2 58 3 2 5 6" xfId="34788" xr:uid="{00000000-0005-0000-0000-0000D85B0000}"/>
    <cellStyle name="Финансовый 2 58 3 2 5 7" xfId="36124" xr:uid="{00000000-0005-0000-0000-0000D95B0000}"/>
    <cellStyle name="Финансовый 2 58 3 3" xfId="12673" xr:uid="{00000000-0005-0000-0000-0000DA5B0000}"/>
    <cellStyle name="Финансовый 2 58 3 3 2" xfId="12959" xr:uid="{00000000-0005-0000-0000-0000DB5B0000}"/>
    <cellStyle name="Финансовый 2 58 3 3 3" xfId="15363" xr:uid="{00000000-0005-0000-0000-0000DC5B0000}"/>
    <cellStyle name="Финансовый 2 58 3 3 3 2" xfId="15617" xr:uid="{00000000-0005-0000-0000-0000DD5B0000}"/>
    <cellStyle name="Финансовый 2 58 3 3 3 3" xfId="19600" xr:uid="{00000000-0005-0000-0000-0000DE5B0000}"/>
    <cellStyle name="Финансовый 2 58 3 3 3 4" xfId="23352" xr:uid="{00000000-0005-0000-0000-0000DF5B0000}"/>
    <cellStyle name="Финансовый 2 58 3 3 3 5" xfId="24241" xr:uid="{00000000-0005-0000-0000-0000E05B0000}"/>
    <cellStyle name="Финансовый 2 58 3 3 3 6" xfId="24806" xr:uid="{00000000-0005-0000-0000-0000E15B0000}"/>
    <cellStyle name="Финансовый 2 58 3 3 3 7" xfId="21328" xr:uid="{00000000-0005-0000-0000-0000E25B0000}"/>
    <cellStyle name="Финансовый 2 58 3 3 3 8" xfId="32773" xr:uid="{00000000-0005-0000-0000-0000E35B0000}"/>
    <cellStyle name="Финансовый 2 58 3 3 3 9" xfId="31733" xr:uid="{00000000-0005-0000-0000-0000E45B0000}"/>
    <cellStyle name="Финансовый 2 58 3 3 4" xfId="18035" xr:uid="{00000000-0005-0000-0000-0000E55B0000}"/>
    <cellStyle name="Финансовый 2 58 3 3 5" xfId="19347" xr:uid="{00000000-0005-0000-0000-0000E65B0000}"/>
    <cellStyle name="Финансовый 2 58 3 3 5 2" xfId="24291" xr:uid="{00000000-0005-0000-0000-0000E75B0000}"/>
    <cellStyle name="Финансовый 2 58 3 3 5 3" xfId="28490" xr:uid="{00000000-0005-0000-0000-0000E85B0000}"/>
    <cellStyle name="Финансовый 2 58 3 3 5 4" xfId="29927" xr:uid="{00000000-0005-0000-0000-0000E95B0000}"/>
    <cellStyle name="Финансовый 2 58 3 3 5 5" xfId="31233" xr:uid="{00000000-0005-0000-0000-0000EA5B0000}"/>
    <cellStyle name="Финансовый 2 58 3 3 5 6" xfId="34140" xr:uid="{00000000-0005-0000-0000-0000EB5B0000}"/>
    <cellStyle name="Финансовый 2 58 3 3 5 7" xfId="35476" xr:uid="{00000000-0005-0000-0000-0000EC5B0000}"/>
    <cellStyle name="Финансовый 2 58 4" xfId="10063" xr:uid="{00000000-0005-0000-0000-0000ED5B0000}"/>
    <cellStyle name="Финансовый 2 58 4 2" xfId="13339" xr:uid="{00000000-0005-0000-0000-0000EE5B0000}"/>
    <cellStyle name="Финансовый 2 58 4 3" xfId="14983" xr:uid="{00000000-0005-0000-0000-0000EF5B0000}"/>
    <cellStyle name="Финансовый 2 58 4 3 2" xfId="15997" xr:uid="{00000000-0005-0000-0000-0000F05B0000}"/>
    <cellStyle name="Финансовый 2 58 4 3 3" xfId="19980" xr:uid="{00000000-0005-0000-0000-0000F15B0000}"/>
    <cellStyle name="Финансовый 2 58 4 3 4" xfId="23546" xr:uid="{00000000-0005-0000-0000-0000F25B0000}"/>
    <cellStyle name="Финансовый 2 58 4 3 5" xfId="27010" xr:uid="{00000000-0005-0000-0000-0000F35B0000}"/>
    <cellStyle name="Финансовый 2 58 4 3 6" xfId="21782" xr:uid="{00000000-0005-0000-0000-0000F45B0000}"/>
    <cellStyle name="Финансовый 2 58 4 3 7" xfId="27120" xr:uid="{00000000-0005-0000-0000-0000F55B0000}"/>
    <cellStyle name="Финансовый 2 58 4 3 8" xfId="33153" xr:uid="{00000000-0005-0000-0000-0000F65B0000}"/>
    <cellStyle name="Финансовый 2 58 4 3 9" xfId="32083" xr:uid="{00000000-0005-0000-0000-0000F75B0000}"/>
    <cellStyle name="Финансовый 2 58 4 4" xfId="17655" xr:uid="{00000000-0005-0000-0000-0000F85B0000}"/>
    <cellStyle name="Финансовый 2 58 4 5" xfId="18967" xr:uid="{00000000-0005-0000-0000-0000F95B0000}"/>
    <cellStyle name="Финансовый 2 58 4 5 2" xfId="22726" xr:uid="{00000000-0005-0000-0000-0000FA5B0000}"/>
    <cellStyle name="Финансовый 2 58 4 5 3" xfId="28110" xr:uid="{00000000-0005-0000-0000-0000FB5B0000}"/>
    <cellStyle name="Финансовый 2 58 4 5 4" xfId="29547" xr:uid="{00000000-0005-0000-0000-0000FC5B0000}"/>
    <cellStyle name="Финансовый 2 58 4 5 5" xfId="30853" xr:uid="{00000000-0005-0000-0000-0000FD5B0000}"/>
    <cellStyle name="Финансовый 2 58 4 5 6" xfId="34520" xr:uid="{00000000-0005-0000-0000-0000FE5B0000}"/>
    <cellStyle name="Финансовый 2 58 4 5 7" xfId="35856" xr:uid="{00000000-0005-0000-0000-0000FF5B0000}"/>
    <cellStyle name="Финансовый 2 58 5" xfId="11381" xr:uid="{00000000-0005-0000-0000-0000005C0000}"/>
    <cellStyle name="Финансовый 2 58 6" xfId="13987" xr:uid="{00000000-0005-0000-0000-0000015C0000}"/>
    <cellStyle name="Финансовый 2 58 7" xfId="14335" xr:uid="{00000000-0005-0000-0000-0000025C0000}"/>
    <cellStyle name="Финансовый 2 58 7 2" xfId="16645" xr:uid="{00000000-0005-0000-0000-0000035C0000}"/>
    <cellStyle name="Финансовый 2 58 7 3" xfId="20628" xr:uid="{00000000-0005-0000-0000-0000045C0000}"/>
    <cellStyle name="Финансовый 2 58 7 4" xfId="22876" xr:uid="{00000000-0005-0000-0000-0000055C0000}"/>
    <cellStyle name="Финансовый 2 58 7 5" xfId="27239" xr:uid="{00000000-0005-0000-0000-0000065C0000}"/>
    <cellStyle name="Финансовый 2 58 7 6" xfId="22070" xr:uid="{00000000-0005-0000-0000-0000075C0000}"/>
    <cellStyle name="Финансовый 2 58 7 7" xfId="28622" xr:uid="{00000000-0005-0000-0000-0000085C0000}"/>
    <cellStyle name="Финансовый 2 58 7 8" xfId="33801" xr:uid="{00000000-0005-0000-0000-0000095C0000}"/>
    <cellStyle name="Финансовый 2 58 7 9" xfId="31994" xr:uid="{00000000-0005-0000-0000-00000A5C0000}"/>
    <cellStyle name="Финансовый 2 58 8" xfId="17007" xr:uid="{00000000-0005-0000-0000-00000B5C0000}"/>
    <cellStyle name="Финансовый 2 58 9" xfId="18319" xr:uid="{00000000-0005-0000-0000-00000C5C0000}"/>
    <cellStyle name="Финансовый 2 58 9 2" xfId="22199" xr:uid="{00000000-0005-0000-0000-00000D5C0000}"/>
    <cellStyle name="Финансовый 2 58 9 3" xfId="27462" xr:uid="{00000000-0005-0000-0000-00000E5C0000}"/>
    <cellStyle name="Финансовый 2 58 9 4" xfId="28899" xr:uid="{00000000-0005-0000-0000-00000F5C0000}"/>
    <cellStyle name="Финансовый 2 58 9 5" xfId="30205" xr:uid="{00000000-0005-0000-0000-0000105C0000}"/>
    <cellStyle name="Финансовый 2 58 9 6" xfId="35168" xr:uid="{00000000-0005-0000-0000-0000115C0000}"/>
    <cellStyle name="Финансовый 2 58 9 7" xfId="36504" xr:uid="{00000000-0005-0000-0000-0000125C0000}"/>
    <cellStyle name="Финансовый 2 59" xfId="154" xr:uid="{00000000-0005-0000-0000-0000135C0000}"/>
    <cellStyle name="Финансовый 2 59 2" xfId="518" xr:uid="{00000000-0005-0000-0000-0000145C0000}"/>
    <cellStyle name="Финансовый 2 59 2 2" xfId="8201" xr:uid="{00000000-0005-0000-0000-0000155C0000}"/>
    <cellStyle name="Финансовый 2 59 2 3" xfId="10426" xr:uid="{00000000-0005-0000-0000-0000165C0000}"/>
    <cellStyle name="Финансовый 2 59 3" xfId="1497" xr:uid="{00000000-0005-0000-0000-0000175C0000}"/>
    <cellStyle name="Финансовый 2 59 3 2" xfId="8078" xr:uid="{00000000-0005-0000-0000-0000185C0000}"/>
    <cellStyle name="Финансовый 2 59 3 2 2" xfId="13702" xr:uid="{00000000-0005-0000-0000-0000195C0000}"/>
    <cellStyle name="Финансовый 2 59 3 2 3" xfId="14620" xr:uid="{00000000-0005-0000-0000-00001A5C0000}"/>
    <cellStyle name="Финансовый 2 59 3 2 3 2" xfId="16360" xr:uid="{00000000-0005-0000-0000-00001B5C0000}"/>
    <cellStyle name="Финансовый 2 59 3 2 3 3" xfId="20343" xr:uid="{00000000-0005-0000-0000-00001C5C0000}"/>
    <cellStyle name="Финансовый 2 59 3 2 3 4" xfId="23010" xr:uid="{00000000-0005-0000-0000-00001D5C0000}"/>
    <cellStyle name="Финансовый 2 59 3 2 3 5" xfId="22357" xr:uid="{00000000-0005-0000-0000-00001E5C0000}"/>
    <cellStyle name="Финансовый 2 59 3 2 3 6" xfId="21248" xr:uid="{00000000-0005-0000-0000-00001F5C0000}"/>
    <cellStyle name="Финансовый 2 59 3 2 3 7" xfId="26314" xr:uid="{00000000-0005-0000-0000-0000205C0000}"/>
    <cellStyle name="Финансовый 2 59 3 2 3 8" xfId="33516" xr:uid="{00000000-0005-0000-0000-0000215C0000}"/>
    <cellStyle name="Финансовый 2 59 3 2 3 9" xfId="31803" xr:uid="{00000000-0005-0000-0000-0000225C0000}"/>
    <cellStyle name="Финансовый 2 59 3 2 4" xfId="17292" xr:uid="{00000000-0005-0000-0000-0000235C0000}"/>
    <cellStyle name="Финансовый 2 59 3 2 5" xfId="18604" xr:uid="{00000000-0005-0000-0000-0000245C0000}"/>
    <cellStyle name="Финансовый 2 59 3 2 5 2" xfId="21146" xr:uid="{00000000-0005-0000-0000-0000255C0000}"/>
    <cellStyle name="Финансовый 2 59 3 2 5 3" xfId="27747" xr:uid="{00000000-0005-0000-0000-0000265C0000}"/>
    <cellStyle name="Финансовый 2 59 3 2 5 4" xfId="29184" xr:uid="{00000000-0005-0000-0000-0000275C0000}"/>
    <cellStyle name="Финансовый 2 59 3 2 5 5" xfId="30490" xr:uid="{00000000-0005-0000-0000-0000285C0000}"/>
    <cellStyle name="Финансовый 2 59 3 2 5 6" xfId="34883" xr:uid="{00000000-0005-0000-0000-0000295C0000}"/>
    <cellStyle name="Финансовый 2 59 3 2 5 7" xfId="36219" xr:uid="{00000000-0005-0000-0000-00002A5C0000}"/>
    <cellStyle name="Финансовый 2 59 3 3" xfId="12578" xr:uid="{00000000-0005-0000-0000-00002B5C0000}"/>
    <cellStyle name="Финансовый 2 59 3 3 2" xfId="13054" xr:uid="{00000000-0005-0000-0000-00002C5C0000}"/>
    <cellStyle name="Финансовый 2 59 3 3 3" xfId="15268" xr:uid="{00000000-0005-0000-0000-00002D5C0000}"/>
    <cellStyle name="Финансовый 2 59 3 3 3 2" xfId="15712" xr:uid="{00000000-0005-0000-0000-00002E5C0000}"/>
    <cellStyle name="Финансовый 2 59 3 3 3 3" xfId="19695" xr:uid="{00000000-0005-0000-0000-00002F5C0000}"/>
    <cellStyle name="Финансовый 2 59 3 3 3 4" xfId="21127" xr:uid="{00000000-0005-0000-0000-0000305C0000}"/>
    <cellStyle name="Финансовый 2 59 3 3 3 5" xfId="26586" xr:uid="{00000000-0005-0000-0000-0000315C0000}"/>
    <cellStyle name="Финансовый 2 59 3 3 3 6" xfId="22513" xr:uid="{00000000-0005-0000-0000-0000325C0000}"/>
    <cellStyle name="Финансовый 2 59 3 3 3 7" xfId="26960" xr:uid="{00000000-0005-0000-0000-0000335C0000}"/>
    <cellStyle name="Финансовый 2 59 3 3 3 8" xfId="32868" xr:uid="{00000000-0005-0000-0000-0000345C0000}"/>
    <cellStyle name="Финансовый 2 59 3 3 3 9" xfId="32385" xr:uid="{00000000-0005-0000-0000-0000355C0000}"/>
    <cellStyle name="Финансовый 2 59 3 3 4" xfId="17940" xr:uid="{00000000-0005-0000-0000-0000365C0000}"/>
    <cellStyle name="Финансовый 2 59 3 3 5" xfId="19252" xr:uid="{00000000-0005-0000-0000-0000375C0000}"/>
    <cellStyle name="Финансовый 2 59 3 3 5 2" xfId="25149" xr:uid="{00000000-0005-0000-0000-0000385C0000}"/>
    <cellStyle name="Финансовый 2 59 3 3 5 3" xfId="28395" xr:uid="{00000000-0005-0000-0000-0000395C0000}"/>
    <cellStyle name="Финансовый 2 59 3 3 5 4" xfId="29832" xr:uid="{00000000-0005-0000-0000-00003A5C0000}"/>
    <cellStyle name="Финансовый 2 59 3 3 5 5" xfId="31138" xr:uid="{00000000-0005-0000-0000-00003B5C0000}"/>
    <cellStyle name="Финансовый 2 59 3 3 5 6" xfId="34235" xr:uid="{00000000-0005-0000-0000-00003C5C0000}"/>
    <cellStyle name="Финансовый 2 59 3 3 5 7" xfId="35571" xr:uid="{00000000-0005-0000-0000-00003D5C0000}"/>
    <cellStyle name="Финансовый 2 59 4" xfId="10064" xr:uid="{00000000-0005-0000-0000-00003E5C0000}"/>
    <cellStyle name="Финансовый 2 59 4 2" xfId="13338" xr:uid="{00000000-0005-0000-0000-00003F5C0000}"/>
    <cellStyle name="Финансовый 2 59 4 3" xfId="14984" xr:uid="{00000000-0005-0000-0000-0000405C0000}"/>
    <cellStyle name="Финансовый 2 59 4 3 2" xfId="15996" xr:uid="{00000000-0005-0000-0000-0000415C0000}"/>
    <cellStyle name="Финансовый 2 59 4 3 3" xfId="19979" xr:uid="{00000000-0005-0000-0000-0000425C0000}"/>
    <cellStyle name="Финансовый 2 59 4 3 4" xfId="23331" xr:uid="{00000000-0005-0000-0000-0000435C0000}"/>
    <cellStyle name="Финансовый 2 59 4 3 5" xfId="25722" xr:uid="{00000000-0005-0000-0000-0000445C0000}"/>
    <cellStyle name="Финансовый 2 59 4 3 6" xfId="24165" xr:uid="{00000000-0005-0000-0000-0000455C0000}"/>
    <cellStyle name="Финансовый 2 59 4 3 7" xfId="28668" xr:uid="{00000000-0005-0000-0000-0000465C0000}"/>
    <cellStyle name="Финансовый 2 59 4 3 8" xfId="33152" xr:uid="{00000000-0005-0000-0000-0000475C0000}"/>
    <cellStyle name="Финансовый 2 59 4 3 9" xfId="32144" xr:uid="{00000000-0005-0000-0000-0000485C0000}"/>
    <cellStyle name="Финансовый 2 59 4 4" xfId="17656" xr:uid="{00000000-0005-0000-0000-0000495C0000}"/>
    <cellStyle name="Финансовый 2 59 4 5" xfId="18968" xr:uid="{00000000-0005-0000-0000-00004A5C0000}"/>
    <cellStyle name="Финансовый 2 59 4 5 2" xfId="22561" xr:uid="{00000000-0005-0000-0000-00004B5C0000}"/>
    <cellStyle name="Финансовый 2 59 4 5 3" xfId="28111" xr:uid="{00000000-0005-0000-0000-00004C5C0000}"/>
    <cellStyle name="Финансовый 2 59 4 5 4" xfId="29548" xr:uid="{00000000-0005-0000-0000-00004D5C0000}"/>
    <cellStyle name="Финансовый 2 59 4 5 5" xfId="30854" xr:uid="{00000000-0005-0000-0000-00004E5C0000}"/>
    <cellStyle name="Финансовый 2 59 4 5 6" xfId="34519" xr:uid="{00000000-0005-0000-0000-00004F5C0000}"/>
    <cellStyle name="Финансовый 2 59 4 5 7" xfId="35855" xr:uid="{00000000-0005-0000-0000-0000505C0000}"/>
    <cellStyle name="Финансовый 2 59 5" xfId="11382" xr:uid="{00000000-0005-0000-0000-0000515C0000}"/>
    <cellStyle name="Финансовый 2 59 6" xfId="13986" xr:uid="{00000000-0005-0000-0000-0000525C0000}"/>
    <cellStyle name="Финансовый 2 59 7" xfId="14336" xr:uid="{00000000-0005-0000-0000-0000535C0000}"/>
    <cellStyle name="Финансовый 2 59 7 2" xfId="16644" xr:uid="{00000000-0005-0000-0000-0000545C0000}"/>
    <cellStyle name="Финансовый 2 59 7 3" xfId="20627" xr:uid="{00000000-0005-0000-0000-0000555C0000}"/>
    <cellStyle name="Финансовый 2 59 7 4" xfId="25145" xr:uid="{00000000-0005-0000-0000-0000565C0000}"/>
    <cellStyle name="Финансовый 2 59 7 5" xfId="24492" xr:uid="{00000000-0005-0000-0000-0000575C0000}"/>
    <cellStyle name="Финансовый 2 59 7 6" xfId="21499" xr:uid="{00000000-0005-0000-0000-0000585C0000}"/>
    <cellStyle name="Финансовый 2 59 7 7" xfId="24217" xr:uid="{00000000-0005-0000-0000-0000595C0000}"/>
    <cellStyle name="Финансовый 2 59 7 8" xfId="33800" xr:uid="{00000000-0005-0000-0000-00005A5C0000}"/>
    <cellStyle name="Финансовый 2 59 7 9" xfId="32046" xr:uid="{00000000-0005-0000-0000-00005B5C0000}"/>
    <cellStyle name="Финансовый 2 59 8" xfId="17008" xr:uid="{00000000-0005-0000-0000-00005C5C0000}"/>
    <cellStyle name="Финансовый 2 59 9" xfId="18320" xr:uid="{00000000-0005-0000-0000-00005D5C0000}"/>
    <cellStyle name="Финансовый 2 59 9 2" xfId="22191" xr:uid="{00000000-0005-0000-0000-00005E5C0000}"/>
    <cellStyle name="Финансовый 2 59 9 3" xfId="27463" xr:uid="{00000000-0005-0000-0000-00005F5C0000}"/>
    <cellStyle name="Финансовый 2 59 9 4" xfId="28900" xr:uid="{00000000-0005-0000-0000-0000605C0000}"/>
    <cellStyle name="Финансовый 2 59 9 5" xfId="30206" xr:uid="{00000000-0005-0000-0000-0000615C0000}"/>
    <cellStyle name="Финансовый 2 59 9 6" xfId="35167" xr:uid="{00000000-0005-0000-0000-0000625C0000}"/>
    <cellStyle name="Финансовый 2 59 9 7" xfId="36503" xr:uid="{00000000-0005-0000-0000-0000635C0000}"/>
    <cellStyle name="Финансовый 2 6" xfId="155" xr:uid="{00000000-0005-0000-0000-0000645C0000}"/>
    <cellStyle name="Финансовый 2 6 2" xfId="371" xr:uid="{00000000-0005-0000-0000-0000655C0000}"/>
    <cellStyle name="Финансовый 2 6 2 2" xfId="8848" xr:uid="{00000000-0005-0000-0000-0000665C0000}"/>
    <cellStyle name="Финансовый 2 6 2 3" xfId="10279" xr:uid="{00000000-0005-0000-0000-0000675C0000}"/>
    <cellStyle name="Финансовый 2 6 3" xfId="1272" xr:uid="{00000000-0005-0000-0000-0000685C0000}"/>
    <cellStyle name="Финансовый 2 6 3 2" xfId="8876" xr:uid="{00000000-0005-0000-0000-0000695C0000}"/>
    <cellStyle name="Финансовый 2 6 3 2 2" xfId="13601" xr:uid="{00000000-0005-0000-0000-00006A5C0000}"/>
    <cellStyle name="Финансовый 2 6 3 2 3" xfId="14721" xr:uid="{00000000-0005-0000-0000-00006B5C0000}"/>
    <cellStyle name="Финансовый 2 6 3 2 3 2" xfId="16259" xr:uid="{00000000-0005-0000-0000-00006C5C0000}"/>
    <cellStyle name="Финансовый 2 6 3 2 3 3" xfId="20242" xr:uid="{00000000-0005-0000-0000-00006D5C0000}"/>
    <cellStyle name="Финансовый 2 6 3 2 3 4" xfId="20983" xr:uid="{00000000-0005-0000-0000-00006E5C0000}"/>
    <cellStyle name="Финансовый 2 6 3 2 3 5" xfId="27199" xr:uid="{00000000-0005-0000-0000-00006F5C0000}"/>
    <cellStyle name="Финансовый 2 6 3 2 3 6" xfId="25439" xr:uid="{00000000-0005-0000-0000-0000705C0000}"/>
    <cellStyle name="Финансовый 2 6 3 2 3 7" xfId="22688" xr:uid="{00000000-0005-0000-0000-0000715C0000}"/>
    <cellStyle name="Финансовый 2 6 3 2 3 8" xfId="33415" xr:uid="{00000000-0005-0000-0000-0000725C0000}"/>
    <cellStyle name="Финансовый 2 6 3 2 3 9" xfId="32195" xr:uid="{00000000-0005-0000-0000-0000735C0000}"/>
    <cellStyle name="Финансовый 2 6 3 2 4" xfId="17393" xr:uid="{00000000-0005-0000-0000-0000745C0000}"/>
    <cellStyle name="Финансовый 2 6 3 2 5" xfId="18705" xr:uid="{00000000-0005-0000-0000-0000755C0000}"/>
    <cellStyle name="Финансовый 2 6 3 2 5 2" xfId="20947" xr:uid="{00000000-0005-0000-0000-0000765C0000}"/>
    <cellStyle name="Финансовый 2 6 3 2 5 3" xfId="27848" xr:uid="{00000000-0005-0000-0000-0000775C0000}"/>
    <cellStyle name="Финансовый 2 6 3 2 5 4" xfId="29285" xr:uid="{00000000-0005-0000-0000-0000785C0000}"/>
    <cellStyle name="Финансовый 2 6 3 2 5 5" xfId="30591" xr:uid="{00000000-0005-0000-0000-0000795C0000}"/>
    <cellStyle name="Финансовый 2 6 3 2 5 6" xfId="34782" xr:uid="{00000000-0005-0000-0000-00007A5C0000}"/>
    <cellStyle name="Финансовый 2 6 3 2 5 7" xfId="36118" xr:uid="{00000000-0005-0000-0000-00007B5C0000}"/>
    <cellStyle name="Финансовый 2 6 3 3" xfId="12679" xr:uid="{00000000-0005-0000-0000-00007C5C0000}"/>
    <cellStyle name="Финансовый 2 6 3 3 2" xfId="12953" xr:uid="{00000000-0005-0000-0000-00007D5C0000}"/>
    <cellStyle name="Финансовый 2 6 3 3 3" xfId="15369" xr:uid="{00000000-0005-0000-0000-00007E5C0000}"/>
    <cellStyle name="Финансовый 2 6 3 3 3 2" xfId="15611" xr:uid="{00000000-0005-0000-0000-00007F5C0000}"/>
    <cellStyle name="Финансовый 2 6 3 3 3 3" xfId="19594" xr:uid="{00000000-0005-0000-0000-0000805C0000}"/>
    <cellStyle name="Финансовый 2 6 3 3 3 4" xfId="21294" xr:uid="{00000000-0005-0000-0000-0000815C0000}"/>
    <cellStyle name="Финансовый 2 6 3 3 3 5" xfId="25776" xr:uid="{00000000-0005-0000-0000-0000825C0000}"/>
    <cellStyle name="Финансовый 2 6 3 3 3 6" xfId="26257" xr:uid="{00000000-0005-0000-0000-0000835C0000}"/>
    <cellStyle name="Финансовый 2 6 3 3 3 7" xfId="23561" xr:uid="{00000000-0005-0000-0000-0000845C0000}"/>
    <cellStyle name="Финансовый 2 6 3 3 3 8" xfId="32767" xr:uid="{00000000-0005-0000-0000-0000855C0000}"/>
    <cellStyle name="Финансовый 2 6 3 3 3 9" xfId="31904" xr:uid="{00000000-0005-0000-0000-0000865C0000}"/>
    <cellStyle name="Финансовый 2 6 3 3 4" xfId="18041" xr:uid="{00000000-0005-0000-0000-0000875C0000}"/>
    <cellStyle name="Финансовый 2 6 3 3 5" xfId="19353" xr:uid="{00000000-0005-0000-0000-0000885C0000}"/>
    <cellStyle name="Финансовый 2 6 3 3 5 2" xfId="23124" xr:uid="{00000000-0005-0000-0000-0000895C0000}"/>
    <cellStyle name="Финансовый 2 6 3 3 5 3" xfId="28496" xr:uid="{00000000-0005-0000-0000-00008A5C0000}"/>
    <cellStyle name="Финансовый 2 6 3 3 5 4" xfId="29933" xr:uid="{00000000-0005-0000-0000-00008B5C0000}"/>
    <cellStyle name="Финансовый 2 6 3 3 5 5" xfId="31239" xr:uid="{00000000-0005-0000-0000-00008C5C0000}"/>
    <cellStyle name="Финансовый 2 6 3 3 5 6" xfId="34134" xr:uid="{00000000-0005-0000-0000-00008D5C0000}"/>
    <cellStyle name="Финансовый 2 6 3 3 5 7" xfId="35470" xr:uid="{00000000-0005-0000-0000-00008E5C0000}"/>
    <cellStyle name="Финансовый 2 6 4" xfId="10065" xr:uid="{00000000-0005-0000-0000-00008F5C0000}"/>
    <cellStyle name="Финансовый 2 6 4 2" xfId="13337" xr:uid="{00000000-0005-0000-0000-0000905C0000}"/>
    <cellStyle name="Финансовый 2 6 4 3" xfId="14985" xr:uid="{00000000-0005-0000-0000-0000915C0000}"/>
    <cellStyle name="Финансовый 2 6 4 3 2" xfId="15995" xr:uid="{00000000-0005-0000-0000-0000925C0000}"/>
    <cellStyle name="Финансовый 2 6 4 3 3" xfId="19978" xr:uid="{00000000-0005-0000-0000-0000935C0000}"/>
    <cellStyle name="Финансовый 2 6 4 3 4" xfId="22925" xr:uid="{00000000-0005-0000-0000-0000945C0000}"/>
    <cellStyle name="Финансовый 2 6 4 3 5" xfId="26385" xr:uid="{00000000-0005-0000-0000-0000955C0000}"/>
    <cellStyle name="Финансовый 2 6 4 3 6" xfId="23646" xr:uid="{00000000-0005-0000-0000-0000965C0000}"/>
    <cellStyle name="Финансовый 2 6 4 3 7" xfId="20920" xr:uid="{00000000-0005-0000-0000-0000975C0000}"/>
    <cellStyle name="Финансовый 2 6 4 3 8" xfId="33151" xr:uid="{00000000-0005-0000-0000-0000985C0000}"/>
    <cellStyle name="Финансовый 2 6 4 3 9" xfId="32204" xr:uid="{00000000-0005-0000-0000-0000995C0000}"/>
    <cellStyle name="Финансовый 2 6 4 4" xfId="17657" xr:uid="{00000000-0005-0000-0000-00009A5C0000}"/>
    <cellStyle name="Финансовый 2 6 4 5" xfId="18969" xr:uid="{00000000-0005-0000-0000-00009B5C0000}"/>
    <cellStyle name="Финансовый 2 6 4 5 2" xfId="22508" xr:uid="{00000000-0005-0000-0000-00009C5C0000}"/>
    <cellStyle name="Финансовый 2 6 4 5 3" xfId="28112" xr:uid="{00000000-0005-0000-0000-00009D5C0000}"/>
    <cellStyle name="Финансовый 2 6 4 5 4" xfId="29549" xr:uid="{00000000-0005-0000-0000-00009E5C0000}"/>
    <cellStyle name="Финансовый 2 6 4 5 5" xfId="30855" xr:uid="{00000000-0005-0000-0000-00009F5C0000}"/>
    <cellStyle name="Финансовый 2 6 4 5 6" xfId="34518" xr:uid="{00000000-0005-0000-0000-0000A05C0000}"/>
    <cellStyle name="Финансовый 2 6 4 5 7" xfId="35854" xr:uid="{00000000-0005-0000-0000-0000A15C0000}"/>
    <cellStyle name="Финансовый 2 6 5" xfId="11157" xr:uid="{00000000-0005-0000-0000-0000A25C0000}"/>
    <cellStyle name="Финансовый 2 6 6" xfId="13985" xr:uid="{00000000-0005-0000-0000-0000A35C0000}"/>
    <cellStyle name="Финансовый 2 6 7" xfId="14154" xr:uid="{00000000-0005-0000-0000-0000A45C0000}"/>
    <cellStyle name="Финансовый 2 6 7 2" xfId="16643" xr:uid="{00000000-0005-0000-0000-0000A55C0000}"/>
    <cellStyle name="Финансовый 2 6 7 3" xfId="20626" xr:uid="{00000000-0005-0000-0000-0000A65C0000}"/>
    <cellStyle name="Финансовый 2 6 7 4" xfId="21370" xr:uid="{00000000-0005-0000-0000-0000A75C0000}"/>
    <cellStyle name="Финансовый 2 6 7 5" xfId="27222" xr:uid="{00000000-0005-0000-0000-0000A85C0000}"/>
    <cellStyle name="Финансовый 2 6 7 6" xfId="21000" xr:uid="{00000000-0005-0000-0000-0000A95C0000}"/>
    <cellStyle name="Финансовый 2 6 7 7" xfId="28753" xr:uid="{00000000-0005-0000-0000-0000AA5C0000}"/>
    <cellStyle name="Финансовый 2 6 7 8" xfId="33799" xr:uid="{00000000-0005-0000-0000-0000AB5C0000}"/>
    <cellStyle name="Финансовый 2 6 7 9" xfId="32107" xr:uid="{00000000-0005-0000-0000-0000AC5C0000}"/>
    <cellStyle name="Финансовый 2 6 8" xfId="14337" xr:uid="{00000000-0005-0000-0000-0000AD5C0000}"/>
    <cellStyle name="Финансовый 2 6 8 2" xfId="17009" xr:uid="{00000000-0005-0000-0000-0000AE5C0000}"/>
    <cellStyle name="Финансовый 2 6 8 3" xfId="20805" xr:uid="{00000000-0005-0000-0000-0000AF5C0000}"/>
    <cellStyle name="Финансовый 2 6 8 4" xfId="21489" xr:uid="{00000000-0005-0000-0000-0000B05C0000}"/>
    <cellStyle name="Финансовый 2 6 8 5" xfId="23684" xr:uid="{00000000-0005-0000-0000-0000B15C0000}"/>
    <cellStyle name="Финансовый 2 6 8 6" xfId="26228" xr:uid="{00000000-0005-0000-0000-0000B25C0000}"/>
    <cellStyle name="Финансовый 2 6 8 7" xfId="24297" xr:uid="{00000000-0005-0000-0000-0000B35C0000}"/>
    <cellStyle name="Финансовый 2 6 8 8" xfId="33978" xr:uid="{00000000-0005-0000-0000-0000B45C0000}"/>
    <cellStyle name="Финансовый 2 6 8 9" xfId="35339" xr:uid="{00000000-0005-0000-0000-0000B55C0000}"/>
    <cellStyle name="Финансовый 2 6 9" xfId="18321" xr:uid="{00000000-0005-0000-0000-0000B65C0000}"/>
    <cellStyle name="Финансовый 2 6 9 2" xfId="22214" xr:uid="{00000000-0005-0000-0000-0000B75C0000}"/>
    <cellStyle name="Финансовый 2 6 9 3" xfId="27464" xr:uid="{00000000-0005-0000-0000-0000B85C0000}"/>
    <cellStyle name="Финансовый 2 6 9 4" xfId="28901" xr:uid="{00000000-0005-0000-0000-0000B95C0000}"/>
    <cellStyle name="Финансовый 2 6 9 5" xfId="30207" xr:uid="{00000000-0005-0000-0000-0000BA5C0000}"/>
    <cellStyle name="Финансовый 2 6 9 6" xfId="35166" xr:uid="{00000000-0005-0000-0000-0000BB5C0000}"/>
    <cellStyle name="Финансовый 2 6 9 7" xfId="36502" xr:uid="{00000000-0005-0000-0000-0000BC5C0000}"/>
    <cellStyle name="Финансовый 2 60" xfId="156" xr:uid="{00000000-0005-0000-0000-0000BD5C0000}"/>
    <cellStyle name="Финансовый 2 60 2" xfId="519" xr:uid="{00000000-0005-0000-0000-0000BE5C0000}"/>
    <cellStyle name="Финансовый 2 60 2 2" xfId="8198" xr:uid="{00000000-0005-0000-0000-0000BF5C0000}"/>
    <cellStyle name="Финансовый 2 60 2 3" xfId="10427" xr:uid="{00000000-0005-0000-0000-0000C05C0000}"/>
    <cellStyle name="Финансовый 2 60 3" xfId="1498" xr:uid="{00000000-0005-0000-0000-0000C15C0000}"/>
    <cellStyle name="Финансовый 2 60 3 2" xfId="7701" xr:uid="{00000000-0005-0000-0000-0000C25C0000}"/>
    <cellStyle name="Финансовый 2 60 3 2 2" xfId="13803" xr:uid="{00000000-0005-0000-0000-0000C35C0000}"/>
    <cellStyle name="Финансовый 2 60 3 2 3" xfId="14519" xr:uid="{00000000-0005-0000-0000-0000C45C0000}"/>
    <cellStyle name="Финансовый 2 60 3 2 3 2" xfId="16461" xr:uid="{00000000-0005-0000-0000-0000C55C0000}"/>
    <cellStyle name="Финансовый 2 60 3 2 3 3" xfId="20444" xr:uid="{00000000-0005-0000-0000-0000C65C0000}"/>
    <cellStyle name="Финансовый 2 60 3 2 3 4" xfId="24262" xr:uid="{00000000-0005-0000-0000-0000C75C0000}"/>
    <cellStyle name="Финансовый 2 60 3 2 3 5" xfId="25822" xr:uid="{00000000-0005-0000-0000-0000C85C0000}"/>
    <cellStyle name="Финансовый 2 60 3 2 3 6" xfId="21540" xr:uid="{00000000-0005-0000-0000-0000C95C0000}"/>
    <cellStyle name="Финансовый 2 60 3 2 3 7" xfId="25060" xr:uid="{00000000-0005-0000-0000-0000CA5C0000}"/>
    <cellStyle name="Финансовый 2 60 3 2 3 8" xfId="33617" xr:uid="{00000000-0005-0000-0000-0000CB5C0000}"/>
    <cellStyle name="Финансовый 2 60 3 2 3 9" xfId="31578" xr:uid="{00000000-0005-0000-0000-0000CC5C0000}"/>
    <cellStyle name="Финансовый 2 60 3 2 4" xfId="17191" xr:uid="{00000000-0005-0000-0000-0000CD5C0000}"/>
    <cellStyle name="Финансовый 2 60 3 2 5" xfId="18503" xr:uid="{00000000-0005-0000-0000-0000CE5C0000}"/>
    <cellStyle name="Финансовый 2 60 3 2 5 2" xfId="21923" xr:uid="{00000000-0005-0000-0000-0000CF5C0000}"/>
    <cellStyle name="Финансовый 2 60 3 2 5 3" xfId="27646" xr:uid="{00000000-0005-0000-0000-0000D05C0000}"/>
    <cellStyle name="Финансовый 2 60 3 2 5 4" xfId="29083" xr:uid="{00000000-0005-0000-0000-0000D15C0000}"/>
    <cellStyle name="Финансовый 2 60 3 2 5 5" xfId="30389" xr:uid="{00000000-0005-0000-0000-0000D25C0000}"/>
    <cellStyle name="Финансовый 2 60 3 2 5 6" xfId="34984" xr:uid="{00000000-0005-0000-0000-0000D35C0000}"/>
    <cellStyle name="Финансовый 2 60 3 2 5 7" xfId="36320" xr:uid="{00000000-0005-0000-0000-0000D45C0000}"/>
    <cellStyle name="Финансовый 2 60 3 3" xfId="12477" xr:uid="{00000000-0005-0000-0000-0000D55C0000}"/>
    <cellStyle name="Финансовый 2 60 3 3 2" xfId="13155" xr:uid="{00000000-0005-0000-0000-0000D65C0000}"/>
    <cellStyle name="Финансовый 2 60 3 3 3" xfId="15167" xr:uid="{00000000-0005-0000-0000-0000D75C0000}"/>
    <cellStyle name="Финансовый 2 60 3 3 3 2" xfId="15813" xr:uid="{00000000-0005-0000-0000-0000D85C0000}"/>
    <cellStyle name="Финансовый 2 60 3 3 3 3" xfId="19796" xr:uid="{00000000-0005-0000-0000-0000D95C0000}"/>
    <cellStyle name="Финансовый 2 60 3 3 3 4" xfId="21626" xr:uid="{00000000-0005-0000-0000-0000DA5C0000}"/>
    <cellStyle name="Финансовый 2 60 3 3 3 5" xfId="21259" xr:uid="{00000000-0005-0000-0000-0000DB5C0000}"/>
    <cellStyle name="Финансовый 2 60 3 3 3 6" xfId="26841" xr:uid="{00000000-0005-0000-0000-0000DC5C0000}"/>
    <cellStyle name="Финансовый 2 60 3 3 3 7" xfId="26637" xr:uid="{00000000-0005-0000-0000-0000DD5C0000}"/>
    <cellStyle name="Финансовый 2 60 3 3 3 8" xfId="32969" xr:uid="{00000000-0005-0000-0000-0000DE5C0000}"/>
    <cellStyle name="Финансовый 2 60 3 3 3 9" xfId="32027" xr:uid="{00000000-0005-0000-0000-0000DF5C0000}"/>
    <cellStyle name="Финансовый 2 60 3 3 4" xfId="17839" xr:uid="{00000000-0005-0000-0000-0000E05C0000}"/>
    <cellStyle name="Финансовый 2 60 3 3 5" xfId="19151" xr:uid="{00000000-0005-0000-0000-0000E15C0000}"/>
    <cellStyle name="Финансовый 2 60 3 3 5 2" xfId="24926" xr:uid="{00000000-0005-0000-0000-0000E25C0000}"/>
    <cellStyle name="Финансовый 2 60 3 3 5 3" xfId="28294" xr:uid="{00000000-0005-0000-0000-0000E35C0000}"/>
    <cellStyle name="Финансовый 2 60 3 3 5 4" xfId="29731" xr:uid="{00000000-0005-0000-0000-0000E45C0000}"/>
    <cellStyle name="Финансовый 2 60 3 3 5 5" xfId="31037" xr:uid="{00000000-0005-0000-0000-0000E55C0000}"/>
    <cellStyle name="Финансовый 2 60 3 3 5 6" xfId="34336" xr:uid="{00000000-0005-0000-0000-0000E65C0000}"/>
    <cellStyle name="Финансовый 2 60 3 3 5 7" xfId="35672" xr:uid="{00000000-0005-0000-0000-0000E75C0000}"/>
    <cellStyle name="Финансовый 2 60 4" xfId="10066" xr:uid="{00000000-0005-0000-0000-0000E85C0000}"/>
    <cellStyle name="Финансовый 2 60 4 2" xfId="13336" xr:uid="{00000000-0005-0000-0000-0000E95C0000}"/>
    <cellStyle name="Финансовый 2 60 4 3" xfId="14986" xr:uid="{00000000-0005-0000-0000-0000EA5C0000}"/>
    <cellStyle name="Финансовый 2 60 4 3 2" xfId="15994" xr:uid="{00000000-0005-0000-0000-0000EB5C0000}"/>
    <cellStyle name="Финансовый 2 60 4 3 3" xfId="19977" xr:uid="{00000000-0005-0000-0000-0000EC5C0000}"/>
    <cellStyle name="Финансовый 2 60 4 3 4" xfId="22939" xr:uid="{00000000-0005-0000-0000-0000ED5C0000}"/>
    <cellStyle name="Финансовый 2 60 4 3 5" xfId="26513" xr:uid="{00000000-0005-0000-0000-0000EE5C0000}"/>
    <cellStyle name="Финансовый 2 60 4 3 6" xfId="26726" xr:uid="{00000000-0005-0000-0000-0000EF5C0000}"/>
    <cellStyle name="Финансовый 2 60 4 3 7" xfId="25450" xr:uid="{00000000-0005-0000-0000-0000F05C0000}"/>
    <cellStyle name="Финансовый 2 60 4 3 8" xfId="33150" xr:uid="{00000000-0005-0000-0000-0000F15C0000}"/>
    <cellStyle name="Финансовый 2 60 4 3 9" xfId="32304" xr:uid="{00000000-0005-0000-0000-0000F25C0000}"/>
    <cellStyle name="Финансовый 2 60 4 4" xfId="17658" xr:uid="{00000000-0005-0000-0000-0000F35C0000}"/>
    <cellStyle name="Финансовый 2 60 4 5" xfId="18970" xr:uid="{00000000-0005-0000-0000-0000F45C0000}"/>
    <cellStyle name="Финансовый 2 60 4 5 2" xfId="22460" xr:uid="{00000000-0005-0000-0000-0000F55C0000}"/>
    <cellStyle name="Финансовый 2 60 4 5 3" xfId="28113" xr:uid="{00000000-0005-0000-0000-0000F65C0000}"/>
    <cellStyle name="Финансовый 2 60 4 5 4" xfId="29550" xr:uid="{00000000-0005-0000-0000-0000F75C0000}"/>
    <cellStyle name="Финансовый 2 60 4 5 5" xfId="30856" xr:uid="{00000000-0005-0000-0000-0000F85C0000}"/>
    <cellStyle name="Финансовый 2 60 4 5 6" xfId="34517" xr:uid="{00000000-0005-0000-0000-0000F95C0000}"/>
    <cellStyle name="Финансовый 2 60 4 5 7" xfId="35853" xr:uid="{00000000-0005-0000-0000-0000FA5C0000}"/>
    <cellStyle name="Финансовый 2 60 5" xfId="11383" xr:uid="{00000000-0005-0000-0000-0000FB5C0000}"/>
    <cellStyle name="Финансовый 2 60 6" xfId="13984" xr:uid="{00000000-0005-0000-0000-0000FC5C0000}"/>
    <cellStyle name="Финансовый 2 60 7" xfId="14338" xr:uid="{00000000-0005-0000-0000-0000FD5C0000}"/>
    <cellStyle name="Финансовый 2 60 7 2" xfId="16642" xr:uid="{00000000-0005-0000-0000-0000FE5C0000}"/>
    <cellStyle name="Финансовый 2 60 7 3" xfId="20625" xr:uid="{00000000-0005-0000-0000-0000FF5C0000}"/>
    <cellStyle name="Финансовый 2 60 7 4" xfId="21315" xr:uid="{00000000-0005-0000-0000-0000005D0000}"/>
    <cellStyle name="Финансовый 2 60 7 5" xfId="25838" xr:uid="{00000000-0005-0000-0000-0000015D0000}"/>
    <cellStyle name="Финансовый 2 60 7 6" xfId="25332" xr:uid="{00000000-0005-0000-0000-0000025D0000}"/>
    <cellStyle name="Финансовый 2 60 7 7" xfId="25623" xr:uid="{00000000-0005-0000-0000-0000035D0000}"/>
    <cellStyle name="Финансовый 2 60 7 8" xfId="33798" xr:uid="{00000000-0005-0000-0000-0000045D0000}"/>
    <cellStyle name="Финансовый 2 60 7 9" xfId="32168" xr:uid="{00000000-0005-0000-0000-0000055D0000}"/>
    <cellStyle name="Финансовый 2 60 8" xfId="17010" xr:uid="{00000000-0005-0000-0000-0000065D0000}"/>
    <cellStyle name="Финансовый 2 60 9" xfId="18322" xr:uid="{00000000-0005-0000-0000-0000075D0000}"/>
    <cellStyle name="Финансовый 2 60 9 2" xfId="22061" xr:uid="{00000000-0005-0000-0000-0000085D0000}"/>
    <cellStyle name="Финансовый 2 60 9 3" xfId="27465" xr:uid="{00000000-0005-0000-0000-0000095D0000}"/>
    <cellStyle name="Финансовый 2 60 9 4" xfId="28902" xr:uid="{00000000-0005-0000-0000-00000A5D0000}"/>
    <cellStyle name="Финансовый 2 60 9 5" xfId="30208" xr:uid="{00000000-0005-0000-0000-00000B5D0000}"/>
    <cellStyle name="Финансовый 2 60 9 6" xfId="35165" xr:uid="{00000000-0005-0000-0000-00000C5D0000}"/>
    <cellStyle name="Финансовый 2 60 9 7" xfId="36501" xr:uid="{00000000-0005-0000-0000-00000D5D0000}"/>
    <cellStyle name="Финансовый 2 61" xfId="157" xr:uid="{00000000-0005-0000-0000-00000E5D0000}"/>
    <cellStyle name="Финансовый 2 61 2" xfId="520" xr:uid="{00000000-0005-0000-0000-00000F5D0000}"/>
    <cellStyle name="Финансовый 2 61 2 2" xfId="7853" xr:uid="{00000000-0005-0000-0000-0000105D0000}"/>
    <cellStyle name="Финансовый 2 61 2 3" xfId="10428" xr:uid="{00000000-0005-0000-0000-0000115D0000}"/>
    <cellStyle name="Финансовый 2 61 3" xfId="1499" xr:uid="{00000000-0005-0000-0000-0000125D0000}"/>
    <cellStyle name="Финансовый 2 61 3 2" xfId="7872" xr:uid="{00000000-0005-0000-0000-0000135D0000}"/>
    <cellStyle name="Финансовый 2 61 3 2 2" xfId="13748" xr:uid="{00000000-0005-0000-0000-0000145D0000}"/>
    <cellStyle name="Финансовый 2 61 3 2 3" xfId="14574" xr:uid="{00000000-0005-0000-0000-0000155D0000}"/>
    <cellStyle name="Финансовый 2 61 3 2 3 2" xfId="16406" xr:uid="{00000000-0005-0000-0000-0000165D0000}"/>
    <cellStyle name="Финансовый 2 61 3 2 3 3" xfId="20389" xr:uid="{00000000-0005-0000-0000-0000175D0000}"/>
    <cellStyle name="Финансовый 2 61 3 2 3 4" xfId="25256" xr:uid="{00000000-0005-0000-0000-0000185D0000}"/>
    <cellStyle name="Финансовый 2 61 3 2 3 5" xfId="26039" xr:uid="{00000000-0005-0000-0000-0000195D0000}"/>
    <cellStyle name="Финансовый 2 61 3 2 3 6" xfId="25126" xr:uid="{00000000-0005-0000-0000-00001A5D0000}"/>
    <cellStyle name="Финансовый 2 61 3 2 3 7" xfId="26889" xr:uid="{00000000-0005-0000-0000-00001B5D0000}"/>
    <cellStyle name="Финансовый 2 61 3 2 3 8" xfId="33562" xr:uid="{00000000-0005-0000-0000-00001C5D0000}"/>
    <cellStyle name="Финансовый 2 61 3 2 3 9" xfId="32245" xr:uid="{00000000-0005-0000-0000-00001D5D0000}"/>
    <cellStyle name="Финансовый 2 61 3 2 4" xfId="17246" xr:uid="{00000000-0005-0000-0000-00001E5D0000}"/>
    <cellStyle name="Финансовый 2 61 3 2 5" xfId="18558" xr:uid="{00000000-0005-0000-0000-00001F5D0000}"/>
    <cellStyle name="Финансовый 2 61 3 2 5 2" xfId="22562" xr:uid="{00000000-0005-0000-0000-0000205D0000}"/>
    <cellStyle name="Финансовый 2 61 3 2 5 3" xfId="27701" xr:uid="{00000000-0005-0000-0000-0000215D0000}"/>
    <cellStyle name="Финансовый 2 61 3 2 5 4" xfId="29138" xr:uid="{00000000-0005-0000-0000-0000225D0000}"/>
    <cellStyle name="Финансовый 2 61 3 2 5 5" xfId="30444" xr:uid="{00000000-0005-0000-0000-0000235D0000}"/>
    <cellStyle name="Финансовый 2 61 3 2 5 6" xfId="34929" xr:uid="{00000000-0005-0000-0000-0000245D0000}"/>
    <cellStyle name="Финансовый 2 61 3 2 5 7" xfId="36265" xr:uid="{00000000-0005-0000-0000-0000255D0000}"/>
    <cellStyle name="Финансовый 2 61 3 3" xfId="12532" xr:uid="{00000000-0005-0000-0000-0000265D0000}"/>
    <cellStyle name="Финансовый 2 61 3 3 2" xfId="13100" xr:uid="{00000000-0005-0000-0000-0000275D0000}"/>
    <cellStyle name="Финансовый 2 61 3 3 3" xfId="15222" xr:uid="{00000000-0005-0000-0000-0000285D0000}"/>
    <cellStyle name="Финансовый 2 61 3 3 3 2" xfId="15758" xr:uid="{00000000-0005-0000-0000-0000295D0000}"/>
    <cellStyle name="Финансовый 2 61 3 3 3 3" xfId="19741" xr:uid="{00000000-0005-0000-0000-00002A5D0000}"/>
    <cellStyle name="Финансовый 2 61 3 3 3 4" xfId="22213" xr:uid="{00000000-0005-0000-0000-00002B5D0000}"/>
    <cellStyle name="Финансовый 2 61 3 3 3 5" xfId="27170" xr:uid="{00000000-0005-0000-0000-00002C5D0000}"/>
    <cellStyle name="Финансовый 2 61 3 3 3 6" xfId="21753" xr:uid="{00000000-0005-0000-0000-00002D5D0000}"/>
    <cellStyle name="Финансовый 2 61 3 3 3 7" xfId="24599" xr:uid="{00000000-0005-0000-0000-00002E5D0000}"/>
    <cellStyle name="Финансовый 2 61 3 3 3 8" xfId="32914" xr:uid="{00000000-0005-0000-0000-00002F5D0000}"/>
    <cellStyle name="Финансовый 2 61 3 3 3 9" xfId="31992" xr:uid="{00000000-0005-0000-0000-0000305D0000}"/>
    <cellStyle name="Финансовый 2 61 3 3 4" xfId="17894" xr:uid="{00000000-0005-0000-0000-0000315D0000}"/>
    <cellStyle name="Финансовый 2 61 3 3 5" xfId="19206" xr:uid="{00000000-0005-0000-0000-0000325D0000}"/>
    <cellStyle name="Финансовый 2 61 3 3 5 2" xfId="21830" xr:uid="{00000000-0005-0000-0000-0000335D0000}"/>
    <cellStyle name="Финансовый 2 61 3 3 5 3" xfId="28349" xr:uid="{00000000-0005-0000-0000-0000345D0000}"/>
    <cellStyle name="Финансовый 2 61 3 3 5 4" xfId="29786" xr:uid="{00000000-0005-0000-0000-0000355D0000}"/>
    <cellStyle name="Финансовый 2 61 3 3 5 5" xfId="31092" xr:uid="{00000000-0005-0000-0000-0000365D0000}"/>
    <cellStyle name="Финансовый 2 61 3 3 5 6" xfId="34281" xr:uid="{00000000-0005-0000-0000-0000375D0000}"/>
    <cellStyle name="Финансовый 2 61 3 3 5 7" xfId="35617" xr:uid="{00000000-0005-0000-0000-0000385D0000}"/>
    <cellStyle name="Финансовый 2 61 4" xfId="10067" xr:uid="{00000000-0005-0000-0000-0000395D0000}"/>
    <cellStyle name="Финансовый 2 61 4 2" xfId="13335" xr:uid="{00000000-0005-0000-0000-00003A5D0000}"/>
    <cellStyle name="Финансовый 2 61 4 3" xfId="14987" xr:uid="{00000000-0005-0000-0000-00003B5D0000}"/>
    <cellStyle name="Финансовый 2 61 4 3 2" xfId="15993" xr:uid="{00000000-0005-0000-0000-00003C5D0000}"/>
    <cellStyle name="Финансовый 2 61 4 3 3" xfId="19976" xr:uid="{00000000-0005-0000-0000-00003D5D0000}"/>
    <cellStyle name="Финансовый 2 61 4 3 4" xfId="22591" xr:uid="{00000000-0005-0000-0000-00003E5D0000}"/>
    <cellStyle name="Финансовый 2 61 4 3 5" xfId="25559" xr:uid="{00000000-0005-0000-0000-00003F5D0000}"/>
    <cellStyle name="Финансовый 2 61 4 3 6" xfId="22541" xr:uid="{00000000-0005-0000-0000-0000405D0000}"/>
    <cellStyle name="Финансовый 2 61 4 3 7" xfId="28620" xr:uid="{00000000-0005-0000-0000-0000415D0000}"/>
    <cellStyle name="Финансовый 2 61 4 3 8" xfId="33149" xr:uid="{00000000-0005-0000-0000-0000425D0000}"/>
    <cellStyle name="Финансовый 2 61 4 3 9" xfId="32345" xr:uid="{00000000-0005-0000-0000-0000435D0000}"/>
    <cellStyle name="Финансовый 2 61 4 4" xfId="17659" xr:uid="{00000000-0005-0000-0000-0000445D0000}"/>
    <cellStyle name="Финансовый 2 61 4 5" xfId="18971" xr:uid="{00000000-0005-0000-0000-0000455D0000}"/>
    <cellStyle name="Финансовый 2 61 4 5 2" xfId="22399" xr:uid="{00000000-0005-0000-0000-0000465D0000}"/>
    <cellStyle name="Финансовый 2 61 4 5 3" xfId="28114" xr:uid="{00000000-0005-0000-0000-0000475D0000}"/>
    <cellStyle name="Финансовый 2 61 4 5 4" xfId="29551" xr:uid="{00000000-0005-0000-0000-0000485D0000}"/>
    <cellStyle name="Финансовый 2 61 4 5 5" xfId="30857" xr:uid="{00000000-0005-0000-0000-0000495D0000}"/>
    <cellStyle name="Финансовый 2 61 4 5 6" xfId="34516" xr:uid="{00000000-0005-0000-0000-00004A5D0000}"/>
    <cellStyle name="Финансовый 2 61 4 5 7" xfId="35852" xr:uid="{00000000-0005-0000-0000-00004B5D0000}"/>
    <cellStyle name="Финансовый 2 61 5" xfId="11384" xr:uid="{00000000-0005-0000-0000-00004C5D0000}"/>
    <cellStyle name="Финансовый 2 61 6" xfId="13983" xr:uid="{00000000-0005-0000-0000-00004D5D0000}"/>
    <cellStyle name="Финансовый 2 61 7" xfId="14339" xr:uid="{00000000-0005-0000-0000-00004E5D0000}"/>
    <cellStyle name="Финансовый 2 61 7 2" xfId="16641" xr:uid="{00000000-0005-0000-0000-00004F5D0000}"/>
    <cellStyle name="Финансовый 2 61 7 3" xfId="20624" xr:uid="{00000000-0005-0000-0000-0000505D0000}"/>
    <cellStyle name="Финансовый 2 61 7 4" xfId="22826" xr:uid="{00000000-0005-0000-0000-0000515D0000}"/>
    <cellStyle name="Финансовый 2 61 7 5" xfId="25585" xr:uid="{00000000-0005-0000-0000-0000525D0000}"/>
    <cellStyle name="Финансовый 2 61 7 6" xfId="22738" xr:uid="{00000000-0005-0000-0000-0000535D0000}"/>
    <cellStyle name="Финансовый 2 61 7 7" xfId="20905" xr:uid="{00000000-0005-0000-0000-0000545D0000}"/>
    <cellStyle name="Финансовый 2 61 7 8" xfId="33797" xr:uid="{00000000-0005-0000-0000-0000555D0000}"/>
    <cellStyle name="Финансовый 2 61 7 9" xfId="32249" xr:uid="{00000000-0005-0000-0000-0000565D0000}"/>
    <cellStyle name="Финансовый 2 61 8" xfId="17011" xr:uid="{00000000-0005-0000-0000-0000575D0000}"/>
    <cellStyle name="Финансовый 2 61 9" xfId="18323" xr:uid="{00000000-0005-0000-0000-0000585D0000}"/>
    <cellStyle name="Финансовый 2 61 9 2" xfId="22020" xr:uid="{00000000-0005-0000-0000-0000595D0000}"/>
    <cellStyle name="Финансовый 2 61 9 3" xfId="27466" xr:uid="{00000000-0005-0000-0000-00005A5D0000}"/>
    <cellStyle name="Финансовый 2 61 9 4" xfId="28903" xr:uid="{00000000-0005-0000-0000-00005B5D0000}"/>
    <cellStyle name="Финансовый 2 61 9 5" xfId="30209" xr:uid="{00000000-0005-0000-0000-00005C5D0000}"/>
    <cellStyle name="Финансовый 2 61 9 6" xfId="35164" xr:uid="{00000000-0005-0000-0000-00005D5D0000}"/>
    <cellStyle name="Финансовый 2 61 9 7" xfId="36500" xr:uid="{00000000-0005-0000-0000-00005E5D0000}"/>
    <cellStyle name="Финансовый 2 62" xfId="158" xr:uid="{00000000-0005-0000-0000-00005F5D0000}"/>
    <cellStyle name="Финансовый 2 62 2" xfId="521" xr:uid="{00000000-0005-0000-0000-0000605D0000}"/>
    <cellStyle name="Финансовый 2 62 2 2" xfId="8783" xr:uid="{00000000-0005-0000-0000-0000615D0000}"/>
    <cellStyle name="Финансовый 2 62 2 3" xfId="10429" xr:uid="{00000000-0005-0000-0000-0000625D0000}"/>
    <cellStyle name="Финансовый 2 62 3" xfId="1500" xr:uid="{00000000-0005-0000-0000-0000635D0000}"/>
    <cellStyle name="Финансовый 2 62 3 2" xfId="8079" xr:uid="{00000000-0005-0000-0000-0000645D0000}"/>
    <cellStyle name="Финансовый 2 62 3 2 2" xfId="13701" xr:uid="{00000000-0005-0000-0000-0000655D0000}"/>
    <cellStyle name="Финансовый 2 62 3 2 3" xfId="14621" xr:uid="{00000000-0005-0000-0000-0000665D0000}"/>
    <cellStyle name="Финансовый 2 62 3 2 3 2" xfId="16359" xr:uid="{00000000-0005-0000-0000-0000675D0000}"/>
    <cellStyle name="Финансовый 2 62 3 2 3 3" xfId="20342" xr:uid="{00000000-0005-0000-0000-0000685D0000}"/>
    <cellStyle name="Финансовый 2 62 3 2 3 4" xfId="22890" xr:uid="{00000000-0005-0000-0000-0000695D0000}"/>
    <cellStyle name="Финансовый 2 62 3 2 3 5" xfId="23481" xr:uid="{00000000-0005-0000-0000-00006A5D0000}"/>
    <cellStyle name="Финансовый 2 62 3 2 3 6" xfId="24506" xr:uid="{00000000-0005-0000-0000-00006B5D0000}"/>
    <cellStyle name="Финансовый 2 62 3 2 3 7" xfId="21158" xr:uid="{00000000-0005-0000-0000-00006C5D0000}"/>
    <cellStyle name="Финансовый 2 62 3 2 3 8" xfId="33515" xr:uid="{00000000-0005-0000-0000-00006D5D0000}"/>
    <cellStyle name="Финансовый 2 62 3 2 3 9" xfId="31822" xr:uid="{00000000-0005-0000-0000-00006E5D0000}"/>
    <cellStyle name="Финансовый 2 62 3 2 4" xfId="17293" xr:uid="{00000000-0005-0000-0000-00006F5D0000}"/>
    <cellStyle name="Финансовый 2 62 3 2 5" xfId="18605" xr:uid="{00000000-0005-0000-0000-0000705D0000}"/>
    <cellStyle name="Финансовый 2 62 3 2 5 2" xfId="24774" xr:uid="{00000000-0005-0000-0000-0000715D0000}"/>
    <cellStyle name="Финансовый 2 62 3 2 5 3" xfId="27748" xr:uid="{00000000-0005-0000-0000-0000725D0000}"/>
    <cellStyle name="Финансовый 2 62 3 2 5 4" xfId="29185" xr:uid="{00000000-0005-0000-0000-0000735D0000}"/>
    <cellStyle name="Финансовый 2 62 3 2 5 5" xfId="30491" xr:uid="{00000000-0005-0000-0000-0000745D0000}"/>
    <cellStyle name="Финансовый 2 62 3 2 5 6" xfId="34882" xr:uid="{00000000-0005-0000-0000-0000755D0000}"/>
    <cellStyle name="Финансовый 2 62 3 2 5 7" xfId="36218" xr:uid="{00000000-0005-0000-0000-0000765D0000}"/>
    <cellStyle name="Финансовый 2 62 3 3" xfId="12579" xr:uid="{00000000-0005-0000-0000-0000775D0000}"/>
    <cellStyle name="Финансовый 2 62 3 3 2" xfId="13053" xr:uid="{00000000-0005-0000-0000-0000785D0000}"/>
    <cellStyle name="Финансовый 2 62 3 3 3" xfId="15269" xr:uid="{00000000-0005-0000-0000-0000795D0000}"/>
    <cellStyle name="Финансовый 2 62 3 3 3 2" xfId="15711" xr:uid="{00000000-0005-0000-0000-00007A5D0000}"/>
    <cellStyle name="Финансовый 2 62 3 3 3 3" xfId="19694" xr:uid="{00000000-0005-0000-0000-00007B5D0000}"/>
    <cellStyle name="Финансовый 2 62 3 3 3 4" xfId="24793" xr:uid="{00000000-0005-0000-0000-00007C5D0000}"/>
    <cellStyle name="Финансовый 2 62 3 3 3 5" xfId="21837" xr:uid="{00000000-0005-0000-0000-00007D5D0000}"/>
    <cellStyle name="Финансовый 2 62 3 3 3 6" xfId="24985" xr:uid="{00000000-0005-0000-0000-00007E5D0000}"/>
    <cellStyle name="Финансовый 2 62 3 3 3 7" xfId="23309" xr:uid="{00000000-0005-0000-0000-00007F5D0000}"/>
    <cellStyle name="Финансовый 2 62 3 3 3 8" xfId="32867" xr:uid="{00000000-0005-0000-0000-0000805D0000}"/>
    <cellStyle name="Финансовый 2 62 3 3 3 9" xfId="32469" xr:uid="{00000000-0005-0000-0000-0000815D0000}"/>
    <cellStyle name="Финансовый 2 62 3 3 4" xfId="17941" xr:uid="{00000000-0005-0000-0000-0000825D0000}"/>
    <cellStyle name="Финансовый 2 62 3 3 5" xfId="19253" xr:uid="{00000000-0005-0000-0000-0000835D0000}"/>
    <cellStyle name="Финансовый 2 62 3 3 5 2" xfId="21493" xr:uid="{00000000-0005-0000-0000-0000845D0000}"/>
    <cellStyle name="Финансовый 2 62 3 3 5 3" xfId="28396" xr:uid="{00000000-0005-0000-0000-0000855D0000}"/>
    <cellStyle name="Финансовый 2 62 3 3 5 4" xfId="29833" xr:uid="{00000000-0005-0000-0000-0000865D0000}"/>
    <cellStyle name="Финансовый 2 62 3 3 5 5" xfId="31139" xr:uid="{00000000-0005-0000-0000-0000875D0000}"/>
    <cellStyle name="Финансовый 2 62 3 3 5 6" xfId="34234" xr:uid="{00000000-0005-0000-0000-0000885D0000}"/>
    <cellStyle name="Финансовый 2 62 3 3 5 7" xfId="35570" xr:uid="{00000000-0005-0000-0000-0000895D0000}"/>
    <cellStyle name="Финансовый 2 62 4" xfId="10068" xr:uid="{00000000-0005-0000-0000-00008A5D0000}"/>
    <cellStyle name="Финансовый 2 62 4 2" xfId="13334" xr:uid="{00000000-0005-0000-0000-00008B5D0000}"/>
    <cellStyle name="Финансовый 2 62 4 3" xfId="14988" xr:uid="{00000000-0005-0000-0000-00008C5D0000}"/>
    <cellStyle name="Финансовый 2 62 4 3 2" xfId="15992" xr:uid="{00000000-0005-0000-0000-00008D5D0000}"/>
    <cellStyle name="Финансовый 2 62 4 3 3" xfId="19975" xr:uid="{00000000-0005-0000-0000-00008E5D0000}"/>
    <cellStyle name="Финансовый 2 62 4 3 4" xfId="22675" xr:uid="{00000000-0005-0000-0000-00008F5D0000}"/>
    <cellStyle name="Финансовый 2 62 4 3 5" xfId="25443" xr:uid="{00000000-0005-0000-0000-0000905D0000}"/>
    <cellStyle name="Финансовый 2 62 4 3 6" xfId="24042" xr:uid="{00000000-0005-0000-0000-0000915D0000}"/>
    <cellStyle name="Финансовый 2 62 4 3 7" xfId="25741" xr:uid="{00000000-0005-0000-0000-0000925D0000}"/>
    <cellStyle name="Финансовый 2 62 4 3 8" xfId="33148" xr:uid="{00000000-0005-0000-0000-0000935D0000}"/>
    <cellStyle name="Финансовый 2 62 4 3 9" xfId="32404" xr:uid="{00000000-0005-0000-0000-0000945D0000}"/>
    <cellStyle name="Финансовый 2 62 4 4" xfId="17660" xr:uid="{00000000-0005-0000-0000-0000955D0000}"/>
    <cellStyle name="Финансовый 2 62 4 5" xfId="18972" xr:uid="{00000000-0005-0000-0000-0000965D0000}"/>
    <cellStyle name="Финансовый 2 62 4 5 2" xfId="22337" xr:uid="{00000000-0005-0000-0000-0000975D0000}"/>
    <cellStyle name="Финансовый 2 62 4 5 3" xfId="28115" xr:uid="{00000000-0005-0000-0000-0000985D0000}"/>
    <cellStyle name="Финансовый 2 62 4 5 4" xfId="29552" xr:uid="{00000000-0005-0000-0000-0000995D0000}"/>
    <cellStyle name="Финансовый 2 62 4 5 5" xfId="30858" xr:uid="{00000000-0005-0000-0000-00009A5D0000}"/>
    <cellStyle name="Финансовый 2 62 4 5 6" xfId="34515" xr:uid="{00000000-0005-0000-0000-00009B5D0000}"/>
    <cellStyle name="Финансовый 2 62 4 5 7" xfId="35851" xr:uid="{00000000-0005-0000-0000-00009C5D0000}"/>
    <cellStyle name="Финансовый 2 62 5" xfId="11385" xr:uid="{00000000-0005-0000-0000-00009D5D0000}"/>
    <cellStyle name="Финансовый 2 62 6" xfId="13982" xr:uid="{00000000-0005-0000-0000-00009E5D0000}"/>
    <cellStyle name="Финансовый 2 62 7" xfId="14340" xr:uid="{00000000-0005-0000-0000-00009F5D0000}"/>
    <cellStyle name="Финансовый 2 62 7 2" xfId="16640" xr:uid="{00000000-0005-0000-0000-0000A05D0000}"/>
    <cellStyle name="Финансовый 2 62 7 3" xfId="20623" xr:uid="{00000000-0005-0000-0000-0000A15D0000}"/>
    <cellStyle name="Финансовый 2 62 7 4" xfId="22769" xr:uid="{00000000-0005-0000-0000-0000A25D0000}"/>
    <cellStyle name="Финансовый 2 62 7 5" xfId="21097" xr:uid="{00000000-0005-0000-0000-0000A35D0000}"/>
    <cellStyle name="Финансовый 2 62 7 6" xfId="25909" xr:uid="{00000000-0005-0000-0000-0000A45D0000}"/>
    <cellStyle name="Финансовый 2 62 7 7" xfId="23874" xr:uid="{00000000-0005-0000-0000-0000A55D0000}"/>
    <cellStyle name="Финансовый 2 62 7 8" xfId="33796" xr:uid="{00000000-0005-0000-0000-0000A65D0000}"/>
    <cellStyle name="Финансовый 2 62 7 9" xfId="32256" xr:uid="{00000000-0005-0000-0000-0000A75D0000}"/>
    <cellStyle name="Финансовый 2 62 8" xfId="17012" xr:uid="{00000000-0005-0000-0000-0000A85D0000}"/>
    <cellStyle name="Финансовый 2 62 9" xfId="18324" xr:uid="{00000000-0005-0000-0000-0000A95D0000}"/>
    <cellStyle name="Финансовый 2 62 9 2" xfId="21849" xr:uid="{00000000-0005-0000-0000-0000AA5D0000}"/>
    <cellStyle name="Финансовый 2 62 9 3" xfId="27467" xr:uid="{00000000-0005-0000-0000-0000AB5D0000}"/>
    <cellStyle name="Финансовый 2 62 9 4" xfId="28904" xr:uid="{00000000-0005-0000-0000-0000AC5D0000}"/>
    <cellStyle name="Финансовый 2 62 9 5" xfId="30210" xr:uid="{00000000-0005-0000-0000-0000AD5D0000}"/>
    <cellStyle name="Финансовый 2 62 9 6" xfId="35163" xr:uid="{00000000-0005-0000-0000-0000AE5D0000}"/>
    <cellStyle name="Финансовый 2 62 9 7" xfId="36499" xr:uid="{00000000-0005-0000-0000-0000AF5D0000}"/>
    <cellStyle name="Финансовый 2 63" xfId="159" xr:uid="{00000000-0005-0000-0000-0000B05D0000}"/>
    <cellStyle name="Финансовый 2 63 2" xfId="522" xr:uid="{00000000-0005-0000-0000-0000B15D0000}"/>
    <cellStyle name="Финансовый 2 63 2 2" xfId="8875" xr:uid="{00000000-0005-0000-0000-0000B25D0000}"/>
    <cellStyle name="Финансовый 2 63 2 3" xfId="10430" xr:uid="{00000000-0005-0000-0000-0000B35D0000}"/>
    <cellStyle name="Финансовый 2 63 3" xfId="1501" xr:uid="{00000000-0005-0000-0000-0000B45D0000}"/>
    <cellStyle name="Финансовый 2 63 3 2" xfId="8208" xr:uid="{00000000-0005-0000-0000-0000B55D0000}"/>
    <cellStyle name="Финансовый 2 63 3 2 2" xfId="13655" xr:uid="{00000000-0005-0000-0000-0000B65D0000}"/>
    <cellStyle name="Финансовый 2 63 3 2 3" xfId="14667" xr:uid="{00000000-0005-0000-0000-0000B75D0000}"/>
    <cellStyle name="Финансовый 2 63 3 2 3 2" xfId="16313" xr:uid="{00000000-0005-0000-0000-0000B85D0000}"/>
    <cellStyle name="Финансовый 2 63 3 2 3 3" xfId="20296" xr:uid="{00000000-0005-0000-0000-0000B95D0000}"/>
    <cellStyle name="Финансовый 2 63 3 2 3 4" xfId="24164" xr:uid="{00000000-0005-0000-0000-0000BA5D0000}"/>
    <cellStyle name="Финансовый 2 63 3 2 3 5" xfId="26547" xr:uid="{00000000-0005-0000-0000-0000BB5D0000}"/>
    <cellStyle name="Финансовый 2 63 3 2 3 6" xfId="27151" xr:uid="{00000000-0005-0000-0000-0000BC5D0000}"/>
    <cellStyle name="Финансовый 2 63 3 2 3 7" xfId="21295" xr:uid="{00000000-0005-0000-0000-0000BD5D0000}"/>
    <cellStyle name="Финансовый 2 63 3 2 3 8" xfId="33469" xr:uid="{00000000-0005-0000-0000-0000BE5D0000}"/>
    <cellStyle name="Финансовый 2 63 3 2 3 9" xfId="32086" xr:uid="{00000000-0005-0000-0000-0000BF5D0000}"/>
    <cellStyle name="Финансовый 2 63 3 2 4" xfId="17339" xr:uid="{00000000-0005-0000-0000-0000C05D0000}"/>
    <cellStyle name="Финансовый 2 63 3 2 5" xfId="18651" xr:uid="{00000000-0005-0000-0000-0000C15D0000}"/>
    <cellStyle name="Финансовый 2 63 3 2 5 2" xfId="23793" xr:uid="{00000000-0005-0000-0000-0000C25D0000}"/>
    <cellStyle name="Финансовый 2 63 3 2 5 3" xfId="27794" xr:uid="{00000000-0005-0000-0000-0000C35D0000}"/>
    <cellStyle name="Финансовый 2 63 3 2 5 4" xfId="29231" xr:uid="{00000000-0005-0000-0000-0000C45D0000}"/>
    <cellStyle name="Финансовый 2 63 3 2 5 5" xfId="30537" xr:uid="{00000000-0005-0000-0000-0000C55D0000}"/>
    <cellStyle name="Финансовый 2 63 3 2 5 6" xfId="34836" xr:uid="{00000000-0005-0000-0000-0000C65D0000}"/>
    <cellStyle name="Финансовый 2 63 3 2 5 7" xfId="36172" xr:uid="{00000000-0005-0000-0000-0000C75D0000}"/>
    <cellStyle name="Финансовый 2 63 3 3" xfId="12625" xr:uid="{00000000-0005-0000-0000-0000C85D0000}"/>
    <cellStyle name="Финансовый 2 63 3 3 2" xfId="13007" xr:uid="{00000000-0005-0000-0000-0000C95D0000}"/>
    <cellStyle name="Финансовый 2 63 3 3 3" xfId="15315" xr:uid="{00000000-0005-0000-0000-0000CA5D0000}"/>
    <cellStyle name="Финансовый 2 63 3 3 3 2" xfId="15665" xr:uid="{00000000-0005-0000-0000-0000CB5D0000}"/>
    <cellStyle name="Финансовый 2 63 3 3 3 3" xfId="19648" xr:uid="{00000000-0005-0000-0000-0000CC5D0000}"/>
    <cellStyle name="Финансовый 2 63 3 3 3 4" xfId="20996" xr:uid="{00000000-0005-0000-0000-0000CD5D0000}"/>
    <cellStyle name="Финансовый 2 63 3 3 3 5" xfId="24685" xr:uid="{00000000-0005-0000-0000-0000CE5D0000}"/>
    <cellStyle name="Финансовый 2 63 3 3 3 6" xfId="21665" xr:uid="{00000000-0005-0000-0000-0000CF5D0000}"/>
    <cellStyle name="Финансовый 2 63 3 3 3 7" xfId="22539" xr:uid="{00000000-0005-0000-0000-0000D05D0000}"/>
    <cellStyle name="Финансовый 2 63 3 3 3 8" xfId="32821" xr:uid="{00000000-0005-0000-0000-0000D15D0000}"/>
    <cellStyle name="Финансовый 2 63 3 3 3 9" xfId="32627" xr:uid="{00000000-0005-0000-0000-0000D25D0000}"/>
    <cellStyle name="Финансовый 2 63 3 3 4" xfId="17987" xr:uid="{00000000-0005-0000-0000-0000D35D0000}"/>
    <cellStyle name="Финансовый 2 63 3 3 5" xfId="19299" xr:uid="{00000000-0005-0000-0000-0000D45D0000}"/>
    <cellStyle name="Финансовый 2 63 3 3 5 2" xfId="22273" xr:uid="{00000000-0005-0000-0000-0000D55D0000}"/>
    <cellStyle name="Финансовый 2 63 3 3 5 3" xfId="28442" xr:uid="{00000000-0005-0000-0000-0000D65D0000}"/>
    <cellStyle name="Финансовый 2 63 3 3 5 4" xfId="29879" xr:uid="{00000000-0005-0000-0000-0000D75D0000}"/>
    <cellStyle name="Финансовый 2 63 3 3 5 5" xfId="31185" xr:uid="{00000000-0005-0000-0000-0000D85D0000}"/>
    <cellStyle name="Финансовый 2 63 3 3 5 6" xfId="34188" xr:uid="{00000000-0005-0000-0000-0000D95D0000}"/>
    <cellStyle name="Финансовый 2 63 3 3 5 7" xfId="35524" xr:uid="{00000000-0005-0000-0000-0000DA5D0000}"/>
    <cellStyle name="Финансовый 2 63 4" xfId="10069" xr:uid="{00000000-0005-0000-0000-0000DB5D0000}"/>
    <cellStyle name="Финансовый 2 63 4 2" xfId="13333" xr:uid="{00000000-0005-0000-0000-0000DC5D0000}"/>
    <cellStyle name="Финансовый 2 63 4 3" xfId="14989" xr:uid="{00000000-0005-0000-0000-0000DD5D0000}"/>
    <cellStyle name="Финансовый 2 63 4 3 2" xfId="15991" xr:uid="{00000000-0005-0000-0000-0000DE5D0000}"/>
    <cellStyle name="Финансовый 2 63 4 3 3" xfId="19974" xr:uid="{00000000-0005-0000-0000-0000DF5D0000}"/>
    <cellStyle name="Финансовый 2 63 4 3 4" xfId="22604" xr:uid="{00000000-0005-0000-0000-0000E05D0000}"/>
    <cellStyle name="Финансовый 2 63 4 3 5" xfId="22731" xr:uid="{00000000-0005-0000-0000-0000E15D0000}"/>
    <cellStyle name="Финансовый 2 63 4 3 6" xfId="26078" xr:uid="{00000000-0005-0000-0000-0000E25D0000}"/>
    <cellStyle name="Финансовый 2 63 4 3 7" xfId="25903" xr:uid="{00000000-0005-0000-0000-0000E35D0000}"/>
    <cellStyle name="Финансовый 2 63 4 3 8" xfId="33147" xr:uid="{00000000-0005-0000-0000-0000E45D0000}"/>
    <cellStyle name="Финансовый 2 63 4 3 9" xfId="32488" xr:uid="{00000000-0005-0000-0000-0000E55D0000}"/>
    <cellStyle name="Финансовый 2 63 4 4" xfId="17661" xr:uid="{00000000-0005-0000-0000-0000E65D0000}"/>
    <cellStyle name="Финансовый 2 63 4 5" xfId="18973" xr:uid="{00000000-0005-0000-0000-0000E75D0000}"/>
    <cellStyle name="Финансовый 2 63 4 5 2" xfId="22145" xr:uid="{00000000-0005-0000-0000-0000E85D0000}"/>
    <cellStyle name="Финансовый 2 63 4 5 3" xfId="28116" xr:uid="{00000000-0005-0000-0000-0000E95D0000}"/>
    <cellStyle name="Финансовый 2 63 4 5 4" xfId="29553" xr:uid="{00000000-0005-0000-0000-0000EA5D0000}"/>
    <cellStyle name="Финансовый 2 63 4 5 5" xfId="30859" xr:uid="{00000000-0005-0000-0000-0000EB5D0000}"/>
    <cellStyle name="Финансовый 2 63 4 5 6" xfId="34514" xr:uid="{00000000-0005-0000-0000-0000EC5D0000}"/>
    <cellStyle name="Финансовый 2 63 4 5 7" xfId="35850" xr:uid="{00000000-0005-0000-0000-0000ED5D0000}"/>
    <cellStyle name="Финансовый 2 63 5" xfId="11386" xr:uid="{00000000-0005-0000-0000-0000EE5D0000}"/>
    <cellStyle name="Финансовый 2 63 6" xfId="13981" xr:uid="{00000000-0005-0000-0000-0000EF5D0000}"/>
    <cellStyle name="Финансовый 2 63 7" xfId="14341" xr:uid="{00000000-0005-0000-0000-0000F05D0000}"/>
    <cellStyle name="Финансовый 2 63 7 2" xfId="16639" xr:uid="{00000000-0005-0000-0000-0000F15D0000}"/>
    <cellStyle name="Финансовый 2 63 7 3" xfId="20622" xr:uid="{00000000-0005-0000-0000-0000F25D0000}"/>
    <cellStyle name="Финансовый 2 63 7 4" xfId="22710" xr:uid="{00000000-0005-0000-0000-0000F35D0000}"/>
    <cellStyle name="Финансовый 2 63 7 5" xfId="26684" xr:uid="{00000000-0005-0000-0000-0000F45D0000}"/>
    <cellStyle name="Финансовый 2 63 7 6" xfId="25751" xr:uid="{00000000-0005-0000-0000-0000F55D0000}"/>
    <cellStyle name="Финансовый 2 63 7 7" xfId="25681" xr:uid="{00000000-0005-0000-0000-0000F65D0000}"/>
    <cellStyle name="Финансовый 2 63 7 8" xfId="33795" xr:uid="{00000000-0005-0000-0000-0000F75D0000}"/>
    <cellStyle name="Финансовый 2 63 7 9" xfId="32352" xr:uid="{00000000-0005-0000-0000-0000F85D0000}"/>
    <cellStyle name="Финансовый 2 63 8" xfId="17013" xr:uid="{00000000-0005-0000-0000-0000F95D0000}"/>
    <cellStyle name="Финансовый 2 63 9" xfId="18325" xr:uid="{00000000-0005-0000-0000-0000FA5D0000}"/>
    <cellStyle name="Финансовый 2 63 9 2" xfId="21858" xr:uid="{00000000-0005-0000-0000-0000FB5D0000}"/>
    <cellStyle name="Финансовый 2 63 9 3" xfId="27468" xr:uid="{00000000-0005-0000-0000-0000FC5D0000}"/>
    <cellStyle name="Финансовый 2 63 9 4" xfId="28905" xr:uid="{00000000-0005-0000-0000-0000FD5D0000}"/>
    <cellStyle name="Финансовый 2 63 9 5" xfId="30211" xr:uid="{00000000-0005-0000-0000-0000FE5D0000}"/>
    <cellStyle name="Финансовый 2 63 9 6" xfId="35162" xr:uid="{00000000-0005-0000-0000-0000FF5D0000}"/>
    <cellStyle name="Финансовый 2 63 9 7" xfId="36498" xr:uid="{00000000-0005-0000-0000-0000005E0000}"/>
    <cellStyle name="Финансовый 2 64" xfId="160" xr:uid="{00000000-0005-0000-0000-0000015E0000}"/>
    <cellStyle name="Финансовый 2 64 2" xfId="523" xr:uid="{00000000-0005-0000-0000-0000025E0000}"/>
    <cellStyle name="Финансовый 2 64 2 2" xfId="7691" xr:uid="{00000000-0005-0000-0000-0000035E0000}"/>
    <cellStyle name="Финансовый 2 64 2 3" xfId="10431" xr:uid="{00000000-0005-0000-0000-0000045E0000}"/>
    <cellStyle name="Финансовый 2 64 3" xfId="1502" xr:uid="{00000000-0005-0000-0000-0000055E0000}"/>
    <cellStyle name="Финансовый 2 64 3 2" xfId="7702" xr:uid="{00000000-0005-0000-0000-0000065E0000}"/>
    <cellStyle name="Финансовый 2 64 3 2 2" xfId="13802" xr:uid="{00000000-0005-0000-0000-0000075E0000}"/>
    <cellStyle name="Финансовый 2 64 3 2 3" xfId="14520" xr:uid="{00000000-0005-0000-0000-0000085E0000}"/>
    <cellStyle name="Финансовый 2 64 3 2 3 2" xfId="16460" xr:uid="{00000000-0005-0000-0000-0000095E0000}"/>
    <cellStyle name="Финансовый 2 64 3 2 3 3" xfId="20443" xr:uid="{00000000-0005-0000-0000-00000A5E0000}"/>
    <cellStyle name="Финансовый 2 64 3 2 3 4" xfId="24077" xr:uid="{00000000-0005-0000-0000-00000B5E0000}"/>
    <cellStyle name="Финансовый 2 64 3 2 3 5" xfId="20940" xr:uid="{00000000-0005-0000-0000-00000C5E0000}"/>
    <cellStyle name="Финансовый 2 64 3 2 3 6" xfId="26047" xr:uid="{00000000-0005-0000-0000-00000D5E0000}"/>
    <cellStyle name="Финансовый 2 64 3 2 3 7" xfId="26323" xr:uid="{00000000-0005-0000-0000-00000E5E0000}"/>
    <cellStyle name="Финансовый 2 64 3 2 3 8" xfId="33616" xr:uid="{00000000-0005-0000-0000-00000F5E0000}"/>
    <cellStyle name="Финансовый 2 64 3 2 3 9" xfId="31500" xr:uid="{00000000-0005-0000-0000-0000105E0000}"/>
    <cellStyle name="Финансовый 2 64 3 2 4" xfId="17192" xr:uid="{00000000-0005-0000-0000-0000115E0000}"/>
    <cellStyle name="Финансовый 2 64 3 2 5" xfId="18504" xr:uid="{00000000-0005-0000-0000-0000125E0000}"/>
    <cellStyle name="Финансовый 2 64 3 2 5 2" xfId="21819" xr:uid="{00000000-0005-0000-0000-0000135E0000}"/>
    <cellStyle name="Финансовый 2 64 3 2 5 3" xfId="27647" xr:uid="{00000000-0005-0000-0000-0000145E0000}"/>
    <cellStyle name="Финансовый 2 64 3 2 5 4" xfId="29084" xr:uid="{00000000-0005-0000-0000-0000155E0000}"/>
    <cellStyle name="Финансовый 2 64 3 2 5 5" xfId="30390" xr:uid="{00000000-0005-0000-0000-0000165E0000}"/>
    <cellStyle name="Финансовый 2 64 3 2 5 6" xfId="34983" xr:uid="{00000000-0005-0000-0000-0000175E0000}"/>
    <cellStyle name="Финансовый 2 64 3 2 5 7" xfId="36319" xr:uid="{00000000-0005-0000-0000-0000185E0000}"/>
    <cellStyle name="Финансовый 2 64 3 3" xfId="12478" xr:uid="{00000000-0005-0000-0000-0000195E0000}"/>
    <cellStyle name="Финансовый 2 64 3 3 2" xfId="13154" xr:uid="{00000000-0005-0000-0000-00001A5E0000}"/>
    <cellStyle name="Финансовый 2 64 3 3 3" xfId="15168" xr:uid="{00000000-0005-0000-0000-00001B5E0000}"/>
    <cellStyle name="Финансовый 2 64 3 3 3 2" xfId="15812" xr:uid="{00000000-0005-0000-0000-00001C5E0000}"/>
    <cellStyle name="Финансовый 2 64 3 3 3 3" xfId="19795" xr:uid="{00000000-0005-0000-0000-00001D5E0000}"/>
    <cellStyle name="Финансовый 2 64 3 3 3 4" xfId="21314" xr:uid="{00000000-0005-0000-0000-00001E5E0000}"/>
    <cellStyle name="Финансовый 2 64 3 3 3 5" xfId="27183" xr:uid="{00000000-0005-0000-0000-00001F5E0000}"/>
    <cellStyle name="Финансовый 2 64 3 3 3 6" xfId="23959" xr:uid="{00000000-0005-0000-0000-0000205E0000}"/>
    <cellStyle name="Финансовый 2 64 3 3 3 7" xfId="25581" xr:uid="{00000000-0005-0000-0000-0000215E0000}"/>
    <cellStyle name="Финансовый 2 64 3 3 3 8" xfId="32968" xr:uid="{00000000-0005-0000-0000-0000225E0000}"/>
    <cellStyle name="Финансовый 2 64 3 3 3 9" xfId="32610" xr:uid="{00000000-0005-0000-0000-0000235E0000}"/>
    <cellStyle name="Финансовый 2 64 3 3 4" xfId="17840" xr:uid="{00000000-0005-0000-0000-0000245E0000}"/>
    <cellStyle name="Финансовый 2 64 3 3 5" xfId="19152" xr:uid="{00000000-0005-0000-0000-0000255E0000}"/>
    <cellStyle name="Финансовый 2 64 3 3 5 2" xfId="24538" xr:uid="{00000000-0005-0000-0000-0000265E0000}"/>
    <cellStyle name="Финансовый 2 64 3 3 5 3" xfId="28295" xr:uid="{00000000-0005-0000-0000-0000275E0000}"/>
    <cellStyle name="Финансовый 2 64 3 3 5 4" xfId="29732" xr:uid="{00000000-0005-0000-0000-0000285E0000}"/>
    <cellStyle name="Финансовый 2 64 3 3 5 5" xfId="31038" xr:uid="{00000000-0005-0000-0000-0000295E0000}"/>
    <cellStyle name="Финансовый 2 64 3 3 5 6" xfId="34335" xr:uid="{00000000-0005-0000-0000-00002A5E0000}"/>
    <cellStyle name="Финансовый 2 64 3 3 5 7" xfId="35671" xr:uid="{00000000-0005-0000-0000-00002B5E0000}"/>
    <cellStyle name="Финансовый 2 64 4" xfId="10070" xr:uid="{00000000-0005-0000-0000-00002C5E0000}"/>
    <cellStyle name="Финансовый 2 64 4 2" xfId="13332" xr:uid="{00000000-0005-0000-0000-00002D5E0000}"/>
    <cellStyle name="Финансовый 2 64 4 3" xfId="14990" xr:uid="{00000000-0005-0000-0000-00002E5E0000}"/>
    <cellStyle name="Финансовый 2 64 4 3 2" xfId="15990" xr:uid="{00000000-0005-0000-0000-00002F5E0000}"/>
    <cellStyle name="Финансовый 2 64 4 3 3" xfId="19973" xr:uid="{00000000-0005-0000-0000-0000305E0000}"/>
    <cellStyle name="Финансовый 2 64 4 3 4" xfId="22626" xr:uid="{00000000-0005-0000-0000-0000315E0000}"/>
    <cellStyle name="Финансовый 2 64 4 3 5" xfId="23475" xr:uid="{00000000-0005-0000-0000-0000325E0000}"/>
    <cellStyle name="Финансовый 2 64 4 3 6" xfId="26762" xr:uid="{00000000-0005-0000-0000-0000335E0000}"/>
    <cellStyle name="Финансовый 2 64 4 3 7" xfId="25658" xr:uid="{00000000-0005-0000-0000-0000345E0000}"/>
    <cellStyle name="Финансовый 2 64 4 3 8" xfId="33146" xr:uid="{00000000-0005-0000-0000-0000355E0000}"/>
    <cellStyle name="Финансовый 2 64 4 3 9" xfId="31449" xr:uid="{00000000-0005-0000-0000-0000365E0000}"/>
    <cellStyle name="Финансовый 2 64 4 4" xfId="17662" xr:uid="{00000000-0005-0000-0000-0000375E0000}"/>
    <cellStyle name="Финансовый 2 64 4 5" xfId="18974" xr:uid="{00000000-0005-0000-0000-0000385E0000}"/>
    <cellStyle name="Финансовый 2 64 4 5 2" xfId="22092" xr:uid="{00000000-0005-0000-0000-0000395E0000}"/>
    <cellStyle name="Финансовый 2 64 4 5 3" xfId="28117" xr:uid="{00000000-0005-0000-0000-00003A5E0000}"/>
    <cellStyle name="Финансовый 2 64 4 5 4" xfId="29554" xr:uid="{00000000-0005-0000-0000-00003B5E0000}"/>
    <cellStyle name="Финансовый 2 64 4 5 5" xfId="30860" xr:uid="{00000000-0005-0000-0000-00003C5E0000}"/>
    <cellStyle name="Финансовый 2 64 4 5 6" xfId="34513" xr:uid="{00000000-0005-0000-0000-00003D5E0000}"/>
    <cellStyle name="Финансовый 2 64 4 5 7" xfId="35849" xr:uid="{00000000-0005-0000-0000-00003E5E0000}"/>
    <cellStyle name="Финансовый 2 64 5" xfId="11387" xr:uid="{00000000-0005-0000-0000-00003F5E0000}"/>
    <cellStyle name="Финансовый 2 64 6" xfId="13980" xr:uid="{00000000-0005-0000-0000-0000405E0000}"/>
    <cellStyle name="Финансовый 2 64 7" xfId="14342" xr:uid="{00000000-0005-0000-0000-0000415E0000}"/>
    <cellStyle name="Финансовый 2 64 7 2" xfId="16638" xr:uid="{00000000-0005-0000-0000-0000425E0000}"/>
    <cellStyle name="Финансовый 2 64 7 3" xfId="20621" xr:uid="{00000000-0005-0000-0000-0000435E0000}"/>
    <cellStyle name="Финансовый 2 64 7 4" xfId="22546" xr:uid="{00000000-0005-0000-0000-0000445E0000}"/>
    <cellStyle name="Финансовый 2 64 7 5" xfId="20825" xr:uid="{00000000-0005-0000-0000-0000455E0000}"/>
    <cellStyle name="Финансовый 2 64 7 6" xfId="22266" xr:uid="{00000000-0005-0000-0000-0000465E0000}"/>
    <cellStyle name="Финансовый 2 64 7 7" xfId="26741" xr:uid="{00000000-0005-0000-0000-0000475E0000}"/>
    <cellStyle name="Финансовый 2 64 7 8" xfId="33794" xr:uid="{00000000-0005-0000-0000-0000485E0000}"/>
    <cellStyle name="Финансовый 2 64 7 9" xfId="32436" xr:uid="{00000000-0005-0000-0000-0000495E0000}"/>
    <cellStyle name="Финансовый 2 64 8" xfId="17014" xr:uid="{00000000-0005-0000-0000-00004A5E0000}"/>
    <cellStyle name="Финансовый 2 64 9" xfId="18326" xr:uid="{00000000-0005-0000-0000-00004B5E0000}"/>
    <cellStyle name="Финансовый 2 64 9 2" xfId="21382" xr:uid="{00000000-0005-0000-0000-00004C5E0000}"/>
    <cellStyle name="Финансовый 2 64 9 3" xfId="27469" xr:uid="{00000000-0005-0000-0000-00004D5E0000}"/>
    <cellStyle name="Финансовый 2 64 9 4" xfId="28906" xr:uid="{00000000-0005-0000-0000-00004E5E0000}"/>
    <cellStyle name="Финансовый 2 64 9 5" xfId="30212" xr:uid="{00000000-0005-0000-0000-00004F5E0000}"/>
    <cellStyle name="Финансовый 2 64 9 6" xfId="35161" xr:uid="{00000000-0005-0000-0000-0000505E0000}"/>
    <cellStyle name="Финансовый 2 64 9 7" xfId="36497" xr:uid="{00000000-0005-0000-0000-0000515E0000}"/>
    <cellStyle name="Финансовый 2 65" xfId="161" xr:uid="{00000000-0005-0000-0000-0000525E0000}"/>
    <cellStyle name="Финансовый 2 65 2" xfId="524" xr:uid="{00000000-0005-0000-0000-0000535E0000}"/>
    <cellStyle name="Финансовый 2 65 2 2" xfId="7855" xr:uid="{00000000-0005-0000-0000-0000545E0000}"/>
    <cellStyle name="Финансовый 2 65 2 3" xfId="10432" xr:uid="{00000000-0005-0000-0000-0000555E0000}"/>
    <cellStyle name="Финансовый 2 65 3" xfId="1503" xr:uid="{00000000-0005-0000-0000-0000565E0000}"/>
    <cellStyle name="Финансовый 2 65 3 2" xfId="8212" xr:uid="{00000000-0005-0000-0000-0000575E0000}"/>
    <cellStyle name="Финансовый 2 65 3 2 2" xfId="13653" xr:uid="{00000000-0005-0000-0000-0000585E0000}"/>
    <cellStyle name="Финансовый 2 65 3 2 3" xfId="14669" xr:uid="{00000000-0005-0000-0000-0000595E0000}"/>
    <cellStyle name="Финансовый 2 65 3 2 3 2" xfId="16311" xr:uid="{00000000-0005-0000-0000-00005A5E0000}"/>
    <cellStyle name="Финансовый 2 65 3 2 3 3" xfId="20294" xr:uid="{00000000-0005-0000-0000-00005B5E0000}"/>
    <cellStyle name="Финансовый 2 65 3 2 3 4" xfId="23625" xr:uid="{00000000-0005-0000-0000-00005C5E0000}"/>
    <cellStyle name="Финансовый 2 65 3 2 3 5" xfId="26953" xr:uid="{00000000-0005-0000-0000-00005D5E0000}"/>
    <cellStyle name="Финансовый 2 65 3 2 3 6" xfId="24407" xr:uid="{00000000-0005-0000-0000-00005E5E0000}"/>
    <cellStyle name="Финансовый 2 65 3 2 3 7" xfId="26730" xr:uid="{00000000-0005-0000-0000-00005F5E0000}"/>
    <cellStyle name="Финансовый 2 65 3 2 3 8" xfId="33467" xr:uid="{00000000-0005-0000-0000-0000605E0000}"/>
    <cellStyle name="Финансовый 2 65 3 2 3 9" xfId="32207" xr:uid="{00000000-0005-0000-0000-0000615E0000}"/>
    <cellStyle name="Финансовый 2 65 3 2 4" xfId="17341" xr:uid="{00000000-0005-0000-0000-0000625E0000}"/>
    <cellStyle name="Финансовый 2 65 3 2 5" xfId="18653" xr:uid="{00000000-0005-0000-0000-0000635E0000}"/>
    <cellStyle name="Финансовый 2 65 3 2 5 2" xfId="23579" xr:uid="{00000000-0005-0000-0000-0000645E0000}"/>
    <cellStyle name="Финансовый 2 65 3 2 5 3" xfId="27796" xr:uid="{00000000-0005-0000-0000-0000655E0000}"/>
    <cellStyle name="Финансовый 2 65 3 2 5 4" xfId="29233" xr:uid="{00000000-0005-0000-0000-0000665E0000}"/>
    <cellStyle name="Финансовый 2 65 3 2 5 5" xfId="30539" xr:uid="{00000000-0005-0000-0000-0000675E0000}"/>
    <cellStyle name="Финансовый 2 65 3 2 5 6" xfId="34834" xr:uid="{00000000-0005-0000-0000-0000685E0000}"/>
    <cellStyle name="Финансовый 2 65 3 2 5 7" xfId="36170" xr:uid="{00000000-0005-0000-0000-0000695E0000}"/>
    <cellStyle name="Финансовый 2 65 3 3" xfId="12627" xr:uid="{00000000-0005-0000-0000-00006A5E0000}"/>
    <cellStyle name="Финансовый 2 65 3 3 2" xfId="13005" xr:uid="{00000000-0005-0000-0000-00006B5E0000}"/>
    <cellStyle name="Финансовый 2 65 3 3 3" xfId="15317" xr:uid="{00000000-0005-0000-0000-00006C5E0000}"/>
    <cellStyle name="Финансовый 2 65 3 3 3 2" xfId="15663" xr:uid="{00000000-0005-0000-0000-00006D5E0000}"/>
    <cellStyle name="Финансовый 2 65 3 3 3 3" xfId="19646" xr:uid="{00000000-0005-0000-0000-00006E5E0000}"/>
    <cellStyle name="Финансовый 2 65 3 3 3 4" xfId="21915" xr:uid="{00000000-0005-0000-0000-00006F5E0000}"/>
    <cellStyle name="Финансовый 2 65 3 3 3 5" xfId="26067" xr:uid="{00000000-0005-0000-0000-0000705E0000}"/>
    <cellStyle name="Финансовый 2 65 3 3 3 6" xfId="22342" xr:uid="{00000000-0005-0000-0000-0000715E0000}"/>
    <cellStyle name="Финансовый 2 65 3 3 3 7" xfId="28739" xr:uid="{00000000-0005-0000-0000-0000725E0000}"/>
    <cellStyle name="Финансовый 2 65 3 3 3 8" xfId="32819" xr:uid="{00000000-0005-0000-0000-0000735E0000}"/>
    <cellStyle name="Финансовый 2 65 3 3 3 9" xfId="32629" xr:uid="{00000000-0005-0000-0000-0000745E0000}"/>
    <cellStyle name="Финансовый 2 65 3 3 4" xfId="17989" xr:uid="{00000000-0005-0000-0000-0000755E0000}"/>
    <cellStyle name="Финансовый 2 65 3 3 5" xfId="19301" xr:uid="{00000000-0005-0000-0000-0000765E0000}"/>
    <cellStyle name="Финансовый 2 65 3 3 5 2" xfId="22050" xr:uid="{00000000-0005-0000-0000-0000775E0000}"/>
    <cellStyle name="Финансовый 2 65 3 3 5 3" xfId="28444" xr:uid="{00000000-0005-0000-0000-0000785E0000}"/>
    <cellStyle name="Финансовый 2 65 3 3 5 4" xfId="29881" xr:uid="{00000000-0005-0000-0000-0000795E0000}"/>
    <cellStyle name="Финансовый 2 65 3 3 5 5" xfId="31187" xr:uid="{00000000-0005-0000-0000-00007A5E0000}"/>
    <cellStyle name="Финансовый 2 65 3 3 5 6" xfId="34186" xr:uid="{00000000-0005-0000-0000-00007B5E0000}"/>
    <cellStyle name="Финансовый 2 65 3 3 5 7" xfId="35522" xr:uid="{00000000-0005-0000-0000-00007C5E0000}"/>
    <cellStyle name="Финансовый 2 65 4" xfId="10071" xr:uid="{00000000-0005-0000-0000-00007D5E0000}"/>
    <cellStyle name="Финансовый 2 65 4 2" xfId="13331" xr:uid="{00000000-0005-0000-0000-00007E5E0000}"/>
    <cellStyle name="Финансовый 2 65 4 3" xfId="14991" xr:uid="{00000000-0005-0000-0000-00007F5E0000}"/>
    <cellStyle name="Финансовый 2 65 4 3 2" xfId="15989" xr:uid="{00000000-0005-0000-0000-0000805E0000}"/>
    <cellStyle name="Финансовый 2 65 4 3 3" xfId="19972" xr:uid="{00000000-0005-0000-0000-0000815E0000}"/>
    <cellStyle name="Финансовый 2 65 4 3 4" xfId="21586" xr:uid="{00000000-0005-0000-0000-0000825E0000}"/>
    <cellStyle name="Финансовый 2 65 4 3 5" xfId="24965" xr:uid="{00000000-0005-0000-0000-0000835E0000}"/>
    <cellStyle name="Финансовый 2 65 4 3 6" xfId="25829" xr:uid="{00000000-0005-0000-0000-0000845E0000}"/>
    <cellStyle name="Финансовый 2 65 4 3 7" xfId="22511" xr:uid="{00000000-0005-0000-0000-0000855E0000}"/>
    <cellStyle name="Финансовый 2 65 4 3 8" xfId="33145" xr:uid="{00000000-0005-0000-0000-0000865E0000}"/>
    <cellStyle name="Финансовый 2 65 4 3 9" xfId="31512" xr:uid="{00000000-0005-0000-0000-0000875E0000}"/>
    <cellStyle name="Финансовый 2 65 4 4" xfId="17663" xr:uid="{00000000-0005-0000-0000-0000885E0000}"/>
    <cellStyle name="Финансовый 2 65 4 5" xfId="18975" xr:uid="{00000000-0005-0000-0000-0000895E0000}"/>
    <cellStyle name="Финансовый 2 65 4 5 2" xfId="20978" xr:uid="{00000000-0005-0000-0000-00008A5E0000}"/>
    <cellStyle name="Финансовый 2 65 4 5 3" xfId="28118" xr:uid="{00000000-0005-0000-0000-00008B5E0000}"/>
    <cellStyle name="Финансовый 2 65 4 5 4" xfId="29555" xr:uid="{00000000-0005-0000-0000-00008C5E0000}"/>
    <cellStyle name="Финансовый 2 65 4 5 5" xfId="30861" xr:uid="{00000000-0005-0000-0000-00008D5E0000}"/>
    <cellStyle name="Финансовый 2 65 4 5 6" xfId="34512" xr:uid="{00000000-0005-0000-0000-00008E5E0000}"/>
    <cellStyle name="Финансовый 2 65 4 5 7" xfId="35848" xr:uid="{00000000-0005-0000-0000-00008F5E0000}"/>
    <cellStyle name="Финансовый 2 65 5" xfId="11388" xr:uid="{00000000-0005-0000-0000-0000905E0000}"/>
    <cellStyle name="Финансовый 2 65 6" xfId="13979" xr:uid="{00000000-0005-0000-0000-0000915E0000}"/>
    <cellStyle name="Финансовый 2 65 7" xfId="14343" xr:uid="{00000000-0005-0000-0000-0000925E0000}"/>
    <cellStyle name="Финансовый 2 65 7 2" xfId="16637" xr:uid="{00000000-0005-0000-0000-0000935E0000}"/>
    <cellStyle name="Финансовый 2 65 7 3" xfId="20620" xr:uid="{00000000-0005-0000-0000-0000945E0000}"/>
    <cellStyle name="Финансовый 2 65 7 4" xfId="22494" xr:uid="{00000000-0005-0000-0000-0000955E0000}"/>
    <cellStyle name="Финансовый 2 65 7 5" xfId="26197" xr:uid="{00000000-0005-0000-0000-0000965E0000}"/>
    <cellStyle name="Финансовый 2 65 7 6" xfId="26496" xr:uid="{00000000-0005-0000-0000-0000975E0000}"/>
    <cellStyle name="Финансовый 2 65 7 7" xfId="24442" xr:uid="{00000000-0005-0000-0000-0000985E0000}"/>
    <cellStyle name="Финансовый 2 65 7 8" xfId="33793" xr:uid="{00000000-0005-0000-0000-0000995E0000}"/>
    <cellStyle name="Финансовый 2 65 7 9" xfId="32538" xr:uid="{00000000-0005-0000-0000-00009A5E0000}"/>
    <cellStyle name="Финансовый 2 65 8" xfId="17015" xr:uid="{00000000-0005-0000-0000-00009B5E0000}"/>
    <cellStyle name="Финансовый 2 65 9" xfId="18327" xr:uid="{00000000-0005-0000-0000-00009C5E0000}"/>
    <cellStyle name="Финансовый 2 65 9 2" xfId="20866" xr:uid="{00000000-0005-0000-0000-00009D5E0000}"/>
    <cellStyle name="Финансовый 2 65 9 3" xfId="27470" xr:uid="{00000000-0005-0000-0000-00009E5E0000}"/>
    <cellStyle name="Финансовый 2 65 9 4" xfId="28907" xr:uid="{00000000-0005-0000-0000-00009F5E0000}"/>
    <cellStyle name="Финансовый 2 65 9 5" xfId="30213" xr:uid="{00000000-0005-0000-0000-0000A05E0000}"/>
    <cellStyle name="Финансовый 2 65 9 6" xfId="35160" xr:uid="{00000000-0005-0000-0000-0000A15E0000}"/>
    <cellStyle name="Финансовый 2 65 9 7" xfId="36496" xr:uid="{00000000-0005-0000-0000-0000A25E0000}"/>
    <cellStyle name="Финансовый 2 66" xfId="162" xr:uid="{00000000-0005-0000-0000-0000A35E0000}"/>
    <cellStyle name="Финансовый 2 66 2" xfId="525" xr:uid="{00000000-0005-0000-0000-0000A45E0000}"/>
    <cellStyle name="Финансовый 2 66 2 2" xfId="8002" xr:uid="{00000000-0005-0000-0000-0000A55E0000}"/>
    <cellStyle name="Финансовый 2 66 2 3" xfId="10433" xr:uid="{00000000-0005-0000-0000-0000A65E0000}"/>
    <cellStyle name="Финансовый 2 66 3" xfId="1504" xr:uid="{00000000-0005-0000-0000-0000A75E0000}"/>
    <cellStyle name="Финансовый 2 66 3 2" xfId="8003" xr:uid="{00000000-0005-0000-0000-0000A85E0000}"/>
    <cellStyle name="Финансовый 2 66 3 2 2" xfId="13731" xr:uid="{00000000-0005-0000-0000-0000A95E0000}"/>
    <cellStyle name="Финансовый 2 66 3 2 3" xfId="14591" xr:uid="{00000000-0005-0000-0000-0000AA5E0000}"/>
    <cellStyle name="Финансовый 2 66 3 2 3 2" xfId="16389" xr:uid="{00000000-0005-0000-0000-0000AB5E0000}"/>
    <cellStyle name="Финансовый 2 66 3 2 3 3" xfId="20372" xr:uid="{00000000-0005-0000-0000-0000AC5E0000}"/>
    <cellStyle name="Финансовый 2 66 3 2 3 4" xfId="24801" xr:uid="{00000000-0005-0000-0000-0000AD5E0000}"/>
    <cellStyle name="Финансовый 2 66 3 2 3 5" xfId="26867" xr:uid="{00000000-0005-0000-0000-0000AE5E0000}"/>
    <cellStyle name="Финансовый 2 66 3 2 3 6" xfId="21559" xr:uid="{00000000-0005-0000-0000-0000AF5E0000}"/>
    <cellStyle name="Финансовый 2 66 3 2 3 7" xfId="26445" xr:uid="{00000000-0005-0000-0000-0000B05E0000}"/>
    <cellStyle name="Финансовый 2 66 3 2 3 8" xfId="33545" xr:uid="{00000000-0005-0000-0000-0000B15E0000}"/>
    <cellStyle name="Финансовый 2 66 3 2 3 9" xfId="31838" xr:uid="{00000000-0005-0000-0000-0000B25E0000}"/>
    <cellStyle name="Финансовый 2 66 3 2 4" xfId="17263" xr:uid="{00000000-0005-0000-0000-0000B35E0000}"/>
    <cellStyle name="Финансовый 2 66 3 2 5" xfId="18575" xr:uid="{00000000-0005-0000-0000-0000B45E0000}"/>
    <cellStyle name="Финансовый 2 66 3 2 5 2" xfId="22600" xr:uid="{00000000-0005-0000-0000-0000B55E0000}"/>
    <cellStyle name="Финансовый 2 66 3 2 5 3" xfId="27718" xr:uid="{00000000-0005-0000-0000-0000B65E0000}"/>
    <cellStyle name="Финансовый 2 66 3 2 5 4" xfId="29155" xr:uid="{00000000-0005-0000-0000-0000B75E0000}"/>
    <cellStyle name="Финансовый 2 66 3 2 5 5" xfId="30461" xr:uid="{00000000-0005-0000-0000-0000B85E0000}"/>
    <cellStyle name="Финансовый 2 66 3 2 5 6" xfId="34912" xr:uid="{00000000-0005-0000-0000-0000B95E0000}"/>
    <cellStyle name="Финансовый 2 66 3 2 5 7" xfId="36248" xr:uid="{00000000-0005-0000-0000-0000BA5E0000}"/>
    <cellStyle name="Финансовый 2 66 3 3" xfId="12549" xr:uid="{00000000-0005-0000-0000-0000BB5E0000}"/>
    <cellStyle name="Финансовый 2 66 3 3 2" xfId="13083" xr:uid="{00000000-0005-0000-0000-0000BC5E0000}"/>
    <cellStyle name="Финансовый 2 66 3 3 3" xfId="15239" xr:uid="{00000000-0005-0000-0000-0000BD5E0000}"/>
    <cellStyle name="Финансовый 2 66 3 3 3 2" xfId="15741" xr:uid="{00000000-0005-0000-0000-0000BE5E0000}"/>
    <cellStyle name="Финансовый 2 66 3 3 3 3" xfId="19724" xr:uid="{00000000-0005-0000-0000-0000BF5E0000}"/>
    <cellStyle name="Финансовый 2 66 3 3 3 4" xfId="25357" xr:uid="{00000000-0005-0000-0000-0000C05E0000}"/>
    <cellStyle name="Финансовый 2 66 3 3 3 5" xfId="25702" xr:uid="{00000000-0005-0000-0000-0000C15E0000}"/>
    <cellStyle name="Финансовый 2 66 3 3 3 6" xfId="20999" xr:uid="{00000000-0005-0000-0000-0000C25E0000}"/>
    <cellStyle name="Финансовый 2 66 3 3 3 7" xfId="26074" xr:uid="{00000000-0005-0000-0000-0000C35E0000}"/>
    <cellStyle name="Финансовый 2 66 3 3 3 8" xfId="32897" xr:uid="{00000000-0005-0000-0000-0000C45E0000}"/>
    <cellStyle name="Финансовый 2 66 3 3 3 9" xfId="32152" xr:uid="{00000000-0005-0000-0000-0000C55E0000}"/>
    <cellStyle name="Финансовый 2 66 3 3 4" xfId="17911" xr:uid="{00000000-0005-0000-0000-0000C65E0000}"/>
    <cellStyle name="Финансовый 2 66 3 3 5" xfId="19223" xr:uid="{00000000-0005-0000-0000-0000C75E0000}"/>
    <cellStyle name="Финансовый 2 66 3 3 5 2" xfId="21394" xr:uid="{00000000-0005-0000-0000-0000C85E0000}"/>
    <cellStyle name="Финансовый 2 66 3 3 5 3" xfId="28366" xr:uid="{00000000-0005-0000-0000-0000C95E0000}"/>
    <cellStyle name="Финансовый 2 66 3 3 5 4" xfId="29803" xr:uid="{00000000-0005-0000-0000-0000CA5E0000}"/>
    <cellStyle name="Финансовый 2 66 3 3 5 5" xfId="31109" xr:uid="{00000000-0005-0000-0000-0000CB5E0000}"/>
    <cellStyle name="Финансовый 2 66 3 3 5 6" xfId="34264" xr:uid="{00000000-0005-0000-0000-0000CC5E0000}"/>
    <cellStyle name="Финансовый 2 66 3 3 5 7" xfId="35600" xr:uid="{00000000-0005-0000-0000-0000CD5E0000}"/>
    <cellStyle name="Финансовый 2 66 4" xfId="10072" xr:uid="{00000000-0005-0000-0000-0000CE5E0000}"/>
    <cellStyle name="Финансовый 2 66 4 2" xfId="13330" xr:uid="{00000000-0005-0000-0000-0000CF5E0000}"/>
    <cellStyle name="Финансовый 2 66 4 3" xfId="14992" xr:uid="{00000000-0005-0000-0000-0000D05E0000}"/>
    <cellStyle name="Финансовый 2 66 4 3 2" xfId="15988" xr:uid="{00000000-0005-0000-0000-0000D15E0000}"/>
    <cellStyle name="Финансовый 2 66 4 3 3" xfId="19971" xr:uid="{00000000-0005-0000-0000-0000D25E0000}"/>
    <cellStyle name="Финансовый 2 66 4 3 4" xfId="21606" xr:uid="{00000000-0005-0000-0000-0000D35E0000}"/>
    <cellStyle name="Финансовый 2 66 4 3 5" xfId="25614" xr:uid="{00000000-0005-0000-0000-0000D45E0000}"/>
    <cellStyle name="Финансовый 2 66 4 3 6" xfId="27074" xr:uid="{00000000-0005-0000-0000-0000D55E0000}"/>
    <cellStyle name="Финансовый 2 66 4 3 7" xfId="24188" xr:uid="{00000000-0005-0000-0000-0000D65E0000}"/>
    <cellStyle name="Финансовый 2 66 4 3 8" xfId="33144" xr:uid="{00000000-0005-0000-0000-0000D75E0000}"/>
    <cellStyle name="Финансовый 2 66 4 3 9" xfId="32544" xr:uid="{00000000-0005-0000-0000-0000D85E0000}"/>
    <cellStyle name="Финансовый 2 66 4 4" xfId="17664" xr:uid="{00000000-0005-0000-0000-0000D95E0000}"/>
    <cellStyle name="Финансовый 2 66 4 5" xfId="18976" xr:uid="{00000000-0005-0000-0000-0000DA5E0000}"/>
    <cellStyle name="Финансовый 2 66 4 5 2" xfId="23843" xr:uid="{00000000-0005-0000-0000-0000DB5E0000}"/>
    <cellStyle name="Финансовый 2 66 4 5 3" xfId="28119" xr:uid="{00000000-0005-0000-0000-0000DC5E0000}"/>
    <cellStyle name="Финансовый 2 66 4 5 4" xfId="29556" xr:uid="{00000000-0005-0000-0000-0000DD5E0000}"/>
    <cellStyle name="Финансовый 2 66 4 5 5" xfId="30862" xr:uid="{00000000-0005-0000-0000-0000DE5E0000}"/>
    <cellStyle name="Финансовый 2 66 4 5 6" xfId="34511" xr:uid="{00000000-0005-0000-0000-0000DF5E0000}"/>
    <cellStyle name="Финансовый 2 66 4 5 7" xfId="35847" xr:uid="{00000000-0005-0000-0000-0000E05E0000}"/>
    <cellStyle name="Финансовый 2 66 5" xfId="11389" xr:uid="{00000000-0005-0000-0000-0000E15E0000}"/>
    <cellStyle name="Финансовый 2 66 6" xfId="13978" xr:uid="{00000000-0005-0000-0000-0000E25E0000}"/>
    <cellStyle name="Финансовый 2 66 7" xfId="14344" xr:uid="{00000000-0005-0000-0000-0000E35E0000}"/>
    <cellStyle name="Финансовый 2 66 7 2" xfId="16636" xr:uid="{00000000-0005-0000-0000-0000E45E0000}"/>
    <cellStyle name="Финансовый 2 66 7 3" xfId="20619" xr:uid="{00000000-0005-0000-0000-0000E55E0000}"/>
    <cellStyle name="Финансовый 2 66 7 4" xfId="22444" xr:uid="{00000000-0005-0000-0000-0000E65E0000}"/>
    <cellStyle name="Финансовый 2 66 7 5" xfId="26061" xr:uid="{00000000-0005-0000-0000-0000E75E0000}"/>
    <cellStyle name="Финансовый 2 66 7 6" xfId="22943" xr:uid="{00000000-0005-0000-0000-0000E85E0000}"/>
    <cellStyle name="Финансовый 2 66 7 7" xfId="28756" xr:uid="{00000000-0005-0000-0000-0000E95E0000}"/>
    <cellStyle name="Финансовый 2 66 7 8" xfId="33792" xr:uid="{00000000-0005-0000-0000-0000EA5E0000}"/>
    <cellStyle name="Финансовый 2 66 7 9" xfId="31562" xr:uid="{00000000-0005-0000-0000-0000EB5E0000}"/>
    <cellStyle name="Финансовый 2 66 8" xfId="17016" xr:uid="{00000000-0005-0000-0000-0000EC5E0000}"/>
    <cellStyle name="Финансовый 2 66 9" xfId="18328" xr:uid="{00000000-0005-0000-0000-0000ED5E0000}"/>
    <cellStyle name="Финансовый 2 66 9 2" xfId="25209" xr:uid="{00000000-0005-0000-0000-0000EE5E0000}"/>
    <cellStyle name="Финансовый 2 66 9 3" xfId="27471" xr:uid="{00000000-0005-0000-0000-0000EF5E0000}"/>
    <cellStyle name="Финансовый 2 66 9 4" xfId="28908" xr:uid="{00000000-0005-0000-0000-0000F05E0000}"/>
    <cellStyle name="Финансовый 2 66 9 5" xfId="30214" xr:uid="{00000000-0005-0000-0000-0000F15E0000}"/>
    <cellStyle name="Финансовый 2 66 9 6" xfId="35159" xr:uid="{00000000-0005-0000-0000-0000F25E0000}"/>
    <cellStyle name="Финансовый 2 66 9 7" xfId="36495" xr:uid="{00000000-0005-0000-0000-0000F35E0000}"/>
    <cellStyle name="Финансовый 2 67" xfId="163" xr:uid="{00000000-0005-0000-0000-0000F45E0000}"/>
    <cellStyle name="Финансовый 2 67 2" xfId="526" xr:uid="{00000000-0005-0000-0000-0000F55E0000}"/>
    <cellStyle name="Финансовый 2 67 2 2" xfId="8200" xr:uid="{00000000-0005-0000-0000-0000F65E0000}"/>
    <cellStyle name="Финансовый 2 67 2 3" xfId="10434" xr:uid="{00000000-0005-0000-0000-0000F75E0000}"/>
    <cellStyle name="Финансовый 2 67 3" xfId="1505" xr:uid="{00000000-0005-0000-0000-0000F85E0000}"/>
    <cellStyle name="Финансовый 2 67 3 2" xfId="8721" xr:uid="{00000000-0005-0000-0000-0000F95E0000}"/>
    <cellStyle name="Финансовый 2 67 3 2 2" xfId="13618" xr:uid="{00000000-0005-0000-0000-0000FA5E0000}"/>
    <cellStyle name="Финансовый 2 67 3 2 3" xfId="14704" xr:uid="{00000000-0005-0000-0000-0000FB5E0000}"/>
    <cellStyle name="Финансовый 2 67 3 2 3 2" xfId="16276" xr:uid="{00000000-0005-0000-0000-0000FC5E0000}"/>
    <cellStyle name="Финансовый 2 67 3 2 3 3" xfId="20259" xr:uid="{00000000-0005-0000-0000-0000FD5E0000}"/>
    <cellStyle name="Финансовый 2 67 3 2 3 4" xfId="23456" xr:uid="{00000000-0005-0000-0000-0000FE5E0000}"/>
    <cellStyle name="Финансовый 2 67 3 2 3 5" xfId="23395" xr:uid="{00000000-0005-0000-0000-0000FF5E0000}"/>
    <cellStyle name="Финансовый 2 67 3 2 3 6" xfId="26004" xr:uid="{00000000-0005-0000-0000-0000005F0000}"/>
    <cellStyle name="Финансовый 2 67 3 2 3 7" xfId="22649" xr:uid="{00000000-0005-0000-0000-0000015F0000}"/>
    <cellStyle name="Финансовый 2 67 3 2 3 8" xfId="33432" xr:uid="{00000000-0005-0000-0000-0000025F0000}"/>
    <cellStyle name="Финансовый 2 67 3 2 3 9" xfId="31967" xr:uid="{00000000-0005-0000-0000-0000035F0000}"/>
    <cellStyle name="Финансовый 2 67 3 2 4" xfId="17376" xr:uid="{00000000-0005-0000-0000-0000045F0000}"/>
    <cellStyle name="Финансовый 2 67 3 2 5" xfId="18688" xr:uid="{00000000-0005-0000-0000-0000055F0000}"/>
    <cellStyle name="Финансовый 2 67 3 2 5 2" xfId="22490" xr:uid="{00000000-0005-0000-0000-0000065F0000}"/>
    <cellStyle name="Финансовый 2 67 3 2 5 3" xfId="27831" xr:uid="{00000000-0005-0000-0000-0000075F0000}"/>
    <cellStyle name="Финансовый 2 67 3 2 5 4" xfId="29268" xr:uid="{00000000-0005-0000-0000-0000085F0000}"/>
    <cellStyle name="Финансовый 2 67 3 2 5 5" xfId="30574" xr:uid="{00000000-0005-0000-0000-0000095F0000}"/>
    <cellStyle name="Финансовый 2 67 3 2 5 6" xfId="34799" xr:uid="{00000000-0005-0000-0000-00000A5F0000}"/>
    <cellStyle name="Финансовый 2 67 3 2 5 7" xfId="36135" xr:uid="{00000000-0005-0000-0000-00000B5F0000}"/>
    <cellStyle name="Финансовый 2 67 3 3" xfId="12662" xr:uid="{00000000-0005-0000-0000-00000C5F0000}"/>
    <cellStyle name="Финансовый 2 67 3 3 2" xfId="12970" xr:uid="{00000000-0005-0000-0000-00000D5F0000}"/>
    <cellStyle name="Финансовый 2 67 3 3 3" xfId="15352" xr:uid="{00000000-0005-0000-0000-00000E5F0000}"/>
    <cellStyle name="Финансовый 2 67 3 3 3 2" xfId="15628" xr:uid="{00000000-0005-0000-0000-00000F5F0000}"/>
    <cellStyle name="Финансовый 2 67 3 3 3 3" xfId="19611" xr:uid="{00000000-0005-0000-0000-0000105F0000}"/>
    <cellStyle name="Финансовый 2 67 3 3 3 4" xfId="21461" xr:uid="{00000000-0005-0000-0000-0000115F0000}"/>
    <cellStyle name="Финансовый 2 67 3 3 3 5" xfId="25013" xr:uid="{00000000-0005-0000-0000-0000125F0000}"/>
    <cellStyle name="Финансовый 2 67 3 3 3 6" xfId="23110" xr:uid="{00000000-0005-0000-0000-0000135F0000}"/>
    <cellStyle name="Финансовый 2 67 3 3 3 7" xfId="23754" xr:uid="{00000000-0005-0000-0000-0000145F0000}"/>
    <cellStyle name="Финансовый 2 67 3 3 3 8" xfId="32784" xr:uid="{00000000-0005-0000-0000-0000155F0000}"/>
    <cellStyle name="Финансовый 2 67 3 3 3 9" xfId="31713" xr:uid="{00000000-0005-0000-0000-0000165F0000}"/>
    <cellStyle name="Финансовый 2 67 3 3 4" xfId="18024" xr:uid="{00000000-0005-0000-0000-0000175F0000}"/>
    <cellStyle name="Финансовый 2 67 3 3 5" xfId="19336" xr:uid="{00000000-0005-0000-0000-0000185F0000}"/>
    <cellStyle name="Финансовый 2 67 3 3 5 2" xfId="24148" xr:uid="{00000000-0005-0000-0000-0000195F0000}"/>
    <cellStyle name="Финансовый 2 67 3 3 5 3" xfId="28479" xr:uid="{00000000-0005-0000-0000-00001A5F0000}"/>
    <cellStyle name="Финансовый 2 67 3 3 5 4" xfId="29916" xr:uid="{00000000-0005-0000-0000-00001B5F0000}"/>
    <cellStyle name="Финансовый 2 67 3 3 5 5" xfId="31222" xr:uid="{00000000-0005-0000-0000-00001C5F0000}"/>
    <cellStyle name="Финансовый 2 67 3 3 5 6" xfId="34151" xr:uid="{00000000-0005-0000-0000-00001D5F0000}"/>
    <cellStyle name="Финансовый 2 67 3 3 5 7" xfId="35487" xr:uid="{00000000-0005-0000-0000-00001E5F0000}"/>
    <cellStyle name="Финансовый 2 67 4" xfId="10073" xr:uid="{00000000-0005-0000-0000-00001F5F0000}"/>
    <cellStyle name="Финансовый 2 67 4 2" xfId="13329" xr:uid="{00000000-0005-0000-0000-0000205F0000}"/>
    <cellStyle name="Финансовый 2 67 4 3" xfId="14993" xr:uid="{00000000-0005-0000-0000-0000215F0000}"/>
    <cellStyle name="Финансовый 2 67 4 3 2" xfId="15987" xr:uid="{00000000-0005-0000-0000-0000225F0000}"/>
    <cellStyle name="Финансовый 2 67 4 3 3" xfId="19970" xr:uid="{00000000-0005-0000-0000-0000235F0000}"/>
    <cellStyle name="Финансовый 2 67 4 3 4" xfId="21445" xr:uid="{00000000-0005-0000-0000-0000245F0000}"/>
    <cellStyle name="Финансовый 2 67 4 3 5" xfId="27157" xr:uid="{00000000-0005-0000-0000-0000255F0000}"/>
    <cellStyle name="Финансовый 2 67 4 3 6" xfId="22427" xr:uid="{00000000-0005-0000-0000-0000265F0000}"/>
    <cellStyle name="Финансовый 2 67 4 3 7" xfId="25643" xr:uid="{00000000-0005-0000-0000-0000275F0000}"/>
    <cellStyle name="Финансовый 2 67 4 3 8" xfId="33143" xr:uid="{00000000-0005-0000-0000-0000285F0000}"/>
    <cellStyle name="Финансовый 2 67 4 3 9" xfId="31508" xr:uid="{00000000-0005-0000-0000-0000295F0000}"/>
    <cellStyle name="Финансовый 2 67 4 4" xfId="17665" xr:uid="{00000000-0005-0000-0000-00002A5F0000}"/>
    <cellStyle name="Финансовый 2 67 4 5" xfId="18977" xr:uid="{00000000-0005-0000-0000-00002B5F0000}"/>
    <cellStyle name="Финансовый 2 67 4 5 2" xfId="23781" xr:uid="{00000000-0005-0000-0000-00002C5F0000}"/>
    <cellStyle name="Финансовый 2 67 4 5 3" xfId="28120" xr:uid="{00000000-0005-0000-0000-00002D5F0000}"/>
    <cellStyle name="Финансовый 2 67 4 5 4" xfId="29557" xr:uid="{00000000-0005-0000-0000-00002E5F0000}"/>
    <cellStyle name="Финансовый 2 67 4 5 5" xfId="30863" xr:uid="{00000000-0005-0000-0000-00002F5F0000}"/>
    <cellStyle name="Финансовый 2 67 4 5 6" xfId="34510" xr:uid="{00000000-0005-0000-0000-0000305F0000}"/>
    <cellStyle name="Финансовый 2 67 4 5 7" xfId="35846" xr:uid="{00000000-0005-0000-0000-0000315F0000}"/>
    <cellStyle name="Финансовый 2 67 5" xfId="11390" xr:uid="{00000000-0005-0000-0000-0000325F0000}"/>
    <cellStyle name="Финансовый 2 67 6" xfId="13977" xr:uid="{00000000-0005-0000-0000-0000335F0000}"/>
    <cellStyle name="Финансовый 2 67 7" xfId="14345" xr:uid="{00000000-0005-0000-0000-0000345F0000}"/>
    <cellStyle name="Финансовый 2 67 7 2" xfId="16635" xr:uid="{00000000-0005-0000-0000-0000355F0000}"/>
    <cellStyle name="Финансовый 2 67 7 3" xfId="20618" xr:uid="{00000000-0005-0000-0000-0000365F0000}"/>
    <cellStyle name="Финансовый 2 67 7 4" xfId="22382" xr:uid="{00000000-0005-0000-0000-0000375F0000}"/>
    <cellStyle name="Финансовый 2 67 7 5" xfId="26132" xr:uid="{00000000-0005-0000-0000-0000385F0000}"/>
    <cellStyle name="Финансовый 2 67 7 6" xfId="21230" xr:uid="{00000000-0005-0000-0000-0000395F0000}"/>
    <cellStyle name="Финансовый 2 67 7 7" xfId="24510" xr:uid="{00000000-0005-0000-0000-00003A5F0000}"/>
    <cellStyle name="Финансовый 2 67 7 8" xfId="33791" xr:uid="{00000000-0005-0000-0000-00003B5F0000}"/>
    <cellStyle name="Финансовый 2 67 7 9" xfId="31583" xr:uid="{00000000-0005-0000-0000-00003C5F0000}"/>
    <cellStyle name="Финансовый 2 67 8" xfId="17017" xr:uid="{00000000-0005-0000-0000-00003D5F0000}"/>
    <cellStyle name="Финансовый 2 67 9" xfId="18329" xr:uid="{00000000-0005-0000-0000-00003E5F0000}"/>
    <cellStyle name="Финансовый 2 67 9 2" xfId="21602" xr:uid="{00000000-0005-0000-0000-00003F5F0000}"/>
    <cellStyle name="Финансовый 2 67 9 3" xfId="27472" xr:uid="{00000000-0005-0000-0000-0000405F0000}"/>
    <cellStyle name="Финансовый 2 67 9 4" xfId="28909" xr:uid="{00000000-0005-0000-0000-0000415F0000}"/>
    <cellStyle name="Финансовый 2 67 9 5" xfId="30215" xr:uid="{00000000-0005-0000-0000-0000425F0000}"/>
    <cellStyle name="Финансовый 2 67 9 6" xfId="35158" xr:uid="{00000000-0005-0000-0000-0000435F0000}"/>
    <cellStyle name="Финансовый 2 67 9 7" xfId="36494" xr:uid="{00000000-0005-0000-0000-0000445F0000}"/>
    <cellStyle name="Финансовый 2 68" xfId="164" xr:uid="{00000000-0005-0000-0000-0000455F0000}"/>
    <cellStyle name="Финансовый 2 68 2" xfId="527" xr:uid="{00000000-0005-0000-0000-0000465F0000}"/>
    <cellStyle name="Финансовый 2 68 2 2" xfId="9123" xr:uid="{00000000-0005-0000-0000-0000475F0000}"/>
    <cellStyle name="Финансовый 2 68 2 3" xfId="10435" xr:uid="{00000000-0005-0000-0000-0000485F0000}"/>
    <cellStyle name="Финансовый 2 68 3" xfId="1506" xr:uid="{00000000-0005-0000-0000-0000495F0000}"/>
    <cellStyle name="Финансовый 2 68 3 2" xfId="8150" xr:uid="{00000000-0005-0000-0000-00004A5F0000}"/>
    <cellStyle name="Финансовый 2 68 3 2 2" xfId="13674" xr:uid="{00000000-0005-0000-0000-00004B5F0000}"/>
    <cellStyle name="Финансовый 2 68 3 2 3" xfId="14648" xr:uid="{00000000-0005-0000-0000-00004C5F0000}"/>
    <cellStyle name="Финансовый 2 68 3 2 3 2" xfId="16332" xr:uid="{00000000-0005-0000-0000-00004D5F0000}"/>
    <cellStyle name="Финансовый 2 68 3 2 3 3" xfId="20315" xr:uid="{00000000-0005-0000-0000-00004E5F0000}"/>
    <cellStyle name="Финансовый 2 68 3 2 3 4" xfId="21670" xr:uid="{00000000-0005-0000-0000-00004F5F0000}"/>
    <cellStyle name="Финансовый 2 68 3 2 3 5" xfId="20868" xr:uid="{00000000-0005-0000-0000-0000505F0000}"/>
    <cellStyle name="Финансовый 2 68 3 2 3 6" xfId="24298" xr:uid="{00000000-0005-0000-0000-0000515F0000}"/>
    <cellStyle name="Финансовый 2 68 3 2 3 7" xfId="21707" xr:uid="{00000000-0005-0000-0000-0000525F0000}"/>
    <cellStyle name="Финансовый 2 68 3 2 3 8" xfId="33488" xr:uid="{00000000-0005-0000-0000-0000535F0000}"/>
    <cellStyle name="Финансовый 2 68 3 2 3 9" xfId="32440" xr:uid="{00000000-0005-0000-0000-0000545F0000}"/>
    <cellStyle name="Финансовый 2 68 3 2 4" xfId="17320" xr:uid="{00000000-0005-0000-0000-0000555F0000}"/>
    <cellStyle name="Финансовый 2 68 3 2 5" xfId="18632" xr:uid="{00000000-0005-0000-0000-0000565F0000}"/>
    <cellStyle name="Финансовый 2 68 3 2 5 2" xfId="23400" xr:uid="{00000000-0005-0000-0000-0000575F0000}"/>
    <cellStyle name="Финансовый 2 68 3 2 5 3" xfId="27775" xr:uid="{00000000-0005-0000-0000-0000585F0000}"/>
    <cellStyle name="Финансовый 2 68 3 2 5 4" xfId="29212" xr:uid="{00000000-0005-0000-0000-0000595F0000}"/>
    <cellStyle name="Финансовый 2 68 3 2 5 5" xfId="30518" xr:uid="{00000000-0005-0000-0000-00005A5F0000}"/>
    <cellStyle name="Финансовый 2 68 3 2 5 6" xfId="34855" xr:uid="{00000000-0005-0000-0000-00005B5F0000}"/>
    <cellStyle name="Финансовый 2 68 3 2 5 7" xfId="36191" xr:uid="{00000000-0005-0000-0000-00005C5F0000}"/>
    <cellStyle name="Финансовый 2 68 3 3" xfId="12606" xr:uid="{00000000-0005-0000-0000-00005D5F0000}"/>
    <cellStyle name="Финансовый 2 68 3 3 2" xfId="13026" xr:uid="{00000000-0005-0000-0000-00005E5F0000}"/>
    <cellStyle name="Финансовый 2 68 3 3 3" xfId="15296" xr:uid="{00000000-0005-0000-0000-00005F5F0000}"/>
    <cellStyle name="Финансовый 2 68 3 3 3 2" xfId="15684" xr:uid="{00000000-0005-0000-0000-0000605F0000}"/>
    <cellStyle name="Финансовый 2 68 3 3 3 3" xfId="19667" xr:uid="{00000000-0005-0000-0000-0000615F0000}"/>
    <cellStyle name="Финансовый 2 68 3 3 3 4" xfId="23955" xr:uid="{00000000-0005-0000-0000-0000625F0000}"/>
    <cellStyle name="Финансовый 2 68 3 3 3 5" xfId="25647" xr:uid="{00000000-0005-0000-0000-0000635F0000}"/>
    <cellStyle name="Финансовый 2 68 3 3 3 6" xfId="22082" xr:uid="{00000000-0005-0000-0000-0000645F0000}"/>
    <cellStyle name="Финансовый 2 68 3 3 3 7" xfId="25554" xr:uid="{00000000-0005-0000-0000-0000655F0000}"/>
    <cellStyle name="Финансовый 2 68 3 3 3 8" xfId="32840" xr:uid="{00000000-0005-0000-0000-0000665F0000}"/>
    <cellStyle name="Финансовый 2 68 3 3 3 9" xfId="31982" xr:uid="{00000000-0005-0000-0000-0000675F0000}"/>
    <cellStyle name="Финансовый 2 68 3 3 4" xfId="17968" xr:uid="{00000000-0005-0000-0000-0000685F0000}"/>
    <cellStyle name="Финансовый 2 68 3 3 5" xfId="19280" xr:uid="{00000000-0005-0000-0000-0000695F0000}"/>
    <cellStyle name="Финансовый 2 68 3 3 5 2" xfId="25011" xr:uid="{00000000-0005-0000-0000-00006A5F0000}"/>
    <cellStyle name="Финансовый 2 68 3 3 5 3" xfId="28423" xr:uid="{00000000-0005-0000-0000-00006B5F0000}"/>
    <cellStyle name="Финансовый 2 68 3 3 5 4" xfId="29860" xr:uid="{00000000-0005-0000-0000-00006C5F0000}"/>
    <cellStyle name="Финансовый 2 68 3 3 5 5" xfId="31166" xr:uid="{00000000-0005-0000-0000-00006D5F0000}"/>
    <cellStyle name="Финансовый 2 68 3 3 5 6" xfId="34207" xr:uid="{00000000-0005-0000-0000-00006E5F0000}"/>
    <cellStyle name="Финансовый 2 68 3 3 5 7" xfId="35543" xr:uid="{00000000-0005-0000-0000-00006F5F0000}"/>
    <cellStyle name="Финансовый 2 68 4" xfId="10074" xr:uid="{00000000-0005-0000-0000-0000705F0000}"/>
    <cellStyle name="Финансовый 2 68 4 2" xfId="13328" xr:uid="{00000000-0005-0000-0000-0000715F0000}"/>
    <cellStyle name="Финансовый 2 68 4 3" xfId="14994" xr:uid="{00000000-0005-0000-0000-0000725F0000}"/>
    <cellStyle name="Финансовый 2 68 4 3 2" xfId="15986" xr:uid="{00000000-0005-0000-0000-0000735F0000}"/>
    <cellStyle name="Финансовый 2 68 4 3 3" xfId="19969" xr:uid="{00000000-0005-0000-0000-0000745F0000}"/>
    <cellStyle name="Финансовый 2 68 4 3 4" xfId="21355" xr:uid="{00000000-0005-0000-0000-0000755F0000}"/>
    <cellStyle name="Финансовый 2 68 4 3 5" xfId="27147" xr:uid="{00000000-0005-0000-0000-0000765F0000}"/>
    <cellStyle name="Финансовый 2 68 4 3 6" xfId="24988" xr:uid="{00000000-0005-0000-0000-0000775F0000}"/>
    <cellStyle name="Финансовый 2 68 4 3 7" xfId="24976" xr:uid="{00000000-0005-0000-0000-0000785F0000}"/>
    <cellStyle name="Финансовый 2 68 4 3 8" xfId="33142" xr:uid="{00000000-0005-0000-0000-0000795F0000}"/>
    <cellStyle name="Финансовый 2 68 4 3 9" xfId="31539" xr:uid="{00000000-0005-0000-0000-00007A5F0000}"/>
    <cellStyle name="Финансовый 2 68 4 4" xfId="17666" xr:uid="{00000000-0005-0000-0000-00007B5F0000}"/>
    <cellStyle name="Финансовый 2 68 4 5" xfId="18978" xr:uid="{00000000-0005-0000-0000-00007C5F0000}"/>
    <cellStyle name="Финансовый 2 68 4 5 2" xfId="23819" xr:uid="{00000000-0005-0000-0000-00007D5F0000}"/>
    <cellStyle name="Финансовый 2 68 4 5 3" xfId="28121" xr:uid="{00000000-0005-0000-0000-00007E5F0000}"/>
    <cellStyle name="Финансовый 2 68 4 5 4" xfId="29558" xr:uid="{00000000-0005-0000-0000-00007F5F0000}"/>
    <cellStyle name="Финансовый 2 68 4 5 5" xfId="30864" xr:uid="{00000000-0005-0000-0000-0000805F0000}"/>
    <cellStyle name="Финансовый 2 68 4 5 6" xfId="34509" xr:uid="{00000000-0005-0000-0000-0000815F0000}"/>
    <cellStyle name="Финансовый 2 68 4 5 7" xfId="35845" xr:uid="{00000000-0005-0000-0000-0000825F0000}"/>
    <cellStyle name="Финансовый 2 68 5" xfId="11391" xr:uid="{00000000-0005-0000-0000-0000835F0000}"/>
    <cellStyle name="Финансовый 2 68 6" xfId="13976" xr:uid="{00000000-0005-0000-0000-0000845F0000}"/>
    <cellStyle name="Финансовый 2 68 7" xfId="14346" xr:uid="{00000000-0005-0000-0000-0000855F0000}"/>
    <cellStyle name="Финансовый 2 68 7 2" xfId="16634" xr:uid="{00000000-0005-0000-0000-0000865F0000}"/>
    <cellStyle name="Финансовый 2 68 7 3" xfId="20617" xr:uid="{00000000-0005-0000-0000-0000875F0000}"/>
    <cellStyle name="Финансовый 2 68 7 4" xfId="22315" xr:uid="{00000000-0005-0000-0000-0000885F0000}"/>
    <cellStyle name="Финансовый 2 68 7 5" xfId="26725" xr:uid="{00000000-0005-0000-0000-0000895F0000}"/>
    <cellStyle name="Финансовый 2 68 7 6" xfId="23375" xr:uid="{00000000-0005-0000-0000-00008A5F0000}"/>
    <cellStyle name="Финансовый 2 68 7 7" xfId="27271" xr:uid="{00000000-0005-0000-0000-00008B5F0000}"/>
    <cellStyle name="Финансовый 2 68 7 8" xfId="33790" xr:uid="{00000000-0005-0000-0000-00008C5F0000}"/>
    <cellStyle name="Финансовый 2 68 7 9" xfId="31602" xr:uid="{00000000-0005-0000-0000-00008D5F0000}"/>
    <cellStyle name="Финансовый 2 68 8" xfId="17018" xr:uid="{00000000-0005-0000-0000-00008E5F0000}"/>
    <cellStyle name="Финансовый 2 68 9" xfId="18330" xr:uid="{00000000-0005-0000-0000-00008F5F0000}"/>
    <cellStyle name="Финансовый 2 68 9 2" xfId="21223" xr:uid="{00000000-0005-0000-0000-0000905F0000}"/>
    <cellStyle name="Финансовый 2 68 9 3" xfId="27473" xr:uid="{00000000-0005-0000-0000-0000915F0000}"/>
    <cellStyle name="Финансовый 2 68 9 4" xfId="28910" xr:uid="{00000000-0005-0000-0000-0000925F0000}"/>
    <cellStyle name="Финансовый 2 68 9 5" xfId="30216" xr:uid="{00000000-0005-0000-0000-0000935F0000}"/>
    <cellStyle name="Финансовый 2 68 9 6" xfId="35157" xr:uid="{00000000-0005-0000-0000-0000945F0000}"/>
    <cellStyle name="Финансовый 2 68 9 7" xfId="36493" xr:uid="{00000000-0005-0000-0000-0000955F0000}"/>
    <cellStyle name="Финансовый 2 69" xfId="165" xr:uid="{00000000-0005-0000-0000-0000965F0000}"/>
    <cellStyle name="Финансовый 2 69 2" xfId="528" xr:uid="{00000000-0005-0000-0000-0000975F0000}"/>
    <cellStyle name="Финансовый 2 69 2 2" xfId="9101" xr:uid="{00000000-0005-0000-0000-0000985F0000}"/>
    <cellStyle name="Финансовый 2 69 2 3" xfId="10436" xr:uid="{00000000-0005-0000-0000-0000995F0000}"/>
    <cellStyle name="Финансовый 2 69 3" xfId="1507" xr:uid="{00000000-0005-0000-0000-00009A5F0000}"/>
    <cellStyle name="Финансовый 2 69 3 2" xfId="8722" xr:uid="{00000000-0005-0000-0000-00009B5F0000}"/>
    <cellStyle name="Финансовый 2 69 3 2 2" xfId="13617" xr:uid="{00000000-0005-0000-0000-00009C5F0000}"/>
    <cellStyle name="Финансовый 2 69 3 2 3" xfId="14705" xr:uid="{00000000-0005-0000-0000-00009D5F0000}"/>
    <cellStyle name="Финансовый 2 69 3 2 3 2" xfId="16275" xr:uid="{00000000-0005-0000-0000-00009E5F0000}"/>
    <cellStyle name="Финансовый 2 69 3 2 3 3" xfId="20258" xr:uid="{00000000-0005-0000-0000-00009F5F0000}"/>
    <cellStyle name="Финансовый 2 69 3 2 3 4" xfId="23252" xr:uid="{00000000-0005-0000-0000-0000A05F0000}"/>
    <cellStyle name="Финансовый 2 69 3 2 3 5" xfId="24876" xr:uid="{00000000-0005-0000-0000-0000A15F0000}"/>
    <cellStyle name="Финансовый 2 69 3 2 3 6" xfId="22874" xr:uid="{00000000-0005-0000-0000-0000A25F0000}"/>
    <cellStyle name="Финансовый 2 69 3 2 3 7" xfId="21245" xr:uid="{00000000-0005-0000-0000-0000A35F0000}"/>
    <cellStyle name="Финансовый 2 69 3 2 3 8" xfId="33431" xr:uid="{00000000-0005-0000-0000-0000A45F0000}"/>
    <cellStyle name="Финансовый 2 69 3 2 3 9" xfId="31999" xr:uid="{00000000-0005-0000-0000-0000A55F0000}"/>
    <cellStyle name="Финансовый 2 69 3 2 4" xfId="17377" xr:uid="{00000000-0005-0000-0000-0000A65F0000}"/>
    <cellStyle name="Финансовый 2 69 3 2 5" xfId="18689" xr:uid="{00000000-0005-0000-0000-0000A75F0000}"/>
    <cellStyle name="Финансовый 2 69 3 2 5 2" xfId="22440" xr:uid="{00000000-0005-0000-0000-0000A85F0000}"/>
    <cellStyle name="Финансовый 2 69 3 2 5 3" xfId="27832" xr:uid="{00000000-0005-0000-0000-0000A95F0000}"/>
    <cellStyle name="Финансовый 2 69 3 2 5 4" xfId="29269" xr:uid="{00000000-0005-0000-0000-0000AA5F0000}"/>
    <cellStyle name="Финансовый 2 69 3 2 5 5" xfId="30575" xr:uid="{00000000-0005-0000-0000-0000AB5F0000}"/>
    <cellStyle name="Финансовый 2 69 3 2 5 6" xfId="34798" xr:uid="{00000000-0005-0000-0000-0000AC5F0000}"/>
    <cellStyle name="Финансовый 2 69 3 2 5 7" xfId="36134" xr:uid="{00000000-0005-0000-0000-0000AD5F0000}"/>
    <cellStyle name="Финансовый 2 69 3 3" xfId="12663" xr:uid="{00000000-0005-0000-0000-0000AE5F0000}"/>
    <cellStyle name="Финансовый 2 69 3 3 2" xfId="12969" xr:uid="{00000000-0005-0000-0000-0000AF5F0000}"/>
    <cellStyle name="Финансовый 2 69 3 3 3" xfId="15353" xr:uid="{00000000-0005-0000-0000-0000B05F0000}"/>
    <cellStyle name="Финансовый 2 69 3 3 3 2" xfId="15627" xr:uid="{00000000-0005-0000-0000-0000B15F0000}"/>
    <cellStyle name="Финансовый 2 69 3 3 3 3" xfId="19610" xr:uid="{00000000-0005-0000-0000-0000B25F0000}"/>
    <cellStyle name="Финансовый 2 69 3 3 3 4" xfId="21612" xr:uid="{00000000-0005-0000-0000-0000B35F0000}"/>
    <cellStyle name="Финансовый 2 69 3 3 3 5" xfId="25407" xr:uid="{00000000-0005-0000-0000-0000B45F0000}"/>
    <cellStyle name="Финансовый 2 69 3 3 3 6" xfId="26146" xr:uid="{00000000-0005-0000-0000-0000B55F0000}"/>
    <cellStyle name="Финансовый 2 69 3 3 3 7" xfId="27127" xr:uid="{00000000-0005-0000-0000-0000B65F0000}"/>
    <cellStyle name="Финансовый 2 69 3 3 3 8" xfId="32783" xr:uid="{00000000-0005-0000-0000-0000B75F0000}"/>
    <cellStyle name="Финансовый 2 69 3 3 3 9" xfId="31770" xr:uid="{00000000-0005-0000-0000-0000B85F0000}"/>
    <cellStyle name="Финансовый 2 69 3 3 4" xfId="18025" xr:uid="{00000000-0005-0000-0000-0000B95F0000}"/>
    <cellStyle name="Финансовый 2 69 3 3 5" xfId="19337" xr:uid="{00000000-0005-0000-0000-0000BA5F0000}"/>
    <cellStyle name="Финансовый 2 69 3 3 5 2" xfId="23733" xr:uid="{00000000-0005-0000-0000-0000BB5F0000}"/>
    <cellStyle name="Финансовый 2 69 3 3 5 3" xfId="28480" xr:uid="{00000000-0005-0000-0000-0000BC5F0000}"/>
    <cellStyle name="Финансовый 2 69 3 3 5 4" xfId="29917" xr:uid="{00000000-0005-0000-0000-0000BD5F0000}"/>
    <cellStyle name="Финансовый 2 69 3 3 5 5" xfId="31223" xr:uid="{00000000-0005-0000-0000-0000BE5F0000}"/>
    <cellStyle name="Финансовый 2 69 3 3 5 6" xfId="34150" xr:uid="{00000000-0005-0000-0000-0000BF5F0000}"/>
    <cellStyle name="Финансовый 2 69 3 3 5 7" xfId="35486" xr:uid="{00000000-0005-0000-0000-0000C05F0000}"/>
    <cellStyle name="Финансовый 2 69 4" xfId="10075" xr:uid="{00000000-0005-0000-0000-0000C15F0000}"/>
    <cellStyle name="Финансовый 2 69 4 2" xfId="13327" xr:uid="{00000000-0005-0000-0000-0000C25F0000}"/>
    <cellStyle name="Финансовый 2 69 4 3" xfId="14995" xr:uid="{00000000-0005-0000-0000-0000C35F0000}"/>
    <cellStyle name="Финансовый 2 69 4 3 2" xfId="15985" xr:uid="{00000000-0005-0000-0000-0000C45F0000}"/>
    <cellStyle name="Финансовый 2 69 4 3 3" xfId="19968" xr:uid="{00000000-0005-0000-0000-0000C55F0000}"/>
    <cellStyle name="Финансовый 2 69 4 3 4" xfId="25113" xr:uid="{00000000-0005-0000-0000-0000C65F0000}"/>
    <cellStyle name="Финансовый 2 69 4 3 5" xfId="26263" xr:uid="{00000000-0005-0000-0000-0000C75F0000}"/>
    <cellStyle name="Финансовый 2 69 4 3 6" xfId="24868" xr:uid="{00000000-0005-0000-0000-0000C85F0000}"/>
    <cellStyle name="Финансовый 2 69 4 3 7" xfId="22628" xr:uid="{00000000-0005-0000-0000-0000C95F0000}"/>
    <cellStyle name="Финансовый 2 69 4 3 8" xfId="33141" xr:uid="{00000000-0005-0000-0000-0000CA5F0000}"/>
    <cellStyle name="Финансовый 2 69 4 3 9" xfId="31361" xr:uid="{00000000-0005-0000-0000-0000CB5F0000}"/>
    <cellStyle name="Финансовый 2 69 4 4" xfId="17667" xr:uid="{00000000-0005-0000-0000-0000CC5F0000}"/>
    <cellStyle name="Финансовый 2 69 4 5" xfId="18979" xr:uid="{00000000-0005-0000-0000-0000CD5F0000}"/>
    <cellStyle name="Финансовый 2 69 4 5 2" xfId="23553" xr:uid="{00000000-0005-0000-0000-0000CE5F0000}"/>
    <cellStyle name="Финансовый 2 69 4 5 3" xfId="28122" xr:uid="{00000000-0005-0000-0000-0000CF5F0000}"/>
    <cellStyle name="Финансовый 2 69 4 5 4" xfId="29559" xr:uid="{00000000-0005-0000-0000-0000D05F0000}"/>
    <cellStyle name="Финансовый 2 69 4 5 5" xfId="30865" xr:uid="{00000000-0005-0000-0000-0000D15F0000}"/>
    <cellStyle name="Финансовый 2 69 4 5 6" xfId="34508" xr:uid="{00000000-0005-0000-0000-0000D25F0000}"/>
    <cellStyle name="Финансовый 2 69 4 5 7" xfId="35844" xr:uid="{00000000-0005-0000-0000-0000D35F0000}"/>
    <cellStyle name="Финансовый 2 69 5" xfId="11392" xr:uid="{00000000-0005-0000-0000-0000D45F0000}"/>
    <cellStyle name="Финансовый 2 69 6" xfId="13975" xr:uid="{00000000-0005-0000-0000-0000D55F0000}"/>
    <cellStyle name="Финансовый 2 69 7" xfId="14347" xr:uid="{00000000-0005-0000-0000-0000D65F0000}"/>
    <cellStyle name="Финансовый 2 69 7 2" xfId="16633" xr:uid="{00000000-0005-0000-0000-0000D75F0000}"/>
    <cellStyle name="Финансовый 2 69 7 3" xfId="20616" xr:uid="{00000000-0005-0000-0000-0000D85F0000}"/>
    <cellStyle name="Финансовый 2 69 7 4" xfId="22130" xr:uid="{00000000-0005-0000-0000-0000D95F0000}"/>
    <cellStyle name="Финансовый 2 69 7 5" xfId="22635" xr:uid="{00000000-0005-0000-0000-0000DA5F0000}"/>
    <cellStyle name="Финансовый 2 69 7 6" xfId="24064" xr:uid="{00000000-0005-0000-0000-0000DB5F0000}"/>
    <cellStyle name="Финансовый 2 69 7 7" xfId="26165" xr:uid="{00000000-0005-0000-0000-0000DC5F0000}"/>
    <cellStyle name="Финансовый 2 69 7 8" xfId="33789" xr:uid="{00000000-0005-0000-0000-0000DD5F0000}"/>
    <cellStyle name="Финансовый 2 69 7 9" xfId="31618" xr:uid="{00000000-0005-0000-0000-0000DE5F0000}"/>
    <cellStyle name="Финансовый 2 69 8" xfId="17019" xr:uid="{00000000-0005-0000-0000-0000DF5F0000}"/>
    <cellStyle name="Финансовый 2 69 9" xfId="18331" xr:uid="{00000000-0005-0000-0000-0000E05F0000}"/>
    <cellStyle name="Финансовый 2 69 9 2" xfId="24918" xr:uid="{00000000-0005-0000-0000-0000E15F0000}"/>
    <cellStyle name="Финансовый 2 69 9 3" xfId="27474" xr:uid="{00000000-0005-0000-0000-0000E25F0000}"/>
    <cellStyle name="Финансовый 2 69 9 4" xfId="28911" xr:uid="{00000000-0005-0000-0000-0000E35F0000}"/>
    <cellStyle name="Финансовый 2 69 9 5" xfId="30217" xr:uid="{00000000-0005-0000-0000-0000E45F0000}"/>
    <cellStyle name="Финансовый 2 69 9 6" xfId="35156" xr:uid="{00000000-0005-0000-0000-0000E55F0000}"/>
    <cellStyle name="Финансовый 2 69 9 7" xfId="36492" xr:uid="{00000000-0005-0000-0000-0000E65F0000}"/>
    <cellStyle name="Финансовый 2 7" xfId="166" xr:uid="{00000000-0005-0000-0000-0000E75F0000}"/>
    <cellStyle name="Финансовый 2 7 2" xfId="372" xr:uid="{00000000-0005-0000-0000-0000E85F0000}"/>
    <cellStyle name="Финансовый 2 7 2 2" xfId="8113" xr:uid="{00000000-0005-0000-0000-0000E95F0000}"/>
    <cellStyle name="Финансовый 2 7 2 3" xfId="10280" xr:uid="{00000000-0005-0000-0000-0000EA5F0000}"/>
    <cellStyle name="Финансовый 2 7 3" xfId="1273" xr:uid="{00000000-0005-0000-0000-0000EB5F0000}"/>
    <cellStyle name="Финансовый 2 7 3 2" xfId="7703" xr:uid="{00000000-0005-0000-0000-0000EC5F0000}"/>
    <cellStyle name="Финансовый 2 7 3 2 2" xfId="13801" xr:uid="{00000000-0005-0000-0000-0000ED5F0000}"/>
    <cellStyle name="Финансовый 2 7 3 2 3" xfId="14521" xr:uid="{00000000-0005-0000-0000-0000EE5F0000}"/>
    <cellStyle name="Финансовый 2 7 3 2 3 2" xfId="16459" xr:uid="{00000000-0005-0000-0000-0000EF5F0000}"/>
    <cellStyle name="Финансовый 2 7 3 2 3 3" xfId="20442" xr:uid="{00000000-0005-0000-0000-0000F05F0000}"/>
    <cellStyle name="Финансовый 2 7 3 2 3 4" xfId="23694" xr:uid="{00000000-0005-0000-0000-0000F15F0000}"/>
    <cellStyle name="Финансовый 2 7 3 2 3 5" xfId="26560" xr:uid="{00000000-0005-0000-0000-0000F25F0000}"/>
    <cellStyle name="Финансовый 2 7 3 2 3 6" xfId="25328" xr:uid="{00000000-0005-0000-0000-0000F35F0000}"/>
    <cellStyle name="Финансовый 2 7 3 2 3 7" xfId="24546" xr:uid="{00000000-0005-0000-0000-0000F45F0000}"/>
    <cellStyle name="Финансовый 2 7 3 2 3 8" xfId="33615" xr:uid="{00000000-0005-0000-0000-0000F55F0000}"/>
    <cellStyle name="Финансовый 2 7 3 2 3 9" xfId="31652" xr:uid="{00000000-0005-0000-0000-0000F65F0000}"/>
    <cellStyle name="Финансовый 2 7 3 2 4" xfId="17193" xr:uid="{00000000-0005-0000-0000-0000F75F0000}"/>
    <cellStyle name="Финансовый 2 7 3 2 5" xfId="18505" xr:uid="{00000000-0005-0000-0000-0000F85F0000}"/>
    <cellStyle name="Финансовый 2 7 3 2 5 2" xfId="21761" xr:uid="{00000000-0005-0000-0000-0000F95F0000}"/>
    <cellStyle name="Финансовый 2 7 3 2 5 3" xfId="27648" xr:uid="{00000000-0005-0000-0000-0000FA5F0000}"/>
    <cellStyle name="Финансовый 2 7 3 2 5 4" xfId="29085" xr:uid="{00000000-0005-0000-0000-0000FB5F0000}"/>
    <cellStyle name="Финансовый 2 7 3 2 5 5" xfId="30391" xr:uid="{00000000-0005-0000-0000-0000FC5F0000}"/>
    <cellStyle name="Финансовый 2 7 3 2 5 6" xfId="34982" xr:uid="{00000000-0005-0000-0000-0000FD5F0000}"/>
    <cellStyle name="Финансовый 2 7 3 2 5 7" xfId="36318" xr:uid="{00000000-0005-0000-0000-0000FE5F0000}"/>
    <cellStyle name="Финансовый 2 7 3 3" xfId="12479" xr:uid="{00000000-0005-0000-0000-0000FF5F0000}"/>
    <cellStyle name="Финансовый 2 7 3 3 2" xfId="13153" xr:uid="{00000000-0005-0000-0000-000000600000}"/>
    <cellStyle name="Финансовый 2 7 3 3 3" xfId="15169" xr:uid="{00000000-0005-0000-0000-000001600000}"/>
    <cellStyle name="Финансовый 2 7 3 3 3 2" xfId="15811" xr:uid="{00000000-0005-0000-0000-000002600000}"/>
    <cellStyle name="Финансовый 2 7 3 3 3 3" xfId="19794" xr:uid="{00000000-0005-0000-0000-000003600000}"/>
    <cellStyle name="Финансовый 2 7 3 3 3 4" xfId="24797" xr:uid="{00000000-0005-0000-0000-000004600000}"/>
    <cellStyle name="Финансовый 2 7 3 3 3 5" xfId="26653" xr:uid="{00000000-0005-0000-0000-000005600000}"/>
    <cellStyle name="Финансовый 2 7 3 3 3 6" xfId="21969" xr:uid="{00000000-0005-0000-0000-000006600000}"/>
    <cellStyle name="Финансовый 2 7 3 3 3 7" xfId="26171" xr:uid="{00000000-0005-0000-0000-000007600000}"/>
    <cellStyle name="Финансовый 2 7 3 3 3 8" xfId="32967" xr:uid="{00000000-0005-0000-0000-000008600000}"/>
    <cellStyle name="Финансовый 2 7 3 3 3 9" xfId="32080" xr:uid="{00000000-0005-0000-0000-000009600000}"/>
    <cellStyle name="Финансовый 2 7 3 3 4" xfId="17841" xr:uid="{00000000-0005-0000-0000-00000A600000}"/>
    <cellStyle name="Финансовый 2 7 3 3 5" xfId="19153" xr:uid="{00000000-0005-0000-0000-00000B600000}"/>
    <cellStyle name="Финансовый 2 7 3 3 5 2" xfId="24332" xr:uid="{00000000-0005-0000-0000-00000C600000}"/>
    <cellStyle name="Финансовый 2 7 3 3 5 3" xfId="28296" xr:uid="{00000000-0005-0000-0000-00000D600000}"/>
    <cellStyle name="Финансовый 2 7 3 3 5 4" xfId="29733" xr:uid="{00000000-0005-0000-0000-00000E600000}"/>
    <cellStyle name="Финансовый 2 7 3 3 5 5" xfId="31039" xr:uid="{00000000-0005-0000-0000-00000F600000}"/>
    <cellStyle name="Финансовый 2 7 3 3 5 6" xfId="34334" xr:uid="{00000000-0005-0000-0000-000010600000}"/>
    <cellStyle name="Финансовый 2 7 3 3 5 7" xfId="35670" xr:uid="{00000000-0005-0000-0000-000011600000}"/>
    <cellStyle name="Финансовый 2 7 4" xfId="10076" xr:uid="{00000000-0005-0000-0000-000012600000}"/>
    <cellStyle name="Финансовый 2 7 4 2" xfId="13326" xr:uid="{00000000-0005-0000-0000-000013600000}"/>
    <cellStyle name="Финансовый 2 7 4 3" xfId="14996" xr:uid="{00000000-0005-0000-0000-000014600000}"/>
    <cellStyle name="Финансовый 2 7 4 3 2" xfId="15984" xr:uid="{00000000-0005-0000-0000-000015600000}"/>
    <cellStyle name="Финансовый 2 7 4 3 3" xfId="19967" xr:uid="{00000000-0005-0000-0000-000016600000}"/>
    <cellStyle name="Финансовый 2 7 4 3 4" xfId="21421" xr:uid="{00000000-0005-0000-0000-000017600000}"/>
    <cellStyle name="Финансовый 2 7 4 3 5" xfId="24577" xr:uid="{00000000-0005-0000-0000-000018600000}"/>
    <cellStyle name="Финансовый 2 7 4 3 6" xfId="21553" xr:uid="{00000000-0005-0000-0000-000019600000}"/>
    <cellStyle name="Финансовый 2 7 4 3 7" xfId="25791" xr:uid="{00000000-0005-0000-0000-00001A600000}"/>
    <cellStyle name="Финансовый 2 7 4 3 8" xfId="33140" xr:uid="{00000000-0005-0000-0000-00001B600000}"/>
    <cellStyle name="Финансовый 2 7 4 3 9" xfId="31507" xr:uid="{00000000-0005-0000-0000-00001C600000}"/>
    <cellStyle name="Финансовый 2 7 4 4" xfId="17668" xr:uid="{00000000-0005-0000-0000-00001D600000}"/>
    <cellStyle name="Финансовый 2 7 4 5" xfId="18980" xr:uid="{00000000-0005-0000-0000-00001E600000}"/>
    <cellStyle name="Финансовый 2 7 4 5 2" xfId="23338" xr:uid="{00000000-0005-0000-0000-00001F600000}"/>
    <cellStyle name="Финансовый 2 7 4 5 3" xfId="28123" xr:uid="{00000000-0005-0000-0000-000020600000}"/>
    <cellStyle name="Финансовый 2 7 4 5 4" xfId="29560" xr:uid="{00000000-0005-0000-0000-000021600000}"/>
    <cellStyle name="Финансовый 2 7 4 5 5" xfId="30866" xr:uid="{00000000-0005-0000-0000-000022600000}"/>
    <cellStyle name="Финансовый 2 7 4 5 6" xfId="34507" xr:uid="{00000000-0005-0000-0000-000023600000}"/>
    <cellStyle name="Финансовый 2 7 4 5 7" xfId="35843" xr:uid="{00000000-0005-0000-0000-000024600000}"/>
    <cellStyle name="Финансовый 2 7 5" xfId="11158" xr:uid="{00000000-0005-0000-0000-000025600000}"/>
    <cellStyle name="Финансовый 2 7 6" xfId="13974" xr:uid="{00000000-0005-0000-0000-000026600000}"/>
    <cellStyle name="Финансовый 2 7 7" xfId="14155" xr:uid="{00000000-0005-0000-0000-000027600000}"/>
    <cellStyle name="Финансовый 2 7 7 2" xfId="16632" xr:uid="{00000000-0005-0000-0000-000028600000}"/>
    <cellStyle name="Финансовый 2 7 7 3" xfId="20615" xr:uid="{00000000-0005-0000-0000-000029600000}"/>
    <cellStyle name="Финансовый 2 7 7 4" xfId="25065" xr:uid="{00000000-0005-0000-0000-00002A600000}"/>
    <cellStyle name="Финансовый 2 7 7 5" xfId="26317" xr:uid="{00000000-0005-0000-0000-00002B600000}"/>
    <cellStyle name="Финансовый 2 7 7 6" xfId="22899" xr:uid="{00000000-0005-0000-0000-00002C600000}"/>
    <cellStyle name="Финансовый 2 7 7 7" xfId="26673" xr:uid="{00000000-0005-0000-0000-00002D600000}"/>
    <cellStyle name="Финансовый 2 7 7 8" xfId="33788" xr:uid="{00000000-0005-0000-0000-00002E600000}"/>
    <cellStyle name="Финансовый 2 7 7 9" xfId="31634" xr:uid="{00000000-0005-0000-0000-00002F600000}"/>
    <cellStyle name="Финансовый 2 7 8" xfId="14348" xr:uid="{00000000-0005-0000-0000-000030600000}"/>
    <cellStyle name="Финансовый 2 7 8 2" xfId="17020" xr:uid="{00000000-0005-0000-0000-000031600000}"/>
    <cellStyle name="Финансовый 2 7 8 3" xfId="20806" xr:uid="{00000000-0005-0000-0000-000032600000}"/>
    <cellStyle name="Финансовый 2 7 8 4" xfId="22075" xr:uid="{00000000-0005-0000-0000-000033600000}"/>
    <cellStyle name="Финансовый 2 7 8 5" xfId="25414" xr:uid="{00000000-0005-0000-0000-000034600000}"/>
    <cellStyle name="Финансовый 2 7 8 6" xfId="23443" xr:uid="{00000000-0005-0000-0000-000035600000}"/>
    <cellStyle name="Финансовый 2 7 8 7" xfId="27164" xr:uid="{00000000-0005-0000-0000-000036600000}"/>
    <cellStyle name="Финансовый 2 7 8 8" xfId="33979" xr:uid="{00000000-0005-0000-0000-000037600000}"/>
    <cellStyle name="Финансовый 2 7 8 9" xfId="35340" xr:uid="{00000000-0005-0000-0000-000038600000}"/>
    <cellStyle name="Финансовый 2 7 9" xfId="18332" xr:uid="{00000000-0005-0000-0000-000039600000}"/>
    <cellStyle name="Финансовый 2 7 9 2" xfId="24530" xr:uid="{00000000-0005-0000-0000-00003A600000}"/>
    <cellStyle name="Финансовый 2 7 9 3" xfId="27475" xr:uid="{00000000-0005-0000-0000-00003B600000}"/>
    <cellStyle name="Финансовый 2 7 9 4" xfId="28912" xr:uid="{00000000-0005-0000-0000-00003C600000}"/>
    <cellStyle name="Финансовый 2 7 9 5" xfId="30218" xr:uid="{00000000-0005-0000-0000-00003D600000}"/>
    <cellStyle name="Финансовый 2 7 9 6" xfId="35155" xr:uid="{00000000-0005-0000-0000-00003E600000}"/>
    <cellStyle name="Финансовый 2 7 9 7" xfId="36491" xr:uid="{00000000-0005-0000-0000-00003F600000}"/>
    <cellStyle name="Финансовый 2 70" xfId="167" xr:uid="{00000000-0005-0000-0000-000040600000}"/>
    <cellStyle name="Финансовый 2 70 2" xfId="529" xr:uid="{00000000-0005-0000-0000-000041600000}"/>
    <cellStyle name="Финансовый 2 70 2 2" xfId="9124" xr:uid="{00000000-0005-0000-0000-000042600000}"/>
    <cellStyle name="Финансовый 2 70 2 3" xfId="10437" xr:uid="{00000000-0005-0000-0000-000043600000}"/>
    <cellStyle name="Финансовый 2 70 3" xfId="1508" xr:uid="{00000000-0005-0000-0000-000044600000}"/>
    <cellStyle name="Финансовый 2 70 3 2" xfId="8316" xr:uid="{00000000-0005-0000-0000-000045600000}"/>
    <cellStyle name="Финансовый 2 70 3 2 2" xfId="13639" xr:uid="{00000000-0005-0000-0000-000046600000}"/>
    <cellStyle name="Финансовый 2 70 3 2 3" xfId="14683" xr:uid="{00000000-0005-0000-0000-000047600000}"/>
    <cellStyle name="Финансовый 2 70 3 2 3 2" xfId="16297" xr:uid="{00000000-0005-0000-0000-000048600000}"/>
    <cellStyle name="Финансовый 2 70 3 2 3 3" xfId="20280" xr:uid="{00000000-0005-0000-0000-000049600000}"/>
    <cellStyle name="Финансовый 2 70 3 2 3 4" xfId="23280" xr:uid="{00000000-0005-0000-0000-00004A600000}"/>
    <cellStyle name="Финансовый 2 70 3 2 3 5" xfId="26886" xr:uid="{00000000-0005-0000-0000-00004B600000}"/>
    <cellStyle name="Финансовый 2 70 3 2 3 6" xfId="24086" xr:uid="{00000000-0005-0000-0000-00004C600000}"/>
    <cellStyle name="Финансовый 2 70 3 2 3 7" xfId="28643" xr:uid="{00000000-0005-0000-0000-00004D600000}"/>
    <cellStyle name="Финансовый 2 70 3 2 3 8" xfId="33453" xr:uid="{00000000-0005-0000-0000-00004E600000}"/>
    <cellStyle name="Финансовый 2 70 3 2 3 9" xfId="31745" xr:uid="{00000000-0005-0000-0000-00004F600000}"/>
    <cellStyle name="Финансовый 2 70 3 2 4" xfId="17355" xr:uid="{00000000-0005-0000-0000-000050600000}"/>
    <cellStyle name="Финансовый 2 70 3 2 5" xfId="18667" xr:uid="{00000000-0005-0000-0000-000051600000}"/>
    <cellStyle name="Финансовый 2 70 3 2 5 2" xfId="21312" xr:uid="{00000000-0005-0000-0000-000052600000}"/>
    <cellStyle name="Финансовый 2 70 3 2 5 3" xfId="27810" xr:uid="{00000000-0005-0000-0000-000053600000}"/>
    <cellStyle name="Финансовый 2 70 3 2 5 4" xfId="29247" xr:uid="{00000000-0005-0000-0000-000054600000}"/>
    <cellStyle name="Финансовый 2 70 3 2 5 5" xfId="30553" xr:uid="{00000000-0005-0000-0000-000055600000}"/>
    <cellStyle name="Финансовый 2 70 3 2 5 6" xfId="34820" xr:uid="{00000000-0005-0000-0000-000056600000}"/>
    <cellStyle name="Финансовый 2 70 3 2 5 7" xfId="36156" xr:uid="{00000000-0005-0000-0000-000057600000}"/>
    <cellStyle name="Финансовый 2 70 3 3" xfId="12641" xr:uid="{00000000-0005-0000-0000-000058600000}"/>
    <cellStyle name="Финансовый 2 70 3 3 2" xfId="12991" xr:uid="{00000000-0005-0000-0000-000059600000}"/>
    <cellStyle name="Финансовый 2 70 3 3 3" xfId="15331" xr:uid="{00000000-0005-0000-0000-00005A600000}"/>
    <cellStyle name="Финансовый 2 70 3 3 3 2" xfId="15649" xr:uid="{00000000-0005-0000-0000-00005B600000}"/>
    <cellStyle name="Финансовый 2 70 3 3 3 3" xfId="19632" xr:uid="{00000000-0005-0000-0000-00005C600000}"/>
    <cellStyle name="Финансовый 2 70 3 3 3 4" xfId="23006" xr:uid="{00000000-0005-0000-0000-00005D600000}"/>
    <cellStyle name="Финансовый 2 70 3 3 3 5" xfId="24660" xr:uid="{00000000-0005-0000-0000-00005E600000}"/>
    <cellStyle name="Финансовый 2 70 3 3 3 6" xfId="21246" xr:uid="{00000000-0005-0000-0000-00005F600000}"/>
    <cellStyle name="Финансовый 2 70 3 3 3 7" xfId="24877" xr:uid="{00000000-0005-0000-0000-000060600000}"/>
    <cellStyle name="Финансовый 2 70 3 3 3 8" xfId="32805" xr:uid="{00000000-0005-0000-0000-000061600000}"/>
    <cellStyle name="Финансовый 2 70 3 3 3 9" xfId="31662" xr:uid="{00000000-0005-0000-0000-000062600000}"/>
    <cellStyle name="Финансовый 2 70 3 3 4" xfId="18003" xr:uid="{00000000-0005-0000-0000-000063600000}"/>
    <cellStyle name="Финансовый 2 70 3 3 5" xfId="19315" xr:uid="{00000000-0005-0000-0000-000064600000}"/>
    <cellStyle name="Финансовый 2 70 3 3 5 2" xfId="21361" xr:uid="{00000000-0005-0000-0000-000065600000}"/>
    <cellStyle name="Финансовый 2 70 3 3 5 3" xfId="28458" xr:uid="{00000000-0005-0000-0000-000066600000}"/>
    <cellStyle name="Финансовый 2 70 3 3 5 4" xfId="29895" xr:uid="{00000000-0005-0000-0000-000067600000}"/>
    <cellStyle name="Финансовый 2 70 3 3 5 5" xfId="31201" xr:uid="{00000000-0005-0000-0000-000068600000}"/>
    <cellStyle name="Финансовый 2 70 3 3 5 6" xfId="34172" xr:uid="{00000000-0005-0000-0000-000069600000}"/>
    <cellStyle name="Финансовый 2 70 3 3 5 7" xfId="35508" xr:uid="{00000000-0005-0000-0000-00006A600000}"/>
    <cellStyle name="Финансовый 2 70 4" xfId="10077" xr:uid="{00000000-0005-0000-0000-00006B600000}"/>
    <cellStyle name="Финансовый 2 70 4 2" xfId="13325" xr:uid="{00000000-0005-0000-0000-00006C600000}"/>
    <cellStyle name="Финансовый 2 70 4 3" xfId="14997" xr:uid="{00000000-0005-0000-0000-00006D600000}"/>
    <cellStyle name="Финансовый 2 70 4 3 2" xfId="15983" xr:uid="{00000000-0005-0000-0000-00006E600000}"/>
    <cellStyle name="Финансовый 2 70 4 3 3" xfId="19966" xr:uid="{00000000-0005-0000-0000-00006F600000}"/>
    <cellStyle name="Финансовый 2 70 4 3 4" xfId="21288" xr:uid="{00000000-0005-0000-0000-000070600000}"/>
    <cellStyle name="Финансовый 2 70 4 3 5" xfId="25963" xr:uid="{00000000-0005-0000-0000-000071600000}"/>
    <cellStyle name="Финансовый 2 70 4 3 6" xfId="24013" xr:uid="{00000000-0005-0000-0000-000072600000}"/>
    <cellStyle name="Финансовый 2 70 4 3 7" xfId="26597" xr:uid="{00000000-0005-0000-0000-000073600000}"/>
    <cellStyle name="Финансовый 2 70 4 3 8" xfId="33139" xr:uid="{00000000-0005-0000-0000-000074600000}"/>
    <cellStyle name="Финансовый 2 70 4 3 9" xfId="31518" xr:uid="{00000000-0005-0000-0000-000075600000}"/>
    <cellStyle name="Финансовый 2 70 4 4" xfId="17669" xr:uid="{00000000-0005-0000-0000-000076600000}"/>
    <cellStyle name="Финансовый 2 70 4 5" xfId="18981" xr:uid="{00000000-0005-0000-0000-000077600000}"/>
    <cellStyle name="Финансовый 2 70 4 5 2" xfId="22921" xr:uid="{00000000-0005-0000-0000-000078600000}"/>
    <cellStyle name="Финансовый 2 70 4 5 3" xfId="28124" xr:uid="{00000000-0005-0000-0000-000079600000}"/>
    <cellStyle name="Финансовый 2 70 4 5 4" xfId="29561" xr:uid="{00000000-0005-0000-0000-00007A600000}"/>
    <cellStyle name="Финансовый 2 70 4 5 5" xfId="30867" xr:uid="{00000000-0005-0000-0000-00007B600000}"/>
    <cellStyle name="Финансовый 2 70 4 5 6" xfId="34506" xr:uid="{00000000-0005-0000-0000-00007C600000}"/>
    <cellStyle name="Финансовый 2 70 4 5 7" xfId="35842" xr:uid="{00000000-0005-0000-0000-00007D600000}"/>
    <cellStyle name="Финансовый 2 70 5" xfId="11393" xr:uid="{00000000-0005-0000-0000-00007E600000}"/>
    <cellStyle name="Финансовый 2 70 6" xfId="13973" xr:uid="{00000000-0005-0000-0000-00007F600000}"/>
    <cellStyle name="Финансовый 2 70 7" xfId="14349" xr:uid="{00000000-0005-0000-0000-000080600000}"/>
    <cellStyle name="Финансовый 2 70 7 2" xfId="16631" xr:uid="{00000000-0005-0000-0000-000081600000}"/>
    <cellStyle name="Финансовый 2 70 7 3" xfId="20614" xr:uid="{00000000-0005-0000-0000-000082600000}"/>
    <cellStyle name="Финансовый 2 70 7 4" xfId="20961" xr:uid="{00000000-0005-0000-0000-000083600000}"/>
    <cellStyle name="Финансовый 2 70 7 5" xfId="21209" xr:uid="{00000000-0005-0000-0000-000084600000}"/>
    <cellStyle name="Финансовый 2 70 7 6" xfId="23496" xr:uid="{00000000-0005-0000-0000-000085600000}"/>
    <cellStyle name="Финансовый 2 70 7 7" xfId="26714" xr:uid="{00000000-0005-0000-0000-000086600000}"/>
    <cellStyle name="Финансовый 2 70 7 8" xfId="33787" xr:uid="{00000000-0005-0000-0000-000087600000}"/>
    <cellStyle name="Финансовый 2 70 7 9" xfId="31672" xr:uid="{00000000-0005-0000-0000-000088600000}"/>
    <cellStyle name="Финансовый 2 70 8" xfId="17021" xr:uid="{00000000-0005-0000-0000-000089600000}"/>
    <cellStyle name="Финансовый 2 70 9" xfId="18333" xr:uid="{00000000-0005-0000-0000-00008A600000}"/>
    <cellStyle name="Финансовый 2 70 9 2" xfId="24325" xr:uid="{00000000-0005-0000-0000-00008B600000}"/>
    <cellStyle name="Финансовый 2 70 9 3" xfId="27476" xr:uid="{00000000-0005-0000-0000-00008C600000}"/>
    <cellStyle name="Финансовый 2 70 9 4" xfId="28913" xr:uid="{00000000-0005-0000-0000-00008D600000}"/>
    <cellStyle name="Финансовый 2 70 9 5" xfId="30219" xr:uid="{00000000-0005-0000-0000-00008E600000}"/>
    <cellStyle name="Финансовый 2 70 9 6" xfId="35154" xr:uid="{00000000-0005-0000-0000-00008F600000}"/>
    <cellStyle name="Финансовый 2 70 9 7" xfId="36490" xr:uid="{00000000-0005-0000-0000-000090600000}"/>
    <cellStyle name="Финансовый 2 71" xfId="168" xr:uid="{00000000-0005-0000-0000-000091600000}"/>
    <cellStyle name="Финансовый 2 71 2" xfId="530" xr:uid="{00000000-0005-0000-0000-000092600000}"/>
    <cellStyle name="Финансовый 2 71 2 2" xfId="9120" xr:uid="{00000000-0005-0000-0000-000093600000}"/>
    <cellStyle name="Финансовый 2 71 2 3" xfId="10438" xr:uid="{00000000-0005-0000-0000-000094600000}"/>
    <cellStyle name="Финансовый 2 71 3" xfId="1509" xr:uid="{00000000-0005-0000-0000-000095600000}"/>
    <cellStyle name="Финансовый 2 71 3 2" xfId="8080" xr:uid="{00000000-0005-0000-0000-000096600000}"/>
    <cellStyle name="Финансовый 2 71 3 2 2" xfId="13700" xr:uid="{00000000-0005-0000-0000-000097600000}"/>
    <cellStyle name="Финансовый 2 71 3 2 3" xfId="14622" xr:uid="{00000000-0005-0000-0000-000098600000}"/>
    <cellStyle name="Финансовый 2 71 3 2 3 2" xfId="16358" xr:uid="{00000000-0005-0000-0000-000099600000}"/>
    <cellStyle name="Финансовый 2 71 3 2 3 3" xfId="20341" xr:uid="{00000000-0005-0000-0000-00009A600000}"/>
    <cellStyle name="Финансовый 2 71 3 2 3 4" xfId="25162" xr:uid="{00000000-0005-0000-0000-00009B600000}"/>
    <cellStyle name="Финансовый 2 71 3 2 3 5" xfId="27161" xr:uid="{00000000-0005-0000-0000-00009C600000}"/>
    <cellStyle name="Финансовый 2 71 3 2 3 6" xfId="25674" xr:uid="{00000000-0005-0000-0000-00009D600000}"/>
    <cellStyle name="Финансовый 2 71 3 2 3 7" xfId="21642" xr:uid="{00000000-0005-0000-0000-00009E600000}"/>
    <cellStyle name="Финансовый 2 71 3 2 3 8" xfId="33514" xr:uid="{00000000-0005-0000-0000-00009F600000}"/>
    <cellStyle name="Финансовый 2 71 3 2 3 9" xfId="31840" xr:uid="{00000000-0005-0000-0000-0000A0600000}"/>
    <cellStyle name="Финансовый 2 71 3 2 4" xfId="17294" xr:uid="{00000000-0005-0000-0000-0000A1600000}"/>
    <cellStyle name="Финансовый 2 71 3 2 5" xfId="18606" xr:uid="{00000000-0005-0000-0000-0000A2600000}"/>
    <cellStyle name="Финансовый 2 71 3 2 5 2" xfId="24394" xr:uid="{00000000-0005-0000-0000-0000A3600000}"/>
    <cellStyle name="Финансовый 2 71 3 2 5 3" xfId="27749" xr:uid="{00000000-0005-0000-0000-0000A4600000}"/>
    <cellStyle name="Финансовый 2 71 3 2 5 4" xfId="29186" xr:uid="{00000000-0005-0000-0000-0000A5600000}"/>
    <cellStyle name="Финансовый 2 71 3 2 5 5" xfId="30492" xr:uid="{00000000-0005-0000-0000-0000A6600000}"/>
    <cellStyle name="Финансовый 2 71 3 2 5 6" xfId="34881" xr:uid="{00000000-0005-0000-0000-0000A7600000}"/>
    <cellStyle name="Финансовый 2 71 3 2 5 7" xfId="36217" xr:uid="{00000000-0005-0000-0000-0000A8600000}"/>
    <cellStyle name="Финансовый 2 71 3 3" xfId="12580" xr:uid="{00000000-0005-0000-0000-0000A9600000}"/>
    <cellStyle name="Финансовый 2 71 3 3 2" xfId="13052" xr:uid="{00000000-0005-0000-0000-0000AA600000}"/>
    <cellStyle name="Финансовый 2 71 3 3 3" xfId="15270" xr:uid="{00000000-0005-0000-0000-0000AB600000}"/>
    <cellStyle name="Финансовый 2 71 3 3 3 2" xfId="15710" xr:uid="{00000000-0005-0000-0000-0000AC600000}"/>
    <cellStyle name="Финансовый 2 71 3 3 3 3" xfId="19693" xr:uid="{00000000-0005-0000-0000-0000AD600000}"/>
    <cellStyle name="Финансовый 2 71 3 3 3 4" xfId="24421" xr:uid="{00000000-0005-0000-0000-0000AE600000}"/>
    <cellStyle name="Финансовый 2 71 3 3 3 5" xfId="22258" xr:uid="{00000000-0005-0000-0000-0000AF600000}"/>
    <cellStyle name="Финансовый 2 71 3 3 3 6" xfId="25748" xr:uid="{00000000-0005-0000-0000-0000B0600000}"/>
    <cellStyle name="Финансовый 2 71 3 3 3 7" xfId="26109" xr:uid="{00000000-0005-0000-0000-0000B1600000}"/>
    <cellStyle name="Финансовый 2 71 3 3 3 8" xfId="32866" xr:uid="{00000000-0005-0000-0000-0000B2600000}"/>
    <cellStyle name="Финансовый 2 71 3 3 3 9" xfId="31435" xr:uid="{00000000-0005-0000-0000-0000B3600000}"/>
    <cellStyle name="Финансовый 2 71 3 3 4" xfId="17942" xr:uid="{00000000-0005-0000-0000-0000B4600000}"/>
    <cellStyle name="Финансовый 2 71 3 3 5" xfId="19254" xr:uid="{00000000-0005-0000-0000-0000B5600000}"/>
    <cellStyle name="Финансовый 2 71 3 3 5 2" xfId="21319" xr:uid="{00000000-0005-0000-0000-0000B6600000}"/>
    <cellStyle name="Финансовый 2 71 3 3 5 3" xfId="28397" xr:uid="{00000000-0005-0000-0000-0000B7600000}"/>
    <cellStyle name="Финансовый 2 71 3 3 5 4" xfId="29834" xr:uid="{00000000-0005-0000-0000-0000B8600000}"/>
    <cellStyle name="Финансовый 2 71 3 3 5 5" xfId="31140" xr:uid="{00000000-0005-0000-0000-0000B9600000}"/>
    <cellStyle name="Финансовый 2 71 3 3 5 6" xfId="34233" xr:uid="{00000000-0005-0000-0000-0000BA600000}"/>
    <cellStyle name="Финансовый 2 71 3 3 5 7" xfId="35569" xr:uid="{00000000-0005-0000-0000-0000BB600000}"/>
    <cellStyle name="Финансовый 2 71 4" xfId="10078" xr:uid="{00000000-0005-0000-0000-0000BC600000}"/>
    <cellStyle name="Финансовый 2 71 4 2" xfId="13324" xr:uid="{00000000-0005-0000-0000-0000BD600000}"/>
    <cellStyle name="Финансовый 2 71 4 3" xfId="14998" xr:uid="{00000000-0005-0000-0000-0000BE600000}"/>
    <cellStyle name="Финансовый 2 71 4 3 2" xfId="15982" xr:uid="{00000000-0005-0000-0000-0000BF600000}"/>
    <cellStyle name="Финансовый 2 71 4 3 3" xfId="19965" xr:uid="{00000000-0005-0000-0000-0000C0600000}"/>
    <cellStyle name="Финансовый 2 71 4 3 4" xfId="24799" xr:uid="{00000000-0005-0000-0000-0000C1600000}"/>
    <cellStyle name="Финансовый 2 71 4 3 5" xfId="25430" xr:uid="{00000000-0005-0000-0000-0000C2600000}"/>
    <cellStyle name="Финансовый 2 71 4 3 6" xfId="24154" xr:uid="{00000000-0005-0000-0000-0000C3600000}"/>
    <cellStyle name="Финансовый 2 71 4 3 7" xfId="26785" xr:uid="{00000000-0005-0000-0000-0000C4600000}"/>
    <cellStyle name="Финансовый 2 71 4 3 8" xfId="33138" xr:uid="{00000000-0005-0000-0000-0000C5600000}"/>
    <cellStyle name="Финансовый 2 71 4 3 9" xfId="31511" xr:uid="{00000000-0005-0000-0000-0000C6600000}"/>
    <cellStyle name="Финансовый 2 71 4 4" xfId="17670" xr:uid="{00000000-0005-0000-0000-0000C7600000}"/>
    <cellStyle name="Финансовый 2 71 4 5" xfId="18982" xr:uid="{00000000-0005-0000-0000-0000C8600000}"/>
    <cellStyle name="Финансовый 2 71 4 5 2" xfId="22950" xr:uid="{00000000-0005-0000-0000-0000C9600000}"/>
    <cellStyle name="Финансовый 2 71 4 5 3" xfId="28125" xr:uid="{00000000-0005-0000-0000-0000CA600000}"/>
    <cellStyle name="Финансовый 2 71 4 5 4" xfId="29562" xr:uid="{00000000-0005-0000-0000-0000CB600000}"/>
    <cellStyle name="Финансовый 2 71 4 5 5" xfId="30868" xr:uid="{00000000-0005-0000-0000-0000CC600000}"/>
    <cellStyle name="Финансовый 2 71 4 5 6" xfId="34505" xr:uid="{00000000-0005-0000-0000-0000CD600000}"/>
    <cellStyle name="Финансовый 2 71 4 5 7" xfId="35841" xr:uid="{00000000-0005-0000-0000-0000CE600000}"/>
    <cellStyle name="Финансовый 2 71 5" xfId="11394" xr:uid="{00000000-0005-0000-0000-0000CF600000}"/>
    <cellStyle name="Финансовый 2 71 6" xfId="13972" xr:uid="{00000000-0005-0000-0000-0000D0600000}"/>
    <cellStyle name="Финансовый 2 71 7" xfId="14350" xr:uid="{00000000-0005-0000-0000-0000D1600000}"/>
    <cellStyle name="Финансовый 2 71 7 2" xfId="16630" xr:uid="{00000000-0005-0000-0000-0000D2600000}"/>
    <cellStyle name="Финансовый 2 71 7 3" xfId="20613" xr:uid="{00000000-0005-0000-0000-0000D3600000}"/>
    <cellStyle name="Финансовый 2 71 7 4" xfId="22680" xr:uid="{00000000-0005-0000-0000-0000D4600000}"/>
    <cellStyle name="Финансовый 2 71 7 5" xfId="25003" xr:uid="{00000000-0005-0000-0000-0000D5600000}"/>
    <cellStyle name="Финансовый 2 71 7 6" xfId="21243" xr:uid="{00000000-0005-0000-0000-0000D6600000}"/>
    <cellStyle name="Финансовый 2 71 7 7" xfId="24543" xr:uid="{00000000-0005-0000-0000-0000D7600000}"/>
    <cellStyle name="Финансовый 2 71 7 8" xfId="33786" xr:uid="{00000000-0005-0000-0000-0000D8600000}"/>
    <cellStyle name="Финансовый 2 71 7 9" xfId="31688" xr:uid="{00000000-0005-0000-0000-0000D9600000}"/>
    <cellStyle name="Финансовый 2 71 8" xfId="17022" xr:uid="{00000000-0005-0000-0000-0000DA600000}"/>
    <cellStyle name="Финансовый 2 71 9" xfId="18334" xr:uid="{00000000-0005-0000-0000-0000DB600000}"/>
    <cellStyle name="Финансовый 2 71 9 2" xfId="24143" xr:uid="{00000000-0005-0000-0000-0000DC600000}"/>
    <cellStyle name="Финансовый 2 71 9 3" xfId="27477" xr:uid="{00000000-0005-0000-0000-0000DD600000}"/>
    <cellStyle name="Финансовый 2 71 9 4" xfId="28914" xr:uid="{00000000-0005-0000-0000-0000DE600000}"/>
    <cellStyle name="Финансовый 2 71 9 5" xfId="30220" xr:uid="{00000000-0005-0000-0000-0000DF600000}"/>
    <cellStyle name="Финансовый 2 71 9 6" xfId="35153" xr:uid="{00000000-0005-0000-0000-0000E0600000}"/>
    <cellStyle name="Финансовый 2 71 9 7" xfId="36489" xr:uid="{00000000-0005-0000-0000-0000E1600000}"/>
    <cellStyle name="Финансовый 2 72" xfId="169" xr:uid="{00000000-0005-0000-0000-0000E2600000}"/>
    <cellStyle name="Финансовый 2 72 2" xfId="531" xr:uid="{00000000-0005-0000-0000-0000E3600000}"/>
    <cellStyle name="Финансовый 2 72 2 2" xfId="9097" xr:uid="{00000000-0005-0000-0000-0000E4600000}"/>
    <cellStyle name="Финансовый 2 72 2 3" xfId="10439" xr:uid="{00000000-0005-0000-0000-0000E5600000}"/>
    <cellStyle name="Финансовый 2 72 3" xfId="1510" xr:uid="{00000000-0005-0000-0000-0000E6600000}"/>
    <cellStyle name="Финансовый 2 72 3 2" xfId="8720" xr:uid="{00000000-0005-0000-0000-0000E7600000}"/>
    <cellStyle name="Финансовый 2 72 3 2 2" xfId="13619" xr:uid="{00000000-0005-0000-0000-0000E8600000}"/>
    <cellStyle name="Финансовый 2 72 3 2 3" xfId="14703" xr:uid="{00000000-0005-0000-0000-0000E9600000}"/>
    <cellStyle name="Финансовый 2 72 3 2 3 2" xfId="16277" xr:uid="{00000000-0005-0000-0000-0000EA600000}"/>
    <cellStyle name="Финансовый 2 72 3 2 3 3" xfId="20260" xr:uid="{00000000-0005-0000-0000-0000EB600000}"/>
    <cellStyle name="Финансовый 2 72 3 2 3 4" xfId="23659" xr:uid="{00000000-0005-0000-0000-0000EC600000}"/>
    <cellStyle name="Финансовый 2 72 3 2 3 5" xfId="26929" xr:uid="{00000000-0005-0000-0000-0000ED600000}"/>
    <cellStyle name="Финансовый 2 72 3 2 3 6" xfId="24175" xr:uid="{00000000-0005-0000-0000-0000EE600000}"/>
    <cellStyle name="Финансовый 2 72 3 2 3 7" xfId="25501" xr:uid="{00000000-0005-0000-0000-0000EF600000}"/>
    <cellStyle name="Финансовый 2 72 3 2 3 8" xfId="33433" xr:uid="{00000000-0005-0000-0000-0000F0600000}"/>
    <cellStyle name="Финансовый 2 72 3 2 3 9" xfId="32452" xr:uid="{00000000-0005-0000-0000-0000F1600000}"/>
    <cellStyle name="Финансовый 2 72 3 2 4" xfId="17375" xr:uid="{00000000-0005-0000-0000-0000F2600000}"/>
    <cellStyle name="Финансовый 2 72 3 2 5" xfId="18687" xr:uid="{00000000-0005-0000-0000-0000F3600000}"/>
    <cellStyle name="Финансовый 2 72 3 2 5 2" xfId="22543" xr:uid="{00000000-0005-0000-0000-0000F4600000}"/>
    <cellStyle name="Финансовый 2 72 3 2 5 3" xfId="27830" xr:uid="{00000000-0005-0000-0000-0000F5600000}"/>
    <cellStyle name="Финансовый 2 72 3 2 5 4" xfId="29267" xr:uid="{00000000-0005-0000-0000-0000F6600000}"/>
    <cellStyle name="Финансовый 2 72 3 2 5 5" xfId="30573" xr:uid="{00000000-0005-0000-0000-0000F7600000}"/>
    <cellStyle name="Финансовый 2 72 3 2 5 6" xfId="34800" xr:uid="{00000000-0005-0000-0000-0000F8600000}"/>
    <cellStyle name="Финансовый 2 72 3 2 5 7" xfId="36136" xr:uid="{00000000-0005-0000-0000-0000F9600000}"/>
    <cellStyle name="Финансовый 2 72 3 3" xfId="12661" xr:uid="{00000000-0005-0000-0000-0000FA600000}"/>
    <cellStyle name="Финансовый 2 72 3 3 2" xfId="12971" xr:uid="{00000000-0005-0000-0000-0000FB600000}"/>
    <cellStyle name="Финансовый 2 72 3 3 3" xfId="15351" xr:uid="{00000000-0005-0000-0000-0000FC600000}"/>
    <cellStyle name="Финансовый 2 72 3 3 3 2" xfId="15629" xr:uid="{00000000-0005-0000-0000-0000FD600000}"/>
    <cellStyle name="Финансовый 2 72 3 3 3 3" xfId="19612" xr:uid="{00000000-0005-0000-0000-0000FE600000}"/>
    <cellStyle name="Финансовый 2 72 3 3 3 4" xfId="21871" xr:uid="{00000000-0005-0000-0000-0000FF600000}"/>
    <cellStyle name="Финансовый 2 72 3 3 3 5" xfId="22689" xr:uid="{00000000-0005-0000-0000-000000610000}"/>
    <cellStyle name="Финансовый 2 72 3 3 3 6" xfId="26419" xr:uid="{00000000-0005-0000-0000-000001610000}"/>
    <cellStyle name="Финансовый 2 72 3 3 3 7" xfId="21744" xr:uid="{00000000-0005-0000-0000-000002610000}"/>
    <cellStyle name="Финансовый 2 72 3 3 3 8" xfId="32785" xr:uid="{00000000-0005-0000-0000-000003610000}"/>
    <cellStyle name="Финансовый 2 72 3 3 3 9" xfId="31706" xr:uid="{00000000-0005-0000-0000-000004610000}"/>
    <cellStyle name="Финансовый 2 72 3 3 4" xfId="18023" xr:uid="{00000000-0005-0000-0000-000005610000}"/>
    <cellStyle name="Финансовый 2 72 3 3 5" xfId="19335" xr:uid="{00000000-0005-0000-0000-000006610000}"/>
    <cellStyle name="Финансовый 2 72 3 3 5 2" xfId="24330" xr:uid="{00000000-0005-0000-0000-000007610000}"/>
    <cellStyle name="Финансовый 2 72 3 3 5 3" xfId="28478" xr:uid="{00000000-0005-0000-0000-000008610000}"/>
    <cellStyle name="Финансовый 2 72 3 3 5 4" xfId="29915" xr:uid="{00000000-0005-0000-0000-000009610000}"/>
    <cellStyle name="Финансовый 2 72 3 3 5 5" xfId="31221" xr:uid="{00000000-0005-0000-0000-00000A610000}"/>
    <cellStyle name="Финансовый 2 72 3 3 5 6" xfId="34152" xr:uid="{00000000-0005-0000-0000-00000B610000}"/>
    <cellStyle name="Финансовый 2 72 3 3 5 7" xfId="35488" xr:uid="{00000000-0005-0000-0000-00000C610000}"/>
    <cellStyle name="Финансовый 2 72 4" xfId="10079" xr:uid="{00000000-0005-0000-0000-00000D610000}"/>
    <cellStyle name="Финансовый 2 72 4 2" xfId="13323" xr:uid="{00000000-0005-0000-0000-00000E610000}"/>
    <cellStyle name="Финансовый 2 72 4 3" xfId="14999" xr:uid="{00000000-0005-0000-0000-00000F610000}"/>
    <cellStyle name="Финансовый 2 72 4 3 2" xfId="15981" xr:uid="{00000000-0005-0000-0000-000010610000}"/>
    <cellStyle name="Финансовый 2 72 4 3 3" xfId="19964" xr:uid="{00000000-0005-0000-0000-000011610000}"/>
    <cellStyle name="Финансовый 2 72 4 3 4" xfId="24427" xr:uid="{00000000-0005-0000-0000-000012610000}"/>
    <cellStyle name="Финансовый 2 72 4 3 5" xfId="24230" xr:uid="{00000000-0005-0000-0000-000013610000}"/>
    <cellStyle name="Финансовый 2 72 4 3 6" xfId="26817" xr:uid="{00000000-0005-0000-0000-000014610000}"/>
    <cellStyle name="Финансовый 2 72 4 3 7" xfId="23414" xr:uid="{00000000-0005-0000-0000-000015610000}"/>
    <cellStyle name="Финансовый 2 72 4 3 8" xfId="33137" xr:uid="{00000000-0005-0000-0000-000016610000}"/>
    <cellStyle name="Финансовый 2 72 4 3 9" xfId="31496" xr:uid="{00000000-0005-0000-0000-000017610000}"/>
    <cellStyle name="Финансовый 2 72 4 4" xfId="17671" xr:uid="{00000000-0005-0000-0000-000018610000}"/>
    <cellStyle name="Финансовый 2 72 4 5" xfId="18983" xr:uid="{00000000-0005-0000-0000-000019610000}"/>
    <cellStyle name="Финансовый 2 72 4 5 2" xfId="22673" xr:uid="{00000000-0005-0000-0000-00001A610000}"/>
    <cellStyle name="Финансовый 2 72 4 5 3" xfId="28126" xr:uid="{00000000-0005-0000-0000-00001B610000}"/>
    <cellStyle name="Финансовый 2 72 4 5 4" xfId="29563" xr:uid="{00000000-0005-0000-0000-00001C610000}"/>
    <cellStyle name="Финансовый 2 72 4 5 5" xfId="30869" xr:uid="{00000000-0005-0000-0000-00001D610000}"/>
    <cellStyle name="Финансовый 2 72 4 5 6" xfId="34504" xr:uid="{00000000-0005-0000-0000-00001E610000}"/>
    <cellStyle name="Финансовый 2 72 4 5 7" xfId="35840" xr:uid="{00000000-0005-0000-0000-00001F610000}"/>
    <cellStyle name="Финансовый 2 72 5" xfId="11395" xr:uid="{00000000-0005-0000-0000-000020610000}"/>
    <cellStyle name="Финансовый 2 72 6" xfId="13971" xr:uid="{00000000-0005-0000-0000-000021610000}"/>
    <cellStyle name="Финансовый 2 72 7" xfId="14351" xr:uid="{00000000-0005-0000-0000-000022610000}"/>
    <cellStyle name="Финансовый 2 72 7 2" xfId="16629" xr:uid="{00000000-0005-0000-0000-000023610000}"/>
    <cellStyle name="Финансовый 2 72 7 3" xfId="20612" xr:uid="{00000000-0005-0000-0000-000024610000}"/>
    <cellStyle name="Финансовый 2 72 7 4" xfId="22643" xr:uid="{00000000-0005-0000-0000-000025610000}"/>
    <cellStyle name="Финансовый 2 72 7 5" xfId="27064" xr:uid="{00000000-0005-0000-0000-000026610000}"/>
    <cellStyle name="Финансовый 2 72 7 6" xfId="23998" xr:uid="{00000000-0005-0000-0000-000027610000}"/>
    <cellStyle name="Финансовый 2 72 7 7" xfId="25780" xr:uid="{00000000-0005-0000-0000-000028610000}"/>
    <cellStyle name="Финансовый 2 72 7 8" xfId="33785" xr:uid="{00000000-0005-0000-0000-000029610000}"/>
    <cellStyle name="Финансовый 2 72 7 9" xfId="31392" xr:uid="{00000000-0005-0000-0000-00002A610000}"/>
    <cellStyle name="Финансовый 2 72 8" xfId="17023" xr:uid="{00000000-0005-0000-0000-00002B610000}"/>
    <cellStyle name="Финансовый 2 72 9" xfId="18335" xr:uid="{00000000-0005-0000-0000-00002C610000}"/>
    <cellStyle name="Финансовый 2 72 9 2" xfId="23729" xr:uid="{00000000-0005-0000-0000-00002D610000}"/>
    <cellStyle name="Финансовый 2 72 9 3" xfId="27478" xr:uid="{00000000-0005-0000-0000-00002E610000}"/>
    <cellStyle name="Финансовый 2 72 9 4" xfId="28915" xr:uid="{00000000-0005-0000-0000-00002F610000}"/>
    <cellStyle name="Финансовый 2 72 9 5" xfId="30221" xr:uid="{00000000-0005-0000-0000-000030610000}"/>
    <cellStyle name="Финансовый 2 72 9 6" xfId="35152" xr:uid="{00000000-0005-0000-0000-000031610000}"/>
    <cellStyle name="Финансовый 2 72 9 7" xfId="36488" xr:uid="{00000000-0005-0000-0000-000032610000}"/>
    <cellStyle name="Финансовый 2 73" xfId="170" xr:uid="{00000000-0005-0000-0000-000033610000}"/>
    <cellStyle name="Финансовый 2 73 2" xfId="532" xr:uid="{00000000-0005-0000-0000-000034610000}"/>
    <cellStyle name="Финансовый 2 73 2 2" xfId="9126" xr:uid="{00000000-0005-0000-0000-000035610000}"/>
    <cellStyle name="Финансовый 2 73 2 3" xfId="10440" xr:uid="{00000000-0005-0000-0000-000036610000}"/>
    <cellStyle name="Финансовый 2 73 3" xfId="1511" xr:uid="{00000000-0005-0000-0000-000037610000}"/>
    <cellStyle name="Финансовый 2 73 3 2" xfId="7704" xr:uid="{00000000-0005-0000-0000-000038610000}"/>
    <cellStyle name="Финансовый 2 73 3 2 2" xfId="13800" xr:uid="{00000000-0005-0000-0000-000039610000}"/>
    <cellStyle name="Финансовый 2 73 3 2 3" xfId="14522" xr:uid="{00000000-0005-0000-0000-00003A610000}"/>
    <cellStyle name="Финансовый 2 73 3 2 3 2" xfId="16458" xr:uid="{00000000-0005-0000-0000-00003B610000}"/>
    <cellStyle name="Финансовый 2 73 3 2 3 3" xfId="20441" xr:uid="{00000000-0005-0000-0000-00003C610000}"/>
    <cellStyle name="Финансовый 2 73 3 2 3 4" xfId="23488" xr:uid="{00000000-0005-0000-0000-00003D610000}"/>
    <cellStyle name="Финансовый 2 73 3 2 3 5" xfId="26682" xr:uid="{00000000-0005-0000-0000-00003E610000}"/>
    <cellStyle name="Финансовый 2 73 3 2 3 6" xfId="23347" xr:uid="{00000000-0005-0000-0000-00003F610000}"/>
    <cellStyle name="Финансовый 2 73 3 2 3 7" xfId="27287" xr:uid="{00000000-0005-0000-0000-000040610000}"/>
    <cellStyle name="Финансовый 2 73 3 2 3 8" xfId="33614" xr:uid="{00000000-0005-0000-0000-000041610000}"/>
    <cellStyle name="Финансовый 2 73 3 2 3 9" xfId="31370" xr:uid="{00000000-0005-0000-0000-000042610000}"/>
    <cellStyle name="Финансовый 2 73 3 2 4" xfId="17194" xr:uid="{00000000-0005-0000-0000-000043610000}"/>
    <cellStyle name="Финансовый 2 73 3 2 5" xfId="18506" xr:uid="{00000000-0005-0000-0000-000044610000}"/>
    <cellStyle name="Финансовый 2 73 3 2 5 2" xfId="25248" xr:uid="{00000000-0005-0000-0000-000045610000}"/>
    <cellStyle name="Финансовый 2 73 3 2 5 3" xfId="27649" xr:uid="{00000000-0005-0000-0000-000046610000}"/>
    <cellStyle name="Финансовый 2 73 3 2 5 4" xfId="29086" xr:uid="{00000000-0005-0000-0000-000047610000}"/>
    <cellStyle name="Финансовый 2 73 3 2 5 5" xfId="30392" xr:uid="{00000000-0005-0000-0000-000048610000}"/>
    <cellStyle name="Финансовый 2 73 3 2 5 6" xfId="34981" xr:uid="{00000000-0005-0000-0000-000049610000}"/>
    <cellStyle name="Финансовый 2 73 3 2 5 7" xfId="36317" xr:uid="{00000000-0005-0000-0000-00004A610000}"/>
    <cellStyle name="Финансовый 2 73 3 3" xfId="12480" xr:uid="{00000000-0005-0000-0000-00004B610000}"/>
    <cellStyle name="Финансовый 2 73 3 3 2" xfId="13152" xr:uid="{00000000-0005-0000-0000-00004C610000}"/>
    <cellStyle name="Финансовый 2 73 3 3 3" xfId="15170" xr:uid="{00000000-0005-0000-0000-00004D610000}"/>
    <cellStyle name="Финансовый 2 73 3 3 3 2" xfId="15810" xr:uid="{00000000-0005-0000-0000-00004E610000}"/>
    <cellStyle name="Финансовый 2 73 3 3 3 3" xfId="19793" xr:uid="{00000000-0005-0000-0000-00004F610000}"/>
    <cellStyle name="Финансовый 2 73 3 3 3 4" xfId="24425" xr:uid="{00000000-0005-0000-0000-000050610000}"/>
    <cellStyle name="Финансовый 2 73 3 3 3 5" xfId="26824" xr:uid="{00000000-0005-0000-0000-000051610000}"/>
    <cellStyle name="Финансовый 2 73 3 3 3 6" xfId="25075" xr:uid="{00000000-0005-0000-0000-000052610000}"/>
    <cellStyle name="Финансовый 2 73 3 3 3 7" xfId="24687" xr:uid="{00000000-0005-0000-0000-000053610000}"/>
    <cellStyle name="Финансовый 2 73 3 3 3 8" xfId="32966" xr:uid="{00000000-0005-0000-0000-000054610000}"/>
    <cellStyle name="Финансовый 2 73 3 3 3 9" xfId="32141" xr:uid="{00000000-0005-0000-0000-000055610000}"/>
    <cellStyle name="Финансовый 2 73 3 3 4" xfId="17842" xr:uid="{00000000-0005-0000-0000-000056610000}"/>
    <cellStyle name="Финансовый 2 73 3 3 5" xfId="19154" xr:uid="{00000000-0005-0000-0000-000057610000}"/>
    <cellStyle name="Финансовый 2 73 3 3 5 2" xfId="24150" xr:uid="{00000000-0005-0000-0000-000058610000}"/>
    <cellStyle name="Финансовый 2 73 3 3 5 3" xfId="28297" xr:uid="{00000000-0005-0000-0000-000059610000}"/>
    <cellStyle name="Финансовый 2 73 3 3 5 4" xfId="29734" xr:uid="{00000000-0005-0000-0000-00005A610000}"/>
    <cellStyle name="Финансовый 2 73 3 3 5 5" xfId="31040" xr:uid="{00000000-0005-0000-0000-00005B610000}"/>
    <cellStyle name="Финансовый 2 73 3 3 5 6" xfId="34333" xr:uid="{00000000-0005-0000-0000-00005C610000}"/>
    <cellStyle name="Финансовый 2 73 3 3 5 7" xfId="35669" xr:uid="{00000000-0005-0000-0000-00005D610000}"/>
    <cellStyle name="Финансовый 2 73 4" xfId="10080" xr:uid="{00000000-0005-0000-0000-00005E610000}"/>
    <cellStyle name="Финансовый 2 73 4 2" xfId="13322" xr:uid="{00000000-0005-0000-0000-00005F610000}"/>
    <cellStyle name="Финансовый 2 73 4 3" xfId="15000" xr:uid="{00000000-0005-0000-0000-000060610000}"/>
    <cellStyle name="Финансовый 2 73 4 3 2" xfId="15980" xr:uid="{00000000-0005-0000-0000-000061610000}"/>
    <cellStyle name="Финансовый 2 73 4 3 3" xfId="19963" xr:uid="{00000000-0005-0000-0000-000062610000}"/>
    <cellStyle name="Финансовый 2 73 4 3 4" xfId="21061" xr:uid="{00000000-0005-0000-0000-000063610000}"/>
    <cellStyle name="Финансовый 2 73 4 3 5" xfId="23933" xr:uid="{00000000-0005-0000-0000-000064610000}"/>
    <cellStyle name="Финансовый 2 73 4 3 6" xfId="25018" xr:uid="{00000000-0005-0000-0000-000065610000}"/>
    <cellStyle name="Финансовый 2 73 4 3 7" xfId="26696" xr:uid="{00000000-0005-0000-0000-000066610000}"/>
    <cellStyle name="Финансовый 2 73 4 3 8" xfId="33136" xr:uid="{00000000-0005-0000-0000-000067610000}"/>
    <cellStyle name="Финансовый 2 73 4 3 9" xfId="31525" xr:uid="{00000000-0005-0000-0000-000068610000}"/>
    <cellStyle name="Финансовый 2 73 4 4" xfId="17672" xr:uid="{00000000-0005-0000-0000-000069610000}"/>
    <cellStyle name="Финансовый 2 73 4 5" xfId="18984" xr:uid="{00000000-0005-0000-0000-00006A610000}"/>
    <cellStyle name="Финансовый 2 73 4 5 2" xfId="22677" xr:uid="{00000000-0005-0000-0000-00006B610000}"/>
    <cellStyle name="Финансовый 2 73 4 5 3" xfId="28127" xr:uid="{00000000-0005-0000-0000-00006C610000}"/>
    <cellStyle name="Финансовый 2 73 4 5 4" xfId="29564" xr:uid="{00000000-0005-0000-0000-00006D610000}"/>
    <cellStyle name="Финансовый 2 73 4 5 5" xfId="30870" xr:uid="{00000000-0005-0000-0000-00006E610000}"/>
    <cellStyle name="Финансовый 2 73 4 5 6" xfId="34503" xr:uid="{00000000-0005-0000-0000-00006F610000}"/>
    <cellStyle name="Финансовый 2 73 4 5 7" xfId="35839" xr:uid="{00000000-0005-0000-0000-000070610000}"/>
    <cellStyle name="Финансовый 2 73 5" xfId="11396" xr:uid="{00000000-0005-0000-0000-000071610000}"/>
    <cellStyle name="Финансовый 2 73 6" xfId="13970" xr:uid="{00000000-0005-0000-0000-000072610000}"/>
    <cellStyle name="Финансовый 2 73 7" xfId="14352" xr:uid="{00000000-0005-0000-0000-000073610000}"/>
    <cellStyle name="Финансовый 2 73 7 2" xfId="16628" xr:uid="{00000000-0005-0000-0000-000074610000}"/>
    <cellStyle name="Финансовый 2 73 7 3" xfId="20611" xr:uid="{00000000-0005-0000-0000-000075610000}"/>
    <cellStyle name="Финансовый 2 73 7 4" xfId="22263" xr:uid="{00000000-0005-0000-0000-000076610000}"/>
    <cellStyle name="Финансовый 2 73 7 5" xfId="21427" xr:uid="{00000000-0005-0000-0000-000077610000}"/>
    <cellStyle name="Финансовый 2 73 7 6" xfId="21203" xr:uid="{00000000-0005-0000-0000-000078610000}"/>
    <cellStyle name="Финансовый 2 73 7 7" xfId="26319" xr:uid="{00000000-0005-0000-0000-000079610000}"/>
    <cellStyle name="Финансовый 2 73 7 8" xfId="33784" xr:uid="{00000000-0005-0000-0000-00007A610000}"/>
    <cellStyle name="Финансовый 2 73 7 9" xfId="31396" xr:uid="{00000000-0005-0000-0000-00007B610000}"/>
    <cellStyle name="Финансовый 2 73 8" xfId="17024" xr:uid="{00000000-0005-0000-0000-00007C610000}"/>
    <cellStyle name="Финансовый 2 73 9" xfId="18336" xr:uid="{00000000-0005-0000-0000-00007D610000}"/>
    <cellStyle name="Финансовый 2 73 9 2" xfId="23528" xr:uid="{00000000-0005-0000-0000-00007E610000}"/>
    <cellStyle name="Финансовый 2 73 9 3" xfId="27479" xr:uid="{00000000-0005-0000-0000-00007F610000}"/>
    <cellStyle name="Финансовый 2 73 9 4" xfId="28916" xr:uid="{00000000-0005-0000-0000-000080610000}"/>
    <cellStyle name="Финансовый 2 73 9 5" xfId="30222" xr:uid="{00000000-0005-0000-0000-000081610000}"/>
    <cellStyle name="Финансовый 2 73 9 6" xfId="35151" xr:uid="{00000000-0005-0000-0000-000082610000}"/>
    <cellStyle name="Финансовый 2 73 9 7" xfId="36487" xr:uid="{00000000-0005-0000-0000-000083610000}"/>
    <cellStyle name="Финансовый 2 74" xfId="171" xr:uid="{00000000-0005-0000-0000-000084610000}"/>
    <cellStyle name="Финансовый 2 74 2" xfId="533" xr:uid="{00000000-0005-0000-0000-000085610000}"/>
    <cellStyle name="Финансовый 2 74 2 2" xfId="9117" xr:uid="{00000000-0005-0000-0000-000086610000}"/>
    <cellStyle name="Финансовый 2 74 2 3" xfId="10441" xr:uid="{00000000-0005-0000-0000-000087610000}"/>
    <cellStyle name="Финансовый 2 74 3" xfId="1512" xr:uid="{00000000-0005-0000-0000-000088610000}"/>
    <cellStyle name="Финансовый 2 74 3 2" xfId="8723" xr:uid="{00000000-0005-0000-0000-000089610000}"/>
    <cellStyle name="Финансовый 2 74 3 2 2" xfId="13616" xr:uid="{00000000-0005-0000-0000-00008A610000}"/>
    <cellStyle name="Финансовый 2 74 3 2 3" xfId="14706" xr:uid="{00000000-0005-0000-0000-00008B610000}"/>
    <cellStyle name="Финансовый 2 74 3 2 3 2" xfId="16274" xr:uid="{00000000-0005-0000-0000-00008C610000}"/>
    <cellStyle name="Финансовый 2 74 3 2 3 3" xfId="20257" xr:uid="{00000000-0005-0000-0000-00008D610000}"/>
    <cellStyle name="Финансовый 2 74 3 2 3 4" xfId="25291" xr:uid="{00000000-0005-0000-0000-00008E610000}"/>
    <cellStyle name="Финансовый 2 74 3 2 3 5" xfId="27103" xr:uid="{00000000-0005-0000-0000-00008F610000}"/>
    <cellStyle name="Финансовый 2 74 3 2 3 6" xfId="22669" xr:uid="{00000000-0005-0000-0000-000090610000}"/>
    <cellStyle name="Финансовый 2 74 3 2 3 7" xfId="21307" xr:uid="{00000000-0005-0000-0000-000091610000}"/>
    <cellStyle name="Финансовый 2 74 3 2 3 8" xfId="33430" xr:uid="{00000000-0005-0000-0000-000092610000}"/>
    <cellStyle name="Финансовый 2 74 3 2 3 9" xfId="32051" xr:uid="{00000000-0005-0000-0000-000093610000}"/>
    <cellStyle name="Финансовый 2 74 3 2 4" xfId="17378" xr:uid="{00000000-0005-0000-0000-000094610000}"/>
    <cellStyle name="Финансовый 2 74 3 2 5" xfId="18690" xr:uid="{00000000-0005-0000-0000-000095610000}"/>
    <cellStyle name="Финансовый 2 74 3 2 5 2" xfId="22378" xr:uid="{00000000-0005-0000-0000-000096610000}"/>
    <cellStyle name="Финансовый 2 74 3 2 5 3" xfId="27833" xr:uid="{00000000-0005-0000-0000-000097610000}"/>
    <cellStyle name="Финансовый 2 74 3 2 5 4" xfId="29270" xr:uid="{00000000-0005-0000-0000-000098610000}"/>
    <cellStyle name="Финансовый 2 74 3 2 5 5" xfId="30576" xr:uid="{00000000-0005-0000-0000-000099610000}"/>
    <cellStyle name="Финансовый 2 74 3 2 5 6" xfId="34797" xr:uid="{00000000-0005-0000-0000-00009A610000}"/>
    <cellStyle name="Финансовый 2 74 3 2 5 7" xfId="36133" xr:uid="{00000000-0005-0000-0000-00009B610000}"/>
    <cellStyle name="Финансовый 2 74 3 3" xfId="12664" xr:uid="{00000000-0005-0000-0000-00009C610000}"/>
    <cellStyle name="Финансовый 2 74 3 3 2" xfId="12968" xr:uid="{00000000-0005-0000-0000-00009D610000}"/>
    <cellStyle name="Финансовый 2 74 3 3 3" xfId="15354" xr:uid="{00000000-0005-0000-0000-00009E610000}"/>
    <cellStyle name="Финансовый 2 74 3 3 3 2" xfId="15626" xr:uid="{00000000-0005-0000-0000-00009F610000}"/>
    <cellStyle name="Финансовый 2 74 3 3 3 3" xfId="19609" xr:uid="{00000000-0005-0000-0000-0000A0610000}"/>
    <cellStyle name="Финансовый 2 74 3 3 3 4" xfId="21360" xr:uid="{00000000-0005-0000-0000-0000A1610000}"/>
    <cellStyle name="Финансовый 2 74 3 3 3 5" xfId="23759" xr:uid="{00000000-0005-0000-0000-0000A2610000}"/>
    <cellStyle name="Финансовый 2 74 3 3 3 6" xfId="25711" xr:uid="{00000000-0005-0000-0000-0000A3610000}"/>
    <cellStyle name="Финансовый 2 74 3 3 3 7" xfId="27176" xr:uid="{00000000-0005-0000-0000-0000A4610000}"/>
    <cellStyle name="Финансовый 2 74 3 3 3 8" xfId="32782" xr:uid="{00000000-0005-0000-0000-0000A5610000}"/>
    <cellStyle name="Финансовый 2 74 3 3 3 9" xfId="31753" xr:uid="{00000000-0005-0000-0000-0000A6610000}"/>
    <cellStyle name="Финансовый 2 74 3 3 4" xfId="18026" xr:uid="{00000000-0005-0000-0000-0000A7610000}"/>
    <cellStyle name="Финансовый 2 74 3 3 5" xfId="19338" xr:uid="{00000000-0005-0000-0000-0000A8610000}"/>
    <cellStyle name="Финансовый 2 74 3 3 5 2" xfId="23532" xr:uid="{00000000-0005-0000-0000-0000A9610000}"/>
    <cellStyle name="Финансовый 2 74 3 3 5 3" xfId="28481" xr:uid="{00000000-0005-0000-0000-0000AA610000}"/>
    <cellStyle name="Финансовый 2 74 3 3 5 4" xfId="29918" xr:uid="{00000000-0005-0000-0000-0000AB610000}"/>
    <cellStyle name="Финансовый 2 74 3 3 5 5" xfId="31224" xr:uid="{00000000-0005-0000-0000-0000AC610000}"/>
    <cellStyle name="Финансовый 2 74 3 3 5 6" xfId="34149" xr:uid="{00000000-0005-0000-0000-0000AD610000}"/>
    <cellStyle name="Финансовый 2 74 3 3 5 7" xfId="35485" xr:uid="{00000000-0005-0000-0000-0000AE610000}"/>
    <cellStyle name="Финансовый 2 74 4" xfId="10081" xr:uid="{00000000-0005-0000-0000-0000AF610000}"/>
    <cellStyle name="Финансовый 2 74 4 2" xfId="13321" xr:uid="{00000000-0005-0000-0000-0000B0610000}"/>
    <cellStyle name="Финансовый 2 74 4 3" xfId="15001" xr:uid="{00000000-0005-0000-0000-0000B1610000}"/>
    <cellStyle name="Финансовый 2 74 4 3 2" xfId="15979" xr:uid="{00000000-0005-0000-0000-0000B2610000}"/>
    <cellStyle name="Финансовый 2 74 4 3 3" xfId="19962" xr:uid="{00000000-0005-0000-0000-0000B3610000}"/>
    <cellStyle name="Финансовый 2 74 4 3 4" xfId="24998" xr:uid="{00000000-0005-0000-0000-0000B4610000}"/>
    <cellStyle name="Финансовый 2 74 4 3 5" xfId="26952" xr:uid="{00000000-0005-0000-0000-0000B5610000}"/>
    <cellStyle name="Финансовый 2 74 4 3 6" xfId="22313" xr:uid="{00000000-0005-0000-0000-0000B6610000}"/>
    <cellStyle name="Финансовый 2 74 4 3 7" xfId="24316" xr:uid="{00000000-0005-0000-0000-0000B7610000}"/>
    <cellStyle name="Финансовый 2 74 4 3 8" xfId="33135" xr:uid="{00000000-0005-0000-0000-0000B8610000}"/>
    <cellStyle name="Финансовый 2 74 4 3 9" xfId="31647" xr:uid="{00000000-0005-0000-0000-0000B9610000}"/>
    <cellStyle name="Финансовый 2 74 4 4" xfId="17673" xr:uid="{00000000-0005-0000-0000-0000BA610000}"/>
    <cellStyle name="Финансовый 2 74 4 5" xfId="18985" xr:uid="{00000000-0005-0000-0000-0000BB610000}"/>
    <cellStyle name="Финансовый 2 74 4 5 2" xfId="22683" xr:uid="{00000000-0005-0000-0000-0000BC610000}"/>
    <cellStyle name="Финансовый 2 74 4 5 3" xfId="28128" xr:uid="{00000000-0005-0000-0000-0000BD610000}"/>
    <cellStyle name="Финансовый 2 74 4 5 4" xfId="29565" xr:uid="{00000000-0005-0000-0000-0000BE610000}"/>
    <cellStyle name="Финансовый 2 74 4 5 5" xfId="30871" xr:uid="{00000000-0005-0000-0000-0000BF610000}"/>
    <cellStyle name="Финансовый 2 74 4 5 6" xfId="34502" xr:uid="{00000000-0005-0000-0000-0000C0610000}"/>
    <cellStyle name="Финансовый 2 74 4 5 7" xfId="35838" xr:uid="{00000000-0005-0000-0000-0000C1610000}"/>
    <cellStyle name="Финансовый 2 74 5" xfId="11397" xr:uid="{00000000-0005-0000-0000-0000C2610000}"/>
    <cellStyle name="Финансовый 2 74 6" xfId="13969" xr:uid="{00000000-0005-0000-0000-0000C3610000}"/>
    <cellStyle name="Финансовый 2 74 7" xfId="14353" xr:uid="{00000000-0005-0000-0000-0000C4610000}"/>
    <cellStyle name="Финансовый 2 74 7 2" xfId="16627" xr:uid="{00000000-0005-0000-0000-0000C5610000}"/>
    <cellStyle name="Финансовый 2 74 7 3" xfId="20610" xr:uid="{00000000-0005-0000-0000-0000C6610000}"/>
    <cellStyle name="Финансовый 2 74 7 4" xfId="22395" xr:uid="{00000000-0005-0000-0000-0000C7610000}"/>
    <cellStyle name="Финансовый 2 74 7 5" xfId="25875" xr:uid="{00000000-0005-0000-0000-0000C8610000}"/>
    <cellStyle name="Финансовый 2 74 7 6" xfId="27275" xr:uid="{00000000-0005-0000-0000-0000C9610000}"/>
    <cellStyle name="Финансовый 2 74 7 7" xfId="25946" xr:uid="{00000000-0005-0000-0000-0000CA610000}"/>
    <cellStyle name="Финансовый 2 74 7 8" xfId="33783" xr:uid="{00000000-0005-0000-0000-0000CB610000}"/>
    <cellStyle name="Финансовый 2 74 7 9" xfId="32365" xr:uid="{00000000-0005-0000-0000-0000CC610000}"/>
    <cellStyle name="Финансовый 2 74 8" xfId="17025" xr:uid="{00000000-0005-0000-0000-0000CD610000}"/>
    <cellStyle name="Финансовый 2 74 9" xfId="18337" xr:uid="{00000000-0005-0000-0000-0000CE610000}"/>
    <cellStyle name="Финансовый 2 74 9 2" xfId="23315" xr:uid="{00000000-0005-0000-0000-0000CF610000}"/>
    <cellStyle name="Финансовый 2 74 9 3" xfId="27480" xr:uid="{00000000-0005-0000-0000-0000D0610000}"/>
    <cellStyle name="Финансовый 2 74 9 4" xfId="28917" xr:uid="{00000000-0005-0000-0000-0000D1610000}"/>
    <cellStyle name="Финансовый 2 74 9 5" xfId="30223" xr:uid="{00000000-0005-0000-0000-0000D2610000}"/>
    <cellStyle name="Финансовый 2 74 9 6" xfId="35150" xr:uid="{00000000-0005-0000-0000-0000D3610000}"/>
    <cellStyle name="Финансовый 2 74 9 7" xfId="36486" xr:uid="{00000000-0005-0000-0000-0000D4610000}"/>
    <cellStyle name="Финансовый 2 75" xfId="172" xr:uid="{00000000-0005-0000-0000-0000D5610000}"/>
    <cellStyle name="Финансовый 2 75 2" xfId="534" xr:uid="{00000000-0005-0000-0000-0000D6610000}"/>
    <cellStyle name="Финансовый 2 75 2 2" xfId="9091" xr:uid="{00000000-0005-0000-0000-0000D7610000}"/>
    <cellStyle name="Финансовый 2 75 2 3" xfId="10442" xr:uid="{00000000-0005-0000-0000-0000D8610000}"/>
    <cellStyle name="Финансовый 2 75 3" xfId="1513" xr:uid="{00000000-0005-0000-0000-0000D9610000}"/>
    <cellStyle name="Финансовый 2 75 3 2" xfId="8081" xr:uid="{00000000-0005-0000-0000-0000DA610000}"/>
    <cellStyle name="Финансовый 2 75 3 2 2" xfId="13699" xr:uid="{00000000-0005-0000-0000-0000DB610000}"/>
    <cellStyle name="Финансовый 2 75 3 2 3" xfId="14623" xr:uid="{00000000-0005-0000-0000-0000DC610000}"/>
    <cellStyle name="Финансовый 2 75 3 2 3 2" xfId="16357" xr:uid="{00000000-0005-0000-0000-0000DD610000}"/>
    <cellStyle name="Финансовый 2 75 3 2 3 3" xfId="20340" xr:uid="{00000000-0005-0000-0000-0000DE610000}"/>
    <cellStyle name="Финансовый 2 75 3 2 3 4" xfId="21505" xr:uid="{00000000-0005-0000-0000-0000DF610000}"/>
    <cellStyle name="Финансовый 2 75 3 2 3 5" xfId="26425" xr:uid="{00000000-0005-0000-0000-0000E0610000}"/>
    <cellStyle name="Финансовый 2 75 3 2 3 6" xfId="26402" xr:uid="{00000000-0005-0000-0000-0000E1610000}"/>
    <cellStyle name="Финансовый 2 75 3 2 3 7" xfId="23910" xr:uid="{00000000-0005-0000-0000-0000E2610000}"/>
    <cellStyle name="Финансовый 2 75 3 2 3 8" xfId="33513" xr:uid="{00000000-0005-0000-0000-0000E3610000}"/>
    <cellStyle name="Финансовый 2 75 3 2 3 9" xfId="31856" xr:uid="{00000000-0005-0000-0000-0000E4610000}"/>
    <cellStyle name="Финансовый 2 75 3 2 4" xfId="17295" xr:uid="{00000000-0005-0000-0000-0000E5610000}"/>
    <cellStyle name="Финансовый 2 75 3 2 5" xfId="18607" xr:uid="{00000000-0005-0000-0000-0000E6610000}"/>
    <cellStyle name="Финансовый 2 75 3 2 5 2" xfId="24183" xr:uid="{00000000-0005-0000-0000-0000E7610000}"/>
    <cellStyle name="Финансовый 2 75 3 2 5 3" xfId="27750" xr:uid="{00000000-0005-0000-0000-0000E8610000}"/>
    <cellStyle name="Финансовый 2 75 3 2 5 4" xfId="29187" xr:uid="{00000000-0005-0000-0000-0000E9610000}"/>
    <cellStyle name="Финансовый 2 75 3 2 5 5" xfId="30493" xr:uid="{00000000-0005-0000-0000-0000EA610000}"/>
    <cellStyle name="Финансовый 2 75 3 2 5 6" xfId="34880" xr:uid="{00000000-0005-0000-0000-0000EB610000}"/>
    <cellStyle name="Финансовый 2 75 3 2 5 7" xfId="36216" xr:uid="{00000000-0005-0000-0000-0000EC610000}"/>
    <cellStyle name="Финансовый 2 75 3 3" xfId="12581" xr:uid="{00000000-0005-0000-0000-0000ED610000}"/>
    <cellStyle name="Финансовый 2 75 3 3 2" xfId="13051" xr:uid="{00000000-0005-0000-0000-0000EE610000}"/>
    <cellStyle name="Финансовый 2 75 3 3 3" xfId="15271" xr:uid="{00000000-0005-0000-0000-0000EF610000}"/>
    <cellStyle name="Финансовый 2 75 3 3 3 2" xfId="15709" xr:uid="{00000000-0005-0000-0000-0000F0610000}"/>
    <cellStyle name="Финансовый 2 75 3 3 3 3" xfId="19692" xr:uid="{00000000-0005-0000-0000-0000F1610000}"/>
    <cellStyle name="Финансовый 2 75 3 3 3 4" xfId="24203" xr:uid="{00000000-0005-0000-0000-0000F2610000}"/>
    <cellStyle name="Финансовый 2 75 3 3 3 5" xfId="26161" xr:uid="{00000000-0005-0000-0000-0000F3610000}"/>
    <cellStyle name="Финансовый 2 75 3 3 3 6" xfId="25427" xr:uid="{00000000-0005-0000-0000-0000F4610000}"/>
    <cellStyle name="Финансовый 2 75 3 3 3 7" xfId="26770" xr:uid="{00000000-0005-0000-0000-0000F5610000}"/>
    <cellStyle name="Финансовый 2 75 3 3 3 8" xfId="32865" xr:uid="{00000000-0005-0000-0000-0000F6610000}"/>
    <cellStyle name="Финансовый 2 75 3 3 3 9" xfId="32520" xr:uid="{00000000-0005-0000-0000-0000F7610000}"/>
    <cellStyle name="Финансовый 2 75 3 3 4" xfId="17943" xr:uid="{00000000-0005-0000-0000-0000F8610000}"/>
    <cellStyle name="Финансовый 2 75 3 3 5" xfId="19255" xr:uid="{00000000-0005-0000-0000-0000F9610000}"/>
    <cellStyle name="Финансовый 2 75 3 3 5 2" xfId="22831" xr:uid="{00000000-0005-0000-0000-0000FA610000}"/>
    <cellStyle name="Финансовый 2 75 3 3 5 3" xfId="28398" xr:uid="{00000000-0005-0000-0000-0000FB610000}"/>
    <cellStyle name="Финансовый 2 75 3 3 5 4" xfId="29835" xr:uid="{00000000-0005-0000-0000-0000FC610000}"/>
    <cellStyle name="Финансовый 2 75 3 3 5 5" xfId="31141" xr:uid="{00000000-0005-0000-0000-0000FD610000}"/>
    <cellStyle name="Финансовый 2 75 3 3 5 6" xfId="34232" xr:uid="{00000000-0005-0000-0000-0000FE610000}"/>
    <cellStyle name="Финансовый 2 75 3 3 5 7" xfId="35568" xr:uid="{00000000-0005-0000-0000-0000FF610000}"/>
    <cellStyle name="Финансовый 2 75 4" xfId="10082" xr:uid="{00000000-0005-0000-0000-000000620000}"/>
    <cellStyle name="Финансовый 2 75 4 2" xfId="13320" xr:uid="{00000000-0005-0000-0000-000001620000}"/>
    <cellStyle name="Финансовый 2 75 4 3" xfId="15002" xr:uid="{00000000-0005-0000-0000-000002620000}"/>
    <cellStyle name="Финансовый 2 75 4 3 2" xfId="15978" xr:uid="{00000000-0005-0000-0000-000003620000}"/>
    <cellStyle name="Финансовый 2 75 4 3 3" xfId="19961" xr:uid="{00000000-0005-0000-0000-000004620000}"/>
    <cellStyle name="Финансовый 2 75 4 3 4" xfId="24626" xr:uid="{00000000-0005-0000-0000-000005620000}"/>
    <cellStyle name="Финансовый 2 75 4 3 5" xfId="25657" xr:uid="{00000000-0005-0000-0000-000006620000}"/>
    <cellStyle name="Финансовый 2 75 4 3 6" xfId="24697" xr:uid="{00000000-0005-0000-0000-000007620000}"/>
    <cellStyle name="Финансовый 2 75 4 3 7" xfId="23565" xr:uid="{00000000-0005-0000-0000-000008620000}"/>
    <cellStyle name="Финансовый 2 75 4 3 8" xfId="33134" xr:uid="{00000000-0005-0000-0000-000009620000}"/>
    <cellStyle name="Финансовый 2 75 4 3 9" xfId="31659" xr:uid="{00000000-0005-0000-0000-00000A620000}"/>
    <cellStyle name="Финансовый 2 75 4 4" xfId="17674" xr:uid="{00000000-0005-0000-0000-00000B620000}"/>
    <cellStyle name="Финансовый 2 75 4 5" xfId="18986" xr:uid="{00000000-0005-0000-0000-00000C620000}"/>
    <cellStyle name="Финансовый 2 75 4 5 2" xfId="21786" xr:uid="{00000000-0005-0000-0000-00000D620000}"/>
    <cellStyle name="Финансовый 2 75 4 5 3" xfId="28129" xr:uid="{00000000-0005-0000-0000-00000E620000}"/>
    <cellStyle name="Финансовый 2 75 4 5 4" xfId="29566" xr:uid="{00000000-0005-0000-0000-00000F620000}"/>
    <cellStyle name="Финансовый 2 75 4 5 5" xfId="30872" xr:uid="{00000000-0005-0000-0000-000010620000}"/>
    <cellStyle name="Финансовый 2 75 4 5 6" xfId="34501" xr:uid="{00000000-0005-0000-0000-000011620000}"/>
    <cellStyle name="Финансовый 2 75 4 5 7" xfId="35837" xr:uid="{00000000-0005-0000-0000-000012620000}"/>
    <cellStyle name="Финансовый 2 75 5" xfId="11398" xr:uid="{00000000-0005-0000-0000-000013620000}"/>
    <cellStyle name="Финансовый 2 75 6" xfId="13968" xr:uid="{00000000-0005-0000-0000-000014620000}"/>
    <cellStyle name="Финансовый 2 75 7" xfId="14354" xr:uid="{00000000-0005-0000-0000-000015620000}"/>
    <cellStyle name="Финансовый 2 75 7 2" xfId="16626" xr:uid="{00000000-0005-0000-0000-000016620000}"/>
    <cellStyle name="Финансовый 2 75 7 3" xfId="20609" xr:uid="{00000000-0005-0000-0000-000017620000}"/>
    <cellStyle name="Финансовый 2 75 7 4" xfId="22272" xr:uid="{00000000-0005-0000-0000-000018620000}"/>
    <cellStyle name="Финансовый 2 75 7 5" xfId="26176" xr:uid="{00000000-0005-0000-0000-000019620000}"/>
    <cellStyle name="Финансовый 2 75 7 6" xfId="26524" xr:uid="{00000000-0005-0000-0000-00001A620000}"/>
    <cellStyle name="Финансовый 2 75 7 7" xfId="21514" xr:uid="{00000000-0005-0000-0000-00001B620000}"/>
    <cellStyle name="Финансовый 2 75 7 8" xfId="33782" xr:uid="{00000000-0005-0000-0000-00001C620000}"/>
    <cellStyle name="Финансовый 2 75 7 9" xfId="32449" xr:uid="{00000000-0005-0000-0000-00001D620000}"/>
    <cellStyle name="Финансовый 2 75 8" xfId="17026" xr:uid="{00000000-0005-0000-0000-00001E620000}"/>
    <cellStyle name="Финансовый 2 75 9" xfId="18338" xr:uid="{00000000-0005-0000-0000-00001F620000}"/>
    <cellStyle name="Финансовый 2 75 9 2" xfId="25366" xr:uid="{00000000-0005-0000-0000-000020620000}"/>
    <cellStyle name="Финансовый 2 75 9 3" xfId="27481" xr:uid="{00000000-0005-0000-0000-000021620000}"/>
    <cellStyle name="Финансовый 2 75 9 4" xfId="28918" xr:uid="{00000000-0005-0000-0000-000022620000}"/>
    <cellStyle name="Финансовый 2 75 9 5" xfId="30224" xr:uid="{00000000-0005-0000-0000-000023620000}"/>
    <cellStyle name="Финансовый 2 75 9 6" xfId="35149" xr:uid="{00000000-0005-0000-0000-000024620000}"/>
    <cellStyle name="Финансовый 2 75 9 7" xfId="36485" xr:uid="{00000000-0005-0000-0000-000025620000}"/>
    <cellStyle name="Финансовый 2 76" xfId="173" xr:uid="{00000000-0005-0000-0000-000026620000}"/>
    <cellStyle name="Финансовый 2 76 2" xfId="535" xr:uid="{00000000-0005-0000-0000-000027620000}"/>
    <cellStyle name="Финансовый 2 76 2 2" xfId="9128" xr:uid="{00000000-0005-0000-0000-000028620000}"/>
    <cellStyle name="Финансовый 2 76 2 3" xfId="10443" xr:uid="{00000000-0005-0000-0000-000029620000}"/>
    <cellStyle name="Финансовый 2 76 3" xfId="1514" xr:uid="{00000000-0005-0000-0000-00002A620000}"/>
    <cellStyle name="Финансовый 2 76 3 2" xfId="8822" xr:uid="{00000000-0005-0000-0000-00002B620000}"/>
    <cellStyle name="Финансовый 2 76 3 2 2" xfId="13605" xr:uid="{00000000-0005-0000-0000-00002C620000}"/>
    <cellStyle name="Финансовый 2 76 3 2 3" xfId="14717" xr:uid="{00000000-0005-0000-0000-00002D620000}"/>
    <cellStyle name="Финансовый 2 76 3 2 3 2" xfId="16263" xr:uid="{00000000-0005-0000-0000-00002E620000}"/>
    <cellStyle name="Финансовый 2 76 3 2 3 3" xfId="20246" xr:uid="{00000000-0005-0000-0000-00002F620000}"/>
    <cellStyle name="Финансовый 2 76 3 2 3 4" xfId="22404" xr:uid="{00000000-0005-0000-0000-000030620000}"/>
    <cellStyle name="Финансовый 2 76 3 2 3 5" xfId="21453" xr:uid="{00000000-0005-0000-0000-000031620000}"/>
    <cellStyle name="Финансовый 2 76 3 2 3 6" xfId="26471" xr:uid="{00000000-0005-0000-0000-000032620000}"/>
    <cellStyle name="Финансовый 2 76 3 2 3 7" xfId="26529" xr:uid="{00000000-0005-0000-0000-000033620000}"/>
    <cellStyle name="Финансовый 2 76 3 2 3 8" xfId="33419" xr:uid="{00000000-0005-0000-0000-000034620000}"/>
    <cellStyle name="Финансовый 2 76 3 2 3 9" xfId="32021" xr:uid="{00000000-0005-0000-0000-000035620000}"/>
    <cellStyle name="Финансовый 2 76 3 2 4" xfId="17389" xr:uid="{00000000-0005-0000-0000-000036620000}"/>
    <cellStyle name="Финансовый 2 76 3 2 5" xfId="18701" xr:uid="{00000000-0005-0000-0000-000037620000}"/>
    <cellStyle name="Финансовый 2 76 3 2 5 2" xfId="22119" xr:uid="{00000000-0005-0000-0000-000038620000}"/>
    <cellStyle name="Финансовый 2 76 3 2 5 3" xfId="27844" xr:uid="{00000000-0005-0000-0000-000039620000}"/>
    <cellStyle name="Финансовый 2 76 3 2 5 4" xfId="29281" xr:uid="{00000000-0005-0000-0000-00003A620000}"/>
    <cellStyle name="Финансовый 2 76 3 2 5 5" xfId="30587" xr:uid="{00000000-0005-0000-0000-00003B620000}"/>
    <cellStyle name="Финансовый 2 76 3 2 5 6" xfId="34786" xr:uid="{00000000-0005-0000-0000-00003C620000}"/>
    <cellStyle name="Финансовый 2 76 3 2 5 7" xfId="36122" xr:uid="{00000000-0005-0000-0000-00003D620000}"/>
    <cellStyle name="Финансовый 2 76 3 3" xfId="12675" xr:uid="{00000000-0005-0000-0000-00003E620000}"/>
    <cellStyle name="Финансовый 2 76 3 3 2" xfId="12957" xr:uid="{00000000-0005-0000-0000-00003F620000}"/>
    <cellStyle name="Финансовый 2 76 3 3 3" xfId="15365" xr:uid="{00000000-0005-0000-0000-000040620000}"/>
    <cellStyle name="Финансовый 2 76 3 3 3 2" xfId="15615" xr:uid="{00000000-0005-0000-0000-000041620000}"/>
    <cellStyle name="Финансовый 2 76 3 3 3 3" xfId="19598" xr:uid="{00000000-0005-0000-0000-000042620000}"/>
    <cellStyle name="Финансовый 2 76 3 3 3 4" xfId="22963" xr:uid="{00000000-0005-0000-0000-000043620000}"/>
    <cellStyle name="Финансовый 2 76 3 3 3 5" xfId="27255" xr:uid="{00000000-0005-0000-0000-000044620000}"/>
    <cellStyle name="Финансовый 2 76 3 3 3 6" xfId="24844" xr:uid="{00000000-0005-0000-0000-000045620000}"/>
    <cellStyle name="Финансовый 2 76 3 3 3 7" xfId="23865" xr:uid="{00000000-0005-0000-0000-000046620000}"/>
    <cellStyle name="Финансовый 2 76 3 3 3 8" xfId="32771" xr:uid="{00000000-0005-0000-0000-000047620000}"/>
    <cellStyle name="Финансовый 2 76 3 3 3 9" xfId="31809" xr:uid="{00000000-0005-0000-0000-000048620000}"/>
    <cellStyle name="Финансовый 2 76 3 3 4" xfId="18037" xr:uid="{00000000-0005-0000-0000-000049620000}"/>
    <cellStyle name="Финансовый 2 76 3 3 5" xfId="19349" xr:uid="{00000000-0005-0000-0000-00004A620000}"/>
    <cellStyle name="Финансовый 2 76 3 3 5 2" xfId="23712" xr:uid="{00000000-0005-0000-0000-00004B620000}"/>
    <cellStyle name="Финансовый 2 76 3 3 5 3" xfId="28492" xr:uid="{00000000-0005-0000-0000-00004C620000}"/>
    <cellStyle name="Финансовый 2 76 3 3 5 4" xfId="29929" xr:uid="{00000000-0005-0000-0000-00004D620000}"/>
    <cellStyle name="Финансовый 2 76 3 3 5 5" xfId="31235" xr:uid="{00000000-0005-0000-0000-00004E620000}"/>
    <cellStyle name="Финансовый 2 76 3 3 5 6" xfId="34138" xr:uid="{00000000-0005-0000-0000-00004F620000}"/>
    <cellStyle name="Финансовый 2 76 3 3 5 7" xfId="35474" xr:uid="{00000000-0005-0000-0000-000050620000}"/>
    <cellStyle name="Финансовый 2 76 4" xfId="10083" xr:uid="{00000000-0005-0000-0000-000051620000}"/>
    <cellStyle name="Финансовый 2 76 4 2" xfId="13319" xr:uid="{00000000-0005-0000-0000-000052620000}"/>
    <cellStyle name="Финансовый 2 76 4 3" xfId="15003" xr:uid="{00000000-0005-0000-0000-000053620000}"/>
    <cellStyle name="Финансовый 2 76 4 3 2" xfId="15977" xr:uid="{00000000-0005-0000-0000-000054620000}"/>
    <cellStyle name="Финансовый 2 76 4 3 3" xfId="19960" xr:uid="{00000000-0005-0000-0000-000055620000}"/>
    <cellStyle name="Финансовый 2 76 4 3 4" xfId="21983" xr:uid="{00000000-0005-0000-0000-000056620000}"/>
    <cellStyle name="Финансовый 2 76 4 3 5" xfId="21266" xr:uid="{00000000-0005-0000-0000-000057620000}"/>
    <cellStyle name="Финансовый 2 76 4 3 6" xfId="24748" xr:uid="{00000000-0005-0000-0000-000058620000}"/>
    <cellStyle name="Финансовый 2 76 4 3 7" xfId="26930" xr:uid="{00000000-0005-0000-0000-000059620000}"/>
    <cellStyle name="Финансовый 2 76 4 3 8" xfId="33133" xr:uid="{00000000-0005-0000-0000-00005A620000}"/>
    <cellStyle name="Финансовый 2 76 4 3 9" xfId="31700" xr:uid="{00000000-0005-0000-0000-00005B620000}"/>
    <cellStyle name="Финансовый 2 76 4 4" xfId="17675" xr:uid="{00000000-0005-0000-0000-00005C620000}"/>
    <cellStyle name="Финансовый 2 76 4 5" xfId="18987" xr:uid="{00000000-0005-0000-0000-00005D620000}"/>
    <cellStyle name="Финансовый 2 76 4 5 2" xfId="21730" xr:uid="{00000000-0005-0000-0000-00005E620000}"/>
    <cellStyle name="Финансовый 2 76 4 5 3" xfId="28130" xr:uid="{00000000-0005-0000-0000-00005F620000}"/>
    <cellStyle name="Финансовый 2 76 4 5 4" xfId="29567" xr:uid="{00000000-0005-0000-0000-000060620000}"/>
    <cellStyle name="Финансовый 2 76 4 5 5" xfId="30873" xr:uid="{00000000-0005-0000-0000-000061620000}"/>
    <cellStyle name="Финансовый 2 76 4 5 6" xfId="34500" xr:uid="{00000000-0005-0000-0000-000062620000}"/>
    <cellStyle name="Финансовый 2 76 4 5 7" xfId="35836" xr:uid="{00000000-0005-0000-0000-000063620000}"/>
    <cellStyle name="Финансовый 2 76 5" xfId="11399" xr:uid="{00000000-0005-0000-0000-000064620000}"/>
    <cellStyle name="Финансовый 2 76 6" xfId="13967" xr:uid="{00000000-0005-0000-0000-000065620000}"/>
    <cellStyle name="Финансовый 2 76 7" xfId="14355" xr:uid="{00000000-0005-0000-0000-000066620000}"/>
    <cellStyle name="Финансовый 2 76 7 2" xfId="16625" xr:uid="{00000000-0005-0000-0000-000067620000}"/>
    <cellStyle name="Финансовый 2 76 7 3" xfId="20608" xr:uid="{00000000-0005-0000-0000-000068620000}"/>
    <cellStyle name="Финансовый 2 76 7 4" xfId="22247" xr:uid="{00000000-0005-0000-0000-000069620000}"/>
    <cellStyle name="Финансовый 2 76 7 5" xfId="21249" xr:uid="{00000000-0005-0000-0000-00006A620000}"/>
    <cellStyle name="Финансовый 2 76 7 6" xfId="22132" xr:uid="{00000000-0005-0000-0000-00006B620000}"/>
    <cellStyle name="Финансовый 2 76 7 7" xfId="26181" xr:uid="{00000000-0005-0000-0000-00006C620000}"/>
    <cellStyle name="Финансовый 2 76 7 8" xfId="33781" xr:uid="{00000000-0005-0000-0000-00006D620000}"/>
    <cellStyle name="Финансовый 2 76 7 9" xfId="31425" xr:uid="{00000000-0005-0000-0000-00006E620000}"/>
    <cellStyle name="Финансовый 2 76 8" xfId="17027" xr:uid="{00000000-0005-0000-0000-00006F620000}"/>
    <cellStyle name="Финансовый 2 76 9" xfId="18339" xr:uid="{00000000-0005-0000-0000-000070620000}"/>
    <cellStyle name="Финансовый 2 76 9 2" xfId="23143" xr:uid="{00000000-0005-0000-0000-000071620000}"/>
    <cellStyle name="Финансовый 2 76 9 3" xfId="27482" xr:uid="{00000000-0005-0000-0000-000072620000}"/>
    <cellStyle name="Финансовый 2 76 9 4" xfId="28919" xr:uid="{00000000-0005-0000-0000-000073620000}"/>
    <cellStyle name="Финансовый 2 76 9 5" xfId="30225" xr:uid="{00000000-0005-0000-0000-000074620000}"/>
    <cellStyle name="Финансовый 2 76 9 6" xfId="35148" xr:uid="{00000000-0005-0000-0000-000075620000}"/>
    <cellStyle name="Финансовый 2 76 9 7" xfId="36484" xr:uid="{00000000-0005-0000-0000-000076620000}"/>
    <cellStyle name="Финансовый 2 77" xfId="174" xr:uid="{00000000-0005-0000-0000-000077620000}"/>
    <cellStyle name="Финансовый 2 77 2" xfId="536" xr:uid="{00000000-0005-0000-0000-000078620000}"/>
    <cellStyle name="Финансовый 2 77 2 2" xfId="9086" xr:uid="{00000000-0005-0000-0000-000079620000}"/>
    <cellStyle name="Финансовый 2 77 2 3" xfId="10444" xr:uid="{00000000-0005-0000-0000-00007A620000}"/>
    <cellStyle name="Финансовый 2 77 3" xfId="1515" xr:uid="{00000000-0005-0000-0000-00007B620000}"/>
    <cellStyle name="Финансовый 2 77 3 2" xfId="7705" xr:uid="{00000000-0005-0000-0000-00007C620000}"/>
    <cellStyle name="Финансовый 2 77 3 2 2" xfId="13799" xr:uid="{00000000-0005-0000-0000-00007D620000}"/>
    <cellStyle name="Финансовый 2 77 3 2 3" xfId="14523" xr:uid="{00000000-0005-0000-0000-00007E620000}"/>
    <cellStyle name="Финансовый 2 77 3 2 3 2" xfId="16457" xr:uid="{00000000-0005-0000-0000-00007F620000}"/>
    <cellStyle name="Финансовый 2 77 3 2 3 3" xfId="20440" xr:uid="{00000000-0005-0000-0000-000080620000}"/>
    <cellStyle name="Финансовый 2 77 3 2 3 4" xfId="23279" xr:uid="{00000000-0005-0000-0000-000081620000}"/>
    <cellStyle name="Финансовый 2 77 3 2 3 5" xfId="25566" xr:uid="{00000000-0005-0000-0000-000082620000}"/>
    <cellStyle name="Финансовый 2 77 3 2 3 6" xfId="22905" xr:uid="{00000000-0005-0000-0000-000083620000}"/>
    <cellStyle name="Финансовый 2 77 3 2 3 7" xfId="24677" xr:uid="{00000000-0005-0000-0000-000084620000}"/>
    <cellStyle name="Финансовый 2 77 3 2 3 8" xfId="33613" xr:uid="{00000000-0005-0000-0000-000085620000}"/>
    <cellStyle name="Финансовый 2 77 3 2 3 9" xfId="31660" xr:uid="{00000000-0005-0000-0000-000086620000}"/>
    <cellStyle name="Финансовый 2 77 3 2 4" xfId="17195" xr:uid="{00000000-0005-0000-0000-000087620000}"/>
    <cellStyle name="Финансовый 2 77 3 2 5" xfId="18507" xr:uid="{00000000-0005-0000-0000-000088620000}"/>
    <cellStyle name="Финансовый 2 77 3 2 5 2" xfId="21705" xr:uid="{00000000-0005-0000-0000-000089620000}"/>
    <cellStyle name="Финансовый 2 77 3 2 5 3" xfId="27650" xr:uid="{00000000-0005-0000-0000-00008A620000}"/>
    <cellStyle name="Финансовый 2 77 3 2 5 4" xfId="29087" xr:uid="{00000000-0005-0000-0000-00008B620000}"/>
    <cellStyle name="Финансовый 2 77 3 2 5 5" xfId="30393" xr:uid="{00000000-0005-0000-0000-00008C620000}"/>
    <cellStyle name="Финансовый 2 77 3 2 5 6" xfId="34980" xr:uid="{00000000-0005-0000-0000-00008D620000}"/>
    <cellStyle name="Финансовый 2 77 3 2 5 7" xfId="36316" xr:uid="{00000000-0005-0000-0000-00008E620000}"/>
    <cellStyle name="Финансовый 2 77 3 3" xfId="12481" xr:uid="{00000000-0005-0000-0000-00008F620000}"/>
    <cellStyle name="Финансовый 2 77 3 3 2" xfId="13151" xr:uid="{00000000-0005-0000-0000-000090620000}"/>
    <cellStyle name="Финансовый 2 77 3 3 3" xfId="15171" xr:uid="{00000000-0005-0000-0000-000091620000}"/>
    <cellStyle name="Финансовый 2 77 3 3 3 2" xfId="15809" xr:uid="{00000000-0005-0000-0000-000092620000}"/>
    <cellStyle name="Финансовый 2 77 3 3 3 3" xfId="19792" xr:uid="{00000000-0005-0000-0000-000093620000}"/>
    <cellStyle name="Финансовый 2 77 3 3 3 4" xfId="21059" xr:uid="{00000000-0005-0000-0000-000094620000}"/>
    <cellStyle name="Финансовый 2 77 3 3 3 5" xfId="27211" xr:uid="{00000000-0005-0000-0000-000095620000}"/>
    <cellStyle name="Финансовый 2 77 3 3 3 6" xfId="22567" xr:uid="{00000000-0005-0000-0000-000096620000}"/>
    <cellStyle name="Финансовый 2 77 3 3 3 7" xfId="24825" xr:uid="{00000000-0005-0000-0000-000097620000}"/>
    <cellStyle name="Финансовый 2 77 3 3 3 8" xfId="32965" xr:uid="{00000000-0005-0000-0000-000098620000}"/>
    <cellStyle name="Финансовый 2 77 3 3 3 9" xfId="32201" xr:uid="{00000000-0005-0000-0000-000099620000}"/>
    <cellStyle name="Финансовый 2 77 3 3 4" xfId="17843" xr:uid="{00000000-0005-0000-0000-00009A620000}"/>
    <cellStyle name="Финансовый 2 77 3 3 5" xfId="19155" xr:uid="{00000000-0005-0000-0000-00009B620000}"/>
    <cellStyle name="Финансовый 2 77 3 3 5 2" xfId="23735" xr:uid="{00000000-0005-0000-0000-00009C620000}"/>
    <cellStyle name="Финансовый 2 77 3 3 5 3" xfId="28298" xr:uid="{00000000-0005-0000-0000-00009D620000}"/>
    <cellStyle name="Финансовый 2 77 3 3 5 4" xfId="29735" xr:uid="{00000000-0005-0000-0000-00009E620000}"/>
    <cellStyle name="Финансовый 2 77 3 3 5 5" xfId="31041" xr:uid="{00000000-0005-0000-0000-00009F620000}"/>
    <cellStyle name="Финансовый 2 77 3 3 5 6" xfId="34332" xr:uid="{00000000-0005-0000-0000-0000A0620000}"/>
    <cellStyle name="Финансовый 2 77 3 3 5 7" xfId="35668" xr:uid="{00000000-0005-0000-0000-0000A1620000}"/>
    <cellStyle name="Финансовый 2 77 4" xfId="10084" xr:uid="{00000000-0005-0000-0000-0000A2620000}"/>
    <cellStyle name="Финансовый 2 77 4 2" xfId="13318" xr:uid="{00000000-0005-0000-0000-0000A3620000}"/>
    <cellStyle name="Финансовый 2 77 4 3" xfId="15004" xr:uid="{00000000-0005-0000-0000-0000A4620000}"/>
    <cellStyle name="Финансовый 2 77 4 3 2" xfId="15976" xr:uid="{00000000-0005-0000-0000-0000A5620000}"/>
    <cellStyle name="Финансовый 2 77 4 3 3" xfId="19959" xr:uid="{00000000-0005-0000-0000-0000A6620000}"/>
    <cellStyle name="Финансовый 2 77 4 3 4" xfId="21926" xr:uid="{00000000-0005-0000-0000-0000A7620000}"/>
    <cellStyle name="Финансовый 2 77 4 3 5" xfId="26250" xr:uid="{00000000-0005-0000-0000-0000A8620000}"/>
    <cellStyle name="Финансовый 2 77 4 3 6" xfId="23853" xr:uid="{00000000-0005-0000-0000-0000A9620000}"/>
    <cellStyle name="Финансовый 2 77 4 3 7" xfId="26779" xr:uid="{00000000-0005-0000-0000-0000AA620000}"/>
    <cellStyle name="Финансовый 2 77 4 3 8" xfId="33132" xr:uid="{00000000-0005-0000-0000-0000AB620000}"/>
    <cellStyle name="Финансовый 2 77 4 3 9" xfId="31711" xr:uid="{00000000-0005-0000-0000-0000AC620000}"/>
    <cellStyle name="Финансовый 2 77 4 4" xfId="17676" xr:uid="{00000000-0005-0000-0000-0000AD620000}"/>
    <cellStyle name="Финансовый 2 77 4 5" xfId="18988" xr:uid="{00000000-0005-0000-0000-0000AE620000}"/>
    <cellStyle name="Финансовый 2 77 4 5 2" xfId="25237" xr:uid="{00000000-0005-0000-0000-0000AF620000}"/>
    <cellStyle name="Финансовый 2 77 4 5 3" xfId="28131" xr:uid="{00000000-0005-0000-0000-0000B0620000}"/>
    <cellStyle name="Финансовый 2 77 4 5 4" xfId="29568" xr:uid="{00000000-0005-0000-0000-0000B1620000}"/>
    <cellStyle name="Финансовый 2 77 4 5 5" xfId="30874" xr:uid="{00000000-0005-0000-0000-0000B2620000}"/>
    <cellStyle name="Финансовый 2 77 4 5 6" xfId="34499" xr:uid="{00000000-0005-0000-0000-0000B3620000}"/>
    <cellStyle name="Финансовый 2 77 4 5 7" xfId="35835" xr:uid="{00000000-0005-0000-0000-0000B4620000}"/>
    <cellStyle name="Финансовый 2 77 5" xfId="11400" xr:uid="{00000000-0005-0000-0000-0000B5620000}"/>
    <cellStyle name="Финансовый 2 77 6" xfId="13966" xr:uid="{00000000-0005-0000-0000-0000B6620000}"/>
    <cellStyle name="Финансовый 2 77 7" xfId="14356" xr:uid="{00000000-0005-0000-0000-0000B7620000}"/>
    <cellStyle name="Финансовый 2 77 7 2" xfId="16624" xr:uid="{00000000-0005-0000-0000-0000B8620000}"/>
    <cellStyle name="Финансовый 2 77 7 3" xfId="20607" xr:uid="{00000000-0005-0000-0000-0000B9620000}"/>
    <cellStyle name="Финансовый 2 77 7 4" xfId="22232" xr:uid="{00000000-0005-0000-0000-0000BA620000}"/>
    <cellStyle name="Финансовый 2 77 7 5" xfId="25756" xr:uid="{00000000-0005-0000-0000-0000BB620000}"/>
    <cellStyle name="Финансовый 2 77 7 6" xfId="24052" xr:uid="{00000000-0005-0000-0000-0000BC620000}"/>
    <cellStyle name="Финансовый 2 77 7 7" xfId="25707" xr:uid="{00000000-0005-0000-0000-0000BD620000}"/>
    <cellStyle name="Финансовый 2 77 7 8" xfId="33780" xr:uid="{00000000-0005-0000-0000-0000BE620000}"/>
    <cellStyle name="Финансовый 2 77 7 9" xfId="32392" xr:uid="{00000000-0005-0000-0000-0000BF620000}"/>
    <cellStyle name="Финансовый 2 77 8" xfId="17028" xr:uid="{00000000-0005-0000-0000-0000C0620000}"/>
    <cellStyle name="Финансовый 2 77 9" xfId="18340" xr:uid="{00000000-0005-0000-0000-0000C1620000}"/>
    <cellStyle name="Финансовый 2 77 9 2" xfId="21597" xr:uid="{00000000-0005-0000-0000-0000C2620000}"/>
    <cellStyle name="Финансовый 2 77 9 3" xfId="27483" xr:uid="{00000000-0005-0000-0000-0000C3620000}"/>
    <cellStyle name="Финансовый 2 77 9 4" xfId="28920" xr:uid="{00000000-0005-0000-0000-0000C4620000}"/>
    <cellStyle name="Финансовый 2 77 9 5" xfId="30226" xr:uid="{00000000-0005-0000-0000-0000C5620000}"/>
    <cellStyle name="Финансовый 2 77 9 6" xfId="35147" xr:uid="{00000000-0005-0000-0000-0000C6620000}"/>
    <cellStyle name="Финансовый 2 77 9 7" xfId="36483" xr:uid="{00000000-0005-0000-0000-0000C7620000}"/>
    <cellStyle name="Финансовый 2 78" xfId="175" xr:uid="{00000000-0005-0000-0000-0000C8620000}"/>
    <cellStyle name="Финансовый 2 78 2" xfId="537" xr:uid="{00000000-0005-0000-0000-0000C9620000}"/>
    <cellStyle name="Финансовый 2 78 2 2" xfId="9130" xr:uid="{00000000-0005-0000-0000-0000CA620000}"/>
    <cellStyle name="Финансовый 2 78 2 3" xfId="10445" xr:uid="{00000000-0005-0000-0000-0000CB620000}"/>
    <cellStyle name="Финансовый 2 78 3" xfId="1516" xr:uid="{00000000-0005-0000-0000-0000CC620000}"/>
    <cellStyle name="Финансовый 2 78 3 2" xfId="8878" xr:uid="{00000000-0005-0000-0000-0000CD620000}"/>
    <cellStyle name="Финансовый 2 78 3 2 2" xfId="13599" xr:uid="{00000000-0005-0000-0000-0000CE620000}"/>
    <cellStyle name="Финансовый 2 78 3 2 3" xfId="14723" xr:uid="{00000000-0005-0000-0000-0000CF620000}"/>
    <cellStyle name="Финансовый 2 78 3 2 3 2" xfId="16257" xr:uid="{00000000-0005-0000-0000-0000D0620000}"/>
    <cellStyle name="Финансовый 2 78 3 2 3 3" xfId="20240" xr:uid="{00000000-0005-0000-0000-0000D1620000}"/>
    <cellStyle name="Финансовый 2 78 3 2 3 4" xfId="23739" xr:uid="{00000000-0005-0000-0000-0000D2620000}"/>
    <cellStyle name="Финансовый 2 78 3 2 3 5" xfId="26271" xr:uid="{00000000-0005-0000-0000-0000D3620000}"/>
    <cellStyle name="Финансовый 2 78 3 2 3 6" xfId="21686" xr:uid="{00000000-0005-0000-0000-0000D4620000}"/>
    <cellStyle name="Финансовый 2 78 3 2 3 7" xfId="25856" xr:uid="{00000000-0005-0000-0000-0000D5620000}"/>
    <cellStyle name="Финансовый 2 78 3 2 3 8" xfId="33413" xr:uid="{00000000-0005-0000-0000-0000D6620000}"/>
    <cellStyle name="Финансовый 2 78 3 2 3 9" xfId="32332" xr:uid="{00000000-0005-0000-0000-0000D7620000}"/>
    <cellStyle name="Финансовый 2 78 3 2 4" xfId="17395" xr:uid="{00000000-0005-0000-0000-0000D8620000}"/>
    <cellStyle name="Финансовый 2 78 3 2 5" xfId="18707" xr:uid="{00000000-0005-0000-0000-0000D9620000}"/>
    <cellStyle name="Финансовый 2 78 3 2 5 2" xfId="22181" xr:uid="{00000000-0005-0000-0000-0000DA620000}"/>
    <cellStyle name="Финансовый 2 78 3 2 5 3" xfId="27850" xr:uid="{00000000-0005-0000-0000-0000DB620000}"/>
    <cellStyle name="Финансовый 2 78 3 2 5 4" xfId="29287" xr:uid="{00000000-0005-0000-0000-0000DC620000}"/>
    <cellStyle name="Финансовый 2 78 3 2 5 5" xfId="30593" xr:uid="{00000000-0005-0000-0000-0000DD620000}"/>
    <cellStyle name="Финансовый 2 78 3 2 5 6" xfId="34780" xr:uid="{00000000-0005-0000-0000-0000DE620000}"/>
    <cellStyle name="Финансовый 2 78 3 2 5 7" xfId="36116" xr:uid="{00000000-0005-0000-0000-0000DF620000}"/>
    <cellStyle name="Финансовый 2 78 3 3" xfId="12681" xr:uid="{00000000-0005-0000-0000-0000E0620000}"/>
    <cellStyle name="Финансовый 2 78 3 3 2" xfId="12951" xr:uid="{00000000-0005-0000-0000-0000E1620000}"/>
    <cellStyle name="Финансовый 2 78 3 3 3" xfId="15371" xr:uid="{00000000-0005-0000-0000-0000E2620000}"/>
    <cellStyle name="Финансовый 2 78 3 3 3 2" xfId="15609" xr:uid="{00000000-0005-0000-0000-0000E3620000}"/>
    <cellStyle name="Финансовый 2 78 3 3 3 3" xfId="19592" xr:uid="{00000000-0005-0000-0000-0000E4620000}"/>
    <cellStyle name="Финансовый 2 78 3 3 3 4" xfId="22656" xr:uid="{00000000-0005-0000-0000-0000E5620000}"/>
    <cellStyle name="Финансовый 2 78 3 3 3 5" xfId="26606" xr:uid="{00000000-0005-0000-0000-0000E6620000}"/>
    <cellStyle name="Финансовый 2 78 3 3 3 6" xfId="21658" xr:uid="{00000000-0005-0000-0000-0000E7620000}"/>
    <cellStyle name="Финансовый 2 78 3 3 3 7" xfId="25675" xr:uid="{00000000-0005-0000-0000-0000E8620000}"/>
    <cellStyle name="Финансовый 2 78 3 3 3 8" xfId="32765" xr:uid="{00000000-0005-0000-0000-0000E9620000}"/>
    <cellStyle name="Финансовый 2 78 3 3 3 9" xfId="31719" xr:uid="{00000000-0005-0000-0000-0000EA620000}"/>
    <cellStyle name="Финансовый 2 78 3 3 4" xfId="18043" xr:uid="{00000000-0005-0000-0000-0000EB620000}"/>
    <cellStyle name="Финансовый 2 78 3 3 5" xfId="19355" xr:uid="{00000000-0005-0000-0000-0000EC620000}"/>
    <cellStyle name="Финансовый 2 78 3 3 5 2" xfId="25196" xr:uid="{00000000-0005-0000-0000-0000ED620000}"/>
    <cellStyle name="Финансовый 2 78 3 3 5 3" xfId="28498" xr:uid="{00000000-0005-0000-0000-0000EE620000}"/>
    <cellStyle name="Финансовый 2 78 3 3 5 4" xfId="29935" xr:uid="{00000000-0005-0000-0000-0000EF620000}"/>
    <cellStyle name="Финансовый 2 78 3 3 5 5" xfId="31241" xr:uid="{00000000-0005-0000-0000-0000F0620000}"/>
    <cellStyle name="Финансовый 2 78 3 3 5 6" xfId="34132" xr:uid="{00000000-0005-0000-0000-0000F1620000}"/>
    <cellStyle name="Финансовый 2 78 3 3 5 7" xfId="35468" xr:uid="{00000000-0005-0000-0000-0000F2620000}"/>
    <cellStyle name="Финансовый 2 78 4" xfId="10085" xr:uid="{00000000-0005-0000-0000-0000F3620000}"/>
    <cellStyle name="Финансовый 2 78 4 2" xfId="13317" xr:uid="{00000000-0005-0000-0000-0000F4620000}"/>
    <cellStyle name="Финансовый 2 78 4 3" xfId="15005" xr:uid="{00000000-0005-0000-0000-0000F5620000}"/>
    <cellStyle name="Финансовый 2 78 4 3 2" xfId="15975" xr:uid="{00000000-0005-0000-0000-0000F6620000}"/>
    <cellStyle name="Финансовый 2 78 4 3 3" xfId="19958" xr:uid="{00000000-0005-0000-0000-0000F7620000}"/>
    <cellStyle name="Финансовый 2 78 4 3 4" xfId="21822" xr:uid="{00000000-0005-0000-0000-0000F8620000}"/>
    <cellStyle name="Финансовый 2 78 4 3 5" xfId="25526" xr:uid="{00000000-0005-0000-0000-0000F9620000}"/>
    <cellStyle name="Финансовый 2 78 4 3 6" xfId="26848" xr:uid="{00000000-0005-0000-0000-0000FA620000}"/>
    <cellStyle name="Финансовый 2 78 4 3 7" xfId="21271" xr:uid="{00000000-0005-0000-0000-0000FB620000}"/>
    <cellStyle name="Финансовый 2 78 4 3 8" xfId="33131" xr:uid="{00000000-0005-0000-0000-0000FC620000}"/>
    <cellStyle name="Финансовый 2 78 4 3 9" xfId="31762" xr:uid="{00000000-0005-0000-0000-0000FD620000}"/>
    <cellStyle name="Финансовый 2 78 4 4" xfId="17677" xr:uid="{00000000-0005-0000-0000-0000FE620000}"/>
    <cellStyle name="Финансовый 2 78 4 5" xfId="18989" xr:uid="{00000000-0005-0000-0000-0000FF620000}"/>
    <cellStyle name="Финансовый 2 78 4 5 2" xfId="21673" xr:uid="{00000000-0005-0000-0000-000000630000}"/>
    <cellStyle name="Финансовый 2 78 4 5 3" xfId="28132" xr:uid="{00000000-0005-0000-0000-000001630000}"/>
    <cellStyle name="Финансовый 2 78 4 5 4" xfId="29569" xr:uid="{00000000-0005-0000-0000-000002630000}"/>
    <cellStyle name="Финансовый 2 78 4 5 5" xfId="30875" xr:uid="{00000000-0005-0000-0000-000003630000}"/>
    <cellStyle name="Финансовый 2 78 4 5 6" xfId="34498" xr:uid="{00000000-0005-0000-0000-000004630000}"/>
    <cellStyle name="Финансовый 2 78 4 5 7" xfId="35834" xr:uid="{00000000-0005-0000-0000-000005630000}"/>
    <cellStyle name="Финансовый 2 78 5" xfId="11401" xr:uid="{00000000-0005-0000-0000-000006630000}"/>
    <cellStyle name="Финансовый 2 78 6" xfId="13965" xr:uid="{00000000-0005-0000-0000-000007630000}"/>
    <cellStyle name="Финансовый 2 78 7" xfId="14357" xr:uid="{00000000-0005-0000-0000-000008630000}"/>
    <cellStyle name="Финансовый 2 78 7 2" xfId="16623" xr:uid="{00000000-0005-0000-0000-000009630000}"/>
    <cellStyle name="Финансовый 2 78 7 3" xfId="20606" xr:uid="{00000000-0005-0000-0000-00000A630000}"/>
    <cellStyle name="Финансовый 2 78 7 4" xfId="22004" xr:uid="{00000000-0005-0000-0000-00000B630000}"/>
    <cellStyle name="Финансовый 2 78 7 5" xfId="25802" xr:uid="{00000000-0005-0000-0000-00000C630000}"/>
    <cellStyle name="Финансовый 2 78 7 6" xfId="27221" xr:uid="{00000000-0005-0000-0000-00000D630000}"/>
    <cellStyle name="Финансовый 2 78 7 7" xfId="26641" xr:uid="{00000000-0005-0000-0000-00000E630000}"/>
    <cellStyle name="Финансовый 2 78 7 8" xfId="33779" xr:uid="{00000000-0005-0000-0000-00000F630000}"/>
    <cellStyle name="Финансовый 2 78 7 9" xfId="32476" xr:uid="{00000000-0005-0000-0000-000010630000}"/>
    <cellStyle name="Финансовый 2 78 8" xfId="17029" xr:uid="{00000000-0005-0000-0000-000011630000}"/>
    <cellStyle name="Финансовый 2 78 9" xfId="18341" xr:uid="{00000000-0005-0000-0000-000012630000}"/>
    <cellStyle name="Финансовый 2 78 9 2" xfId="25206" xr:uid="{00000000-0005-0000-0000-000013630000}"/>
    <cellStyle name="Финансовый 2 78 9 3" xfId="27484" xr:uid="{00000000-0005-0000-0000-000014630000}"/>
    <cellStyle name="Финансовый 2 78 9 4" xfId="28921" xr:uid="{00000000-0005-0000-0000-000015630000}"/>
    <cellStyle name="Финансовый 2 78 9 5" xfId="30227" xr:uid="{00000000-0005-0000-0000-000016630000}"/>
    <cellStyle name="Финансовый 2 78 9 6" xfId="35146" xr:uid="{00000000-0005-0000-0000-000017630000}"/>
    <cellStyle name="Финансовый 2 78 9 7" xfId="36482" xr:uid="{00000000-0005-0000-0000-000018630000}"/>
    <cellStyle name="Финансовый 2 79" xfId="176" xr:uid="{00000000-0005-0000-0000-000019630000}"/>
    <cellStyle name="Финансовый 2 79 2" xfId="538" xr:uid="{00000000-0005-0000-0000-00001A630000}"/>
    <cellStyle name="Финансовый 2 79 2 2" xfId="9079" xr:uid="{00000000-0005-0000-0000-00001B630000}"/>
    <cellStyle name="Финансовый 2 79 2 3" xfId="10446" xr:uid="{00000000-0005-0000-0000-00001C630000}"/>
    <cellStyle name="Финансовый 2 79 3" xfId="1517" xr:uid="{00000000-0005-0000-0000-00001D630000}"/>
    <cellStyle name="Финансовый 2 79 3 2" xfId="8082" xr:uid="{00000000-0005-0000-0000-00001E630000}"/>
    <cellStyle name="Финансовый 2 79 3 2 2" xfId="13698" xr:uid="{00000000-0005-0000-0000-00001F630000}"/>
    <cellStyle name="Финансовый 2 79 3 2 3" xfId="14624" xr:uid="{00000000-0005-0000-0000-000020630000}"/>
    <cellStyle name="Финансовый 2 79 3 2 3 2" xfId="16356" xr:uid="{00000000-0005-0000-0000-000021630000}"/>
    <cellStyle name="Финансовый 2 79 3 2 3 3" xfId="20339" xr:uid="{00000000-0005-0000-0000-000022630000}"/>
    <cellStyle name="Финансовый 2 79 3 2 3 4" xfId="21329" xr:uid="{00000000-0005-0000-0000-000023630000}"/>
    <cellStyle name="Финансовый 2 79 3 2 3 5" xfId="25793" xr:uid="{00000000-0005-0000-0000-000024630000}"/>
    <cellStyle name="Финансовый 2 79 3 2 3 6" xfId="23769" xr:uid="{00000000-0005-0000-0000-000025630000}"/>
    <cellStyle name="Финансовый 2 79 3 2 3 7" xfId="24658" xr:uid="{00000000-0005-0000-0000-000026630000}"/>
    <cellStyle name="Финансовый 2 79 3 2 3 8" xfId="33512" xr:uid="{00000000-0005-0000-0000-000027630000}"/>
    <cellStyle name="Финансовый 2 79 3 2 3 9" xfId="31872" xr:uid="{00000000-0005-0000-0000-000028630000}"/>
    <cellStyle name="Финансовый 2 79 3 2 4" xfId="17296" xr:uid="{00000000-0005-0000-0000-000029630000}"/>
    <cellStyle name="Финансовый 2 79 3 2 5" xfId="18608" xr:uid="{00000000-0005-0000-0000-00002A630000}"/>
    <cellStyle name="Финансовый 2 79 3 2 5 2" xfId="23990" xr:uid="{00000000-0005-0000-0000-00002B630000}"/>
    <cellStyle name="Финансовый 2 79 3 2 5 3" xfId="27751" xr:uid="{00000000-0005-0000-0000-00002C630000}"/>
    <cellStyle name="Финансовый 2 79 3 2 5 4" xfId="29188" xr:uid="{00000000-0005-0000-0000-00002D630000}"/>
    <cellStyle name="Финансовый 2 79 3 2 5 5" xfId="30494" xr:uid="{00000000-0005-0000-0000-00002E630000}"/>
    <cellStyle name="Финансовый 2 79 3 2 5 6" xfId="34879" xr:uid="{00000000-0005-0000-0000-00002F630000}"/>
    <cellStyle name="Финансовый 2 79 3 2 5 7" xfId="36215" xr:uid="{00000000-0005-0000-0000-000030630000}"/>
    <cellStyle name="Финансовый 2 79 3 3" xfId="12582" xr:uid="{00000000-0005-0000-0000-000031630000}"/>
    <cellStyle name="Финансовый 2 79 3 3 2" xfId="13050" xr:uid="{00000000-0005-0000-0000-000032630000}"/>
    <cellStyle name="Финансовый 2 79 3 3 3" xfId="15272" xr:uid="{00000000-0005-0000-0000-000033630000}"/>
    <cellStyle name="Финансовый 2 79 3 3 3 2" xfId="15708" xr:uid="{00000000-0005-0000-0000-000034630000}"/>
    <cellStyle name="Финансовый 2 79 3 3 3 3" xfId="19691" xr:uid="{00000000-0005-0000-0000-000035630000}"/>
    <cellStyle name="Финансовый 2 79 3 3 3 4" xfId="24016" xr:uid="{00000000-0005-0000-0000-000036630000}"/>
    <cellStyle name="Финансовый 2 79 3 3 3 5" xfId="25910" xr:uid="{00000000-0005-0000-0000-000037630000}"/>
    <cellStyle name="Финансовый 2 79 3 3 3 6" xfId="26786" xr:uid="{00000000-0005-0000-0000-000038630000}"/>
    <cellStyle name="Финансовый 2 79 3 3 3 7" xfId="21919" xr:uid="{00000000-0005-0000-0000-000039630000}"/>
    <cellStyle name="Финансовый 2 79 3 3 3 8" xfId="32864" xr:uid="{00000000-0005-0000-0000-00003A630000}"/>
    <cellStyle name="Финансовый 2 79 3 3 3 9" xfId="31472" xr:uid="{00000000-0005-0000-0000-00003B630000}"/>
    <cellStyle name="Финансовый 2 79 3 3 4" xfId="17944" xr:uid="{00000000-0005-0000-0000-00003C630000}"/>
    <cellStyle name="Финансовый 2 79 3 3 5" xfId="19256" xr:uid="{00000000-0005-0000-0000-00003D630000}"/>
    <cellStyle name="Финансовый 2 79 3 3 5 2" xfId="22772" xr:uid="{00000000-0005-0000-0000-00003E630000}"/>
    <cellStyle name="Финансовый 2 79 3 3 5 3" xfId="28399" xr:uid="{00000000-0005-0000-0000-00003F630000}"/>
    <cellStyle name="Финансовый 2 79 3 3 5 4" xfId="29836" xr:uid="{00000000-0005-0000-0000-000040630000}"/>
    <cellStyle name="Финансовый 2 79 3 3 5 5" xfId="31142" xr:uid="{00000000-0005-0000-0000-000041630000}"/>
    <cellStyle name="Финансовый 2 79 3 3 5 6" xfId="34231" xr:uid="{00000000-0005-0000-0000-000042630000}"/>
    <cellStyle name="Финансовый 2 79 3 3 5 7" xfId="35567" xr:uid="{00000000-0005-0000-0000-000043630000}"/>
    <cellStyle name="Финансовый 2 79 4" xfId="10086" xr:uid="{00000000-0005-0000-0000-000044630000}"/>
    <cellStyle name="Финансовый 2 79 4 2" xfId="13316" xr:uid="{00000000-0005-0000-0000-000045630000}"/>
    <cellStyle name="Финансовый 2 79 4 3" xfId="15006" xr:uid="{00000000-0005-0000-0000-000046630000}"/>
    <cellStyle name="Финансовый 2 79 4 3 2" xfId="15974" xr:uid="{00000000-0005-0000-0000-000047630000}"/>
    <cellStyle name="Финансовый 2 79 4 3 3" xfId="19957" xr:uid="{00000000-0005-0000-0000-000048630000}"/>
    <cellStyle name="Финансовый 2 79 4 3 4" xfId="21763" xr:uid="{00000000-0005-0000-0000-000049630000}"/>
    <cellStyle name="Финансовый 2 79 4 3 5" xfId="27210" xr:uid="{00000000-0005-0000-0000-00004A630000}"/>
    <cellStyle name="Финансовый 2 79 4 3 6" xfId="27302" xr:uid="{00000000-0005-0000-0000-00004B630000}"/>
    <cellStyle name="Финансовый 2 79 4 3 7" xfId="23411" xr:uid="{00000000-0005-0000-0000-00004C630000}"/>
    <cellStyle name="Финансовый 2 79 4 3 8" xfId="33130" xr:uid="{00000000-0005-0000-0000-00004D630000}"/>
    <cellStyle name="Финансовый 2 79 4 3 9" xfId="31362" xr:uid="{00000000-0005-0000-0000-00004E630000}"/>
    <cellStyle name="Финансовый 2 79 4 4" xfId="17678" xr:uid="{00000000-0005-0000-0000-00004F630000}"/>
    <cellStyle name="Финансовый 2 79 4 5" xfId="18990" xr:uid="{00000000-0005-0000-0000-000050630000}"/>
    <cellStyle name="Финансовый 2 79 4 5 2" xfId="21304" xr:uid="{00000000-0005-0000-0000-000051630000}"/>
    <cellStyle name="Финансовый 2 79 4 5 3" xfId="28133" xr:uid="{00000000-0005-0000-0000-000052630000}"/>
    <cellStyle name="Финансовый 2 79 4 5 4" xfId="29570" xr:uid="{00000000-0005-0000-0000-000053630000}"/>
    <cellStyle name="Финансовый 2 79 4 5 5" xfId="30876" xr:uid="{00000000-0005-0000-0000-000054630000}"/>
    <cellStyle name="Финансовый 2 79 4 5 6" xfId="34497" xr:uid="{00000000-0005-0000-0000-000055630000}"/>
    <cellStyle name="Финансовый 2 79 4 5 7" xfId="35833" xr:uid="{00000000-0005-0000-0000-000056630000}"/>
    <cellStyle name="Финансовый 2 79 5" xfId="11402" xr:uid="{00000000-0005-0000-0000-000057630000}"/>
    <cellStyle name="Финансовый 2 79 6" xfId="13964" xr:uid="{00000000-0005-0000-0000-000058630000}"/>
    <cellStyle name="Финансовый 2 79 7" xfId="14358" xr:uid="{00000000-0005-0000-0000-000059630000}"/>
    <cellStyle name="Финансовый 2 79 7 2" xfId="16622" xr:uid="{00000000-0005-0000-0000-00005A630000}"/>
    <cellStyle name="Финансовый 2 79 7 3" xfId="20605" xr:uid="{00000000-0005-0000-0000-00005B630000}"/>
    <cellStyle name="Финансовый 2 79 7 4" xfId="22033" xr:uid="{00000000-0005-0000-0000-00005C630000}"/>
    <cellStyle name="Финансовый 2 79 7 5" xfId="26440" xr:uid="{00000000-0005-0000-0000-00005D630000}"/>
    <cellStyle name="Финансовый 2 79 7 6" xfId="22173" xr:uid="{00000000-0005-0000-0000-00005E630000}"/>
    <cellStyle name="Финансовый 2 79 7 7" xfId="22888" xr:uid="{00000000-0005-0000-0000-00005F630000}"/>
    <cellStyle name="Финансовый 2 79 7 8" xfId="33778" xr:uid="{00000000-0005-0000-0000-000060630000}"/>
    <cellStyle name="Финансовый 2 79 7 9" xfId="31443" xr:uid="{00000000-0005-0000-0000-000061630000}"/>
    <cellStyle name="Финансовый 2 79 8" xfId="17030" xr:uid="{00000000-0005-0000-0000-000062630000}"/>
    <cellStyle name="Финансовый 2 79 9" xfId="18342" xr:uid="{00000000-0005-0000-0000-000063630000}"/>
    <cellStyle name="Финансовый 2 79 9 2" xfId="21178" xr:uid="{00000000-0005-0000-0000-000064630000}"/>
    <cellStyle name="Финансовый 2 79 9 3" xfId="27485" xr:uid="{00000000-0005-0000-0000-000065630000}"/>
    <cellStyle name="Финансовый 2 79 9 4" xfId="28922" xr:uid="{00000000-0005-0000-0000-000066630000}"/>
    <cellStyle name="Финансовый 2 79 9 5" xfId="30228" xr:uid="{00000000-0005-0000-0000-000067630000}"/>
    <cellStyle name="Финансовый 2 79 9 6" xfId="35145" xr:uid="{00000000-0005-0000-0000-000068630000}"/>
    <cellStyle name="Финансовый 2 79 9 7" xfId="36481" xr:uid="{00000000-0005-0000-0000-000069630000}"/>
    <cellStyle name="Финансовый 2 8" xfId="177" xr:uid="{00000000-0005-0000-0000-00006A630000}"/>
    <cellStyle name="Финансовый 2 8 2" xfId="373" xr:uid="{00000000-0005-0000-0000-00006B630000}"/>
    <cellStyle name="Финансовый 2 8 2 2" xfId="8885" xr:uid="{00000000-0005-0000-0000-00006C630000}"/>
    <cellStyle name="Финансовый 2 8 2 3" xfId="10281" xr:uid="{00000000-0005-0000-0000-00006D630000}"/>
    <cellStyle name="Финансовый 2 8 3" xfId="1274" xr:uid="{00000000-0005-0000-0000-00006E630000}"/>
    <cellStyle name="Финансовый 2 8 3 2" xfId="8821" xr:uid="{00000000-0005-0000-0000-00006F630000}"/>
    <cellStyle name="Финансовый 2 8 3 2 2" xfId="13606" xr:uid="{00000000-0005-0000-0000-000070630000}"/>
    <cellStyle name="Финансовый 2 8 3 2 3" xfId="14716" xr:uid="{00000000-0005-0000-0000-000071630000}"/>
    <cellStyle name="Финансовый 2 8 3 2 3 2" xfId="16264" xr:uid="{00000000-0005-0000-0000-000072630000}"/>
    <cellStyle name="Финансовый 2 8 3 2 3 3" xfId="20247" xr:uid="{00000000-0005-0000-0000-000073630000}"/>
    <cellStyle name="Финансовый 2 8 3 2 3 4" xfId="22464" xr:uid="{00000000-0005-0000-0000-000074630000}"/>
    <cellStyle name="Финансовый 2 8 3 2 3 5" xfId="27013" xr:uid="{00000000-0005-0000-0000-000075630000}"/>
    <cellStyle name="Финансовый 2 8 3 2 3 6" xfId="25043" xr:uid="{00000000-0005-0000-0000-000076630000}"/>
    <cellStyle name="Финансовый 2 8 3 2 3 7" xfId="26948" xr:uid="{00000000-0005-0000-0000-000077630000}"/>
    <cellStyle name="Финансовый 2 8 3 2 3 8" xfId="33420" xr:uid="{00000000-0005-0000-0000-000078630000}"/>
    <cellStyle name="Финансовый 2 8 3 2 3 9" xfId="31567" xr:uid="{00000000-0005-0000-0000-000079630000}"/>
    <cellStyle name="Финансовый 2 8 3 2 4" xfId="17388" xr:uid="{00000000-0005-0000-0000-00007A630000}"/>
    <cellStyle name="Финансовый 2 8 3 2 5" xfId="18700" xr:uid="{00000000-0005-0000-0000-00007B630000}"/>
    <cellStyle name="Финансовый 2 8 3 2 5 2" xfId="22302" xr:uid="{00000000-0005-0000-0000-00007C630000}"/>
    <cellStyle name="Финансовый 2 8 3 2 5 3" xfId="27843" xr:uid="{00000000-0005-0000-0000-00007D630000}"/>
    <cellStyle name="Финансовый 2 8 3 2 5 4" xfId="29280" xr:uid="{00000000-0005-0000-0000-00007E630000}"/>
    <cellStyle name="Финансовый 2 8 3 2 5 5" xfId="30586" xr:uid="{00000000-0005-0000-0000-00007F630000}"/>
    <cellStyle name="Финансовый 2 8 3 2 5 6" xfId="34787" xr:uid="{00000000-0005-0000-0000-000080630000}"/>
    <cellStyle name="Финансовый 2 8 3 2 5 7" xfId="36123" xr:uid="{00000000-0005-0000-0000-000081630000}"/>
    <cellStyle name="Финансовый 2 8 3 3" xfId="12674" xr:uid="{00000000-0005-0000-0000-000082630000}"/>
    <cellStyle name="Финансовый 2 8 3 3 2" xfId="12958" xr:uid="{00000000-0005-0000-0000-000083630000}"/>
    <cellStyle name="Финансовый 2 8 3 3 3" xfId="15364" xr:uid="{00000000-0005-0000-0000-000084630000}"/>
    <cellStyle name="Финансовый 2 8 3 3 3 2" xfId="15616" xr:uid="{00000000-0005-0000-0000-000085630000}"/>
    <cellStyle name="Финансовый 2 8 3 3 3 3" xfId="19599" xr:uid="{00000000-0005-0000-0000-000086630000}"/>
    <cellStyle name="Финансовый 2 8 3 3 3 4" xfId="22914" xr:uid="{00000000-0005-0000-0000-000087630000}"/>
    <cellStyle name="Финансовый 2 8 3 3 3 5" xfId="25785" xr:uid="{00000000-0005-0000-0000-000088630000}"/>
    <cellStyle name="Финансовый 2 8 3 3 3 6" xfId="26117" xr:uid="{00000000-0005-0000-0000-000089630000}"/>
    <cellStyle name="Финансовый 2 8 3 3 3 7" xfId="21773" xr:uid="{00000000-0005-0000-0000-00008A630000}"/>
    <cellStyle name="Финансовый 2 8 3 3 3 8" xfId="32772" xr:uid="{00000000-0005-0000-0000-00008B630000}"/>
    <cellStyle name="Финансовый 2 8 3 3 3 9" xfId="31789" xr:uid="{00000000-0005-0000-0000-00008C630000}"/>
    <cellStyle name="Финансовый 2 8 3 3 4" xfId="18036" xr:uid="{00000000-0005-0000-0000-00008D630000}"/>
    <cellStyle name="Финансовый 2 8 3 3 5" xfId="19348" xr:uid="{00000000-0005-0000-0000-00008E630000}"/>
    <cellStyle name="Финансовый 2 8 3 3 5 2" xfId="24107" xr:uid="{00000000-0005-0000-0000-00008F630000}"/>
    <cellStyle name="Финансовый 2 8 3 3 5 3" xfId="28491" xr:uid="{00000000-0005-0000-0000-000090630000}"/>
    <cellStyle name="Финансовый 2 8 3 3 5 4" xfId="29928" xr:uid="{00000000-0005-0000-0000-000091630000}"/>
    <cellStyle name="Финансовый 2 8 3 3 5 5" xfId="31234" xr:uid="{00000000-0005-0000-0000-000092630000}"/>
    <cellStyle name="Финансовый 2 8 3 3 5 6" xfId="34139" xr:uid="{00000000-0005-0000-0000-000093630000}"/>
    <cellStyle name="Финансовый 2 8 3 3 5 7" xfId="35475" xr:uid="{00000000-0005-0000-0000-000094630000}"/>
    <cellStyle name="Финансовый 2 8 4" xfId="10087" xr:uid="{00000000-0005-0000-0000-000095630000}"/>
    <cellStyle name="Финансовый 2 8 4 2" xfId="13315" xr:uid="{00000000-0005-0000-0000-000096630000}"/>
    <cellStyle name="Финансовый 2 8 4 3" xfId="15007" xr:uid="{00000000-0005-0000-0000-000097630000}"/>
    <cellStyle name="Финансовый 2 8 4 3 2" xfId="15973" xr:uid="{00000000-0005-0000-0000-000098630000}"/>
    <cellStyle name="Финансовый 2 8 4 3 3" xfId="19956" xr:uid="{00000000-0005-0000-0000-000099630000}"/>
    <cellStyle name="Финансовый 2 8 4 3 4" xfId="25250" xr:uid="{00000000-0005-0000-0000-00009A630000}"/>
    <cellStyle name="Финансовый 2 8 4 3 5" xfId="25880" xr:uid="{00000000-0005-0000-0000-00009B630000}"/>
    <cellStyle name="Финансовый 2 8 4 3 6" xfId="24786" xr:uid="{00000000-0005-0000-0000-00009C630000}"/>
    <cellStyle name="Финансовый 2 8 4 3 7" xfId="27181" xr:uid="{00000000-0005-0000-0000-00009D630000}"/>
    <cellStyle name="Финансовый 2 8 4 3 8" xfId="33129" xr:uid="{00000000-0005-0000-0000-00009E630000}"/>
    <cellStyle name="Финансовый 2 8 4 3 9" xfId="31506" xr:uid="{00000000-0005-0000-0000-00009F630000}"/>
    <cellStyle name="Финансовый 2 8 4 4" xfId="17679" xr:uid="{00000000-0005-0000-0000-0000A0630000}"/>
    <cellStyle name="Финансовый 2 8 4 5" xfId="18991" xr:uid="{00000000-0005-0000-0000-0000A1630000}"/>
    <cellStyle name="Финансовый 2 8 4 5 2" xfId="24921" xr:uid="{00000000-0005-0000-0000-0000A2630000}"/>
    <cellStyle name="Финансовый 2 8 4 5 3" xfId="28134" xr:uid="{00000000-0005-0000-0000-0000A3630000}"/>
    <cellStyle name="Финансовый 2 8 4 5 4" xfId="29571" xr:uid="{00000000-0005-0000-0000-0000A4630000}"/>
    <cellStyle name="Финансовый 2 8 4 5 5" xfId="30877" xr:uid="{00000000-0005-0000-0000-0000A5630000}"/>
    <cellStyle name="Финансовый 2 8 4 5 6" xfId="34496" xr:uid="{00000000-0005-0000-0000-0000A6630000}"/>
    <cellStyle name="Финансовый 2 8 4 5 7" xfId="35832" xr:uid="{00000000-0005-0000-0000-0000A7630000}"/>
    <cellStyle name="Финансовый 2 8 5" xfId="11159" xr:uid="{00000000-0005-0000-0000-0000A8630000}"/>
    <cellStyle name="Финансовый 2 8 6" xfId="13963" xr:uid="{00000000-0005-0000-0000-0000A9630000}"/>
    <cellStyle name="Финансовый 2 8 7" xfId="14156" xr:uid="{00000000-0005-0000-0000-0000AA630000}"/>
    <cellStyle name="Финансовый 2 8 7 2" xfId="16621" xr:uid="{00000000-0005-0000-0000-0000AB630000}"/>
    <cellStyle name="Финансовый 2 8 7 3" xfId="20604" xr:uid="{00000000-0005-0000-0000-0000AC630000}"/>
    <cellStyle name="Финансовый 2 8 7 4" xfId="21113" xr:uid="{00000000-0005-0000-0000-0000AD630000}"/>
    <cellStyle name="Финансовый 2 8 7 5" xfId="23775" xr:uid="{00000000-0005-0000-0000-0000AE630000}"/>
    <cellStyle name="Финансовый 2 8 7 6" xfId="24817" xr:uid="{00000000-0005-0000-0000-0000AF630000}"/>
    <cellStyle name="Финансовый 2 8 7 7" xfId="20938" xr:uid="{00000000-0005-0000-0000-0000B0630000}"/>
    <cellStyle name="Финансовый 2 8 7 8" xfId="33777" xr:uid="{00000000-0005-0000-0000-0000B1630000}"/>
    <cellStyle name="Финансовый 2 8 7 9" xfId="32409" xr:uid="{00000000-0005-0000-0000-0000B2630000}"/>
    <cellStyle name="Финансовый 2 8 8" xfId="14359" xr:uid="{00000000-0005-0000-0000-0000B3630000}"/>
    <cellStyle name="Финансовый 2 8 8 2" xfId="17031" xr:uid="{00000000-0005-0000-0000-0000B4630000}"/>
    <cellStyle name="Финансовый 2 8 8 3" xfId="20807" xr:uid="{00000000-0005-0000-0000-0000B5630000}"/>
    <cellStyle name="Финансовый 2 8 8 4" xfId="21877" xr:uid="{00000000-0005-0000-0000-0000B6630000}"/>
    <cellStyle name="Финансовый 2 8 8 5" xfId="22477" xr:uid="{00000000-0005-0000-0000-0000B7630000}"/>
    <cellStyle name="Финансовый 2 8 8 6" xfId="22434" xr:uid="{00000000-0005-0000-0000-0000B8630000}"/>
    <cellStyle name="Финансовый 2 8 8 7" xfId="20972" xr:uid="{00000000-0005-0000-0000-0000B9630000}"/>
    <cellStyle name="Финансовый 2 8 8 8" xfId="33980" xr:uid="{00000000-0005-0000-0000-0000BA630000}"/>
    <cellStyle name="Финансовый 2 8 8 9" xfId="35341" xr:uid="{00000000-0005-0000-0000-0000BB630000}"/>
    <cellStyle name="Финансовый 2 8 9" xfId="18343" xr:uid="{00000000-0005-0000-0000-0000BC630000}"/>
    <cellStyle name="Финансовый 2 8 9 2" xfId="24880" xr:uid="{00000000-0005-0000-0000-0000BD630000}"/>
    <cellStyle name="Финансовый 2 8 9 3" xfId="27486" xr:uid="{00000000-0005-0000-0000-0000BE630000}"/>
    <cellStyle name="Финансовый 2 8 9 4" xfId="28923" xr:uid="{00000000-0005-0000-0000-0000BF630000}"/>
    <cellStyle name="Финансовый 2 8 9 5" xfId="30229" xr:uid="{00000000-0005-0000-0000-0000C0630000}"/>
    <cellStyle name="Финансовый 2 8 9 6" xfId="35144" xr:uid="{00000000-0005-0000-0000-0000C1630000}"/>
    <cellStyle name="Финансовый 2 8 9 7" xfId="36480" xr:uid="{00000000-0005-0000-0000-0000C2630000}"/>
    <cellStyle name="Финансовый 2 80" xfId="178" xr:uid="{00000000-0005-0000-0000-0000C3630000}"/>
    <cellStyle name="Финансовый 2 80 2" xfId="539" xr:uid="{00000000-0005-0000-0000-0000C4630000}"/>
    <cellStyle name="Финансовый 2 80 2 2" xfId="9133" xr:uid="{00000000-0005-0000-0000-0000C5630000}"/>
    <cellStyle name="Финансовый 2 80 2 3" xfId="10447" xr:uid="{00000000-0005-0000-0000-0000C6630000}"/>
    <cellStyle name="Финансовый 2 80 3" xfId="1518" xr:uid="{00000000-0005-0000-0000-0000C7630000}"/>
    <cellStyle name="Финансовый 2 80 3 2" xfId="7706" xr:uid="{00000000-0005-0000-0000-0000C8630000}"/>
    <cellStyle name="Финансовый 2 80 3 2 2" xfId="13798" xr:uid="{00000000-0005-0000-0000-0000C9630000}"/>
    <cellStyle name="Финансовый 2 80 3 2 3" xfId="14524" xr:uid="{00000000-0005-0000-0000-0000CA630000}"/>
    <cellStyle name="Финансовый 2 80 3 2 3 2" xfId="16456" xr:uid="{00000000-0005-0000-0000-0000CB630000}"/>
    <cellStyle name="Финансовый 2 80 3 2 3 3" xfId="20439" xr:uid="{00000000-0005-0000-0000-0000CC630000}"/>
    <cellStyle name="Финансовый 2 80 3 2 3 4" xfId="25319" xr:uid="{00000000-0005-0000-0000-0000CD630000}"/>
    <cellStyle name="Финансовый 2 80 3 2 3 5" xfId="26793" xr:uid="{00000000-0005-0000-0000-0000CE630000}"/>
    <cellStyle name="Финансовый 2 80 3 2 3 6" xfId="25306" xr:uid="{00000000-0005-0000-0000-0000CF630000}"/>
    <cellStyle name="Финансовый 2 80 3 2 3 7" xfId="26108" xr:uid="{00000000-0005-0000-0000-0000D0630000}"/>
    <cellStyle name="Финансовый 2 80 3 2 3 8" xfId="33612" xr:uid="{00000000-0005-0000-0000-0000D1630000}"/>
    <cellStyle name="Финансовый 2 80 3 2 3 9" xfId="31708" xr:uid="{00000000-0005-0000-0000-0000D2630000}"/>
    <cellStyle name="Финансовый 2 80 3 2 4" xfId="17196" xr:uid="{00000000-0005-0000-0000-0000D3630000}"/>
    <cellStyle name="Финансовый 2 80 3 2 5" xfId="18508" xr:uid="{00000000-0005-0000-0000-0000D4630000}"/>
    <cellStyle name="Финансовый 2 80 3 2 5 2" xfId="21333" xr:uid="{00000000-0005-0000-0000-0000D5630000}"/>
    <cellStyle name="Финансовый 2 80 3 2 5 3" xfId="27651" xr:uid="{00000000-0005-0000-0000-0000D6630000}"/>
    <cellStyle name="Финансовый 2 80 3 2 5 4" xfId="29088" xr:uid="{00000000-0005-0000-0000-0000D7630000}"/>
    <cellStyle name="Финансовый 2 80 3 2 5 5" xfId="30394" xr:uid="{00000000-0005-0000-0000-0000D8630000}"/>
    <cellStyle name="Финансовый 2 80 3 2 5 6" xfId="34979" xr:uid="{00000000-0005-0000-0000-0000D9630000}"/>
    <cellStyle name="Финансовый 2 80 3 2 5 7" xfId="36315" xr:uid="{00000000-0005-0000-0000-0000DA630000}"/>
    <cellStyle name="Финансовый 2 80 3 3" xfId="12482" xr:uid="{00000000-0005-0000-0000-0000DB630000}"/>
    <cellStyle name="Финансовый 2 80 3 3 2" xfId="13150" xr:uid="{00000000-0005-0000-0000-0000DC630000}"/>
    <cellStyle name="Финансовый 2 80 3 3 3" xfId="15172" xr:uid="{00000000-0005-0000-0000-0000DD630000}"/>
    <cellStyle name="Финансовый 2 80 3 3 3 2" xfId="15808" xr:uid="{00000000-0005-0000-0000-0000DE630000}"/>
    <cellStyle name="Финансовый 2 80 3 3 3 3" xfId="19791" xr:uid="{00000000-0005-0000-0000-0000DF630000}"/>
    <cellStyle name="Финансовый 2 80 3 3 3 4" xfId="25029" xr:uid="{00000000-0005-0000-0000-0000E0630000}"/>
    <cellStyle name="Финансовый 2 80 3 3 3 5" xfId="25900" xr:uid="{00000000-0005-0000-0000-0000E1630000}"/>
    <cellStyle name="Финансовый 2 80 3 3 3 6" xfId="24256" xr:uid="{00000000-0005-0000-0000-0000E2630000}"/>
    <cellStyle name="Финансовый 2 80 3 3 3 7" xfId="20981" xr:uid="{00000000-0005-0000-0000-0000E3630000}"/>
    <cellStyle name="Финансовый 2 80 3 3 3 8" xfId="32964" xr:uid="{00000000-0005-0000-0000-0000E4630000}"/>
    <cellStyle name="Финансовый 2 80 3 3 3 9" xfId="32300" xr:uid="{00000000-0005-0000-0000-0000E5630000}"/>
    <cellStyle name="Финансовый 2 80 3 3 4" xfId="17844" xr:uid="{00000000-0005-0000-0000-0000E6630000}"/>
    <cellStyle name="Финансовый 2 80 3 3 5" xfId="19156" xr:uid="{00000000-0005-0000-0000-0000E7630000}"/>
    <cellStyle name="Финансовый 2 80 3 3 5 2" xfId="23534" xr:uid="{00000000-0005-0000-0000-0000E8630000}"/>
    <cellStyle name="Финансовый 2 80 3 3 5 3" xfId="28299" xr:uid="{00000000-0005-0000-0000-0000E9630000}"/>
    <cellStyle name="Финансовый 2 80 3 3 5 4" xfId="29736" xr:uid="{00000000-0005-0000-0000-0000EA630000}"/>
    <cellStyle name="Финансовый 2 80 3 3 5 5" xfId="31042" xr:uid="{00000000-0005-0000-0000-0000EB630000}"/>
    <cellStyle name="Финансовый 2 80 3 3 5 6" xfId="34331" xr:uid="{00000000-0005-0000-0000-0000EC630000}"/>
    <cellStyle name="Финансовый 2 80 3 3 5 7" xfId="35667" xr:uid="{00000000-0005-0000-0000-0000ED630000}"/>
    <cellStyle name="Финансовый 2 80 4" xfId="10088" xr:uid="{00000000-0005-0000-0000-0000EE630000}"/>
    <cellStyle name="Финансовый 2 80 4 2" xfId="13314" xr:uid="{00000000-0005-0000-0000-0000EF630000}"/>
    <cellStyle name="Финансовый 2 80 4 3" xfId="15008" xr:uid="{00000000-0005-0000-0000-0000F0630000}"/>
    <cellStyle name="Финансовый 2 80 4 3 2" xfId="15972" xr:uid="{00000000-0005-0000-0000-0000F1630000}"/>
    <cellStyle name="Финансовый 2 80 4 3 3" xfId="19955" xr:uid="{00000000-0005-0000-0000-0000F2630000}"/>
    <cellStyle name="Финансовый 2 80 4 3 4" xfId="21708" xr:uid="{00000000-0005-0000-0000-0000F3630000}"/>
    <cellStyle name="Финансовый 2 80 4 3 5" xfId="27051" xr:uid="{00000000-0005-0000-0000-0000F4630000}"/>
    <cellStyle name="Финансовый 2 80 4 3 6" xfId="26273" xr:uid="{00000000-0005-0000-0000-0000F5630000}"/>
    <cellStyle name="Финансовый 2 80 4 3 7" xfId="22419" xr:uid="{00000000-0005-0000-0000-0000F6630000}"/>
    <cellStyle name="Финансовый 2 80 4 3 8" xfId="33128" xr:uid="{00000000-0005-0000-0000-0000F7630000}"/>
    <cellStyle name="Финансовый 2 80 4 3 9" xfId="31526" xr:uid="{00000000-0005-0000-0000-0000F8630000}"/>
    <cellStyle name="Финансовый 2 80 4 4" xfId="17680" xr:uid="{00000000-0005-0000-0000-0000F9630000}"/>
    <cellStyle name="Финансовый 2 80 4 5" xfId="18992" xr:uid="{00000000-0005-0000-0000-0000FA630000}"/>
    <cellStyle name="Финансовый 2 80 4 5 2" xfId="24533" xr:uid="{00000000-0005-0000-0000-0000FB630000}"/>
    <cellStyle name="Финансовый 2 80 4 5 3" xfId="28135" xr:uid="{00000000-0005-0000-0000-0000FC630000}"/>
    <cellStyle name="Финансовый 2 80 4 5 4" xfId="29572" xr:uid="{00000000-0005-0000-0000-0000FD630000}"/>
    <cellStyle name="Финансовый 2 80 4 5 5" xfId="30878" xr:uid="{00000000-0005-0000-0000-0000FE630000}"/>
    <cellStyle name="Финансовый 2 80 4 5 6" xfId="34495" xr:uid="{00000000-0005-0000-0000-0000FF630000}"/>
    <cellStyle name="Финансовый 2 80 4 5 7" xfId="35831" xr:uid="{00000000-0005-0000-0000-000000640000}"/>
    <cellStyle name="Финансовый 2 80 5" xfId="11403" xr:uid="{00000000-0005-0000-0000-000001640000}"/>
    <cellStyle name="Финансовый 2 80 6" xfId="13962" xr:uid="{00000000-0005-0000-0000-000002640000}"/>
    <cellStyle name="Финансовый 2 80 7" xfId="14360" xr:uid="{00000000-0005-0000-0000-000003640000}"/>
    <cellStyle name="Финансовый 2 80 7 2" xfId="16620" xr:uid="{00000000-0005-0000-0000-000004640000}"/>
    <cellStyle name="Финансовый 2 80 7 3" xfId="20603" xr:uid="{00000000-0005-0000-0000-000005640000}"/>
    <cellStyle name="Финансовый 2 80 7 4" xfId="20880" xr:uid="{00000000-0005-0000-0000-000006640000}"/>
    <cellStyle name="Финансовый 2 80 7 5" xfId="26378" xr:uid="{00000000-0005-0000-0000-000007640000}"/>
    <cellStyle name="Финансовый 2 80 7 6" xfId="22552" xr:uid="{00000000-0005-0000-0000-000008640000}"/>
    <cellStyle name="Финансовый 2 80 7 7" xfId="24576" xr:uid="{00000000-0005-0000-0000-000009640000}"/>
    <cellStyle name="Финансовый 2 80 7 8" xfId="33776" xr:uid="{00000000-0005-0000-0000-00000A640000}"/>
    <cellStyle name="Финансовый 2 80 7 9" xfId="32493" xr:uid="{00000000-0005-0000-0000-00000B640000}"/>
    <cellStyle name="Финансовый 2 80 8" xfId="17032" xr:uid="{00000000-0005-0000-0000-00000C640000}"/>
    <cellStyle name="Финансовый 2 80 9" xfId="18344" xr:uid="{00000000-0005-0000-0000-00000D640000}"/>
    <cellStyle name="Финансовый 2 80 9 2" xfId="24496" xr:uid="{00000000-0005-0000-0000-00000E640000}"/>
    <cellStyle name="Финансовый 2 80 9 3" xfId="27487" xr:uid="{00000000-0005-0000-0000-00000F640000}"/>
    <cellStyle name="Финансовый 2 80 9 4" xfId="28924" xr:uid="{00000000-0005-0000-0000-000010640000}"/>
    <cellStyle name="Финансовый 2 80 9 5" xfId="30230" xr:uid="{00000000-0005-0000-0000-000011640000}"/>
    <cellStyle name="Финансовый 2 80 9 6" xfId="35143" xr:uid="{00000000-0005-0000-0000-000012640000}"/>
    <cellStyle name="Финансовый 2 80 9 7" xfId="36479" xr:uid="{00000000-0005-0000-0000-000013640000}"/>
    <cellStyle name="Финансовый 2 81" xfId="179" xr:uid="{00000000-0005-0000-0000-000014640000}"/>
    <cellStyle name="Финансовый 2 81 2" xfId="540" xr:uid="{00000000-0005-0000-0000-000015640000}"/>
    <cellStyle name="Финансовый 2 81 2 2" xfId="9074" xr:uid="{00000000-0005-0000-0000-000016640000}"/>
    <cellStyle name="Финансовый 2 81 2 3" xfId="10448" xr:uid="{00000000-0005-0000-0000-000017640000}"/>
    <cellStyle name="Финансовый 2 81 3" xfId="1519" xr:uid="{00000000-0005-0000-0000-000018640000}"/>
    <cellStyle name="Финансовый 2 81 3 2" xfId="8877" xr:uid="{00000000-0005-0000-0000-000019640000}"/>
    <cellStyle name="Финансовый 2 81 3 2 2" xfId="13600" xr:uid="{00000000-0005-0000-0000-00001A640000}"/>
    <cellStyle name="Финансовый 2 81 3 2 3" xfId="14722" xr:uid="{00000000-0005-0000-0000-00001B640000}"/>
    <cellStyle name="Финансовый 2 81 3 2 3 2" xfId="16258" xr:uid="{00000000-0005-0000-0000-00001C640000}"/>
    <cellStyle name="Финансовый 2 81 3 2 3 3" xfId="20241" xr:uid="{00000000-0005-0000-0000-00001D640000}"/>
    <cellStyle name="Финансовый 2 81 3 2 3 4" xfId="24220" xr:uid="{00000000-0005-0000-0000-00001E640000}"/>
    <cellStyle name="Финансовый 2 81 3 2 3 5" xfId="25630" xr:uid="{00000000-0005-0000-0000-00001F640000}"/>
    <cellStyle name="Финансовый 2 81 3 2 3 6" xfId="25420" xr:uid="{00000000-0005-0000-0000-000020640000}"/>
    <cellStyle name="Финансовый 2 81 3 2 3 7" xfId="22060" xr:uid="{00000000-0005-0000-0000-000021640000}"/>
    <cellStyle name="Финансовый 2 81 3 2 3 8" xfId="33414" xr:uid="{00000000-0005-0000-0000-000022640000}"/>
    <cellStyle name="Финансовый 2 81 3 2 3 9" xfId="32289" xr:uid="{00000000-0005-0000-0000-000023640000}"/>
    <cellStyle name="Финансовый 2 81 3 2 4" xfId="17394" xr:uid="{00000000-0005-0000-0000-000024640000}"/>
    <cellStyle name="Финансовый 2 81 3 2 5" xfId="18706" xr:uid="{00000000-0005-0000-0000-000025640000}"/>
    <cellStyle name="Финансовый 2 81 3 2 5 2" xfId="22638" xr:uid="{00000000-0005-0000-0000-000026640000}"/>
    <cellStyle name="Финансовый 2 81 3 2 5 3" xfId="27849" xr:uid="{00000000-0005-0000-0000-000027640000}"/>
    <cellStyle name="Финансовый 2 81 3 2 5 4" xfId="29286" xr:uid="{00000000-0005-0000-0000-000028640000}"/>
    <cellStyle name="Финансовый 2 81 3 2 5 5" xfId="30592" xr:uid="{00000000-0005-0000-0000-000029640000}"/>
    <cellStyle name="Финансовый 2 81 3 2 5 6" xfId="34781" xr:uid="{00000000-0005-0000-0000-00002A640000}"/>
    <cellStyle name="Финансовый 2 81 3 2 5 7" xfId="36117" xr:uid="{00000000-0005-0000-0000-00002B640000}"/>
    <cellStyle name="Финансовый 2 81 3 3" xfId="12680" xr:uid="{00000000-0005-0000-0000-00002C640000}"/>
    <cellStyle name="Финансовый 2 81 3 3 2" xfId="12952" xr:uid="{00000000-0005-0000-0000-00002D640000}"/>
    <cellStyle name="Финансовый 2 81 3 3 3" xfId="15370" xr:uid="{00000000-0005-0000-0000-00002E640000}"/>
    <cellStyle name="Финансовый 2 81 3 3 3 2" xfId="15610" xr:uid="{00000000-0005-0000-0000-00002F640000}"/>
    <cellStyle name="Финансовый 2 81 3 3 3 3" xfId="19593" xr:uid="{00000000-0005-0000-0000-000030640000}"/>
    <cellStyle name="Финансовый 2 81 3 3 3 4" xfId="22634" xr:uid="{00000000-0005-0000-0000-000031640000}"/>
    <cellStyle name="Финансовый 2 81 3 3 3 5" xfId="26874" xr:uid="{00000000-0005-0000-0000-000032640000}"/>
    <cellStyle name="Финансовый 2 81 3 3 3 6" xfId="25027" xr:uid="{00000000-0005-0000-0000-000033640000}"/>
    <cellStyle name="Финансовый 2 81 3 3 3 7" xfId="24411" xr:uid="{00000000-0005-0000-0000-000034640000}"/>
    <cellStyle name="Финансовый 2 81 3 3 3 8" xfId="32766" xr:uid="{00000000-0005-0000-0000-000035640000}"/>
    <cellStyle name="Финансовый 2 81 3 3 3 9" xfId="31377" xr:uid="{00000000-0005-0000-0000-000036640000}"/>
    <cellStyle name="Финансовый 2 81 3 3 4" xfId="18042" xr:uid="{00000000-0005-0000-0000-000037640000}"/>
    <cellStyle name="Финансовый 2 81 3 3 5" xfId="19354" xr:uid="{00000000-0005-0000-0000-000038640000}"/>
    <cellStyle name="Финансовый 2 81 3 3 5 2" xfId="21562" xr:uid="{00000000-0005-0000-0000-000039640000}"/>
    <cellStyle name="Финансовый 2 81 3 3 5 3" xfId="28497" xr:uid="{00000000-0005-0000-0000-00003A640000}"/>
    <cellStyle name="Финансовый 2 81 3 3 5 4" xfId="29934" xr:uid="{00000000-0005-0000-0000-00003B640000}"/>
    <cellStyle name="Финансовый 2 81 3 3 5 5" xfId="31240" xr:uid="{00000000-0005-0000-0000-00003C640000}"/>
    <cellStyle name="Финансовый 2 81 3 3 5 6" xfId="34133" xr:uid="{00000000-0005-0000-0000-00003D640000}"/>
    <cellStyle name="Финансовый 2 81 3 3 5 7" xfId="35469" xr:uid="{00000000-0005-0000-0000-00003E640000}"/>
    <cellStyle name="Финансовый 2 81 4" xfId="10089" xr:uid="{00000000-0005-0000-0000-00003F640000}"/>
    <cellStyle name="Финансовый 2 81 4 2" xfId="13313" xr:uid="{00000000-0005-0000-0000-000040640000}"/>
    <cellStyle name="Финансовый 2 81 4 3" xfId="15009" xr:uid="{00000000-0005-0000-0000-000041640000}"/>
    <cellStyle name="Финансовый 2 81 4 3 2" xfId="15971" xr:uid="{00000000-0005-0000-0000-000042640000}"/>
    <cellStyle name="Финансовый 2 81 4 3 3" xfId="19954" xr:uid="{00000000-0005-0000-0000-000043640000}"/>
    <cellStyle name="Финансовый 2 81 4 3 4" xfId="21335" xr:uid="{00000000-0005-0000-0000-000044640000}"/>
    <cellStyle name="Финансовый 2 81 4 3 5" xfId="24683" xr:uid="{00000000-0005-0000-0000-000045640000}"/>
    <cellStyle name="Финансовый 2 81 4 3 6" xfId="25705" xr:uid="{00000000-0005-0000-0000-000046640000}"/>
    <cellStyle name="Финансовый 2 81 4 3 7" xfId="23926" xr:uid="{00000000-0005-0000-0000-000047640000}"/>
    <cellStyle name="Финансовый 2 81 4 3 8" xfId="33127" xr:uid="{00000000-0005-0000-0000-000048640000}"/>
    <cellStyle name="Финансовый 2 81 4 3 9" xfId="31533" xr:uid="{00000000-0005-0000-0000-000049640000}"/>
    <cellStyle name="Финансовый 2 81 4 4" xfId="17681" xr:uid="{00000000-0005-0000-0000-00004A640000}"/>
    <cellStyle name="Финансовый 2 81 4 5" xfId="18993" xr:uid="{00000000-0005-0000-0000-00004B640000}"/>
    <cellStyle name="Финансовый 2 81 4 5 2" xfId="24328" xr:uid="{00000000-0005-0000-0000-00004C640000}"/>
    <cellStyle name="Финансовый 2 81 4 5 3" xfId="28136" xr:uid="{00000000-0005-0000-0000-00004D640000}"/>
    <cellStyle name="Финансовый 2 81 4 5 4" xfId="29573" xr:uid="{00000000-0005-0000-0000-00004E640000}"/>
    <cellStyle name="Финансовый 2 81 4 5 5" xfId="30879" xr:uid="{00000000-0005-0000-0000-00004F640000}"/>
    <cellStyle name="Финансовый 2 81 4 5 6" xfId="34494" xr:uid="{00000000-0005-0000-0000-000050640000}"/>
    <cellStyle name="Финансовый 2 81 4 5 7" xfId="35830" xr:uid="{00000000-0005-0000-0000-000051640000}"/>
    <cellStyle name="Финансовый 2 81 5" xfId="11404" xr:uid="{00000000-0005-0000-0000-000052640000}"/>
    <cellStyle name="Финансовый 2 81 6" xfId="13961" xr:uid="{00000000-0005-0000-0000-000053640000}"/>
    <cellStyle name="Финансовый 2 81 7" xfId="14361" xr:uid="{00000000-0005-0000-0000-000054640000}"/>
    <cellStyle name="Финансовый 2 81 7 2" xfId="16619" xr:uid="{00000000-0005-0000-0000-000055640000}"/>
    <cellStyle name="Финансовый 2 81 7 3" xfId="20602" xr:uid="{00000000-0005-0000-0000-000056640000}"/>
    <cellStyle name="Финансовый 2 81 7 4" xfId="22205" xr:uid="{00000000-0005-0000-0000-000057640000}"/>
    <cellStyle name="Финансовый 2 81 7 5" xfId="26549" xr:uid="{00000000-0005-0000-0000-000058640000}"/>
    <cellStyle name="Финансовый 2 81 7 6" xfId="26964" xr:uid="{00000000-0005-0000-0000-000059640000}"/>
    <cellStyle name="Финансовый 2 81 7 7" xfId="22218" xr:uid="{00000000-0005-0000-0000-00005A640000}"/>
    <cellStyle name="Финансовый 2 81 7 8" xfId="33775" xr:uid="{00000000-0005-0000-0000-00005B640000}"/>
    <cellStyle name="Финансовый 2 81 7 9" xfId="32361" xr:uid="{00000000-0005-0000-0000-00005C640000}"/>
    <cellStyle name="Финансовый 2 81 8" xfId="17033" xr:uid="{00000000-0005-0000-0000-00005D640000}"/>
    <cellStyle name="Финансовый 2 81 9" xfId="18345" xr:uid="{00000000-0005-0000-0000-00005E640000}"/>
    <cellStyle name="Финансовый 2 81 9 2" xfId="24286" xr:uid="{00000000-0005-0000-0000-00005F640000}"/>
    <cellStyle name="Финансовый 2 81 9 3" xfId="27488" xr:uid="{00000000-0005-0000-0000-000060640000}"/>
    <cellStyle name="Финансовый 2 81 9 4" xfId="28925" xr:uid="{00000000-0005-0000-0000-000061640000}"/>
    <cellStyle name="Финансовый 2 81 9 5" xfId="30231" xr:uid="{00000000-0005-0000-0000-000062640000}"/>
    <cellStyle name="Финансовый 2 81 9 6" xfId="35142" xr:uid="{00000000-0005-0000-0000-000063640000}"/>
    <cellStyle name="Финансовый 2 81 9 7" xfId="36478" xr:uid="{00000000-0005-0000-0000-000064640000}"/>
    <cellStyle name="Финансовый 2 82" xfId="180" xr:uid="{00000000-0005-0000-0000-000065640000}"/>
    <cellStyle name="Финансовый 2 82 2" xfId="541" xr:uid="{00000000-0005-0000-0000-000066640000}"/>
    <cellStyle name="Финансовый 2 82 2 2" xfId="9135" xr:uid="{00000000-0005-0000-0000-000067640000}"/>
    <cellStyle name="Финансовый 2 82 2 3" xfId="10449" xr:uid="{00000000-0005-0000-0000-000068640000}"/>
    <cellStyle name="Финансовый 2 82 3" xfId="1520" xr:uid="{00000000-0005-0000-0000-000069640000}"/>
    <cellStyle name="Финансовый 2 82 3 2" xfId="8083" xr:uid="{00000000-0005-0000-0000-00006A640000}"/>
    <cellStyle name="Финансовый 2 82 3 2 2" xfId="13697" xr:uid="{00000000-0005-0000-0000-00006B640000}"/>
    <cellStyle name="Финансовый 2 82 3 2 3" xfId="14625" xr:uid="{00000000-0005-0000-0000-00006C640000}"/>
    <cellStyle name="Финансовый 2 82 3 2 3 2" xfId="16355" xr:uid="{00000000-0005-0000-0000-00006D640000}"/>
    <cellStyle name="Финансовый 2 82 3 2 3 3" xfId="20338" xr:uid="{00000000-0005-0000-0000-00006E640000}"/>
    <cellStyle name="Финансовый 2 82 3 2 3 4" xfId="22837" xr:uid="{00000000-0005-0000-0000-00006F640000}"/>
    <cellStyle name="Финансовый 2 82 3 2 3 5" xfId="26082" xr:uid="{00000000-0005-0000-0000-000070640000}"/>
    <cellStyle name="Финансовый 2 82 3 2 3 6" xfId="21607" xr:uid="{00000000-0005-0000-0000-000071640000}"/>
    <cellStyle name="Финансовый 2 82 3 2 3 7" xfId="20831" xr:uid="{00000000-0005-0000-0000-000072640000}"/>
    <cellStyle name="Финансовый 2 82 3 2 3 8" xfId="33511" xr:uid="{00000000-0005-0000-0000-000073640000}"/>
    <cellStyle name="Финансовый 2 82 3 2 3 9" xfId="31916" xr:uid="{00000000-0005-0000-0000-000074640000}"/>
    <cellStyle name="Финансовый 2 82 3 2 4" xfId="17297" xr:uid="{00000000-0005-0000-0000-000075640000}"/>
    <cellStyle name="Финансовый 2 82 3 2 5" xfId="18609" xr:uid="{00000000-0005-0000-0000-000076640000}"/>
    <cellStyle name="Финансовый 2 82 3 2 5 2" xfId="23640" xr:uid="{00000000-0005-0000-0000-000077640000}"/>
    <cellStyle name="Финансовый 2 82 3 2 5 3" xfId="27752" xr:uid="{00000000-0005-0000-0000-000078640000}"/>
    <cellStyle name="Финансовый 2 82 3 2 5 4" xfId="29189" xr:uid="{00000000-0005-0000-0000-000079640000}"/>
    <cellStyle name="Финансовый 2 82 3 2 5 5" xfId="30495" xr:uid="{00000000-0005-0000-0000-00007A640000}"/>
    <cellStyle name="Финансовый 2 82 3 2 5 6" xfId="34878" xr:uid="{00000000-0005-0000-0000-00007B640000}"/>
    <cellStyle name="Финансовый 2 82 3 2 5 7" xfId="36214" xr:uid="{00000000-0005-0000-0000-00007C640000}"/>
    <cellStyle name="Финансовый 2 82 3 3" xfId="12583" xr:uid="{00000000-0005-0000-0000-00007D640000}"/>
    <cellStyle name="Финансовый 2 82 3 3 2" xfId="13049" xr:uid="{00000000-0005-0000-0000-00007E640000}"/>
    <cellStyle name="Финансовый 2 82 3 3 3" xfId="15273" xr:uid="{00000000-0005-0000-0000-00007F640000}"/>
    <cellStyle name="Финансовый 2 82 3 3 3 2" xfId="15707" xr:uid="{00000000-0005-0000-0000-000080640000}"/>
    <cellStyle name="Финансовый 2 82 3 3 3 3" xfId="19690" xr:uid="{00000000-0005-0000-0000-000081640000}"/>
    <cellStyle name="Финансовый 2 82 3 3 3 4" xfId="23651" xr:uid="{00000000-0005-0000-0000-000082640000}"/>
    <cellStyle name="Финансовый 2 82 3 3 3 5" xfId="27156" xr:uid="{00000000-0005-0000-0000-000083640000}"/>
    <cellStyle name="Финансовый 2 82 3 3 3 6" xfId="25574" xr:uid="{00000000-0005-0000-0000-000084640000}"/>
    <cellStyle name="Финансовый 2 82 3 3 3 7" xfId="24414" xr:uid="{00000000-0005-0000-0000-000085640000}"/>
    <cellStyle name="Финансовый 2 82 3 3 3 8" xfId="32863" xr:uid="{00000000-0005-0000-0000-000086640000}"/>
    <cellStyle name="Финансовый 2 82 3 3 3 9" xfId="32029" xr:uid="{00000000-0005-0000-0000-000087640000}"/>
    <cellStyle name="Финансовый 2 82 3 3 4" xfId="17945" xr:uid="{00000000-0005-0000-0000-000088640000}"/>
    <cellStyle name="Финансовый 2 82 3 3 5" xfId="19257" xr:uid="{00000000-0005-0000-0000-000089640000}"/>
    <cellStyle name="Финансовый 2 82 3 3 5 2" xfId="22713" xr:uid="{00000000-0005-0000-0000-00008A640000}"/>
    <cellStyle name="Финансовый 2 82 3 3 5 3" xfId="28400" xr:uid="{00000000-0005-0000-0000-00008B640000}"/>
    <cellStyle name="Финансовый 2 82 3 3 5 4" xfId="29837" xr:uid="{00000000-0005-0000-0000-00008C640000}"/>
    <cellStyle name="Финансовый 2 82 3 3 5 5" xfId="31143" xr:uid="{00000000-0005-0000-0000-00008D640000}"/>
    <cellStyle name="Финансовый 2 82 3 3 5 6" xfId="34230" xr:uid="{00000000-0005-0000-0000-00008E640000}"/>
    <cellStyle name="Финансовый 2 82 3 3 5 7" xfId="35566" xr:uid="{00000000-0005-0000-0000-00008F640000}"/>
    <cellStyle name="Финансовый 2 82 4" xfId="10090" xr:uid="{00000000-0005-0000-0000-000090640000}"/>
    <cellStyle name="Финансовый 2 82 4 2" xfId="13312" xr:uid="{00000000-0005-0000-0000-000091640000}"/>
    <cellStyle name="Финансовый 2 82 4 3" xfId="15010" xr:uid="{00000000-0005-0000-0000-000092640000}"/>
    <cellStyle name="Финансовый 2 82 4 3 2" xfId="15970" xr:uid="{00000000-0005-0000-0000-000093640000}"/>
    <cellStyle name="Финансовый 2 82 4 3 3" xfId="19953" xr:uid="{00000000-0005-0000-0000-000094640000}"/>
    <cellStyle name="Финансовый 2 82 4 3 4" xfId="24899" xr:uid="{00000000-0005-0000-0000-000095640000}"/>
    <cellStyle name="Финансовый 2 82 4 3 5" xfId="26629" xr:uid="{00000000-0005-0000-0000-000096640000}"/>
    <cellStyle name="Финансовый 2 82 4 3 6" xfId="22229" xr:uid="{00000000-0005-0000-0000-000097640000}"/>
    <cellStyle name="Финансовый 2 82 4 3 7" xfId="23209" xr:uid="{00000000-0005-0000-0000-000098640000}"/>
    <cellStyle name="Финансовый 2 82 4 3 8" xfId="33126" xr:uid="{00000000-0005-0000-0000-000099640000}"/>
    <cellStyle name="Финансовый 2 82 4 3 9" xfId="31554" xr:uid="{00000000-0005-0000-0000-00009A640000}"/>
    <cellStyle name="Финансовый 2 82 4 4" xfId="17682" xr:uid="{00000000-0005-0000-0000-00009B640000}"/>
    <cellStyle name="Финансовый 2 82 4 5" xfId="18994" xr:uid="{00000000-0005-0000-0000-00009C640000}"/>
    <cellStyle name="Финансовый 2 82 4 5 2" xfId="24146" xr:uid="{00000000-0005-0000-0000-00009D640000}"/>
    <cellStyle name="Финансовый 2 82 4 5 3" xfId="28137" xr:uid="{00000000-0005-0000-0000-00009E640000}"/>
    <cellStyle name="Финансовый 2 82 4 5 4" xfId="29574" xr:uid="{00000000-0005-0000-0000-00009F640000}"/>
    <cellStyle name="Финансовый 2 82 4 5 5" xfId="30880" xr:uid="{00000000-0005-0000-0000-0000A0640000}"/>
    <cellStyle name="Финансовый 2 82 4 5 6" xfId="34493" xr:uid="{00000000-0005-0000-0000-0000A1640000}"/>
    <cellStyle name="Финансовый 2 82 4 5 7" xfId="35829" xr:uid="{00000000-0005-0000-0000-0000A2640000}"/>
    <cellStyle name="Финансовый 2 82 5" xfId="11405" xr:uid="{00000000-0005-0000-0000-0000A3640000}"/>
    <cellStyle name="Финансовый 2 82 6" xfId="13960" xr:uid="{00000000-0005-0000-0000-0000A4640000}"/>
    <cellStyle name="Финансовый 2 82 7" xfId="14362" xr:uid="{00000000-0005-0000-0000-0000A5640000}"/>
    <cellStyle name="Финансовый 2 82 7 2" xfId="16618" xr:uid="{00000000-0005-0000-0000-0000A6640000}"/>
    <cellStyle name="Финансовый 2 82 7 3" xfId="20601" xr:uid="{00000000-0005-0000-0000-0000A7640000}"/>
    <cellStyle name="Финансовый 2 82 7 4" xfId="22048" xr:uid="{00000000-0005-0000-0000-0000A8640000}"/>
    <cellStyle name="Финансовый 2 82 7 5" xfId="24460" xr:uid="{00000000-0005-0000-0000-0000A9640000}"/>
    <cellStyle name="Финансовый 2 82 7 6" xfId="26655" xr:uid="{00000000-0005-0000-0000-0000AA640000}"/>
    <cellStyle name="Финансовый 2 82 7 7" xfId="24397" xr:uid="{00000000-0005-0000-0000-0000AB640000}"/>
    <cellStyle name="Финансовый 2 82 7 8" xfId="33774" xr:uid="{00000000-0005-0000-0000-0000AC640000}"/>
    <cellStyle name="Финансовый 2 82 7 9" xfId="32445" xr:uid="{00000000-0005-0000-0000-0000AD640000}"/>
    <cellStyle name="Финансовый 2 82 8" xfId="17034" xr:uid="{00000000-0005-0000-0000-0000AE640000}"/>
    <cellStyle name="Финансовый 2 82 9" xfId="18346" xr:uid="{00000000-0005-0000-0000-0000AF640000}"/>
    <cellStyle name="Финансовый 2 82 9 2" xfId="24101" xr:uid="{00000000-0005-0000-0000-0000B0640000}"/>
    <cellStyle name="Финансовый 2 82 9 3" xfId="27489" xr:uid="{00000000-0005-0000-0000-0000B1640000}"/>
    <cellStyle name="Финансовый 2 82 9 4" xfId="28926" xr:uid="{00000000-0005-0000-0000-0000B2640000}"/>
    <cellStyle name="Финансовый 2 82 9 5" xfId="30232" xr:uid="{00000000-0005-0000-0000-0000B3640000}"/>
    <cellStyle name="Финансовый 2 82 9 6" xfId="35141" xr:uid="{00000000-0005-0000-0000-0000B4640000}"/>
    <cellStyle name="Финансовый 2 82 9 7" xfId="36477" xr:uid="{00000000-0005-0000-0000-0000B5640000}"/>
    <cellStyle name="Финансовый 2 83" xfId="181" xr:uid="{00000000-0005-0000-0000-0000B6640000}"/>
    <cellStyle name="Финансовый 2 83 2" xfId="542" xr:uid="{00000000-0005-0000-0000-0000B7640000}"/>
    <cellStyle name="Финансовый 2 83 2 2" xfId="9106" xr:uid="{00000000-0005-0000-0000-0000B8640000}"/>
    <cellStyle name="Финансовый 2 83 2 3" xfId="10450" xr:uid="{00000000-0005-0000-0000-0000B9640000}"/>
    <cellStyle name="Финансовый 2 83 3" xfId="1521" xr:uid="{00000000-0005-0000-0000-0000BA640000}"/>
    <cellStyle name="Финансовый 2 83 3 2" xfId="8312" xr:uid="{00000000-0005-0000-0000-0000BB640000}"/>
    <cellStyle name="Финансовый 2 83 3 2 2" xfId="13641" xr:uid="{00000000-0005-0000-0000-0000BC640000}"/>
    <cellStyle name="Финансовый 2 83 3 2 3" xfId="14681" xr:uid="{00000000-0005-0000-0000-0000BD640000}"/>
    <cellStyle name="Финансовый 2 83 3 2 3 2" xfId="16299" xr:uid="{00000000-0005-0000-0000-0000BE640000}"/>
    <cellStyle name="Финансовый 2 83 3 2 3 3" xfId="20282" xr:uid="{00000000-0005-0000-0000-0000BF640000}"/>
    <cellStyle name="Финансовый 2 83 3 2 3 4" xfId="23695" xr:uid="{00000000-0005-0000-0000-0000C0640000}"/>
    <cellStyle name="Финансовый 2 83 3 2 3 5" xfId="21201" xr:uid="{00000000-0005-0000-0000-0000C1640000}"/>
    <cellStyle name="Финансовый 2 83 3 2 3 6" xfId="24253" xr:uid="{00000000-0005-0000-0000-0000C2640000}"/>
    <cellStyle name="Финансовый 2 83 3 2 3 7" xfId="27252" xr:uid="{00000000-0005-0000-0000-0000C3640000}"/>
    <cellStyle name="Финансовый 2 83 3 2 3 8" xfId="33455" xr:uid="{00000000-0005-0000-0000-0000C4640000}"/>
    <cellStyle name="Финансовый 2 83 3 2 3 9" xfId="31388" xr:uid="{00000000-0005-0000-0000-0000C5640000}"/>
    <cellStyle name="Финансовый 2 83 3 2 4" xfId="17353" xr:uid="{00000000-0005-0000-0000-0000C6640000}"/>
    <cellStyle name="Финансовый 2 83 3 2 5" xfId="18665" xr:uid="{00000000-0005-0000-0000-0000C7640000}"/>
    <cellStyle name="Финансовый 2 83 3 2 5 2" xfId="25222" xr:uid="{00000000-0005-0000-0000-0000C8640000}"/>
    <cellStyle name="Финансовый 2 83 3 2 5 3" xfId="27808" xr:uid="{00000000-0005-0000-0000-0000C9640000}"/>
    <cellStyle name="Финансовый 2 83 3 2 5 4" xfId="29245" xr:uid="{00000000-0005-0000-0000-0000CA640000}"/>
    <cellStyle name="Финансовый 2 83 3 2 5 5" xfId="30551" xr:uid="{00000000-0005-0000-0000-0000CB640000}"/>
    <cellStyle name="Финансовый 2 83 3 2 5 6" xfId="34822" xr:uid="{00000000-0005-0000-0000-0000CC640000}"/>
    <cellStyle name="Финансовый 2 83 3 2 5 7" xfId="36158" xr:uid="{00000000-0005-0000-0000-0000CD640000}"/>
    <cellStyle name="Финансовый 2 83 3 3" xfId="12639" xr:uid="{00000000-0005-0000-0000-0000CE640000}"/>
    <cellStyle name="Финансовый 2 83 3 3 2" xfId="12993" xr:uid="{00000000-0005-0000-0000-0000CF640000}"/>
    <cellStyle name="Финансовый 2 83 3 3 3" xfId="15329" xr:uid="{00000000-0005-0000-0000-0000D0640000}"/>
    <cellStyle name="Финансовый 2 83 3 3 3 2" xfId="15651" xr:uid="{00000000-0005-0000-0000-0000D1640000}"/>
    <cellStyle name="Финансовый 2 83 3 3 3 3" xfId="19634" xr:uid="{00000000-0005-0000-0000-0000D2640000}"/>
    <cellStyle name="Финансовый 2 83 3 3 3 4" xfId="23382" xr:uid="{00000000-0005-0000-0000-0000D3640000}"/>
    <cellStyle name="Финансовый 2 83 3 3 3 5" xfId="25307" xr:uid="{00000000-0005-0000-0000-0000D4640000}"/>
    <cellStyle name="Финансовый 2 83 3 3 3 6" xfId="23764" xr:uid="{00000000-0005-0000-0000-0000D5640000}"/>
    <cellStyle name="Финансовый 2 83 3 3 3 7" xfId="25888" xr:uid="{00000000-0005-0000-0000-0000D6640000}"/>
    <cellStyle name="Финансовый 2 83 3 3 3 8" xfId="32807" xr:uid="{00000000-0005-0000-0000-0000D7640000}"/>
    <cellStyle name="Финансовый 2 83 3 3 3 9" xfId="31590" xr:uid="{00000000-0005-0000-0000-0000D8640000}"/>
    <cellStyle name="Финансовый 2 83 3 3 4" xfId="18001" xr:uid="{00000000-0005-0000-0000-0000D9640000}"/>
    <cellStyle name="Финансовый 2 83 3 3 5" xfId="19313" xr:uid="{00000000-0005-0000-0000-0000DA640000}"/>
    <cellStyle name="Финансовый 2 83 3 3 5 2" xfId="22620" xr:uid="{00000000-0005-0000-0000-0000DB640000}"/>
    <cellStyle name="Финансовый 2 83 3 3 5 3" xfId="28456" xr:uid="{00000000-0005-0000-0000-0000DC640000}"/>
    <cellStyle name="Финансовый 2 83 3 3 5 4" xfId="29893" xr:uid="{00000000-0005-0000-0000-0000DD640000}"/>
    <cellStyle name="Финансовый 2 83 3 3 5 5" xfId="31199" xr:uid="{00000000-0005-0000-0000-0000DE640000}"/>
    <cellStyle name="Финансовый 2 83 3 3 5 6" xfId="34174" xr:uid="{00000000-0005-0000-0000-0000DF640000}"/>
    <cellStyle name="Финансовый 2 83 3 3 5 7" xfId="35510" xr:uid="{00000000-0005-0000-0000-0000E0640000}"/>
    <cellStyle name="Финансовый 2 83 4" xfId="10091" xr:uid="{00000000-0005-0000-0000-0000E1640000}"/>
    <cellStyle name="Финансовый 2 83 4 2" xfId="13311" xr:uid="{00000000-0005-0000-0000-0000E2640000}"/>
    <cellStyle name="Финансовый 2 83 4 3" xfId="15011" xr:uid="{00000000-0005-0000-0000-0000E3640000}"/>
    <cellStyle name="Финансовый 2 83 4 3 2" xfId="15969" xr:uid="{00000000-0005-0000-0000-0000E4640000}"/>
    <cellStyle name="Финансовый 2 83 4 3 3" xfId="19952" xr:uid="{00000000-0005-0000-0000-0000E5640000}"/>
    <cellStyle name="Финансовый 2 83 4 3 4" xfId="24516" xr:uid="{00000000-0005-0000-0000-0000E6640000}"/>
    <cellStyle name="Финансовый 2 83 4 3 5" xfId="25333" xr:uid="{00000000-0005-0000-0000-0000E7640000}"/>
    <cellStyle name="Финансовый 2 83 4 3 6" xfId="22560" xr:uid="{00000000-0005-0000-0000-0000E8640000}"/>
    <cellStyle name="Финансовый 2 83 4 3 7" xfId="27288" xr:uid="{00000000-0005-0000-0000-0000E9640000}"/>
    <cellStyle name="Финансовый 2 83 4 3 8" xfId="33125" xr:uid="{00000000-0005-0000-0000-0000EA640000}"/>
    <cellStyle name="Финансовый 2 83 4 3 9" xfId="31591" xr:uid="{00000000-0005-0000-0000-0000EB640000}"/>
    <cellStyle name="Финансовый 2 83 4 4" xfId="17683" xr:uid="{00000000-0005-0000-0000-0000EC640000}"/>
    <cellStyle name="Финансовый 2 83 4 5" xfId="18995" xr:uid="{00000000-0005-0000-0000-0000ED640000}"/>
    <cellStyle name="Финансовый 2 83 4 5 2" xfId="23731" xr:uid="{00000000-0005-0000-0000-0000EE640000}"/>
    <cellStyle name="Финансовый 2 83 4 5 3" xfId="28138" xr:uid="{00000000-0005-0000-0000-0000EF640000}"/>
    <cellStyle name="Финансовый 2 83 4 5 4" xfId="29575" xr:uid="{00000000-0005-0000-0000-0000F0640000}"/>
    <cellStyle name="Финансовый 2 83 4 5 5" xfId="30881" xr:uid="{00000000-0005-0000-0000-0000F1640000}"/>
    <cellStyle name="Финансовый 2 83 4 5 6" xfId="34492" xr:uid="{00000000-0005-0000-0000-0000F2640000}"/>
    <cellStyle name="Финансовый 2 83 4 5 7" xfId="35828" xr:uid="{00000000-0005-0000-0000-0000F3640000}"/>
    <cellStyle name="Финансовый 2 83 5" xfId="11406" xr:uid="{00000000-0005-0000-0000-0000F4640000}"/>
    <cellStyle name="Финансовый 2 83 6" xfId="13959" xr:uid="{00000000-0005-0000-0000-0000F5640000}"/>
    <cellStyle name="Финансовый 2 83 7" xfId="14363" xr:uid="{00000000-0005-0000-0000-0000F6640000}"/>
    <cellStyle name="Финансовый 2 83 7 2" xfId="16617" xr:uid="{00000000-0005-0000-0000-0000F7640000}"/>
    <cellStyle name="Финансовый 2 83 7 3" xfId="20600" xr:uid="{00000000-0005-0000-0000-0000F8640000}"/>
    <cellStyle name="Финансовый 2 83 7 4" xfId="22016" xr:uid="{00000000-0005-0000-0000-0000F9640000}"/>
    <cellStyle name="Финансовый 2 83 7 5" xfId="27229" xr:uid="{00000000-0005-0000-0000-0000FA640000}"/>
    <cellStyle name="Финансовый 2 83 7 6" xfId="21584" xr:uid="{00000000-0005-0000-0000-0000FB640000}"/>
    <cellStyle name="Финансовый 2 83 7 7" xfId="25787" xr:uid="{00000000-0005-0000-0000-0000FC640000}"/>
    <cellStyle name="Финансовый 2 83 7 8" xfId="33773" xr:uid="{00000000-0005-0000-0000-0000FD640000}"/>
    <cellStyle name="Финансовый 2 83 7 9" xfId="31428" xr:uid="{00000000-0005-0000-0000-0000FE640000}"/>
    <cellStyle name="Финансовый 2 83 8" xfId="17035" xr:uid="{00000000-0005-0000-0000-0000FF640000}"/>
    <cellStyle name="Финансовый 2 83 9" xfId="18347" xr:uid="{00000000-0005-0000-0000-000000650000}"/>
    <cellStyle name="Финансовый 2 83 9 2" xfId="23708" xr:uid="{00000000-0005-0000-0000-000001650000}"/>
    <cellStyle name="Финансовый 2 83 9 3" xfId="27490" xr:uid="{00000000-0005-0000-0000-000002650000}"/>
    <cellStyle name="Финансовый 2 83 9 4" xfId="28927" xr:uid="{00000000-0005-0000-0000-000003650000}"/>
    <cellStyle name="Финансовый 2 83 9 5" xfId="30233" xr:uid="{00000000-0005-0000-0000-000004650000}"/>
    <cellStyle name="Финансовый 2 83 9 6" xfId="35140" xr:uid="{00000000-0005-0000-0000-000005650000}"/>
    <cellStyle name="Финансовый 2 83 9 7" xfId="36476" xr:uid="{00000000-0005-0000-0000-000006650000}"/>
    <cellStyle name="Финансовый 2 84" xfId="182" xr:uid="{00000000-0005-0000-0000-000007650000}"/>
    <cellStyle name="Финансовый 2 84 2" xfId="543" xr:uid="{00000000-0005-0000-0000-000008650000}"/>
    <cellStyle name="Финансовый 2 84 2 2" xfId="9104" xr:uid="{00000000-0005-0000-0000-000009650000}"/>
    <cellStyle name="Финансовый 2 84 2 3" xfId="10451" xr:uid="{00000000-0005-0000-0000-00000A650000}"/>
    <cellStyle name="Финансовый 2 84 3" xfId="1522" xr:uid="{00000000-0005-0000-0000-00000B650000}"/>
    <cellStyle name="Финансовый 2 84 3 2" xfId="7707" xr:uid="{00000000-0005-0000-0000-00000C650000}"/>
    <cellStyle name="Финансовый 2 84 3 2 2" xfId="13797" xr:uid="{00000000-0005-0000-0000-00000D650000}"/>
    <cellStyle name="Финансовый 2 84 3 2 3" xfId="14525" xr:uid="{00000000-0005-0000-0000-00000E650000}"/>
    <cellStyle name="Финансовый 2 84 3 2 3 2" xfId="16455" xr:uid="{00000000-0005-0000-0000-00000F650000}"/>
    <cellStyle name="Финансовый 2 84 3 2 3 3" xfId="20438" xr:uid="{00000000-0005-0000-0000-000010650000}"/>
    <cellStyle name="Финансовый 2 84 3 2 3 4" xfId="23101" xr:uid="{00000000-0005-0000-0000-000011650000}"/>
    <cellStyle name="Финансовый 2 84 3 2 3 5" xfId="26292" xr:uid="{00000000-0005-0000-0000-000012650000}"/>
    <cellStyle name="Финансовый 2 84 3 2 3 6" xfId="25639" xr:uid="{00000000-0005-0000-0000-000013650000}"/>
    <cellStyle name="Финансовый 2 84 3 2 3 7" xfId="26674" xr:uid="{00000000-0005-0000-0000-000014650000}"/>
    <cellStyle name="Финансовый 2 84 3 2 3 8" xfId="33611" xr:uid="{00000000-0005-0000-0000-000015650000}"/>
    <cellStyle name="Финансовый 2 84 3 2 3 9" xfId="31712" xr:uid="{00000000-0005-0000-0000-000016650000}"/>
    <cellStyle name="Финансовый 2 84 3 2 4" xfId="17197" xr:uid="{00000000-0005-0000-0000-000017650000}"/>
    <cellStyle name="Финансовый 2 84 3 2 5" xfId="18509" xr:uid="{00000000-0005-0000-0000-000018650000}"/>
    <cellStyle name="Финансовый 2 84 3 2 5 2" xfId="24916" xr:uid="{00000000-0005-0000-0000-000019650000}"/>
    <cellStyle name="Финансовый 2 84 3 2 5 3" xfId="27652" xr:uid="{00000000-0005-0000-0000-00001A650000}"/>
    <cellStyle name="Финансовый 2 84 3 2 5 4" xfId="29089" xr:uid="{00000000-0005-0000-0000-00001B650000}"/>
    <cellStyle name="Финансовый 2 84 3 2 5 5" xfId="30395" xr:uid="{00000000-0005-0000-0000-00001C650000}"/>
    <cellStyle name="Финансовый 2 84 3 2 5 6" xfId="34978" xr:uid="{00000000-0005-0000-0000-00001D650000}"/>
    <cellStyle name="Финансовый 2 84 3 2 5 7" xfId="36314" xr:uid="{00000000-0005-0000-0000-00001E650000}"/>
    <cellStyle name="Финансовый 2 84 3 3" xfId="12483" xr:uid="{00000000-0005-0000-0000-00001F650000}"/>
    <cellStyle name="Финансовый 2 84 3 3 2" xfId="13149" xr:uid="{00000000-0005-0000-0000-000020650000}"/>
    <cellStyle name="Финансовый 2 84 3 3 3" xfId="15173" xr:uid="{00000000-0005-0000-0000-000021650000}"/>
    <cellStyle name="Финансовый 2 84 3 3 3 2" xfId="15807" xr:uid="{00000000-0005-0000-0000-000022650000}"/>
    <cellStyle name="Финансовый 2 84 3 3 3 3" xfId="19790" xr:uid="{00000000-0005-0000-0000-000023650000}"/>
    <cellStyle name="Финансовый 2 84 3 3 3 4" xfId="24710" xr:uid="{00000000-0005-0000-0000-000024650000}"/>
    <cellStyle name="Финансовый 2 84 3 3 3 5" xfId="27079" xr:uid="{00000000-0005-0000-0000-000025650000}"/>
    <cellStyle name="Финансовый 2 84 3 3 3 6" xfId="22838" xr:uid="{00000000-0005-0000-0000-000026650000}"/>
    <cellStyle name="Финансовый 2 84 3 3 3 7" xfId="28651" xr:uid="{00000000-0005-0000-0000-000027650000}"/>
    <cellStyle name="Финансовый 2 84 3 3 3 8" xfId="32963" xr:uid="{00000000-0005-0000-0000-000028650000}"/>
    <cellStyle name="Финансовый 2 84 3 3 3 9" xfId="32341" xr:uid="{00000000-0005-0000-0000-000029650000}"/>
    <cellStyle name="Финансовый 2 84 3 3 4" xfId="17845" xr:uid="{00000000-0005-0000-0000-00002A650000}"/>
    <cellStyle name="Финансовый 2 84 3 3 5" xfId="19157" xr:uid="{00000000-0005-0000-0000-00002B650000}"/>
    <cellStyle name="Финансовый 2 84 3 3 5 2" xfId="23321" xr:uid="{00000000-0005-0000-0000-00002C650000}"/>
    <cellStyle name="Финансовый 2 84 3 3 5 3" xfId="28300" xr:uid="{00000000-0005-0000-0000-00002D650000}"/>
    <cellStyle name="Финансовый 2 84 3 3 5 4" xfId="29737" xr:uid="{00000000-0005-0000-0000-00002E650000}"/>
    <cellStyle name="Финансовый 2 84 3 3 5 5" xfId="31043" xr:uid="{00000000-0005-0000-0000-00002F650000}"/>
    <cellStyle name="Финансовый 2 84 3 3 5 6" xfId="34330" xr:uid="{00000000-0005-0000-0000-000030650000}"/>
    <cellStyle name="Финансовый 2 84 3 3 5 7" xfId="35666" xr:uid="{00000000-0005-0000-0000-000031650000}"/>
    <cellStyle name="Финансовый 2 84 4" xfId="10092" xr:uid="{00000000-0005-0000-0000-000032650000}"/>
    <cellStyle name="Финансовый 2 84 4 2" xfId="13310" xr:uid="{00000000-0005-0000-0000-000033650000}"/>
    <cellStyle name="Финансовый 2 84 4 3" xfId="15012" xr:uid="{00000000-0005-0000-0000-000034650000}"/>
    <cellStyle name="Финансовый 2 84 4 3 2" xfId="15968" xr:uid="{00000000-0005-0000-0000-000035650000}"/>
    <cellStyle name="Финансовый 2 84 4 3 3" xfId="19951" xr:uid="{00000000-0005-0000-0000-000036650000}"/>
    <cellStyle name="Финансовый 2 84 4 3 4" xfId="24303" xr:uid="{00000000-0005-0000-0000-000037650000}"/>
    <cellStyle name="Финансовый 2 84 4 3 5" xfId="27017" xr:uid="{00000000-0005-0000-0000-000038650000}"/>
    <cellStyle name="Финансовый 2 84 4 3 6" xfId="23418" xr:uid="{00000000-0005-0000-0000-000039650000}"/>
    <cellStyle name="Финансовый 2 84 4 3 7" xfId="28686" xr:uid="{00000000-0005-0000-0000-00003A650000}"/>
    <cellStyle name="Финансовый 2 84 4 3 8" xfId="33124" xr:uid="{00000000-0005-0000-0000-00003B650000}"/>
    <cellStyle name="Финансовый 2 84 4 3 9" xfId="31648" xr:uid="{00000000-0005-0000-0000-00003C650000}"/>
    <cellStyle name="Финансовый 2 84 4 4" xfId="17684" xr:uid="{00000000-0005-0000-0000-00003D650000}"/>
    <cellStyle name="Финансовый 2 84 4 5" xfId="18996" xr:uid="{00000000-0005-0000-0000-00003E650000}"/>
    <cellStyle name="Финансовый 2 84 4 5 2" xfId="23530" xr:uid="{00000000-0005-0000-0000-00003F650000}"/>
    <cellStyle name="Финансовый 2 84 4 5 3" xfId="28139" xr:uid="{00000000-0005-0000-0000-000040650000}"/>
    <cellStyle name="Финансовый 2 84 4 5 4" xfId="29576" xr:uid="{00000000-0005-0000-0000-000041650000}"/>
    <cellStyle name="Финансовый 2 84 4 5 5" xfId="30882" xr:uid="{00000000-0005-0000-0000-000042650000}"/>
    <cellStyle name="Финансовый 2 84 4 5 6" xfId="34491" xr:uid="{00000000-0005-0000-0000-000043650000}"/>
    <cellStyle name="Финансовый 2 84 4 5 7" xfId="35827" xr:uid="{00000000-0005-0000-0000-000044650000}"/>
    <cellStyle name="Финансовый 2 84 5" xfId="11407" xr:uid="{00000000-0005-0000-0000-000045650000}"/>
    <cellStyle name="Финансовый 2 84 6" xfId="13958" xr:uid="{00000000-0005-0000-0000-000046650000}"/>
    <cellStyle name="Финансовый 2 84 7" xfId="14364" xr:uid="{00000000-0005-0000-0000-000047650000}"/>
    <cellStyle name="Финансовый 2 84 7 2" xfId="16616" xr:uid="{00000000-0005-0000-0000-000048650000}"/>
    <cellStyle name="Финансовый 2 84 7 3" xfId="20599" xr:uid="{00000000-0005-0000-0000-000049650000}"/>
    <cellStyle name="Финансовый 2 84 7 4" xfId="21891" xr:uid="{00000000-0005-0000-0000-00004A650000}"/>
    <cellStyle name="Финансовый 2 84 7 5" xfId="24457" xr:uid="{00000000-0005-0000-0000-00004B650000}"/>
    <cellStyle name="Финансовый 2 84 7 6" xfId="26695" xr:uid="{00000000-0005-0000-0000-00004C650000}"/>
    <cellStyle name="Финансовый 2 84 7 7" xfId="23878" xr:uid="{00000000-0005-0000-0000-00004D650000}"/>
    <cellStyle name="Финансовый 2 84 7 8" xfId="33772" xr:uid="{00000000-0005-0000-0000-00004E650000}"/>
    <cellStyle name="Финансовый 2 84 7 9" xfId="32395" xr:uid="{00000000-0005-0000-0000-00004F650000}"/>
    <cellStyle name="Финансовый 2 84 8" xfId="17036" xr:uid="{00000000-0005-0000-0000-000050650000}"/>
    <cellStyle name="Финансовый 2 84 9" xfId="18348" xr:uid="{00000000-0005-0000-0000-000051650000}"/>
    <cellStyle name="Финансовый 2 84 9 2" xfId="23505" xr:uid="{00000000-0005-0000-0000-000052650000}"/>
    <cellStyle name="Финансовый 2 84 9 3" xfId="27491" xr:uid="{00000000-0005-0000-0000-000053650000}"/>
    <cellStyle name="Финансовый 2 84 9 4" xfId="28928" xr:uid="{00000000-0005-0000-0000-000054650000}"/>
    <cellStyle name="Финансовый 2 84 9 5" xfId="30234" xr:uid="{00000000-0005-0000-0000-000055650000}"/>
    <cellStyle name="Финансовый 2 84 9 6" xfId="35139" xr:uid="{00000000-0005-0000-0000-000056650000}"/>
    <cellStyle name="Финансовый 2 84 9 7" xfId="36475" xr:uid="{00000000-0005-0000-0000-000057650000}"/>
    <cellStyle name="Финансовый 2 85" xfId="183" xr:uid="{00000000-0005-0000-0000-000058650000}"/>
    <cellStyle name="Финансовый 2 85 2" xfId="544" xr:uid="{00000000-0005-0000-0000-000059650000}"/>
    <cellStyle name="Финансовый 2 85 2 2" xfId="9103" xr:uid="{00000000-0005-0000-0000-00005A650000}"/>
    <cellStyle name="Финансовый 2 85 2 3" xfId="10452" xr:uid="{00000000-0005-0000-0000-00005B650000}"/>
    <cellStyle name="Финансовый 2 85 3" xfId="1523" xr:uid="{00000000-0005-0000-0000-00005C650000}"/>
    <cellStyle name="Финансовый 2 85 3 2" xfId="8724" xr:uid="{00000000-0005-0000-0000-00005D650000}"/>
    <cellStyle name="Финансовый 2 85 3 2 2" xfId="13615" xr:uid="{00000000-0005-0000-0000-00005E650000}"/>
    <cellStyle name="Финансовый 2 85 3 2 3" xfId="14707" xr:uid="{00000000-0005-0000-0000-00005F650000}"/>
    <cellStyle name="Финансовый 2 85 3 2 3 2" xfId="16273" xr:uid="{00000000-0005-0000-0000-000060650000}"/>
    <cellStyle name="Финансовый 2 85 3 2 3 3" xfId="20256" xr:uid="{00000000-0005-0000-0000-000061650000}"/>
    <cellStyle name="Финансовый 2 85 3 2 3 4" xfId="23075" xr:uid="{00000000-0005-0000-0000-000062650000}"/>
    <cellStyle name="Финансовый 2 85 3 2 3 5" xfId="22188" xr:uid="{00000000-0005-0000-0000-000063650000}"/>
    <cellStyle name="Финансовый 2 85 3 2 3 6" xfId="26675" xr:uid="{00000000-0005-0000-0000-000064650000}"/>
    <cellStyle name="Финансовый 2 85 3 2 3 7" xfId="23441" xr:uid="{00000000-0005-0000-0000-000065650000}"/>
    <cellStyle name="Финансовый 2 85 3 2 3 8" xfId="33429" xr:uid="{00000000-0005-0000-0000-000066650000}"/>
    <cellStyle name="Финансовый 2 85 3 2 3 9" xfId="32112" xr:uid="{00000000-0005-0000-0000-000067650000}"/>
    <cellStyle name="Финансовый 2 85 3 2 4" xfId="17379" xr:uid="{00000000-0005-0000-0000-000068650000}"/>
    <cellStyle name="Финансовый 2 85 3 2 5" xfId="18691" xr:uid="{00000000-0005-0000-0000-000069650000}"/>
    <cellStyle name="Финансовый 2 85 3 2 5 2" xfId="22310" xr:uid="{00000000-0005-0000-0000-00006A650000}"/>
    <cellStyle name="Финансовый 2 85 3 2 5 3" xfId="27834" xr:uid="{00000000-0005-0000-0000-00006B650000}"/>
    <cellStyle name="Финансовый 2 85 3 2 5 4" xfId="29271" xr:uid="{00000000-0005-0000-0000-00006C650000}"/>
    <cellStyle name="Финансовый 2 85 3 2 5 5" xfId="30577" xr:uid="{00000000-0005-0000-0000-00006D650000}"/>
    <cellStyle name="Финансовый 2 85 3 2 5 6" xfId="34796" xr:uid="{00000000-0005-0000-0000-00006E650000}"/>
    <cellStyle name="Финансовый 2 85 3 2 5 7" xfId="36132" xr:uid="{00000000-0005-0000-0000-00006F650000}"/>
    <cellStyle name="Финансовый 2 85 3 3" xfId="12665" xr:uid="{00000000-0005-0000-0000-000070650000}"/>
    <cellStyle name="Финансовый 2 85 3 3 2" xfId="12967" xr:uid="{00000000-0005-0000-0000-000071650000}"/>
    <cellStyle name="Финансовый 2 85 3 3 3" xfId="15355" xr:uid="{00000000-0005-0000-0000-000072650000}"/>
    <cellStyle name="Финансовый 2 85 3 3 3 2" xfId="15625" xr:uid="{00000000-0005-0000-0000-000073650000}"/>
    <cellStyle name="Финансовый 2 85 3 3 3 3" xfId="19608" xr:uid="{00000000-0005-0000-0000-000074650000}"/>
    <cellStyle name="Финансовый 2 85 3 3 3 4" xfId="21433" xr:uid="{00000000-0005-0000-0000-000075650000}"/>
    <cellStyle name="Финансовый 2 85 3 3 3 5" xfId="26466" xr:uid="{00000000-0005-0000-0000-000076650000}"/>
    <cellStyle name="Финансовый 2 85 3 3 3 6" xfId="24063" xr:uid="{00000000-0005-0000-0000-000077650000}"/>
    <cellStyle name="Финансовый 2 85 3 3 3 7" xfId="24585" xr:uid="{00000000-0005-0000-0000-000078650000}"/>
    <cellStyle name="Финансовый 2 85 3 3 3 8" xfId="32781" xr:uid="{00000000-0005-0000-0000-000079650000}"/>
    <cellStyle name="Финансовый 2 85 3 3 3 9" xfId="31777" xr:uid="{00000000-0005-0000-0000-00007A650000}"/>
    <cellStyle name="Финансовый 2 85 3 3 4" xfId="18027" xr:uid="{00000000-0005-0000-0000-00007B650000}"/>
    <cellStyle name="Финансовый 2 85 3 3 5" xfId="19339" xr:uid="{00000000-0005-0000-0000-00007C650000}"/>
    <cellStyle name="Финансовый 2 85 3 3 5 2" xfId="23319" xr:uid="{00000000-0005-0000-0000-00007D650000}"/>
    <cellStyle name="Финансовый 2 85 3 3 5 3" xfId="28482" xr:uid="{00000000-0005-0000-0000-00007E650000}"/>
    <cellStyle name="Финансовый 2 85 3 3 5 4" xfId="29919" xr:uid="{00000000-0005-0000-0000-00007F650000}"/>
    <cellStyle name="Финансовый 2 85 3 3 5 5" xfId="31225" xr:uid="{00000000-0005-0000-0000-000080650000}"/>
    <cellStyle name="Финансовый 2 85 3 3 5 6" xfId="34148" xr:uid="{00000000-0005-0000-0000-000081650000}"/>
    <cellStyle name="Финансовый 2 85 3 3 5 7" xfId="35484" xr:uid="{00000000-0005-0000-0000-000082650000}"/>
    <cellStyle name="Финансовый 2 85 4" xfId="10093" xr:uid="{00000000-0005-0000-0000-000083650000}"/>
    <cellStyle name="Финансовый 2 85 4 2" xfId="13309" xr:uid="{00000000-0005-0000-0000-000084650000}"/>
    <cellStyle name="Финансовый 2 85 4 3" xfId="15013" xr:uid="{00000000-0005-0000-0000-000085650000}"/>
    <cellStyle name="Финансовый 2 85 4 3 2" xfId="15967" xr:uid="{00000000-0005-0000-0000-000086650000}"/>
    <cellStyle name="Финансовый 2 85 4 3 3" xfId="19950" xr:uid="{00000000-0005-0000-0000-000087650000}"/>
    <cellStyle name="Финансовый 2 85 4 3 4" xfId="24117" xr:uid="{00000000-0005-0000-0000-000088650000}"/>
    <cellStyle name="Финансовый 2 85 4 3 5" xfId="25039" xr:uid="{00000000-0005-0000-0000-000089650000}"/>
    <cellStyle name="Финансовый 2 85 4 3 6" xfId="23974" xr:uid="{00000000-0005-0000-0000-00008A650000}"/>
    <cellStyle name="Финансовый 2 85 4 3 7" xfId="28638" xr:uid="{00000000-0005-0000-0000-00008B650000}"/>
    <cellStyle name="Финансовый 2 85 4 3 8" xfId="33123" xr:uid="{00000000-0005-0000-0000-00008C650000}"/>
    <cellStyle name="Финансовый 2 85 4 3 9" xfId="31661" xr:uid="{00000000-0005-0000-0000-00008D650000}"/>
    <cellStyle name="Финансовый 2 85 4 4" xfId="17685" xr:uid="{00000000-0005-0000-0000-00008E650000}"/>
    <cellStyle name="Финансовый 2 85 4 5" xfId="18997" xr:uid="{00000000-0005-0000-0000-00008F650000}"/>
    <cellStyle name="Финансовый 2 85 4 5 2" xfId="23317" xr:uid="{00000000-0005-0000-0000-000090650000}"/>
    <cellStyle name="Финансовый 2 85 4 5 3" xfId="28140" xr:uid="{00000000-0005-0000-0000-000091650000}"/>
    <cellStyle name="Финансовый 2 85 4 5 4" xfId="29577" xr:uid="{00000000-0005-0000-0000-000092650000}"/>
    <cellStyle name="Финансовый 2 85 4 5 5" xfId="30883" xr:uid="{00000000-0005-0000-0000-000093650000}"/>
    <cellStyle name="Финансовый 2 85 4 5 6" xfId="34490" xr:uid="{00000000-0005-0000-0000-000094650000}"/>
    <cellStyle name="Финансовый 2 85 4 5 7" xfId="35826" xr:uid="{00000000-0005-0000-0000-000095650000}"/>
    <cellStyle name="Финансовый 2 85 5" xfId="11408" xr:uid="{00000000-0005-0000-0000-000096650000}"/>
    <cellStyle name="Финансовый 2 85 6" xfId="13957" xr:uid="{00000000-0005-0000-0000-000097650000}"/>
    <cellStyle name="Финансовый 2 85 7" xfId="14365" xr:uid="{00000000-0005-0000-0000-000098650000}"/>
    <cellStyle name="Финансовый 2 85 7 2" xfId="16615" xr:uid="{00000000-0005-0000-0000-000099650000}"/>
    <cellStyle name="Финансовый 2 85 7 3" xfId="20598" xr:uid="{00000000-0005-0000-0000-00009A650000}"/>
    <cellStyle name="Финансовый 2 85 7 4" xfId="21853" xr:uid="{00000000-0005-0000-0000-00009B650000}"/>
    <cellStyle name="Финансовый 2 85 7 5" xfId="21244" xr:uid="{00000000-0005-0000-0000-00009C650000}"/>
    <cellStyle name="Финансовый 2 85 7 6" xfId="25905" xr:uid="{00000000-0005-0000-0000-00009D650000}"/>
    <cellStyle name="Финансовый 2 85 7 7" xfId="22889" xr:uid="{00000000-0005-0000-0000-00009E650000}"/>
    <cellStyle name="Финансовый 2 85 7 8" xfId="33771" xr:uid="{00000000-0005-0000-0000-00009F650000}"/>
    <cellStyle name="Финансовый 2 85 7 9" xfId="32479" xr:uid="{00000000-0005-0000-0000-0000A0650000}"/>
    <cellStyle name="Финансовый 2 85 8" xfId="17037" xr:uid="{00000000-0005-0000-0000-0000A1650000}"/>
    <cellStyle name="Финансовый 2 85 9" xfId="18349" xr:uid="{00000000-0005-0000-0000-0000A2650000}"/>
    <cellStyle name="Финансовый 2 85 9 2" xfId="23294" xr:uid="{00000000-0005-0000-0000-0000A3650000}"/>
    <cellStyle name="Финансовый 2 85 9 3" xfId="27492" xr:uid="{00000000-0005-0000-0000-0000A4650000}"/>
    <cellStyle name="Финансовый 2 85 9 4" xfId="28929" xr:uid="{00000000-0005-0000-0000-0000A5650000}"/>
    <cellStyle name="Финансовый 2 85 9 5" xfId="30235" xr:uid="{00000000-0005-0000-0000-0000A6650000}"/>
    <cellStyle name="Финансовый 2 85 9 6" xfId="35138" xr:uid="{00000000-0005-0000-0000-0000A7650000}"/>
    <cellStyle name="Финансовый 2 85 9 7" xfId="36474" xr:uid="{00000000-0005-0000-0000-0000A8650000}"/>
    <cellStyle name="Финансовый 2 86" xfId="184" xr:uid="{00000000-0005-0000-0000-0000A9650000}"/>
    <cellStyle name="Финансовый 2 86 2" xfId="545" xr:uid="{00000000-0005-0000-0000-0000AA650000}"/>
    <cellStyle name="Финансовый 2 86 2 2" xfId="9056" xr:uid="{00000000-0005-0000-0000-0000AB650000}"/>
    <cellStyle name="Финансовый 2 86 2 3" xfId="10453" xr:uid="{00000000-0005-0000-0000-0000AC650000}"/>
    <cellStyle name="Финансовый 2 86 3" xfId="1524" xr:uid="{00000000-0005-0000-0000-0000AD650000}"/>
    <cellStyle name="Финансовый 2 86 3 2" xfId="8084" xr:uid="{00000000-0005-0000-0000-0000AE650000}"/>
    <cellStyle name="Финансовый 2 86 3 2 2" xfId="13696" xr:uid="{00000000-0005-0000-0000-0000AF650000}"/>
    <cellStyle name="Финансовый 2 86 3 2 3" xfId="14626" xr:uid="{00000000-0005-0000-0000-0000B0650000}"/>
    <cellStyle name="Финансовый 2 86 3 2 3 2" xfId="16354" xr:uid="{00000000-0005-0000-0000-0000B1650000}"/>
    <cellStyle name="Финансовый 2 86 3 2 3 3" xfId="20337" xr:uid="{00000000-0005-0000-0000-0000B2650000}"/>
    <cellStyle name="Финансовый 2 86 3 2 3 4" xfId="22786" xr:uid="{00000000-0005-0000-0000-0000B3650000}"/>
    <cellStyle name="Финансовый 2 86 3 2 3 5" xfId="26160" xr:uid="{00000000-0005-0000-0000-0000B4650000}"/>
    <cellStyle name="Финансовый 2 86 3 2 3 6" xfId="22244" xr:uid="{00000000-0005-0000-0000-0000B5650000}"/>
    <cellStyle name="Финансовый 2 86 3 2 3 7" xfId="28710" xr:uid="{00000000-0005-0000-0000-0000B6650000}"/>
    <cellStyle name="Финансовый 2 86 3 2 3 8" xfId="33510" xr:uid="{00000000-0005-0000-0000-0000B7650000}"/>
    <cellStyle name="Финансовый 2 86 3 2 3 9" xfId="31934" xr:uid="{00000000-0005-0000-0000-0000B8650000}"/>
    <cellStyle name="Финансовый 2 86 3 2 4" xfId="17298" xr:uid="{00000000-0005-0000-0000-0000B9650000}"/>
    <cellStyle name="Финансовый 2 86 3 2 5" xfId="18610" xr:uid="{00000000-0005-0000-0000-0000BA650000}"/>
    <cellStyle name="Финансовый 2 86 3 2 5 2" xfId="23436" xr:uid="{00000000-0005-0000-0000-0000BB650000}"/>
    <cellStyle name="Финансовый 2 86 3 2 5 3" xfId="27753" xr:uid="{00000000-0005-0000-0000-0000BC650000}"/>
    <cellStyle name="Финансовый 2 86 3 2 5 4" xfId="29190" xr:uid="{00000000-0005-0000-0000-0000BD650000}"/>
    <cellStyle name="Финансовый 2 86 3 2 5 5" xfId="30496" xr:uid="{00000000-0005-0000-0000-0000BE650000}"/>
    <cellStyle name="Финансовый 2 86 3 2 5 6" xfId="34877" xr:uid="{00000000-0005-0000-0000-0000BF650000}"/>
    <cellStyle name="Финансовый 2 86 3 2 5 7" xfId="36213" xr:uid="{00000000-0005-0000-0000-0000C0650000}"/>
    <cellStyle name="Финансовый 2 86 3 3" xfId="12584" xr:uid="{00000000-0005-0000-0000-0000C1650000}"/>
    <cellStyle name="Финансовый 2 86 3 3 2" xfId="13048" xr:uid="{00000000-0005-0000-0000-0000C2650000}"/>
    <cellStyle name="Финансовый 2 86 3 3 3" xfId="15274" xr:uid="{00000000-0005-0000-0000-0000C3650000}"/>
    <cellStyle name="Финансовый 2 86 3 3 3 2" xfId="15706" xr:uid="{00000000-0005-0000-0000-0000C4650000}"/>
    <cellStyle name="Финансовый 2 86 3 3 3 3" xfId="19689" xr:uid="{00000000-0005-0000-0000-0000C5650000}"/>
    <cellStyle name="Финансовый 2 86 3 3 3 4" xfId="23448" xr:uid="{00000000-0005-0000-0000-0000C6650000}"/>
    <cellStyle name="Финансовый 2 86 3 3 3 5" xfId="25636" xr:uid="{00000000-0005-0000-0000-0000C7650000}"/>
    <cellStyle name="Финансовый 2 86 3 3 3 6" xfId="25154" xr:uid="{00000000-0005-0000-0000-0000C8650000}"/>
    <cellStyle name="Финансовый 2 86 3 3 3 7" xfId="26748" xr:uid="{00000000-0005-0000-0000-0000C9650000}"/>
    <cellStyle name="Финансовый 2 86 3 3 3 8" xfId="32862" xr:uid="{00000000-0005-0000-0000-0000CA650000}"/>
    <cellStyle name="Финансовый 2 86 3 3 3 9" xfId="32612" xr:uid="{00000000-0005-0000-0000-0000CB650000}"/>
    <cellStyle name="Финансовый 2 86 3 3 4" xfId="17946" xr:uid="{00000000-0005-0000-0000-0000CC650000}"/>
    <cellStyle name="Финансовый 2 86 3 3 5" xfId="19258" xr:uid="{00000000-0005-0000-0000-0000CD650000}"/>
    <cellStyle name="Финансовый 2 86 3 3 5 2" xfId="22549" xr:uid="{00000000-0005-0000-0000-0000CE650000}"/>
    <cellStyle name="Финансовый 2 86 3 3 5 3" xfId="28401" xr:uid="{00000000-0005-0000-0000-0000CF650000}"/>
    <cellStyle name="Финансовый 2 86 3 3 5 4" xfId="29838" xr:uid="{00000000-0005-0000-0000-0000D0650000}"/>
    <cellStyle name="Финансовый 2 86 3 3 5 5" xfId="31144" xr:uid="{00000000-0005-0000-0000-0000D1650000}"/>
    <cellStyle name="Финансовый 2 86 3 3 5 6" xfId="34229" xr:uid="{00000000-0005-0000-0000-0000D2650000}"/>
    <cellStyle name="Финансовый 2 86 3 3 5 7" xfId="35565" xr:uid="{00000000-0005-0000-0000-0000D3650000}"/>
    <cellStyle name="Финансовый 2 86 4" xfId="10094" xr:uid="{00000000-0005-0000-0000-0000D4650000}"/>
    <cellStyle name="Финансовый 2 86 4 2" xfId="13308" xr:uid="{00000000-0005-0000-0000-0000D5650000}"/>
    <cellStyle name="Финансовый 2 86 4 3" xfId="15014" xr:uid="{00000000-0005-0000-0000-0000D6650000}"/>
    <cellStyle name="Финансовый 2 86 4 3 2" xfId="15966" xr:uid="{00000000-0005-0000-0000-0000D7650000}"/>
    <cellStyle name="Финансовый 2 86 4 3 3" xfId="19949" xr:uid="{00000000-0005-0000-0000-0000D8650000}"/>
    <cellStyle name="Финансовый 2 86 4 3 4" xfId="23717" xr:uid="{00000000-0005-0000-0000-0000D9650000}"/>
    <cellStyle name="Финансовый 2 86 4 3 5" xfId="26498" xr:uid="{00000000-0005-0000-0000-0000DA650000}"/>
    <cellStyle name="Финансовый 2 86 4 3 6" xfId="23388" xr:uid="{00000000-0005-0000-0000-0000DB650000}"/>
    <cellStyle name="Финансовый 2 86 4 3 7" xfId="26591" xr:uid="{00000000-0005-0000-0000-0000DC650000}"/>
    <cellStyle name="Финансовый 2 86 4 3 8" xfId="33122" xr:uid="{00000000-0005-0000-0000-0000DD650000}"/>
    <cellStyle name="Финансовый 2 86 4 3 9" xfId="31701" xr:uid="{00000000-0005-0000-0000-0000DE650000}"/>
    <cellStyle name="Финансовый 2 86 4 4" xfId="17686" xr:uid="{00000000-0005-0000-0000-0000DF650000}"/>
    <cellStyle name="Финансовый 2 86 4 5" xfId="18998" xr:uid="{00000000-0005-0000-0000-0000E0650000}"/>
    <cellStyle name="Финансовый 2 86 4 5 2" xfId="25368" xr:uid="{00000000-0005-0000-0000-0000E1650000}"/>
    <cellStyle name="Финансовый 2 86 4 5 3" xfId="28141" xr:uid="{00000000-0005-0000-0000-0000E2650000}"/>
    <cellStyle name="Финансовый 2 86 4 5 4" xfId="29578" xr:uid="{00000000-0005-0000-0000-0000E3650000}"/>
    <cellStyle name="Финансовый 2 86 4 5 5" xfId="30884" xr:uid="{00000000-0005-0000-0000-0000E4650000}"/>
    <cellStyle name="Финансовый 2 86 4 5 6" xfId="34489" xr:uid="{00000000-0005-0000-0000-0000E5650000}"/>
    <cellStyle name="Финансовый 2 86 4 5 7" xfId="35825" xr:uid="{00000000-0005-0000-0000-0000E6650000}"/>
    <cellStyle name="Финансовый 2 86 5" xfId="11409" xr:uid="{00000000-0005-0000-0000-0000E7650000}"/>
    <cellStyle name="Финансовый 2 86 6" xfId="13956" xr:uid="{00000000-0005-0000-0000-0000E8650000}"/>
    <cellStyle name="Финансовый 2 86 7" xfId="14366" xr:uid="{00000000-0005-0000-0000-0000E9650000}"/>
    <cellStyle name="Финансовый 2 86 7 2" xfId="16614" xr:uid="{00000000-0005-0000-0000-0000EA650000}"/>
    <cellStyle name="Финансовый 2 86 7 3" xfId="20597" xr:uid="{00000000-0005-0000-0000-0000EB650000}"/>
    <cellStyle name="Финансовый 2 86 7 4" xfId="21486" xr:uid="{00000000-0005-0000-0000-0000EC650000}"/>
    <cellStyle name="Финансовый 2 86 7 5" xfId="24967" xr:uid="{00000000-0005-0000-0000-0000ED650000}"/>
    <cellStyle name="Финансовый 2 86 7 6" xfId="25509" xr:uid="{00000000-0005-0000-0000-0000EE650000}"/>
    <cellStyle name="Финансовый 2 86 7 7" xfId="26931" xr:uid="{00000000-0005-0000-0000-0000EF650000}"/>
    <cellStyle name="Финансовый 2 86 7 8" xfId="33770" xr:uid="{00000000-0005-0000-0000-0000F0650000}"/>
    <cellStyle name="Финансовый 2 86 7 9" xfId="31446" xr:uid="{00000000-0005-0000-0000-0000F1650000}"/>
    <cellStyle name="Финансовый 2 86 8" xfId="17038" xr:uid="{00000000-0005-0000-0000-0000F2650000}"/>
    <cellStyle name="Финансовый 2 86 9" xfId="18350" xr:uid="{00000000-0005-0000-0000-0000F3650000}"/>
    <cellStyle name="Финансовый 2 86 9 2" xfId="25338" xr:uid="{00000000-0005-0000-0000-0000F4650000}"/>
    <cellStyle name="Финансовый 2 86 9 3" xfId="27493" xr:uid="{00000000-0005-0000-0000-0000F5650000}"/>
    <cellStyle name="Финансовый 2 86 9 4" xfId="28930" xr:uid="{00000000-0005-0000-0000-0000F6650000}"/>
    <cellStyle name="Финансовый 2 86 9 5" xfId="30236" xr:uid="{00000000-0005-0000-0000-0000F7650000}"/>
    <cellStyle name="Финансовый 2 86 9 6" xfId="35137" xr:uid="{00000000-0005-0000-0000-0000F8650000}"/>
    <cellStyle name="Финансовый 2 86 9 7" xfId="36473" xr:uid="{00000000-0005-0000-0000-0000F9650000}"/>
    <cellStyle name="Финансовый 2 87" xfId="185" xr:uid="{00000000-0005-0000-0000-0000FA650000}"/>
    <cellStyle name="Финансовый 2 87 2" xfId="546" xr:uid="{00000000-0005-0000-0000-0000FB650000}"/>
    <cellStyle name="Финансовый 2 87 2 2" xfId="9139" xr:uid="{00000000-0005-0000-0000-0000FC650000}"/>
    <cellStyle name="Финансовый 2 87 2 3" xfId="10454" xr:uid="{00000000-0005-0000-0000-0000FD650000}"/>
    <cellStyle name="Финансовый 2 87 3" xfId="1525" xr:uid="{00000000-0005-0000-0000-0000FE650000}"/>
    <cellStyle name="Финансовый 2 87 3 2" xfId="8823" xr:uid="{00000000-0005-0000-0000-0000FF650000}"/>
    <cellStyle name="Финансовый 2 87 3 2 2" xfId="13604" xr:uid="{00000000-0005-0000-0000-000000660000}"/>
    <cellStyle name="Финансовый 2 87 3 2 3" xfId="14718" xr:uid="{00000000-0005-0000-0000-000001660000}"/>
    <cellStyle name="Финансовый 2 87 3 2 3 2" xfId="16262" xr:uid="{00000000-0005-0000-0000-000002660000}"/>
    <cellStyle name="Финансовый 2 87 3 2 3 3" xfId="20245" xr:uid="{00000000-0005-0000-0000-000003660000}"/>
    <cellStyle name="Финансовый 2 87 3 2 3 4" xfId="22341" xr:uid="{00000000-0005-0000-0000-000004660000}"/>
    <cellStyle name="Финансовый 2 87 3 2 3 5" xfId="25873" xr:uid="{00000000-0005-0000-0000-000005660000}"/>
    <cellStyle name="Финансовый 2 87 3 2 3 6" xfId="24362" xr:uid="{00000000-0005-0000-0000-000006660000}"/>
    <cellStyle name="Финансовый 2 87 3 2 3 7" xfId="24570" xr:uid="{00000000-0005-0000-0000-000007660000}"/>
    <cellStyle name="Финансовый 2 87 3 2 3 8" xfId="33418" xr:uid="{00000000-0005-0000-0000-000008660000}"/>
    <cellStyle name="Финансовый 2 87 3 2 3 9" xfId="32604" xr:uid="{00000000-0005-0000-0000-000009660000}"/>
    <cellStyle name="Финансовый 2 87 3 2 4" xfId="17390" xr:uid="{00000000-0005-0000-0000-00000A660000}"/>
    <cellStyle name="Финансовый 2 87 3 2 5" xfId="18702" xr:uid="{00000000-0005-0000-0000-00000B660000}"/>
    <cellStyle name="Финансовый 2 87 3 2 5 2" xfId="22066" xr:uid="{00000000-0005-0000-0000-00000C660000}"/>
    <cellStyle name="Финансовый 2 87 3 2 5 3" xfId="27845" xr:uid="{00000000-0005-0000-0000-00000D660000}"/>
    <cellStyle name="Финансовый 2 87 3 2 5 4" xfId="29282" xr:uid="{00000000-0005-0000-0000-00000E660000}"/>
    <cellStyle name="Финансовый 2 87 3 2 5 5" xfId="30588" xr:uid="{00000000-0005-0000-0000-00000F660000}"/>
    <cellStyle name="Финансовый 2 87 3 2 5 6" xfId="34785" xr:uid="{00000000-0005-0000-0000-000010660000}"/>
    <cellStyle name="Финансовый 2 87 3 2 5 7" xfId="36121" xr:uid="{00000000-0005-0000-0000-000011660000}"/>
    <cellStyle name="Финансовый 2 87 3 3" xfId="12676" xr:uid="{00000000-0005-0000-0000-000012660000}"/>
    <cellStyle name="Финансовый 2 87 3 3 2" xfId="12956" xr:uid="{00000000-0005-0000-0000-000013660000}"/>
    <cellStyle name="Финансовый 2 87 3 3 3" xfId="15366" xr:uid="{00000000-0005-0000-0000-000014660000}"/>
    <cellStyle name="Финансовый 2 87 3 3 3 2" xfId="15614" xr:uid="{00000000-0005-0000-0000-000015660000}"/>
    <cellStyle name="Финансовый 2 87 3 3 3 3" xfId="19597" xr:uid="{00000000-0005-0000-0000-000016660000}"/>
    <cellStyle name="Финансовый 2 87 3 3 3 4" xfId="22664" xr:uid="{00000000-0005-0000-0000-000017660000}"/>
    <cellStyle name="Финансовый 2 87 3 3 3 5" xfId="24246" xr:uid="{00000000-0005-0000-0000-000018660000}"/>
    <cellStyle name="Финансовый 2 87 3 3 3 6" xfId="26963" xr:uid="{00000000-0005-0000-0000-000019660000}"/>
    <cellStyle name="Финансовый 2 87 3 3 3 7" xfId="24931" xr:uid="{00000000-0005-0000-0000-00001A660000}"/>
    <cellStyle name="Финансовый 2 87 3 3 3 8" xfId="32770" xr:uid="{00000000-0005-0000-0000-00001B660000}"/>
    <cellStyle name="Финансовый 2 87 3 3 3 9" xfId="31827" xr:uid="{00000000-0005-0000-0000-00001C660000}"/>
    <cellStyle name="Финансовый 2 87 3 3 4" xfId="18038" xr:uid="{00000000-0005-0000-0000-00001D660000}"/>
    <cellStyle name="Финансовый 2 87 3 3 5" xfId="19350" xr:uid="{00000000-0005-0000-0000-00001E660000}"/>
    <cellStyle name="Финансовый 2 87 3 3 5 2" xfId="23509" xr:uid="{00000000-0005-0000-0000-00001F660000}"/>
    <cellStyle name="Финансовый 2 87 3 3 5 3" xfId="28493" xr:uid="{00000000-0005-0000-0000-000020660000}"/>
    <cellStyle name="Финансовый 2 87 3 3 5 4" xfId="29930" xr:uid="{00000000-0005-0000-0000-000021660000}"/>
    <cellStyle name="Финансовый 2 87 3 3 5 5" xfId="31236" xr:uid="{00000000-0005-0000-0000-000022660000}"/>
    <cellStyle name="Финансовый 2 87 3 3 5 6" xfId="34137" xr:uid="{00000000-0005-0000-0000-000023660000}"/>
    <cellStyle name="Финансовый 2 87 3 3 5 7" xfId="35473" xr:uid="{00000000-0005-0000-0000-000024660000}"/>
    <cellStyle name="Финансовый 2 87 4" xfId="10095" xr:uid="{00000000-0005-0000-0000-000025660000}"/>
    <cellStyle name="Финансовый 2 87 4 2" xfId="13307" xr:uid="{00000000-0005-0000-0000-000026660000}"/>
    <cellStyle name="Финансовый 2 87 4 3" xfId="15015" xr:uid="{00000000-0005-0000-0000-000027660000}"/>
    <cellStyle name="Финансовый 2 87 4 3 2" xfId="15965" xr:uid="{00000000-0005-0000-0000-000028660000}"/>
    <cellStyle name="Финансовый 2 87 4 3 3" xfId="19948" xr:uid="{00000000-0005-0000-0000-000029660000}"/>
    <cellStyle name="Финансовый 2 87 4 3 4" xfId="23516" xr:uid="{00000000-0005-0000-0000-00002A660000}"/>
    <cellStyle name="Финансовый 2 87 4 3 5" xfId="25995" xr:uid="{00000000-0005-0000-0000-00002B660000}"/>
    <cellStyle name="Финансовый 2 87 4 3 6" xfId="23087" xr:uid="{00000000-0005-0000-0000-00002C660000}"/>
    <cellStyle name="Финансовый 2 87 4 3 7" xfId="26145" xr:uid="{00000000-0005-0000-0000-00002D660000}"/>
    <cellStyle name="Финансовый 2 87 4 3 8" xfId="33121" xr:uid="{00000000-0005-0000-0000-00002E660000}"/>
    <cellStyle name="Финансовый 2 87 4 3 9" xfId="31710" xr:uid="{00000000-0005-0000-0000-00002F660000}"/>
    <cellStyle name="Финансовый 2 87 4 4" xfId="17687" xr:uid="{00000000-0005-0000-0000-000030660000}"/>
    <cellStyle name="Финансовый 2 87 4 5" xfId="18999" xr:uid="{00000000-0005-0000-0000-000031660000}"/>
    <cellStyle name="Финансовый 2 87 4 5 2" xfId="23145" xr:uid="{00000000-0005-0000-0000-000032660000}"/>
    <cellStyle name="Финансовый 2 87 4 5 3" xfId="28142" xr:uid="{00000000-0005-0000-0000-000033660000}"/>
    <cellStyle name="Финансовый 2 87 4 5 4" xfId="29579" xr:uid="{00000000-0005-0000-0000-000034660000}"/>
    <cellStyle name="Финансовый 2 87 4 5 5" xfId="30885" xr:uid="{00000000-0005-0000-0000-000035660000}"/>
    <cellStyle name="Финансовый 2 87 4 5 6" xfId="34488" xr:uid="{00000000-0005-0000-0000-000036660000}"/>
    <cellStyle name="Финансовый 2 87 4 5 7" xfId="35824" xr:uid="{00000000-0005-0000-0000-000037660000}"/>
    <cellStyle name="Финансовый 2 87 5" xfId="11410" xr:uid="{00000000-0005-0000-0000-000038660000}"/>
    <cellStyle name="Финансовый 2 87 6" xfId="13955" xr:uid="{00000000-0005-0000-0000-000039660000}"/>
    <cellStyle name="Финансовый 2 87 7" xfId="14367" xr:uid="{00000000-0005-0000-0000-00003A660000}"/>
    <cellStyle name="Финансовый 2 87 7 2" xfId="16613" xr:uid="{00000000-0005-0000-0000-00003B660000}"/>
    <cellStyle name="Финансовый 2 87 7 3" xfId="20596" xr:uid="{00000000-0005-0000-0000-00003C660000}"/>
    <cellStyle name="Финансовый 2 87 7 4" xfId="25097" xr:uid="{00000000-0005-0000-0000-00003D660000}"/>
    <cellStyle name="Финансовый 2 87 7 5" xfId="26740" xr:uid="{00000000-0005-0000-0000-00003E660000}"/>
    <cellStyle name="Финансовый 2 87 7 6" xfId="22869" xr:uid="{00000000-0005-0000-0000-00003F660000}"/>
    <cellStyle name="Финансовый 2 87 7 7" xfId="27201" xr:uid="{00000000-0005-0000-0000-000040660000}"/>
    <cellStyle name="Финансовый 2 87 7 8" xfId="33769" xr:uid="{00000000-0005-0000-0000-000041660000}"/>
    <cellStyle name="Финансовый 2 87 7 9" xfId="32412" xr:uid="{00000000-0005-0000-0000-000042660000}"/>
    <cellStyle name="Финансовый 2 87 8" xfId="17039" xr:uid="{00000000-0005-0000-0000-000043660000}"/>
    <cellStyle name="Финансовый 2 87 9" xfId="18351" xr:uid="{00000000-0005-0000-0000-000044660000}"/>
    <cellStyle name="Финансовый 2 87 9 2" xfId="23120" xr:uid="{00000000-0005-0000-0000-000045660000}"/>
    <cellStyle name="Финансовый 2 87 9 3" xfId="27494" xr:uid="{00000000-0005-0000-0000-000046660000}"/>
    <cellStyle name="Финансовый 2 87 9 4" xfId="28931" xr:uid="{00000000-0005-0000-0000-000047660000}"/>
    <cellStyle name="Финансовый 2 87 9 5" xfId="30237" xr:uid="{00000000-0005-0000-0000-000048660000}"/>
    <cellStyle name="Финансовый 2 87 9 6" xfId="35136" xr:uid="{00000000-0005-0000-0000-000049660000}"/>
    <cellStyle name="Финансовый 2 87 9 7" xfId="36472" xr:uid="{00000000-0005-0000-0000-00004A660000}"/>
    <cellStyle name="Финансовый 2 88" xfId="186" xr:uid="{00000000-0005-0000-0000-00004B660000}"/>
    <cellStyle name="Финансовый 2 88 2" xfId="547" xr:uid="{00000000-0005-0000-0000-00004C660000}"/>
    <cellStyle name="Финансовый 2 88 2 2" xfId="9096" xr:uid="{00000000-0005-0000-0000-00004D660000}"/>
    <cellStyle name="Финансовый 2 88 2 3" xfId="10455" xr:uid="{00000000-0005-0000-0000-00004E660000}"/>
    <cellStyle name="Финансовый 2 88 3" xfId="1526" xr:uid="{00000000-0005-0000-0000-00004F660000}"/>
    <cellStyle name="Финансовый 2 88 3 2" xfId="7782" xr:uid="{00000000-0005-0000-0000-000050660000}"/>
    <cellStyle name="Финансовый 2 88 3 2 2" xfId="13776" xr:uid="{00000000-0005-0000-0000-000051660000}"/>
    <cellStyle name="Финансовый 2 88 3 2 3" xfId="14546" xr:uid="{00000000-0005-0000-0000-000052660000}"/>
    <cellStyle name="Финансовый 2 88 3 2 3 2" xfId="16434" xr:uid="{00000000-0005-0000-0000-000053660000}"/>
    <cellStyle name="Финансовый 2 88 3 2 3 3" xfId="20417" xr:uid="{00000000-0005-0000-0000-000054660000}"/>
    <cellStyle name="Финансовый 2 88 3 2 3 4" xfId="25292" xr:uid="{00000000-0005-0000-0000-000055660000}"/>
    <cellStyle name="Финансовый 2 88 3 2 3 5" xfId="25953" xr:uid="{00000000-0005-0000-0000-000056660000}"/>
    <cellStyle name="Финансовый 2 88 3 2 3 6" xfId="20963" xr:uid="{00000000-0005-0000-0000-000057660000}"/>
    <cellStyle name="Финансовый 2 88 3 2 3 7" xfId="27319" xr:uid="{00000000-0005-0000-0000-000058660000}"/>
    <cellStyle name="Финансовый 2 88 3 2 3 8" xfId="33590" xr:uid="{00000000-0005-0000-0000-000059660000}"/>
    <cellStyle name="Финансовый 2 88 3 2 3 9" xfId="31524" xr:uid="{00000000-0005-0000-0000-00005A660000}"/>
    <cellStyle name="Финансовый 2 88 3 2 4" xfId="17218" xr:uid="{00000000-0005-0000-0000-00005B660000}"/>
    <cellStyle name="Финансовый 2 88 3 2 5" xfId="18530" xr:uid="{00000000-0005-0000-0000-00005C660000}"/>
    <cellStyle name="Финансовый 2 88 3 2 5 2" xfId="21565" xr:uid="{00000000-0005-0000-0000-00005D660000}"/>
    <cellStyle name="Финансовый 2 88 3 2 5 3" xfId="27673" xr:uid="{00000000-0005-0000-0000-00005E660000}"/>
    <cellStyle name="Финансовый 2 88 3 2 5 4" xfId="29110" xr:uid="{00000000-0005-0000-0000-00005F660000}"/>
    <cellStyle name="Финансовый 2 88 3 2 5 5" xfId="30416" xr:uid="{00000000-0005-0000-0000-000060660000}"/>
    <cellStyle name="Финансовый 2 88 3 2 5 6" xfId="34957" xr:uid="{00000000-0005-0000-0000-000061660000}"/>
    <cellStyle name="Финансовый 2 88 3 2 5 7" xfId="36293" xr:uid="{00000000-0005-0000-0000-000062660000}"/>
    <cellStyle name="Финансовый 2 88 3 3" xfId="12504" xr:uid="{00000000-0005-0000-0000-000063660000}"/>
    <cellStyle name="Финансовый 2 88 3 3 2" xfId="13128" xr:uid="{00000000-0005-0000-0000-000064660000}"/>
    <cellStyle name="Финансовый 2 88 3 3 3" xfId="15194" xr:uid="{00000000-0005-0000-0000-000065660000}"/>
    <cellStyle name="Финансовый 2 88 3 3 3 2" xfId="15786" xr:uid="{00000000-0005-0000-0000-000066660000}"/>
    <cellStyle name="Финансовый 2 88 3 3 3 3" xfId="19769" xr:uid="{00000000-0005-0000-0000-000067660000}"/>
    <cellStyle name="Финансовый 2 88 3 3 3 4" xfId="22074" xr:uid="{00000000-0005-0000-0000-000068660000}"/>
    <cellStyle name="Финансовый 2 88 3 3 3 5" xfId="25763" xr:uid="{00000000-0005-0000-0000-000069660000}"/>
    <cellStyle name="Финансовый 2 88 3 3 3 6" xfId="26415" xr:uid="{00000000-0005-0000-0000-00006A660000}"/>
    <cellStyle name="Финансовый 2 88 3 3 3 7" xfId="22808" xr:uid="{00000000-0005-0000-0000-00006B660000}"/>
    <cellStyle name="Финансовый 2 88 3 3 3 8" xfId="32942" xr:uid="{00000000-0005-0000-0000-00006C660000}"/>
    <cellStyle name="Финансовый 2 88 3 3 3 9" xfId="31609" xr:uid="{00000000-0005-0000-0000-00006D660000}"/>
    <cellStyle name="Финансовый 2 88 3 3 4" xfId="17866" xr:uid="{00000000-0005-0000-0000-00006E660000}"/>
    <cellStyle name="Финансовый 2 88 3 3 5" xfId="19178" xr:uid="{00000000-0005-0000-0000-00006F660000}"/>
    <cellStyle name="Финансовый 2 88 3 3 5 2" xfId="23425" xr:uid="{00000000-0005-0000-0000-000070660000}"/>
    <cellStyle name="Финансовый 2 88 3 3 5 3" xfId="28321" xr:uid="{00000000-0005-0000-0000-000071660000}"/>
    <cellStyle name="Финансовый 2 88 3 3 5 4" xfId="29758" xr:uid="{00000000-0005-0000-0000-000072660000}"/>
    <cellStyle name="Финансовый 2 88 3 3 5 5" xfId="31064" xr:uid="{00000000-0005-0000-0000-000073660000}"/>
    <cellStyle name="Финансовый 2 88 3 3 5 6" xfId="34309" xr:uid="{00000000-0005-0000-0000-000074660000}"/>
    <cellStyle name="Финансовый 2 88 3 3 5 7" xfId="35645" xr:uid="{00000000-0005-0000-0000-000075660000}"/>
    <cellStyle name="Финансовый 2 88 4" xfId="10096" xr:uid="{00000000-0005-0000-0000-000076660000}"/>
    <cellStyle name="Финансовый 2 88 4 2" xfId="13306" xr:uid="{00000000-0005-0000-0000-000077660000}"/>
    <cellStyle name="Финансовый 2 88 4 3" xfId="15016" xr:uid="{00000000-0005-0000-0000-000078660000}"/>
    <cellStyle name="Финансовый 2 88 4 3 2" xfId="15964" xr:uid="{00000000-0005-0000-0000-000079660000}"/>
    <cellStyle name="Финансовый 2 88 4 3 3" xfId="19947" xr:uid="{00000000-0005-0000-0000-00007A660000}"/>
    <cellStyle name="Финансовый 2 88 4 3 4" xfId="23302" xr:uid="{00000000-0005-0000-0000-00007B660000}"/>
    <cellStyle name="Финансовый 2 88 4 3 5" xfId="26379" xr:uid="{00000000-0005-0000-0000-00007C660000}"/>
    <cellStyle name="Финансовый 2 88 4 3 6" xfId="24445" xr:uid="{00000000-0005-0000-0000-00007D660000}"/>
    <cellStyle name="Финансовый 2 88 4 3 7" xfId="24946" xr:uid="{00000000-0005-0000-0000-00007E660000}"/>
    <cellStyle name="Финансовый 2 88 4 3 8" xfId="33120" xr:uid="{00000000-0005-0000-0000-00007F660000}"/>
    <cellStyle name="Финансовый 2 88 4 3 9" xfId="31763" xr:uid="{00000000-0005-0000-0000-000080660000}"/>
    <cellStyle name="Финансовый 2 88 4 4" xfId="17688" xr:uid="{00000000-0005-0000-0000-000081660000}"/>
    <cellStyle name="Финансовый 2 88 4 5" xfId="19000" xr:uid="{00000000-0005-0000-0000-000082660000}"/>
    <cellStyle name="Финансовый 2 88 4 5 2" xfId="21610" xr:uid="{00000000-0005-0000-0000-000083660000}"/>
    <cellStyle name="Финансовый 2 88 4 5 3" xfId="28143" xr:uid="{00000000-0005-0000-0000-000084660000}"/>
    <cellStyle name="Финансовый 2 88 4 5 4" xfId="29580" xr:uid="{00000000-0005-0000-0000-000085660000}"/>
    <cellStyle name="Финансовый 2 88 4 5 5" xfId="30886" xr:uid="{00000000-0005-0000-0000-000086660000}"/>
    <cellStyle name="Финансовый 2 88 4 5 6" xfId="34487" xr:uid="{00000000-0005-0000-0000-000087660000}"/>
    <cellStyle name="Финансовый 2 88 4 5 7" xfId="35823" xr:uid="{00000000-0005-0000-0000-000088660000}"/>
    <cellStyle name="Финансовый 2 88 5" xfId="11411" xr:uid="{00000000-0005-0000-0000-000089660000}"/>
    <cellStyle name="Финансовый 2 88 6" xfId="13954" xr:uid="{00000000-0005-0000-0000-00008A660000}"/>
    <cellStyle name="Финансовый 2 88 7" xfId="14368" xr:uid="{00000000-0005-0000-0000-00008B660000}"/>
    <cellStyle name="Финансовый 2 88 7 2" xfId="16612" xr:uid="{00000000-0005-0000-0000-00008C660000}"/>
    <cellStyle name="Финансовый 2 88 7 3" xfId="20595" xr:uid="{00000000-0005-0000-0000-00008D660000}"/>
    <cellStyle name="Финансовый 2 88 7 4" xfId="21408" xr:uid="{00000000-0005-0000-0000-00008E660000}"/>
    <cellStyle name="Финансовый 2 88 7 5" xfId="25664" xr:uid="{00000000-0005-0000-0000-00008F660000}"/>
    <cellStyle name="Финансовый 2 88 7 6" xfId="22279" xr:uid="{00000000-0005-0000-0000-000090660000}"/>
    <cellStyle name="Финансовый 2 88 7 7" xfId="21990" xr:uid="{00000000-0005-0000-0000-000091660000}"/>
    <cellStyle name="Финансовый 2 88 7 8" xfId="33768" xr:uid="{00000000-0005-0000-0000-000092660000}"/>
    <cellStyle name="Финансовый 2 88 7 9" xfId="32496" xr:uid="{00000000-0005-0000-0000-000093660000}"/>
    <cellStyle name="Финансовый 2 88 8" xfId="17040" xr:uid="{00000000-0005-0000-0000-000094660000}"/>
    <cellStyle name="Финансовый 2 88 9" xfId="18352" xr:uid="{00000000-0005-0000-0000-000095660000}"/>
    <cellStyle name="Финансовый 2 88 9 2" xfId="21438" xr:uid="{00000000-0005-0000-0000-000096660000}"/>
    <cellStyle name="Финансовый 2 88 9 3" xfId="27495" xr:uid="{00000000-0005-0000-0000-000097660000}"/>
    <cellStyle name="Финансовый 2 88 9 4" xfId="28932" xr:uid="{00000000-0005-0000-0000-000098660000}"/>
    <cellStyle name="Финансовый 2 88 9 5" xfId="30238" xr:uid="{00000000-0005-0000-0000-000099660000}"/>
    <cellStyle name="Финансовый 2 88 9 6" xfId="35135" xr:uid="{00000000-0005-0000-0000-00009A660000}"/>
    <cellStyle name="Финансовый 2 88 9 7" xfId="36471" xr:uid="{00000000-0005-0000-0000-00009B660000}"/>
    <cellStyle name="Финансовый 2 89" xfId="187" xr:uid="{00000000-0005-0000-0000-00009C660000}"/>
    <cellStyle name="Финансовый 2 89 2" xfId="548" xr:uid="{00000000-0005-0000-0000-00009D660000}"/>
    <cellStyle name="Финансовый 2 89 2 2" xfId="9093" xr:uid="{00000000-0005-0000-0000-00009E660000}"/>
    <cellStyle name="Финансовый 2 89 2 3" xfId="10456" xr:uid="{00000000-0005-0000-0000-00009F660000}"/>
    <cellStyle name="Финансовый 2 89 3" xfId="1527" xr:uid="{00000000-0005-0000-0000-0000A0660000}"/>
    <cellStyle name="Финансовый 2 89 3 2" xfId="8879" xr:uid="{00000000-0005-0000-0000-0000A1660000}"/>
    <cellStyle name="Финансовый 2 89 3 2 2" xfId="13598" xr:uid="{00000000-0005-0000-0000-0000A2660000}"/>
    <cellStyle name="Финансовый 2 89 3 2 3" xfId="14724" xr:uid="{00000000-0005-0000-0000-0000A3660000}"/>
    <cellStyle name="Финансовый 2 89 3 2 3 2" xfId="16256" xr:uid="{00000000-0005-0000-0000-0000A4660000}"/>
    <cellStyle name="Финансовый 2 89 3 2 3 3" xfId="20239" xr:uid="{00000000-0005-0000-0000-0000A5660000}"/>
    <cellStyle name="Финансовый 2 89 3 2 3 4" xfId="23898" xr:uid="{00000000-0005-0000-0000-0000A6660000}"/>
    <cellStyle name="Финансовый 2 89 3 2 3 5" xfId="27145" xr:uid="{00000000-0005-0000-0000-0000A7660000}"/>
    <cellStyle name="Финансовый 2 89 3 2 3 6" xfId="24113" xr:uid="{00000000-0005-0000-0000-0000A8660000}"/>
    <cellStyle name="Финансовый 2 89 3 2 3 7" xfId="28684" xr:uid="{00000000-0005-0000-0000-0000A9660000}"/>
    <cellStyle name="Финансовый 2 89 3 2 3 8" xfId="33412" xr:uid="{00000000-0005-0000-0000-0000AA660000}"/>
    <cellStyle name="Финансовый 2 89 3 2 3 9" xfId="32389" xr:uid="{00000000-0005-0000-0000-0000AB660000}"/>
    <cellStyle name="Финансовый 2 89 3 2 4" xfId="17396" xr:uid="{00000000-0005-0000-0000-0000AC660000}"/>
    <cellStyle name="Финансовый 2 89 3 2 5" xfId="18708" xr:uid="{00000000-0005-0000-0000-0000AD660000}"/>
    <cellStyle name="Финансовый 2 89 3 2 5 2" xfId="22265" xr:uid="{00000000-0005-0000-0000-0000AE660000}"/>
    <cellStyle name="Финансовый 2 89 3 2 5 3" xfId="27851" xr:uid="{00000000-0005-0000-0000-0000AF660000}"/>
    <cellStyle name="Финансовый 2 89 3 2 5 4" xfId="29288" xr:uid="{00000000-0005-0000-0000-0000B0660000}"/>
    <cellStyle name="Финансовый 2 89 3 2 5 5" xfId="30594" xr:uid="{00000000-0005-0000-0000-0000B1660000}"/>
    <cellStyle name="Финансовый 2 89 3 2 5 6" xfId="34779" xr:uid="{00000000-0005-0000-0000-0000B2660000}"/>
    <cellStyle name="Финансовый 2 89 3 2 5 7" xfId="36115" xr:uid="{00000000-0005-0000-0000-0000B3660000}"/>
    <cellStyle name="Финансовый 2 89 3 3" xfId="12682" xr:uid="{00000000-0005-0000-0000-0000B4660000}"/>
    <cellStyle name="Финансовый 2 89 3 3 2" xfId="12950" xr:uid="{00000000-0005-0000-0000-0000B5660000}"/>
    <cellStyle name="Финансовый 2 89 3 3 3" xfId="15372" xr:uid="{00000000-0005-0000-0000-0000B6660000}"/>
    <cellStyle name="Финансовый 2 89 3 3 3 2" xfId="15608" xr:uid="{00000000-0005-0000-0000-0000B7660000}"/>
    <cellStyle name="Финансовый 2 89 3 3 3 3" xfId="19591" xr:uid="{00000000-0005-0000-0000-0000B8660000}"/>
    <cellStyle name="Финансовый 2 89 3 3 3 4" xfId="22648" xr:uid="{00000000-0005-0000-0000-0000B9660000}"/>
    <cellStyle name="Финансовый 2 89 3 3 3 5" xfId="25959" xr:uid="{00000000-0005-0000-0000-0000BA660000}"/>
    <cellStyle name="Финансовый 2 89 3 3 3 6" xfId="24906" xr:uid="{00000000-0005-0000-0000-0000BB660000}"/>
    <cellStyle name="Финансовый 2 89 3 3 3 7" xfId="24929" xr:uid="{00000000-0005-0000-0000-0000BC660000}"/>
    <cellStyle name="Финансовый 2 89 3 3 3 8" xfId="32764" xr:uid="{00000000-0005-0000-0000-0000BD660000}"/>
    <cellStyle name="Финансовый 2 89 3 3 3 9" xfId="31735" xr:uid="{00000000-0005-0000-0000-0000BE660000}"/>
    <cellStyle name="Финансовый 2 89 3 3 4" xfId="18044" xr:uid="{00000000-0005-0000-0000-0000BF660000}"/>
    <cellStyle name="Финансовый 2 89 3 3 5" xfId="19356" xr:uid="{00000000-0005-0000-0000-0000C0660000}"/>
    <cellStyle name="Финансовый 2 89 3 3 5 2" xfId="21153" xr:uid="{00000000-0005-0000-0000-0000C1660000}"/>
    <cellStyle name="Финансовый 2 89 3 3 5 3" xfId="28499" xr:uid="{00000000-0005-0000-0000-0000C2660000}"/>
    <cellStyle name="Финансовый 2 89 3 3 5 4" xfId="29936" xr:uid="{00000000-0005-0000-0000-0000C3660000}"/>
    <cellStyle name="Финансовый 2 89 3 3 5 5" xfId="31242" xr:uid="{00000000-0005-0000-0000-0000C4660000}"/>
    <cellStyle name="Финансовый 2 89 3 3 5 6" xfId="34131" xr:uid="{00000000-0005-0000-0000-0000C5660000}"/>
    <cellStyle name="Финансовый 2 89 3 3 5 7" xfId="35467" xr:uid="{00000000-0005-0000-0000-0000C6660000}"/>
    <cellStyle name="Финансовый 2 89 4" xfId="10097" xr:uid="{00000000-0005-0000-0000-0000C7660000}"/>
    <cellStyle name="Финансовый 2 89 4 2" xfId="13305" xr:uid="{00000000-0005-0000-0000-0000C8660000}"/>
    <cellStyle name="Финансовый 2 89 4 3" xfId="15017" xr:uid="{00000000-0005-0000-0000-0000C9660000}"/>
    <cellStyle name="Финансовый 2 89 4 3 2" xfId="15963" xr:uid="{00000000-0005-0000-0000-0000CA660000}"/>
    <cellStyle name="Финансовый 2 89 4 3 3" xfId="19946" xr:uid="{00000000-0005-0000-0000-0000CB660000}"/>
    <cellStyle name="Финансовый 2 89 4 3 4" xfId="25352" xr:uid="{00000000-0005-0000-0000-0000CC660000}"/>
    <cellStyle name="Финансовый 2 89 4 3 5" xfId="25852" xr:uid="{00000000-0005-0000-0000-0000CD660000}"/>
    <cellStyle name="Финансовый 2 89 4 3 6" xfId="23342" xr:uid="{00000000-0005-0000-0000-0000CE660000}"/>
    <cellStyle name="Финансовый 2 89 4 3 7" xfId="25978" xr:uid="{00000000-0005-0000-0000-0000CF660000}"/>
    <cellStyle name="Финансовый 2 89 4 3 8" xfId="33119" xr:uid="{00000000-0005-0000-0000-0000D0660000}"/>
    <cellStyle name="Финансовый 2 89 4 3 9" xfId="31372" xr:uid="{00000000-0005-0000-0000-0000D1660000}"/>
    <cellStyle name="Финансовый 2 89 4 4" xfId="17689" xr:uid="{00000000-0005-0000-0000-0000D2660000}"/>
    <cellStyle name="Финансовый 2 89 4 5" xfId="19001" xr:uid="{00000000-0005-0000-0000-0000D3660000}"/>
    <cellStyle name="Финансовый 2 89 4 5 2" xfId="25213" xr:uid="{00000000-0005-0000-0000-0000D4660000}"/>
    <cellStyle name="Финансовый 2 89 4 5 3" xfId="28144" xr:uid="{00000000-0005-0000-0000-0000D5660000}"/>
    <cellStyle name="Финансовый 2 89 4 5 4" xfId="29581" xr:uid="{00000000-0005-0000-0000-0000D6660000}"/>
    <cellStyle name="Финансовый 2 89 4 5 5" xfId="30887" xr:uid="{00000000-0005-0000-0000-0000D7660000}"/>
    <cellStyle name="Финансовый 2 89 4 5 6" xfId="34486" xr:uid="{00000000-0005-0000-0000-0000D8660000}"/>
    <cellStyle name="Финансовый 2 89 4 5 7" xfId="35822" xr:uid="{00000000-0005-0000-0000-0000D9660000}"/>
    <cellStyle name="Финансовый 2 89 5" xfId="11412" xr:uid="{00000000-0005-0000-0000-0000DA660000}"/>
    <cellStyle name="Финансовый 2 89 6" xfId="13953" xr:uid="{00000000-0005-0000-0000-0000DB660000}"/>
    <cellStyle name="Финансовый 2 89 7" xfId="14369" xr:uid="{00000000-0005-0000-0000-0000DC660000}"/>
    <cellStyle name="Финансовый 2 89 7 2" xfId="16611" xr:uid="{00000000-0005-0000-0000-0000DD660000}"/>
    <cellStyle name="Финансовый 2 89 7 3" xfId="20594" xr:uid="{00000000-0005-0000-0000-0000DE660000}"/>
    <cellStyle name="Финансовый 2 89 7 4" xfId="21214" xr:uid="{00000000-0005-0000-0000-0000DF660000}"/>
    <cellStyle name="Финансовый 2 89 7 5" xfId="23862" xr:uid="{00000000-0005-0000-0000-0000E0660000}"/>
    <cellStyle name="Финансовый 2 89 7 6" xfId="23823" xr:uid="{00000000-0005-0000-0000-0000E1660000}"/>
    <cellStyle name="Финансовый 2 89 7 7" xfId="26566" xr:uid="{00000000-0005-0000-0000-0000E2660000}"/>
    <cellStyle name="Финансовый 2 89 7 8" xfId="33767" xr:uid="{00000000-0005-0000-0000-0000E3660000}"/>
    <cellStyle name="Финансовый 2 89 7 9" xfId="32230" xr:uid="{00000000-0005-0000-0000-0000E4660000}"/>
    <cellStyle name="Финансовый 2 89 8" xfId="17041" xr:uid="{00000000-0005-0000-0000-0000E5660000}"/>
    <cellStyle name="Финансовый 2 89 9" xfId="18353" xr:uid="{00000000-0005-0000-0000-0000E6660000}"/>
    <cellStyle name="Финансовый 2 89 9 2" xfId="25121" xr:uid="{00000000-0005-0000-0000-0000E7660000}"/>
    <cellStyle name="Финансовый 2 89 9 3" xfId="27496" xr:uid="{00000000-0005-0000-0000-0000E8660000}"/>
    <cellStyle name="Финансовый 2 89 9 4" xfId="28933" xr:uid="{00000000-0005-0000-0000-0000E9660000}"/>
    <cellStyle name="Финансовый 2 89 9 5" xfId="30239" xr:uid="{00000000-0005-0000-0000-0000EA660000}"/>
    <cellStyle name="Финансовый 2 89 9 6" xfId="35134" xr:uid="{00000000-0005-0000-0000-0000EB660000}"/>
    <cellStyle name="Финансовый 2 89 9 7" xfId="36470" xr:uid="{00000000-0005-0000-0000-0000EC660000}"/>
    <cellStyle name="Финансовый 2 9" xfId="188" xr:uid="{00000000-0005-0000-0000-0000ED660000}"/>
    <cellStyle name="Финансовый 2 9 2" xfId="374" xr:uid="{00000000-0005-0000-0000-0000EE660000}"/>
    <cellStyle name="Финансовый 2 9 2 2" xfId="7741" xr:uid="{00000000-0005-0000-0000-0000EF660000}"/>
    <cellStyle name="Финансовый 2 9 2 3" xfId="10282" xr:uid="{00000000-0005-0000-0000-0000F0660000}"/>
    <cellStyle name="Финансовый 2 9 3" xfId="1275" xr:uid="{00000000-0005-0000-0000-0000F1660000}"/>
    <cellStyle name="Финансовый 2 9 3 2" xfId="7708" xr:uid="{00000000-0005-0000-0000-0000F2660000}"/>
    <cellStyle name="Финансовый 2 9 3 2 2" xfId="13796" xr:uid="{00000000-0005-0000-0000-0000F3660000}"/>
    <cellStyle name="Финансовый 2 9 3 2 3" xfId="14526" xr:uid="{00000000-0005-0000-0000-0000F4660000}"/>
    <cellStyle name="Финансовый 2 9 3 2 3 2" xfId="16454" xr:uid="{00000000-0005-0000-0000-0000F5660000}"/>
    <cellStyle name="Финансовый 2 9 3 2 3 3" xfId="20437" xr:uid="{00000000-0005-0000-0000-0000F6660000}"/>
    <cellStyle name="Финансовый 2 9 3 2 3 4" xfId="21428" xr:uid="{00000000-0005-0000-0000-0000F7660000}"/>
    <cellStyle name="Финансовый 2 9 3 2 3 5" xfId="24120" xr:uid="{00000000-0005-0000-0000-0000F8660000}"/>
    <cellStyle name="Финансовый 2 9 3 2 3 6" xfId="22097" xr:uid="{00000000-0005-0000-0000-0000F9660000}"/>
    <cellStyle name="Финансовый 2 9 3 2 3 7" xfId="20906" xr:uid="{00000000-0005-0000-0000-0000FA660000}"/>
    <cellStyle name="Финансовый 2 9 3 2 3 8" xfId="33610" xr:uid="{00000000-0005-0000-0000-0000FB660000}"/>
    <cellStyle name="Финансовый 2 9 3 2 3 9" xfId="31772" xr:uid="{00000000-0005-0000-0000-0000FC660000}"/>
    <cellStyle name="Финансовый 2 9 3 2 4" xfId="17198" xr:uid="{00000000-0005-0000-0000-0000FD660000}"/>
    <cellStyle name="Финансовый 2 9 3 2 5" xfId="18510" xr:uid="{00000000-0005-0000-0000-0000FE660000}"/>
    <cellStyle name="Финансовый 2 9 3 2 5 2" xfId="24528" xr:uid="{00000000-0005-0000-0000-0000FF660000}"/>
    <cellStyle name="Финансовый 2 9 3 2 5 3" xfId="27653" xr:uid="{00000000-0005-0000-0000-000000670000}"/>
    <cellStyle name="Финансовый 2 9 3 2 5 4" xfId="29090" xr:uid="{00000000-0005-0000-0000-000001670000}"/>
    <cellStyle name="Финансовый 2 9 3 2 5 5" xfId="30396" xr:uid="{00000000-0005-0000-0000-000002670000}"/>
    <cellStyle name="Финансовый 2 9 3 2 5 6" xfId="34977" xr:uid="{00000000-0005-0000-0000-000003670000}"/>
    <cellStyle name="Финансовый 2 9 3 2 5 7" xfId="36313" xr:uid="{00000000-0005-0000-0000-000004670000}"/>
    <cellStyle name="Финансовый 2 9 3 3" xfId="12484" xr:uid="{00000000-0005-0000-0000-000005670000}"/>
    <cellStyle name="Финансовый 2 9 3 3 2" xfId="13148" xr:uid="{00000000-0005-0000-0000-000006670000}"/>
    <cellStyle name="Финансовый 2 9 3 3 3" xfId="15174" xr:uid="{00000000-0005-0000-0000-000007670000}"/>
    <cellStyle name="Финансовый 2 9 3 3 3 2" xfId="15806" xr:uid="{00000000-0005-0000-0000-000008670000}"/>
    <cellStyle name="Финансовый 2 9 3 3 3 3" xfId="19789" xr:uid="{00000000-0005-0000-0000-000009670000}"/>
    <cellStyle name="Финансовый 2 9 3 3 3 4" xfId="24277" xr:uid="{00000000-0005-0000-0000-00000A670000}"/>
    <cellStyle name="Финансовый 2 9 3 3 3 5" xfId="26919" xr:uid="{00000000-0005-0000-0000-00000B670000}"/>
    <cellStyle name="Финансовый 2 9 3 3 3 6" xfId="24228" xr:uid="{00000000-0005-0000-0000-00000C670000}"/>
    <cellStyle name="Финансовый 2 9 3 3 3 7" xfId="24665" xr:uid="{00000000-0005-0000-0000-00000D670000}"/>
    <cellStyle name="Финансовый 2 9 3 3 3 8" xfId="32962" xr:uid="{00000000-0005-0000-0000-00000E670000}"/>
    <cellStyle name="Финансовый 2 9 3 3 3 9" xfId="32400" xr:uid="{00000000-0005-0000-0000-00000F670000}"/>
    <cellStyle name="Финансовый 2 9 3 3 4" xfId="17846" xr:uid="{00000000-0005-0000-0000-000010670000}"/>
    <cellStyle name="Финансовый 2 9 3 3 5" xfId="19158" xr:uid="{00000000-0005-0000-0000-000011670000}"/>
    <cellStyle name="Финансовый 2 9 3 3 5 2" xfId="25372" xr:uid="{00000000-0005-0000-0000-000012670000}"/>
    <cellStyle name="Финансовый 2 9 3 3 5 3" xfId="28301" xr:uid="{00000000-0005-0000-0000-000013670000}"/>
    <cellStyle name="Финансовый 2 9 3 3 5 4" xfId="29738" xr:uid="{00000000-0005-0000-0000-000014670000}"/>
    <cellStyle name="Финансовый 2 9 3 3 5 5" xfId="31044" xr:uid="{00000000-0005-0000-0000-000015670000}"/>
    <cellStyle name="Финансовый 2 9 3 3 5 6" xfId="34329" xr:uid="{00000000-0005-0000-0000-000016670000}"/>
    <cellStyle name="Финансовый 2 9 3 3 5 7" xfId="35665" xr:uid="{00000000-0005-0000-0000-000017670000}"/>
    <cellStyle name="Финансовый 2 9 4" xfId="10098" xr:uid="{00000000-0005-0000-0000-000018670000}"/>
    <cellStyle name="Финансовый 2 9 4 2" xfId="13304" xr:uid="{00000000-0005-0000-0000-000019670000}"/>
    <cellStyle name="Финансовый 2 9 4 3" xfId="15018" xr:uid="{00000000-0005-0000-0000-00001A670000}"/>
    <cellStyle name="Финансовый 2 9 4 3 2" xfId="15962" xr:uid="{00000000-0005-0000-0000-00001B670000}"/>
    <cellStyle name="Финансовый 2 9 4 3 3" xfId="19945" xr:uid="{00000000-0005-0000-0000-00001C670000}"/>
    <cellStyle name="Финансовый 2 9 4 3 4" xfId="23130" xr:uid="{00000000-0005-0000-0000-00001D670000}"/>
    <cellStyle name="Финансовый 2 9 4 3 5" xfId="25842" xr:uid="{00000000-0005-0000-0000-00001E670000}"/>
    <cellStyle name="Финансовый 2 9 4 3 6" xfId="20969" xr:uid="{00000000-0005-0000-0000-00001F670000}"/>
    <cellStyle name="Финансовый 2 9 4 3 7" xfId="20848" xr:uid="{00000000-0005-0000-0000-000020670000}"/>
    <cellStyle name="Финансовый 2 9 4 3 8" xfId="33118" xr:uid="{00000000-0005-0000-0000-000021670000}"/>
    <cellStyle name="Финансовый 2 9 4 3 9" xfId="31663" xr:uid="{00000000-0005-0000-0000-000022670000}"/>
    <cellStyle name="Финансовый 2 9 4 4" xfId="17690" xr:uid="{00000000-0005-0000-0000-000023670000}"/>
    <cellStyle name="Финансовый 2 9 4 5" xfId="19002" xr:uid="{00000000-0005-0000-0000-000024670000}"/>
    <cellStyle name="Финансовый 2 9 4 5 2" xfId="21181" xr:uid="{00000000-0005-0000-0000-000025670000}"/>
    <cellStyle name="Финансовый 2 9 4 5 3" xfId="28145" xr:uid="{00000000-0005-0000-0000-000026670000}"/>
    <cellStyle name="Финансовый 2 9 4 5 4" xfId="29582" xr:uid="{00000000-0005-0000-0000-000027670000}"/>
    <cellStyle name="Финансовый 2 9 4 5 5" xfId="30888" xr:uid="{00000000-0005-0000-0000-000028670000}"/>
    <cellStyle name="Финансовый 2 9 4 5 6" xfId="34485" xr:uid="{00000000-0005-0000-0000-000029670000}"/>
    <cellStyle name="Финансовый 2 9 4 5 7" xfId="35821" xr:uid="{00000000-0005-0000-0000-00002A670000}"/>
    <cellStyle name="Финансовый 2 9 5" xfId="11160" xr:uid="{00000000-0005-0000-0000-00002B670000}"/>
    <cellStyle name="Финансовый 2 9 6" xfId="13952" xr:uid="{00000000-0005-0000-0000-00002C670000}"/>
    <cellStyle name="Финансовый 2 9 7" xfId="14157" xr:uid="{00000000-0005-0000-0000-00002D670000}"/>
    <cellStyle name="Финансовый 2 9 7 2" xfId="16610" xr:uid="{00000000-0005-0000-0000-00002E670000}"/>
    <cellStyle name="Финансовый 2 9 7 3" xfId="20593" xr:uid="{00000000-0005-0000-0000-00002F670000}"/>
    <cellStyle name="Финансовый 2 9 7 4" xfId="25000" xr:uid="{00000000-0005-0000-0000-000030670000}"/>
    <cellStyle name="Финансовый 2 9 7 5" xfId="23267" xr:uid="{00000000-0005-0000-0000-000031670000}"/>
    <cellStyle name="Финансовый 2 9 7 6" xfId="24233" xr:uid="{00000000-0005-0000-0000-000032670000}"/>
    <cellStyle name="Финансовый 2 9 7 7" xfId="24972" xr:uid="{00000000-0005-0000-0000-000033670000}"/>
    <cellStyle name="Финансовый 2 9 7 8" xfId="33766" xr:uid="{00000000-0005-0000-0000-000034670000}"/>
    <cellStyle name="Финансовый 2 9 7 9" xfId="32424" xr:uid="{00000000-0005-0000-0000-000035670000}"/>
    <cellStyle name="Финансовый 2 9 8" xfId="14370" xr:uid="{00000000-0005-0000-0000-000036670000}"/>
    <cellStyle name="Финансовый 2 9 8 2" xfId="17042" xr:uid="{00000000-0005-0000-0000-000037670000}"/>
    <cellStyle name="Финансовый 2 9 8 3" xfId="20808" xr:uid="{00000000-0005-0000-0000-000038670000}"/>
    <cellStyle name="Финансовый 2 9 8 4" xfId="24756" xr:uid="{00000000-0005-0000-0000-000039670000}"/>
    <cellStyle name="Финансовый 2 9 8 5" xfId="23932" xr:uid="{00000000-0005-0000-0000-00003A670000}"/>
    <cellStyle name="Финансовый 2 9 8 6" xfId="26373" xr:uid="{00000000-0005-0000-0000-00003B670000}"/>
    <cellStyle name="Финансовый 2 9 8 7" xfId="23038" xr:uid="{00000000-0005-0000-0000-00003C670000}"/>
    <cellStyle name="Финансовый 2 9 8 8" xfId="33981" xr:uid="{00000000-0005-0000-0000-00003D670000}"/>
    <cellStyle name="Финансовый 2 9 8 9" xfId="35342" xr:uid="{00000000-0005-0000-0000-00003E670000}"/>
    <cellStyle name="Финансовый 2 9 9" xfId="18354" xr:uid="{00000000-0005-0000-0000-00003F670000}"/>
    <cellStyle name="Финансовый 2 9 9 2" xfId="21147" xr:uid="{00000000-0005-0000-0000-000040670000}"/>
    <cellStyle name="Финансовый 2 9 9 3" xfId="27497" xr:uid="{00000000-0005-0000-0000-000041670000}"/>
    <cellStyle name="Финансовый 2 9 9 4" xfId="28934" xr:uid="{00000000-0005-0000-0000-000042670000}"/>
    <cellStyle name="Финансовый 2 9 9 5" xfId="30240" xr:uid="{00000000-0005-0000-0000-000043670000}"/>
    <cellStyle name="Финансовый 2 9 9 6" xfId="35133" xr:uid="{00000000-0005-0000-0000-000044670000}"/>
    <cellStyle name="Финансовый 2 9 9 7" xfId="36469" xr:uid="{00000000-0005-0000-0000-000045670000}"/>
    <cellStyle name="Финансовый 2 90" xfId="189" xr:uid="{00000000-0005-0000-0000-000046670000}"/>
    <cellStyle name="Финансовый 2 90 2" xfId="549" xr:uid="{00000000-0005-0000-0000-000047670000}"/>
    <cellStyle name="Финансовый 2 90 2 2" xfId="9092" xr:uid="{00000000-0005-0000-0000-000048670000}"/>
    <cellStyle name="Финансовый 2 90 2 3" xfId="10457" xr:uid="{00000000-0005-0000-0000-000049670000}"/>
    <cellStyle name="Финансовый 2 90 3" xfId="1528" xr:uid="{00000000-0005-0000-0000-00004A670000}"/>
    <cellStyle name="Финансовый 2 90 3 2" xfId="8725" xr:uid="{00000000-0005-0000-0000-00004B670000}"/>
    <cellStyle name="Финансовый 2 90 3 2 2" xfId="13614" xr:uid="{00000000-0005-0000-0000-00004C670000}"/>
    <cellStyle name="Финансовый 2 90 3 2 3" xfId="14708" xr:uid="{00000000-0005-0000-0000-00004D670000}"/>
    <cellStyle name="Финансовый 2 90 3 2 3 2" xfId="16272" xr:uid="{00000000-0005-0000-0000-00004E670000}"/>
    <cellStyle name="Финансовый 2 90 3 2 3 3" xfId="20255" xr:uid="{00000000-0005-0000-0000-00004F670000}"/>
    <cellStyle name="Финансовый 2 90 3 2 3 4" xfId="21512" xr:uid="{00000000-0005-0000-0000-000050670000}"/>
    <cellStyle name="Финансовый 2 90 3 2 3 5" xfId="26370" xr:uid="{00000000-0005-0000-0000-000051670000}"/>
    <cellStyle name="Финансовый 2 90 3 2 3 6" xfId="23741" xr:uid="{00000000-0005-0000-0000-000052670000}"/>
    <cellStyle name="Финансовый 2 90 3 2 3 7" xfId="21835" xr:uid="{00000000-0005-0000-0000-000053670000}"/>
    <cellStyle name="Финансовый 2 90 3 2 3 8" xfId="33428" xr:uid="{00000000-0005-0000-0000-000054670000}"/>
    <cellStyle name="Финансовый 2 90 3 2 3 9" xfId="32173" xr:uid="{00000000-0005-0000-0000-000055670000}"/>
    <cellStyle name="Финансовый 2 90 3 2 4" xfId="17380" xr:uid="{00000000-0005-0000-0000-000056670000}"/>
    <cellStyle name="Финансовый 2 90 3 2 5" xfId="18692" xr:uid="{00000000-0005-0000-0000-000057670000}"/>
    <cellStyle name="Финансовый 2 90 3 2 5 2" xfId="22126" xr:uid="{00000000-0005-0000-0000-000058670000}"/>
    <cellStyle name="Финансовый 2 90 3 2 5 3" xfId="27835" xr:uid="{00000000-0005-0000-0000-000059670000}"/>
    <cellStyle name="Финансовый 2 90 3 2 5 4" xfId="29272" xr:uid="{00000000-0005-0000-0000-00005A670000}"/>
    <cellStyle name="Финансовый 2 90 3 2 5 5" xfId="30578" xr:uid="{00000000-0005-0000-0000-00005B670000}"/>
    <cellStyle name="Финансовый 2 90 3 2 5 6" xfId="34795" xr:uid="{00000000-0005-0000-0000-00005C670000}"/>
    <cellStyle name="Финансовый 2 90 3 2 5 7" xfId="36131" xr:uid="{00000000-0005-0000-0000-00005D670000}"/>
    <cellStyle name="Финансовый 2 90 3 3" xfId="12666" xr:uid="{00000000-0005-0000-0000-00005E670000}"/>
    <cellStyle name="Финансовый 2 90 3 3 2" xfId="12966" xr:uid="{00000000-0005-0000-0000-00005F670000}"/>
    <cellStyle name="Финансовый 2 90 3 3 3" xfId="15356" xr:uid="{00000000-0005-0000-0000-000060670000}"/>
    <cellStyle name="Финансовый 2 90 3 3 3 2" xfId="15624" xr:uid="{00000000-0005-0000-0000-000061670000}"/>
    <cellStyle name="Финансовый 2 90 3 3 3 3" xfId="19607" xr:uid="{00000000-0005-0000-0000-000062670000}"/>
    <cellStyle name="Финансовый 2 90 3 3 3 4" xfId="21451" xr:uid="{00000000-0005-0000-0000-000063670000}"/>
    <cellStyle name="Финансовый 2 90 3 3 3 5" xfId="27294" xr:uid="{00000000-0005-0000-0000-000064670000}"/>
    <cellStyle name="Финансовый 2 90 3 3 3 6" xfId="23034" xr:uid="{00000000-0005-0000-0000-000065670000}"/>
    <cellStyle name="Финансовый 2 90 3 3 3 7" xfId="26905" xr:uid="{00000000-0005-0000-0000-000066670000}"/>
    <cellStyle name="Финансовый 2 90 3 3 3 8" xfId="32780" xr:uid="{00000000-0005-0000-0000-000067670000}"/>
    <cellStyle name="Финансовый 2 90 3 3 3 9" xfId="31796" xr:uid="{00000000-0005-0000-0000-000068670000}"/>
    <cellStyle name="Финансовый 2 90 3 3 4" xfId="18028" xr:uid="{00000000-0005-0000-0000-000069670000}"/>
    <cellStyle name="Финансовый 2 90 3 3 5" xfId="19340" xr:uid="{00000000-0005-0000-0000-00006A670000}"/>
    <cellStyle name="Финансовый 2 90 3 3 5 2" xfId="25370" xr:uid="{00000000-0005-0000-0000-00006B670000}"/>
    <cellStyle name="Финансовый 2 90 3 3 5 3" xfId="28483" xr:uid="{00000000-0005-0000-0000-00006C670000}"/>
    <cellStyle name="Финансовый 2 90 3 3 5 4" xfId="29920" xr:uid="{00000000-0005-0000-0000-00006D670000}"/>
    <cellStyle name="Финансовый 2 90 3 3 5 5" xfId="31226" xr:uid="{00000000-0005-0000-0000-00006E670000}"/>
    <cellStyle name="Финансовый 2 90 3 3 5 6" xfId="34147" xr:uid="{00000000-0005-0000-0000-00006F670000}"/>
    <cellStyle name="Финансовый 2 90 3 3 5 7" xfId="35483" xr:uid="{00000000-0005-0000-0000-000070670000}"/>
    <cellStyle name="Финансовый 2 90 4" xfId="10099" xr:uid="{00000000-0005-0000-0000-000071670000}"/>
    <cellStyle name="Финансовый 2 90 4 2" xfId="13303" xr:uid="{00000000-0005-0000-0000-000072670000}"/>
    <cellStyle name="Финансовый 2 90 4 3" xfId="15019" xr:uid="{00000000-0005-0000-0000-000073670000}"/>
    <cellStyle name="Финансовый 2 90 4 3 2" xfId="15961" xr:uid="{00000000-0005-0000-0000-000074670000}"/>
    <cellStyle name="Финансовый 2 90 4 3 3" xfId="19944" xr:uid="{00000000-0005-0000-0000-000075670000}"/>
    <cellStyle name="Финансовый 2 90 4 3 4" xfId="21648" xr:uid="{00000000-0005-0000-0000-000076670000}"/>
    <cellStyle name="Финансовый 2 90 4 3 5" xfId="25697" xr:uid="{00000000-0005-0000-0000-000077670000}"/>
    <cellStyle name="Финансовый 2 90 4 3 6" xfId="25269" xr:uid="{00000000-0005-0000-0000-000078670000}"/>
    <cellStyle name="Финансовый 2 90 4 3 7" xfId="25691" xr:uid="{00000000-0005-0000-0000-000079670000}"/>
    <cellStyle name="Финансовый 2 90 4 3 8" xfId="33117" xr:uid="{00000000-0005-0000-0000-00007A670000}"/>
    <cellStyle name="Финансовый 2 90 4 3 9" xfId="31679" xr:uid="{00000000-0005-0000-0000-00007B670000}"/>
    <cellStyle name="Финансовый 2 90 4 4" xfId="17691" xr:uid="{00000000-0005-0000-0000-00007C670000}"/>
    <cellStyle name="Финансовый 2 90 4 5" xfId="19003" xr:uid="{00000000-0005-0000-0000-00007D670000}"/>
    <cellStyle name="Финансовый 2 90 4 5 2" xfId="24883" xr:uid="{00000000-0005-0000-0000-00007E670000}"/>
    <cellStyle name="Финансовый 2 90 4 5 3" xfId="28146" xr:uid="{00000000-0005-0000-0000-00007F670000}"/>
    <cellStyle name="Финансовый 2 90 4 5 4" xfId="29583" xr:uid="{00000000-0005-0000-0000-000080670000}"/>
    <cellStyle name="Финансовый 2 90 4 5 5" xfId="30889" xr:uid="{00000000-0005-0000-0000-000081670000}"/>
    <cellStyle name="Финансовый 2 90 4 5 6" xfId="34484" xr:uid="{00000000-0005-0000-0000-000082670000}"/>
    <cellStyle name="Финансовый 2 90 4 5 7" xfId="35820" xr:uid="{00000000-0005-0000-0000-000083670000}"/>
    <cellStyle name="Финансовый 2 90 5" xfId="11413" xr:uid="{00000000-0005-0000-0000-000084670000}"/>
    <cellStyle name="Финансовый 2 90 6" xfId="13951" xr:uid="{00000000-0005-0000-0000-000085670000}"/>
    <cellStyle name="Финансовый 2 90 7" xfId="14371" xr:uid="{00000000-0005-0000-0000-000086670000}"/>
    <cellStyle name="Финансовый 2 90 7 2" xfId="16609" xr:uid="{00000000-0005-0000-0000-000087670000}"/>
    <cellStyle name="Финансовый 2 90 7 3" xfId="20592" xr:uid="{00000000-0005-0000-0000-000088670000}"/>
    <cellStyle name="Финансовый 2 90 7 4" xfId="24374" xr:uid="{00000000-0005-0000-0000-000089670000}"/>
    <cellStyle name="Финансовый 2 90 7 5" xfId="23673" xr:uid="{00000000-0005-0000-0000-00008A670000}"/>
    <cellStyle name="Финансовый 2 90 7 6" xfId="26259" xr:uid="{00000000-0005-0000-0000-00008B670000}"/>
    <cellStyle name="Финансовый 2 90 7 7" xfId="21630" xr:uid="{00000000-0005-0000-0000-00008C670000}"/>
    <cellStyle name="Финансовый 2 90 7 8" xfId="33765" xr:uid="{00000000-0005-0000-0000-00008D670000}"/>
    <cellStyle name="Финансовый 2 90 7 9" xfId="31879" xr:uid="{00000000-0005-0000-0000-00008E670000}"/>
    <cellStyle name="Финансовый 2 90 8" xfId="17043" xr:uid="{00000000-0005-0000-0000-00008F670000}"/>
    <cellStyle name="Финансовый 2 90 9" xfId="18355" xr:uid="{00000000-0005-0000-0000-000090670000}"/>
    <cellStyle name="Финансовый 2 90 9 2" xfId="24182" xr:uid="{00000000-0005-0000-0000-000091670000}"/>
    <cellStyle name="Финансовый 2 90 9 3" xfId="27498" xr:uid="{00000000-0005-0000-0000-000092670000}"/>
    <cellStyle name="Финансовый 2 90 9 4" xfId="28935" xr:uid="{00000000-0005-0000-0000-000093670000}"/>
    <cellStyle name="Финансовый 2 90 9 5" xfId="30241" xr:uid="{00000000-0005-0000-0000-000094670000}"/>
    <cellStyle name="Финансовый 2 90 9 6" xfId="35132" xr:uid="{00000000-0005-0000-0000-000095670000}"/>
    <cellStyle name="Финансовый 2 90 9 7" xfId="36468" xr:uid="{00000000-0005-0000-0000-000096670000}"/>
    <cellStyle name="Финансовый 2 91" xfId="190" xr:uid="{00000000-0005-0000-0000-000097670000}"/>
    <cellStyle name="Финансовый 2 91 2" xfId="550" xr:uid="{00000000-0005-0000-0000-000098670000}"/>
    <cellStyle name="Финансовый 2 91 2 2" xfId="9027" xr:uid="{00000000-0005-0000-0000-000099670000}"/>
    <cellStyle name="Финансовый 2 91 2 3" xfId="10458" xr:uid="{00000000-0005-0000-0000-00009A670000}"/>
    <cellStyle name="Финансовый 2 91 3" xfId="1529" xr:uid="{00000000-0005-0000-0000-00009B670000}"/>
    <cellStyle name="Финансовый 2 91 3 2" xfId="8085" xr:uid="{00000000-0005-0000-0000-00009C670000}"/>
    <cellStyle name="Финансовый 2 91 3 2 2" xfId="13695" xr:uid="{00000000-0005-0000-0000-00009D670000}"/>
    <cellStyle name="Финансовый 2 91 3 2 3" xfId="14627" xr:uid="{00000000-0005-0000-0000-00009E670000}"/>
    <cellStyle name="Финансовый 2 91 3 2 3 2" xfId="16353" xr:uid="{00000000-0005-0000-0000-00009F670000}"/>
    <cellStyle name="Финансовый 2 91 3 2 3 3" xfId="20336" xr:uid="{00000000-0005-0000-0000-0000A0670000}"/>
    <cellStyle name="Финансовый 2 91 3 2 3 4" xfId="22723" xr:uid="{00000000-0005-0000-0000-0000A1670000}"/>
    <cellStyle name="Финансовый 2 91 3 2 3 5" xfId="25393" xr:uid="{00000000-0005-0000-0000-0000A2670000}"/>
    <cellStyle name="Финансовый 2 91 3 2 3 6" xfId="25346" xr:uid="{00000000-0005-0000-0000-0000A3670000}"/>
    <cellStyle name="Финансовый 2 91 3 2 3 7" xfId="24621" xr:uid="{00000000-0005-0000-0000-0000A4670000}"/>
    <cellStyle name="Финансовый 2 91 3 2 3 8" xfId="33509" xr:uid="{00000000-0005-0000-0000-0000A5670000}"/>
    <cellStyle name="Финансовый 2 91 3 2 3 9" xfId="31950" xr:uid="{00000000-0005-0000-0000-0000A6670000}"/>
    <cellStyle name="Финансовый 2 91 3 2 4" xfId="17299" xr:uid="{00000000-0005-0000-0000-0000A7670000}"/>
    <cellStyle name="Финансовый 2 91 3 2 5" xfId="18611" xr:uid="{00000000-0005-0000-0000-0000A8670000}"/>
    <cellStyle name="Финансовый 2 91 3 2 5 2" xfId="23229" xr:uid="{00000000-0005-0000-0000-0000A9670000}"/>
    <cellStyle name="Финансовый 2 91 3 2 5 3" xfId="27754" xr:uid="{00000000-0005-0000-0000-0000AA670000}"/>
    <cellStyle name="Финансовый 2 91 3 2 5 4" xfId="29191" xr:uid="{00000000-0005-0000-0000-0000AB670000}"/>
    <cellStyle name="Финансовый 2 91 3 2 5 5" xfId="30497" xr:uid="{00000000-0005-0000-0000-0000AC670000}"/>
    <cellStyle name="Финансовый 2 91 3 2 5 6" xfId="34876" xr:uid="{00000000-0005-0000-0000-0000AD670000}"/>
    <cellStyle name="Финансовый 2 91 3 2 5 7" xfId="36212" xr:uid="{00000000-0005-0000-0000-0000AE670000}"/>
    <cellStyle name="Финансовый 2 91 3 3" xfId="12585" xr:uid="{00000000-0005-0000-0000-0000AF670000}"/>
    <cellStyle name="Финансовый 2 91 3 3 2" xfId="13047" xr:uid="{00000000-0005-0000-0000-0000B0670000}"/>
    <cellStyle name="Финансовый 2 91 3 3 3" xfId="15275" xr:uid="{00000000-0005-0000-0000-0000B1670000}"/>
    <cellStyle name="Финансовый 2 91 3 3 3 2" xfId="15705" xr:uid="{00000000-0005-0000-0000-0000B2670000}"/>
    <cellStyle name="Финансовый 2 91 3 3 3 3" xfId="19688" xr:uid="{00000000-0005-0000-0000-0000B3670000}"/>
    <cellStyle name="Финансовый 2 91 3 3 3 4" xfId="23243" xr:uid="{00000000-0005-0000-0000-0000B4670000}"/>
    <cellStyle name="Финансовый 2 91 3 3 3 5" xfId="25918" xr:uid="{00000000-0005-0000-0000-0000B5670000}"/>
    <cellStyle name="Финансовый 2 91 3 3 3 6" xfId="22320" xr:uid="{00000000-0005-0000-0000-0000B6670000}"/>
    <cellStyle name="Финансовый 2 91 3 3 3 7" xfId="28712" xr:uid="{00000000-0005-0000-0000-0000B7670000}"/>
    <cellStyle name="Финансовый 2 91 3 3 3 8" xfId="32861" xr:uid="{00000000-0005-0000-0000-0000B8670000}"/>
    <cellStyle name="Финансовый 2 91 3 3 3 9" xfId="32082" xr:uid="{00000000-0005-0000-0000-0000B9670000}"/>
    <cellStyle name="Финансовый 2 91 3 3 4" xfId="17947" xr:uid="{00000000-0005-0000-0000-0000BA670000}"/>
    <cellStyle name="Финансовый 2 91 3 3 5" xfId="19259" xr:uid="{00000000-0005-0000-0000-0000BB670000}"/>
    <cellStyle name="Финансовый 2 91 3 3 5 2" xfId="22496" xr:uid="{00000000-0005-0000-0000-0000BC670000}"/>
    <cellStyle name="Финансовый 2 91 3 3 5 3" xfId="28402" xr:uid="{00000000-0005-0000-0000-0000BD670000}"/>
    <cellStyle name="Финансовый 2 91 3 3 5 4" xfId="29839" xr:uid="{00000000-0005-0000-0000-0000BE670000}"/>
    <cellStyle name="Финансовый 2 91 3 3 5 5" xfId="31145" xr:uid="{00000000-0005-0000-0000-0000BF670000}"/>
    <cellStyle name="Финансовый 2 91 3 3 5 6" xfId="34228" xr:uid="{00000000-0005-0000-0000-0000C0670000}"/>
    <cellStyle name="Финансовый 2 91 3 3 5 7" xfId="35564" xr:uid="{00000000-0005-0000-0000-0000C1670000}"/>
    <cellStyle name="Финансовый 2 91 4" xfId="10100" xr:uid="{00000000-0005-0000-0000-0000C2670000}"/>
    <cellStyle name="Финансовый 2 91 4 2" xfId="13302" xr:uid="{00000000-0005-0000-0000-0000C3670000}"/>
    <cellStyle name="Финансовый 2 91 4 3" xfId="15020" xr:uid="{00000000-0005-0000-0000-0000C4670000}"/>
    <cellStyle name="Финансовый 2 91 4 3 2" xfId="15960" xr:uid="{00000000-0005-0000-0000-0000C5670000}"/>
    <cellStyle name="Финансовый 2 91 4 3 3" xfId="19943" xr:uid="{00000000-0005-0000-0000-0000C6670000}"/>
    <cellStyle name="Финансовый 2 91 4 3 4" xfId="25232" xr:uid="{00000000-0005-0000-0000-0000C7670000}"/>
    <cellStyle name="Финансовый 2 91 4 3 5" xfId="22421" xr:uid="{00000000-0005-0000-0000-0000C8670000}"/>
    <cellStyle name="Финансовый 2 91 4 3 6" xfId="26457" xr:uid="{00000000-0005-0000-0000-0000C9670000}"/>
    <cellStyle name="Финансовый 2 91 4 3 7" xfId="25801" xr:uid="{00000000-0005-0000-0000-0000CA670000}"/>
    <cellStyle name="Финансовый 2 91 4 3 8" xfId="33116" xr:uid="{00000000-0005-0000-0000-0000CB670000}"/>
    <cellStyle name="Финансовый 2 91 4 3 9" xfId="31715" xr:uid="{00000000-0005-0000-0000-0000CC670000}"/>
    <cellStyle name="Финансовый 2 91 4 4" xfId="17692" xr:uid="{00000000-0005-0000-0000-0000CD670000}"/>
    <cellStyle name="Финансовый 2 91 4 5" xfId="19004" xr:uid="{00000000-0005-0000-0000-0000CE670000}"/>
    <cellStyle name="Финансовый 2 91 4 5 2" xfId="24499" xr:uid="{00000000-0005-0000-0000-0000CF670000}"/>
    <cellStyle name="Финансовый 2 91 4 5 3" xfId="28147" xr:uid="{00000000-0005-0000-0000-0000D0670000}"/>
    <cellStyle name="Финансовый 2 91 4 5 4" xfId="29584" xr:uid="{00000000-0005-0000-0000-0000D1670000}"/>
    <cellStyle name="Финансовый 2 91 4 5 5" xfId="30890" xr:uid="{00000000-0005-0000-0000-0000D2670000}"/>
    <cellStyle name="Финансовый 2 91 4 5 6" xfId="34483" xr:uid="{00000000-0005-0000-0000-0000D3670000}"/>
    <cellStyle name="Финансовый 2 91 4 5 7" xfId="35819" xr:uid="{00000000-0005-0000-0000-0000D4670000}"/>
    <cellStyle name="Финансовый 2 91 5" xfId="11414" xr:uid="{00000000-0005-0000-0000-0000D5670000}"/>
    <cellStyle name="Финансовый 2 91 6" xfId="13950" xr:uid="{00000000-0005-0000-0000-0000D6670000}"/>
    <cellStyle name="Финансовый 2 91 7" xfId="14372" xr:uid="{00000000-0005-0000-0000-0000D7670000}"/>
    <cellStyle name="Финансовый 2 91 7 2" xfId="16608" xr:uid="{00000000-0005-0000-0000-0000D8670000}"/>
    <cellStyle name="Финансовый 2 91 7 3" xfId="20591" xr:uid="{00000000-0005-0000-0000-0000D9670000}"/>
    <cellStyle name="Финансовый 2 91 7 4" xfId="24169" xr:uid="{00000000-0005-0000-0000-0000DA670000}"/>
    <cellStyle name="Финансовый 2 91 7 5" xfId="21262" xr:uid="{00000000-0005-0000-0000-0000DB670000}"/>
    <cellStyle name="Финансовый 2 91 7 6" xfId="21682" xr:uid="{00000000-0005-0000-0000-0000DC670000}"/>
    <cellStyle name="Финансовый 2 91 7 7" xfId="25906" xr:uid="{00000000-0005-0000-0000-0000DD670000}"/>
    <cellStyle name="Финансовый 2 91 7 8" xfId="33764" xr:uid="{00000000-0005-0000-0000-0000DE670000}"/>
    <cellStyle name="Финансовый 2 91 7 9" xfId="31896" xr:uid="{00000000-0005-0000-0000-0000DF670000}"/>
    <cellStyle name="Финансовый 2 91 8" xfId="17044" xr:uid="{00000000-0005-0000-0000-0000E0670000}"/>
    <cellStyle name="Финансовый 2 91 9" xfId="18356" xr:uid="{00000000-0005-0000-0000-0000E1670000}"/>
    <cellStyle name="Финансовый 2 91 9 2" xfId="23989" xr:uid="{00000000-0005-0000-0000-0000E2670000}"/>
    <cellStyle name="Финансовый 2 91 9 3" xfId="27499" xr:uid="{00000000-0005-0000-0000-0000E3670000}"/>
    <cellStyle name="Финансовый 2 91 9 4" xfId="28936" xr:uid="{00000000-0005-0000-0000-0000E4670000}"/>
    <cellStyle name="Финансовый 2 91 9 5" xfId="30242" xr:uid="{00000000-0005-0000-0000-0000E5670000}"/>
    <cellStyle name="Финансовый 2 91 9 6" xfId="35131" xr:uid="{00000000-0005-0000-0000-0000E6670000}"/>
    <cellStyle name="Финансовый 2 91 9 7" xfId="36467" xr:uid="{00000000-0005-0000-0000-0000E7670000}"/>
    <cellStyle name="Финансовый 2 92" xfId="191" xr:uid="{00000000-0005-0000-0000-0000E8670000}"/>
    <cellStyle name="Финансовый 2 92 2" xfId="551" xr:uid="{00000000-0005-0000-0000-0000E9670000}"/>
    <cellStyle name="Финансовый 2 92 2 2" xfId="9143" xr:uid="{00000000-0005-0000-0000-0000EA670000}"/>
    <cellStyle name="Финансовый 2 92 2 3" xfId="10459" xr:uid="{00000000-0005-0000-0000-0000EB670000}"/>
    <cellStyle name="Финансовый 2 92 3" xfId="1530" xr:uid="{00000000-0005-0000-0000-0000EC670000}"/>
    <cellStyle name="Финансовый 2 92 3 2" xfId="7888" xr:uid="{00000000-0005-0000-0000-0000ED670000}"/>
    <cellStyle name="Финансовый 2 92 3 2 2" xfId="13746" xr:uid="{00000000-0005-0000-0000-0000EE670000}"/>
    <cellStyle name="Финансовый 2 92 3 2 3" xfId="14576" xr:uid="{00000000-0005-0000-0000-0000EF670000}"/>
    <cellStyle name="Финансовый 2 92 3 2 3 2" xfId="16404" xr:uid="{00000000-0005-0000-0000-0000F0670000}"/>
    <cellStyle name="Финансовый 2 92 3 2 3 3" xfId="20387" xr:uid="{00000000-0005-0000-0000-0000F1670000}"/>
    <cellStyle name="Финансовый 2 92 3 2 3 4" xfId="21406" xr:uid="{00000000-0005-0000-0000-0000F2670000}"/>
    <cellStyle name="Финансовый 2 92 3 2 3 5" xfId="25314" xr:uid="{00000000-0005-0000-0000-0000F3670000}"/>
    <cellStyle name="Финансовый 2 92 3 2 3 6" xfId="26361" xr:uid="{00000000-0005-0000-0000-0000F4670000}"/>
    <cellStyle name="Финансовый 2 92 3 2 3 7" xfId="23888" xr:uid="{00000000-0005-0000-0000-0000F5670000}"/>
    <cellStyle name="Финансовый 2 92 3 2 3 8" xfId="33560" xr:uid="{00000000-0005-0000-0000-0000F6670000}"/>
    <cellStyle name="Финансовый 2 92 3 2 3 9" xfId="32322" xr:uid="{00000000-0005-0000-0000-0000F7670000}"/>
    <cellStyle name="Финансовый 2 92 3 2 4" xfId="17248" xr:uid="{00000000-0005-0000-0000-0000F8670000}"/>
    <cellStyle name="Финансовый 2 92 3 2 5" xfId="18560" xr:uid="{00000000-0005-0000-0000-0000F9670000}"/>
    <cellStyle name="Финансовый 2 92 3 2 5 2" xfId="22461" xr:uid="{00000000-0005-0000-0000-0000FA670000}"/>
    <cellStyle name="Финансовый 2 92 3 2 5 3" xfId="27703" xr:uid="{00000000-0005-0000-0000-0000FB670000}"/>
    <cellStyle name="Финансовый 2 92 3 2 5 4" xfId="29140" xr:uid="{00000000-0005-0000-0000-0000FC670000}"/>
    <cellStyle name="Финансовый 2 92 3 2 5 5" xfId="30446" xr:uid="{00000000-0005-0000-0000-0000FD670000}"/>
    <cellStyle name="Финансовый 2 92 3 2 5 6" xfId="34927" xr:uid="{00000000-0005-0000-0000-0000FE670000}"/>
    <cellStyle name="Финансовый 2 92 3 2 5 7" xfId="36263" xr:uid="{00000000-0005-0000-0000-0000FF670000}"/>
    <cellStyle name="Финансовый 2 92 3 3" xfId="12534" xr:uid="{00000000-0005-0000-0000-000000680000}"/>
    <cellStyle name="Финансовый 2 92 3 3 2" xfId="13098" xr:uid="{00000000-0005-0000-0000-000001680000}"/>
    <cellStyle name="Финансовый 2 92 3 3 3" xfId="15224" xr:uid="{00000000-0005-0000-0000-000002680000}"/>
    <cellStyle name="Финансовый 2 92 3 3 3 2" xfId="15756" xr:uid="{00000000-0005-0000-0000-000003680000}"/>
    <cellStyle name="Финансовый 2 92 3 3 3 3" xfId="19739" xr:uid="{00000000-0005-0000-0000-000004680000}"/>
    <cellStyle name="Финансовый 2 92 3 3 3 4" xfId="22019" xr:uid="{00000000-0005-0000-0000-000005680000}"/>
    <cellStyle name="Финансовый 2 92 3 3 3 5" xfId="22915" xr:uid="{00000000-0005-0000-0000-000006680000}"/>
    <cellStyle name="Финансовый 2 92 3 3 3 6" xfId="26307" xr:uid="{00000000-0005-0000-0000-000007680000}"/>
    <cellStyle name="Финансовый 2 92 3 3 3 7" xfId="26461" xr:uid="{00000000-0005-0000-0000-000008680000}"/>
    <cellStyle name="Финансовый 2 92 3 3 3 8" xfId="32912" xr:uid="{00000000-0005-0000-0000-000009680000}"/>
    <cellStyle name="Финансовый 2 92 3 3 3 9" xfId="32105" xr:uid="{00000000-0005-0000-0000-00000A680000}"/>
    <cellStyle name="Финансовый 2 92 3 3 4" xfId="17896" xr:uid="{00000000-0005-0000-0000-00000B680000}"/>
    <cellStyle name="Финансовый 2 92 3 3 5" xfId="19208" xr:uid="{00000000-0005-0000-0000-00000C680000}"/>
    <cellStyle name="Финансовый 2 92 3 3 5 2" xfId="21717" xr:uid="{00000000-0005-0000-0000-00000D680000}"/>
    <cellStyle name="Финансовый 2 92 3 3 5 3" xfId="28351" xr:uid="{00000000-0005-0000-0000-00000E680000}"/>
    <cellStyle name="Финансовый 2 92 3 3 5 4" xfId="29788" xr:uid="{00000000-0005-0000-0000-00000F680000}"/>
    <cellStyle name="Финансовый 2 92 3 3 5 5" xfId="31094" xr:uid="{00000000-0005-0000-0000-000010680000}"/>
    <cellStyle name="Финансовый 2 92 3 3 5 6" xfId="34279" xr:uid="{00000000-0005-0000-0000-000011680000}"/>
    <cellStyle name="Финансовый 2 92 3 3 5 7" xfId="35615" xr:uid="{00000000-0005-0000-0000-000012680000}"/>
    <cellStyle name="Финансовый 2 92 4" xfId="10101" xr:uid="{00000000-0005-0000-0000-000013680000}"/>
    <cellStyle name="Финансовый 2 92 4 2" xfId="13301" xr:uid="{00000000-0005-0000-0000-000014680000}"/>
    <cellStyle name="Финансовый 2 92 4 3" xfId="15021" xr:uid="{00000000-0005-0000-0000-000015680000}"/>
    <cellStyle name="Финансовый 2 92 4 3 2" xfId="15959" xr:uid="{00000000-0005-0000-0000-000016680000}"/>
    <cellStyle name="Финансовый 2 92 4 3 3" xfId="19942" xr:uid="{00000000-0005-0000-0000-000017680000}"/>
    <cellStyle name="Финансовый 2 92 4 3 4" xfId="21161" xr:uid="{00000000-0005-0000-0000-000018680000}"/>
    <cellStyle name="Финансовый 2 92 4 3 5" xfId="23681" xr:uid="{00000000-0005-0000-0000-000019680000}"/>
    <cellStyle name="Финансовый 2 92 4 3 6" xfId="25770" xr:uid="{00000000-0005-0000-0000-00001A680000}"/>
    <cellStyle name="Финансовый 2 92 4 3 7" xfId="24984" xr:uid="{00000000-0005-0000-0000-00001B680000}"/>
    <cellStyle name="Финансовый 2 92 4 3 8" xfId="33115" xr:uid="{00000000-0005-0000-0000-00001C680000}"/>
    <cellStyle name="Финансовый 2 92 4 3 9" xfId="31731" xr:uid="{00000000-0005-0000-0000-00001D680000}"/>
    <cellStyle name="Финансовый 2 92 4 4" xfId="17693" xr:uid="{00000000-0005-0000-0000-00001E680000}"/>
    <cellStyle name="Финансовый 2 92 4 5" xfId="19005" xr:uid="{00000000-0005-0000-0000-00001F680000}"/>
    <cellStyle name="Финансовый 2 92 4 5 2" xfId="24289" xr:uid="{00000000-0005-0000-0000-000020680000}"/>
    <cellStyle name="Финансовый 2 92 4 5 3" xfId="28148" xr:uid="{00000000-0005-0000-0000-000021680000}"/>
    <cellStyle name="Финансовый 2 92 4 5 4" xfId="29585" xr:uid="{00000000-0005-0000-0000-000022680000}"/>
    <cellStyle name="Финансовый 2 92 4 5 5" xfId="30891" xr:uid="{00000000-0005-0000-0000-000023680000}"/>
    <cellStyle name="Финансовый 2 92 4 5 6" xfId="34482" xr:uid="{00000000-0005-0000-0000-000024680000}"/>
    <cellStyle name="Финансовый 2 92 4 5 7" xfId="35818" xr:uid="{00000000-0005-0000-0000-000025680000}"/>
    <cellStyle name="Финансовый 2 92 5" xfId="11415" xr:uid="{00000000-0005-0000-0000-000026680000}"/>
    <cellStyle name="Финансовый 2 92 6" xfId="13949" xr:uid="{00000000-0005-0000-0000-000027680000}"/>
    <cellStyle name="Финансовый 2 92 7" xfId="14373" xr:uid="{00000000-0005-0000-0000-000028680000}"/>
    <cellStyle name="Финансовый 2 92 7 2" xfId="16607" xr:uid="{00000000-0005-0000-0000-000029680000}"/>
    <cellStyle name="Финансовый 2 92 7 3" xfId="20590" xr:uid="{00000000-0005-0000-0000-00002A680000}"/>
    <cellStyle name="Финансовый 2 92 7 4" xfId="23977" xr:uid="{00000000-0005-0000-0000-00002B680000}"/>
    <cellStyle name="Финансовый 2 92 7 5" xfId="25533" xr:uid="{00000000-0005-0000-0000-00002C680000}"/>
    <cellStyle name="Финансовый 2 92 7 6" xfId="21229" xr:uid="{00000000-0005-0000-0000-00002D680000}"/>
    <cellStyle name="Финансовый 2 92 7 7" xfId="23648" xr:uid="{00000000-0005-0000-0000-00002E680000}"/>
    <cellStyle name="Финансовый 2 92 7 8" xfId="33763" xr:uid="{00000000-0005-0000-0000-00002F680000}"/>
    <cellStyle name="Финансовый 2 92 7 9" xfId="31885" xr:uid="{00000000-0005-0000-0000-000030680000}"/>
    <cellStyle name="Финансовый 2 92 8" xfId="17045" xr:uid="{00000000-0005-0000-0000-000031680000}"/>
    <cellStyle name="Финансовый 2 92 9" xfId="18357" xr:uid="{00000000-0005-0000-0000-000032680000}"/>
    <cellStyle name="Финансовый 2 92 9 2" xfId="23639" xr:uid="{00000000-0005-0000-0000-000033680000}"/>
    <cellStyle name="Финансовый 2 92 9 3" xfId="27500" xr:uid="{00000000-0005-0000-0000-000034680000}"/>
    <cellStyle name="Финансовый 2 92 9 4" xfId="28937" xr:uid="{00000000-0005-0000-0000-000035680000}"/>
    <cellStyle name="Финансовый 2 92 9 5" xfId="30243" xr:uid="{00000000-0005-0000-0000-000036680000}"/>
    <cellStyle name="Финансовый 2 92 9 6" xfId="35130" xr:uid="{00000000-0005-0000-0000-000037680000}"/>
    <cellStyle name="Финансовый 2 92 9 7" xfId="36466" xr:uid="{00000000-0005-0000-0000-000038680000}"/>
    <cellStyle name="Финансовый 2 93" xfId="192" xr:uid="{00000000-0005-0000-0000-000039680000}"/>
    <cellStyle name="Финансовый 2 93 2" xfId="552" xr:uid="{00000000-0005-0000-0000-00003A680000}"/>
    <cellStyle name="Финансовый 2 93 2 2" xfId="9085" xr:uid="{00000000-0005-0000-0000-00003B680000}"/>
    <cellStyle name="Финансовый 2 93 2 3" xfId="10460" xr:uid="{00000000-0005-0000-0000-00003C680000}"/>
    <cellStyle name="Финансовый 2 93 3" xfId="1531" xr:uid="{00000000-0005-0000-0000-00003D680000}"/>
    <cellStyle name="Финансовый 2 93 3 2" xfId="7709" xr:uid="{00000000-0005-0000-0000-00003E680000}"/>
    <cellStyle name="Финансовый 2 93 3 2 2" xfId="13795" xr:uid="{00000000-0005-0000-0000-00003F680000}"/>
    <cellStyle name="Финансовый 2 93 3 2 3" xfId="14527" xr:uid="{00000000-0005-0000-0000-000040680000}"/>
    <cellStyle name="Финансовый 2 93 3 2 3 2" xfId="16453" xr:uid="{00000000-0005-0000-0000-000041680000}"/>
    <cellStyle name="Финансовый 2 93 3 2 3 3" xfId="20436" xr:uid="{00000000-0005-0000-0000-000042680000}"/>
    <cellStyle name="Финансовый 2 93 3 2 3 4" xfId="25117" xr:uid="{00000000-0005-0000-0000-000043680000}"/>
    <cellStyle name="Финансовый 2 93 3 2 3 5" xfId="26045" xr:uid="{00000000-0005-0000-0000-000044680000}"/>
    <cellStyle name="Финансовый 2 93 3 2 3 6" xfId="26955" xr:uid="{00000000-0005-0000-0000-000045680000}"/>
    <cellStyle name="Финансовый 2 93 3 2 3 7" xfId="21523" xr:uid="{00000000-0005-0000-0000-000046680000}"/>
    <cellStyle name="Финансовый 2 93 3 2 3 8" xfId="33609" xr:uid="{00000000-0005-0000-0000-000047680000}"/>
    <cellStyle name="Финансовый 2 93 3 2 3 9" xfId="31783" xr:uid="{00000000-0005-0000-0000-000048680000}"/>
    <cellStyle name="Финансовый 2 93 3 2 4" xfId="17199" xr:uid="{00000000-0005-0000-0000-000049680000}"/>
    <cellStyle name="Финансовый 2 93 3 2 5" xfId="18511" xr:uid="{00000000-0005-0000-0000-00004A680000}"/>
    <cellStyle name="Финансовый 2 93 3 2 5 2" xfId="24323" xr:uid="{00000000-0005-0000-0000-00004B680000}"/>
    <cellStyle name="Финансовый 2 93 3 2 5 3" xfId="27654" xr:uid="{00000000-0005-0000-0000-00004C680000}"/>
    <cellStyle name="Финансовый 2 93 3 2 5 4" xfId="29091" xr:uid="{00000000-0005-0000-0000-00004D680000}"/>
    <cellStyle name="Финансовый 2 93 3 2 5 5" xfId="30397" xr:uid="{00000000-0005-0000-0000-00004E680000}"/>
    <cellStyle name="Финансовый 2 93 3 2 5 6" xfId="34976" xr:uid="{00000000-0005-0000-0000-00004F680000}"/>
    <cellStyle name="Финансовый 2 93 3 2 5 7" xfId="36312" xr:uid="{00000000-0005-0000-0000-000050680000}"/>
    <cellStyle name="Финансовый 2 93 3 3" xfId="12485" xr:uid="{00000000-0005-0000-0000-000051680000}"/>
    <cellStyle name="Финансовый 2 93 3 3 2" xfId="13147" xr:uid="{00000000-0005-0000-0000-000052680000}"/>
    <cellStyle name="Финансовый 2 93 3 3 3" xfId="15175" xr:uid="{00000000-0005-0000-0000-000053680000}"/>
    <cellStyle name="Финансовый 2 93 3 3 3 2" xfId="15805" xr:uid="{00000000-0005-0000-0000-000054680000}"/>
    <cellStyle name="Финансовый 2 93 3 3 3 3" xfId="19788" xr:uid="{00000000-0005-0000-0000-000055680000}"/>
    <cellStyle name="Финансовый 2 93 3 3 3 4" xfId="24048" xr:uid="{00000000-0005-0000-0000-000056680000}"/>
    <cellStyle name="Финансовый 2 93 3 3 3 5" xfId="24493" xr:uid="{00000000-0005-0000-0000-000057680000}"/>
    <cellStyle name="Финансовый 2 93 3 3 3 6" xfId="24116" xr:uid="{00000000-0005-0000-0000-000058680000}"/>
    <cellStyle name="Финансовый 2 93 3 3 3 7" xfId="28720" xr:uid="{00000000-0005-0000-0000-000059680000}"/>
    <cellStyle name="Финансовый 2 93 3 3 3 8" xfId="32961" xr:uid="{00000000-0005-0000-0000-00005A680000}"/>
    <cellStyle name="Финансовый 2 93 3 3 3 9" xfId="32484" xr:uid="{00000000-0005-0000-0000-00005B680000}"/>
    <cellStyle name="Финансовый 2 93 3 3 4" xfId="17847" xr:uid="{00000000-0005-0000-0000-00005C680000}"/>
    <cellStyle name="Финансовый 2 93 3 3 5" xfId="19159" xr:uid="{00000000-0005-0000-0000-00005D680000}"/>
    <cellStyle name="Финансовый 2 93 3 3 5 2" xfId="23149" xr:uid="{00000000-0005-0000-0000-00005E680000}"/>
    <cellStyle name="Финансовый 2 93 3 3 5 3" xfId="28302" xr:uid="{00000000-0005-0000-0000-00005F680000}"/>
    <cellStyle name="Финансовый 2 93 3 3 5 4" xfId="29739" xr:uid="{00000000-0005-0000-0000-000060680000}"/>
    <cellStyle name="Финансовый 2 93 3 3 5 5" xfId="31045" xr:uid="{00000000-0005-0000-0000-000061680000}"/>
    <cellStyle name="Финансовый 2 93 3 3 5 6" xfId="34328" xr:uid="{00000000-0005-0000-0000-000062680000}"/>
    <cellStyle name="Финансовый 2 93 3 3 5 7" xfId="35664" xr:uid="{00000000-0005-0000-0000-000063680000}"/>
    <cellStyle name="Финансовый 2 93 4" xfId="10102" xr:uid="{00000000-0005-0000-0000-000064680000}"/>
    <cellStyle name="Финансовый 2 93 4 2" xfId="13300" xr:uid="{00000000-0005-0000-0000-000065680000}"/>
    <cellStyle name="Финансовый 2 93 4 3" xfId="15022" xr:uid="{00000000-0005-0000-0000-000066680000}"/>
    <cellStyle name="Финансовый 2 93 4 3 2" xfId="15958" xr:uid="{00000000-0005-0000-0000-000067680000}"/>
    <cellStyle name="Финансовый 2 93 4 3 3" xfId="19941" xr:uid="{00000000-0005-0000-0000-000068680000}"/>
    <cellStyle name="Финансовый 2 93 4 3 4" xfId="24858" xr:uid="{00000000-0005-0000-0000-000069680000}"/>
    <cellStyle name="Финансовый 2 93 4 3 5" xfId="23857" xr:uid="{00000000-0005-0000-0000-00006A680000}"/>
    <cellStyle name="Финансовый 2 93 4 3 6" xfId="24664" xr:uid="{00000000-0005-0000-0000-00006B680000}"/>
    <cellStyle name="Финансовый 2 93 4 3 7" xfId="24969" xr:uid="{00000000-0005-0000-0000-00006C680000}"/>
    <cellStyle name="Финансовый 2 93 4 3 8" xfId="33114" xr:uid="{00000000-0005-0000-0000-00006D680000}"/>
    <cellStyle name="Финансовый 2 93 4 3 9" xfId="31787" xr:uid="{00000000-0005-0000-0000-00006E680000}"/>
    <cellStyle name="Финансовый 2 93 4 4" xfId="17694" xr:uid="{00000000-0005-0000-0000-00006F680000}"/>
    <cellStyle name="Финансовый 2 93 4 5" xfId="19006" xr:uid="{00000000-0005-0000-0000-000070680000}"/>
    <cellStyle name="Финансовый 2 93 4 5 2" xfId="24104" xr:uid="{00000000-0005-0000-0000-000071680000}"/>
    <cellStyle name="Финансовый 2 93 4 5 3" xfId="28149" xr:uid="{00000000-0005-0000-0000-000072680000}"/>
    <cellStyle name="Финансовый 2 93 4 5 4" xfId="29586" xr:uid="{00000000-0005-0000-0000-000073680000}"/>
    <cellStyle name="Финансовый 2 93 4 5 5" xfId="30892" xr:uid="{00000000-0005-0000-0000-000074680000}"/>
    <cellStyle name="Финансовый 2 93 4 5 6" xfId="34481" xr:uid="{00000000-0005-0000-0000-000075680000}"/>
    <cellStyle name="Финансовый 2 93 4 5 7" xfId="35817" xr:uid="{00000000-0005-0000-0000-000076680000}"/>
    <cellStyle name="Финансовый 2 93 5" xfId="11416" xr:uid="{00000000-0005-0000-0000-000077680000}"/>
    <cellStyle name="Финансовый 2 93 6" xfId="13948" xr:uid="{00000000-0005-0000-0000-000078680000}"/>
    <cellStyle name="Финансовый 2 93 7" xfId="14374" xr:uid="{00000000-0005-0000-0000-000079680000}"/>
    <cellStyle name="Финансовый 2 93 7 2" xfId="16606" xr:uid="{00000000-0005-0000-0000-00007A680000}"/>
    <cellStyle name="Финансовый 2 93 7 3" xfId="20589" xr:uid="{00000000-0005-0000-0000-00007B680000}"/>
    <cellStyle name="Финансовый 2 93 7 4" xfId="23629" xr:uid="{00000000-0005-0000-0000-00007C680000}"/>
    <cellStyle name="Финансовый 2 93 7 5" xfId="22405" xr:uid="{00000000-0005-0000-0000-00007D680000}"/>
    <cellStyle name="Финансовый 2 93 7 6" xfId="21207" xr:uid="{00000000-0005-0000-0000-00007E680000}"/>
    <cellStyle name="Финансовый 2 93 7 7" xfId="25164" xr:uid="{00000000-0005-0000-0000-00007F680000}"/>
    <cellStyle name="Финансовый 2 93 7 8" xfId="33762" xr:uid="{00000000-0005-0000-0000-000080680000}"/>
    <cellStyle name="Финансовый 2 93 7 9" xfId="31975" xr:uid="{00000000-0005-0000-0000-000081680000}"/>
    <cellStyle name="Финансовый 2 93 8" xfId="17046" xr:uid="{00000000-0005-0000-0000-000082680000}"/>
    <cellStyle name="Финансовый 2 93 9" xfId="18358" xr:uid="{00000000-0005-0000-0000-000083680000}"/>
    <cellStyle name="Финансовый 2 93 9 2" xfId="23435" xr:uid="{00000000-0005-0000-0000-000084680000}"/>
    <cellStyle name="Финансовый 2 93 9 3" xfId="27501" xr:uid="{00000000-0005-0000-0000-000085680000}"/>
    <cellStyle name="Финансовый 2 93 9 4" xfId="28938" xr:uid="{00000000-0005-0000-0000-000086680000}"/>
    <cellStyle name="Финансовый 2 93 9 5" xfId="30244" xr:uid="{00000000-0005-0000-0000-000087680000}"/>
    <cellStyle name="Финансовый 2 93 9 6" xfId="35129" xr:uid="{00000000-0005-0000-0000-000088680000}"/>
    <cellStyle name="Финансовый 2 93 9 7" xfId="36465" xr:uid="{00000000-0005-0000-0000-000089680000}"/>
    <cellStyle name="Финансовый 2 94" xfId="193" xr:uid="{00000000-0005-0000-0000-00008A680000}"/>
    <cellStyle name="Финансовый 2 94 2" xfId="553" xr:uid="{00000000-0005-0000-0000-00008B680000}"/>
    <cellStyle name="Финансовый 2 94 2 2" xfId="9081" xr:uid="{00000000-0005-0000-0000-00008C680000}"/>
    <cellStyle name="Финансовый 2 94 2 3" xfId="10461" xr:uid="{00000000-0005-0000-0000-00008D680000}"/>
    <cellStyle name="Финансовый 2 94 3" xfId="1532" xr:uid="{00000000-0005-0000-0000-00008E680000}"/>
    <cellStyle name="Финансовый 2 94 3 2" xfId="8219" xr:uid="{00000000-0005-0000-0000-00008F680000}"/>
    <cellStyle name="Финансовый 2 94 3 2 2" xfId="13652" xr:uid="{00000000-0005-0000-0000-000090680000}"/>
    <cellStyle name="Финансовый 2 94 3 2 3" xfId="14670" xr:uid="{00000000-0005-0000-0000-000091680000}"/>
    <cellStyle name="Финансовый 2 94 3 2 3 2" xfId="16310" xr:uid="{00000000-0005-0000-0000-000092680000}"/>
    <cellStyle name="Финансовый 2 94 3 2 3 3" xfId="20293" xr:uid="{00000000-0005-0000-0000-000093680000}"/>
    <cellStyle name="Финансовый 2 94 3 2 3 4" xfId="23420" xr:uid="{00000000-0005-0000-0000-000094680000}"/>
    <cellStyle name="Финансовый 2 94 3 2 3 5" xfId="27117" xr:uid="{00000000-0005-0000-0000-000095680000}"/>
    <cellStyle name="Финансовый 2 94 3 2 3 6" xfId="24595" xr:uid="{00000000-0005-0000-0000-000096680000}"/>
    <cellStyle name="Финансовый 2 94 3 2 3 7" xfId="25898" xr:uid="{00000000-0005-0000-0000-000097680000}"/>
    <cellStyle name="Финансовый 2 94 3 2 3 8" xfId="33466" xr:uid="{00000000-0005-0000-0000-000098680000}"/>
    <cellStyle name="Финансовый 2 94 3 2 3 9" xfId="32307" xr:uid="{00000000-0005-0000-0000-000099680000}"/>
    <cellStyle name="Финансовый 2 94 3 2 4" xfId="17342" xr:uid="{00000000-0005-0000-0000-00009A680000}"/>
    <cellStyle name="Финансовый 2 94 3 2 5" xfId="18654" xr:uid="{00000000-0005-0000-0000-00009B680000}"/>
    <cellStyle name="Финансовый 2 94 3 2 5 2" xfId="23362" xr:uid="{00000000-0005-0000-0000-00009C680000}"/>
    <cellStyle name="Финансовый 2 94 3 2 5 3" xfId="27797" xr:uid="{00000000-0005-0000-0000-00009D680000}"/>
    <cellStyle name="Финансовый 2 94 3 2 5 4" xfId="29234" xr:uid="{00000000-0005-0000-0000-00009E680000}"/>
    <cellStyle name="Финансовый 2 94 3 2 5 5" xfId="30540" xr:uid="{00000000-0005-0000-0000-00009F680000}"/>
    <cellStyle name="Финансовый 2 94 3 2 5 6" xfId="34833" xr:uid="{00000000-0005-0000-0000-0000A0680000}"/>
    <cellStyle name="Финансовый 2 94 3 2 5 7" xfId="36169" xr:uid="{00000000-0005-0000-0000-0000A1680000}"/>
    <cellStyle name="Финансовый 2 94 3 3" xfId="12628" xr:uid="{00000000-0005-0000-0000-0000A2680000}"/>
    <cellStyle name="Финансовый 2 94 3 3 2" xfId="13004" xr:uid="{00000000-0005-0000-0000-0000A3680000}"/>
    <cellStyle name="Финансовый 2 94 3 3 3" xfId="15318" xr:uid="{00000000-0005-0000-0000-0000A4680000}"/>
    <cellStyle name="Финансовый 2 94 3 3 3 2" xfId="15662" xr:uid="{00000000-0005-0000-0000-0000A5680000}"/>
    <cellStyle name="Финансовый 2 94 3 3 3 3" xfId="19645" xr:uid="{00000000-0005-0000-0000-0000A6680000}"/>
    <cellStyle name="Финансовый 2 94 3 3 3 4" xfId="21810" xr:uid="{00000000-0005-0000-0000-0000A7680000}"/>
    <cellStyle name="Финансовый 2 94 3 3 3 5" xfId="23901" xr:uid="{00000000-0005-0000-0000-0000A8680000}"/>
    <cellStyle name="Финансовый 2 94 3 3 3 6" xfId="25392" xr:uid="{00000000-0005-0000-0000-0000A9680000}"/>
    <cellStyle name="Финансовый 2 94 3 3 3 7" xfId="25398" xr:uid="{00000000-0005-0000-0000-0000AA680000}"/>
    <cellStyle name="Финансовый 2 94 3 3 3 8" xfId="32818" xr:uid="{00000000-0005-0000-0000-0000AB680000}"/>
    <cellStyle name="Финансовый 2 94 3 3 3 9" xfId="31418" xr:uid="{00000000-0005-0000-0000-0000AC680000}"/>
    <cellStyle name="Финансовый 2 94 3 3 4" xfId="17990" xr:uid="{00000000-0005-0000-0000-0000AD680000}"/>
    <cellStyle name="Финансовый 2 94 3 3 5" xfId="19302" xr:uid="{00000000-0005-0000-0000-0000AE680000}"/>
    <cellStyle name="Финансовый 2 94 3 3 5 2" xfId="22044" xr:uid="{00000000-0005-0000-0000-0000AF680000}"/>
    <cellStyle name="Финансовый 2 94 3 3 5 3" xfId="28445" xr:uid="{00000000-0005-0000-0000-0000B0680000}"/>
    <cellStyle name="Финансовый 2 94 3 3 5 4" xfId="29882" xr:uid="{00000000-0005-0000-0000-0000B1680000}"/>
    <cellStyle name="Финансовый 2 94 3 3 5 5" xfId="31188" xr:uid="{00000000-0005-0000-0000-0000B2680000}"/>
    <cellStyle name="Финансовый 2 94 3 3 5 6" xfId="34185" xr:uid="{00000000-0005-0000-0000-0000B3680000}"/>
    <cellStyle name="Финансовый 2 94 3 3 5 7" xfId="35521" xr:uid="{00000000-0005-0000-0000-0000B4680000}"/>
    <cellStyle name="Финансовый 2 94 4" xfId="10103" xr:uid="{00000000-0005-0000-0000-0000B5680000}"/>
    <cellStyle name="Финансовый 2 94 4 2" xfId="13299" xr:uid="{00000000-0005-0000-0000-0000B6680000}"/>
    <cellStyle name="Финансовый 2 94 4 3" xfId="15023" xr:uid="{00000000-0005-0000-0000-0000B7680000}"/>
    <cellStyle name="Финансовый 2 94 4 3 2" xfId="15957" xr:uid="{00000000-0005-0000-0000-0000B8680000}"/>
    <cellStyle name="Финансовый 2 94 4 3 3" xfId="19940" xr:uid="{00000000-0005-0000-0000-0000B9680000}"/>
    <cellStyle name="Финансовый 2 94 4 3 4" xfId="24476" xr:uid="{00000000-0005-0000-0000-0000BA680000}"/>
    <cellStyle name="Финансовый 2 94 4 3 5" xfId="26080" xr:uid="{00000000-0005-0000-0000-0000BB680000}"/>
    <cellStyle name="Финансовый 2 94 4 3 6" xfId="26403" xr:uid="{00000000-0005-0000-0000-0000BC680000}"/>
    <cellStyle name="Финансовый 2 94 4 3 7" xfId="22329" xr:uid="{00000000-0005-0000-0000-0000BD680000}"/>
    <cellStyle name="Финансовый 2 94 4 3 8" xfId="33113" xr:uid="{00000000-0005-0000-0000-0000BE680000}"/>
    <cellStyle name="Финансовый 2 94 4 3 9" xfId="31807" xr:uid="{00000000-0005-0000-0000-0000BF680000}"/>
    <cellStyle name="Финансовый 2 94 4 4" xfId="17695" xr:uid="{00000000-0005-0000-0000-0000C0680000}"/>
    <cellStyle name="Финансовый 2 94 4 5" xfId="19007" xr:uid="{00000000-0005-0000-0000-0000C1680000}"/>
    <cellStyle name="Финансовый 2 94 4 5 2" xfId="23710" xr:uid="{00000000-0005-0000-0000-0000C2680000}"/>
    <cellStyle name="Финансовый 2 94 4 5 3" xfId="28150" xr:uid="{00000000-0005-0000-0000-0000C3680000}"/>
    <cellStyle name="Финансовый 2 94 4 5 4" xfId="29587" xr:uid="{00000000-0005-0000-0000-0000C4680000}"/>
    <cellStyle name="Финансовый 2 94 4 5 5" xfId="30893" xr:uid="{00000000-0005-0000-0000-0000C5680000}"/>
    <cellStyle name="Финансовый 2 94 4 5 6" xfId="34480" xr:uid="{00000000-0005-0000-0000-0000C6680000}"/>
    <cellStyle name="Финансовый 2 94 4 5 7" xfId="35816" xr:uid="{00000000-0005-0000-0000-0000C7680000}"/>
    <cellStyle name="Финансовый 2 94 5" xfId="11417" xr:uid="{00000000-0005-0000-0000-0000C8680000}"/>
    <cellStyle name="Финансовый 2 94 6" xfId="13947" xr:uid="{00000000-0005-0000-0000-0000C9680000}"/>
    <cellStyle name="Финансовый 2 94 7" xfId="14375" xr:uid="{00000000-0005-0000-0000-0000CA680000}"/>
    <cellStyle name="Финансовый 2 94 7 2" xfId="16605" xr:uid="{00000000-0005-0000-0000-0000CB680000}"/>
    <cellStyle name="Финансовый 2 94 7 3" xfId="20588" xr:uid="{00000000-0005-0000-0000-0000CC680000}"/>
    <cellStyle name="Финансовый 2 94 7 4" xfId="23424" xr:uid="{00000000-0005-0000-0000-0000CD680000}"/>
    <cellStyle name="Финансовый 2 94 7 5" xfId="26007" xr:uid="{00000000-0005-0000-0000-0000CE680000}"/>
    <cellStyle name="Финансовый 2 94 7 6" xfId="27316" xr:uid="{00000000-0005-0000-0000-0000CF680000}"/>
    <cellStyle name="Финансовый 2 94 7 7" xfId="25803" xr:uid="{00000000-0005-0000-0000-0000D0680000}"/>
    <cellStyle name="Финансовый 2 94 7 8" xfId="33761" xr:uid="{00000000-0005-0000-0000-0000D1680000}"/>
    <cellStyle name="Финансовый 2 94 7 9" xfId="31971" xr:uid="{00000000-0005-0000-0000-0000D2680000}"/>
    <cellStyle name="Финансовый 2 94 8" xfId="17047" xr:uid="{00000000-0005-0000-0000-0000D3680000}"/>
    <cellStyle name="Финансовый 2 94 9" xfId="18359" xr:uid="{00000000-0005-0000-0000-0000D4680000}"/>
    <cellStyle name="Финансовый 2 94 9 2" xfId="25380" xr:uid="{00000000-0005-0000-0000-0000D5680000}"/>
    <cellStyle name="Финансовый 2 94 9 3" xfId="27502" xr:uid="{00000000-0005-0000-0000-0000D6680000}"/>
    <cellStyle name="Финансовый 2 94 9 4" xfId="28939" xr:uid="{00000000-0005-0000-0000-0000D7680000}"/>
    <cellStyle name="Финансовый 2 94 9 5" xfId="30245" xr:uid="{00000000-0005-0000-0000-0000D8680000}"/>
    <cellStyle name="Финансовый 2 94 9 6" xfId="35128" xr:uid="{00000000-0005-0000-0000-0000D9680000}"/>
    <cellStyle name="Финансовый 2 94 9 7" xfId="36464" xr:uid="{00000000-0005-0000-0000-0000DA680000}"/>
    <cellStyle name="Финансовый 2 95" xfId="194" xr:uid="{00000000-0005-0000-0000-0000DB680000}"/>
    <cellStyle name="Финансовый 2 95 2" xfId="554" xr:uid="{00000000-0005-0000-0000-0000DC680000}"/>
    <cellStyle name="Финансовый 2 95 2 2" xfId="9080" xr:uid="{00000000-0005-0000-0000-0000DD680000}"/>
    <cellStyle name="Финансовый 2 95 2 3" xfId="10462" xr:uid="{00000000-0005-0000-0000-0000DE680000}"/>
    <cellStyle name="Финансовый 2 95 3" xfId="1533" xr:uid="{00000000-0005-0000-0000-0000DF680000}"/>
    <cellStyle name="Финансовый 2 95 3 2" xfId="8086" xr:uid="{00000000-0005-0000-0000-0000E0680000}"/>
    <cellStyle name="Финансовый 2 95 3 2 2" xfId="13694" xr:uid="{00000000-0005-0000-0000-0000E1680000}"/>
    <cellStyle name="Финансовый 2 95 3 2 3" xfId="14628" xr:uid="{00000000-0005-0000-0000-0000E2680000}"/>
    <cellStyle name="Финансовый 2 95 3 2 3 2" xfId="16352" xr:uid="{00000000-0005-0000-0000-0000E3680000}"/>
    <cellStyle name="Финансовый 2 95 3 2 3 3" xfId="20335" xr:uid="{00000000-0005-0000-0000-0000E4680000}"/>
    <cellStyle name="Финансовый 2 95 3 2 3 4" xfId="22558" xr:uid="{00000000-0005-0000-0000-0000E5680000}"/>
    <cellStyle name="Финансовый 2 95 3 2 3 5" xfId="26040" xr:uid="{00000000-0005-0000-0000-0000E6680000}"/>
    <cellStyle name="Финансовый 2 95 3 2 3 6" xfId="21076" xr:uid="{00000000-0005-0000-0000-0000E7680000}"/>
    <cellStyle name="Финансовый 2 95 3 2 3 7" xfId="26136" xr:uid="{00000000-0005-0000-0000-0000E8680000}"/>
    <cellStyle name="Финансовый 2 95 3 2 3 8" xfId="33508" xr:uid="{00000000-0005-0000-0000-0000E9680000}"/>
    <cellStyle name="Финансовый 2 95 3 2 3 9" xfId="31398" xr:uid="{00000000-0005-0000-0000-0000EA680000}"/>
    <cellStyle name="Финансовый 2 95 3 2 4" xfId="17300" xr:uid="{00000000-0005-0000-0000-0000EB680000}"/>
    <cellStyle name="Финансовый 2 95 3 2 5" xfId="18612" xr:uid="{00000000-0005-0000-0000-0000EC680000}"/>
    <cellStyle name="Финансовый 2 95 3 2 5 2" xfId="25273" xr:uid="{00000000-0005-0000-0000-0000ED680000}"/>
    <cellStyle name="Финансовый 2 95 3 2 5 3" xfId="27755" xr:uid="{00000000-0005-0000-0000-0000EE680000}"/>
    <cellStyle name="Финансовый 2 95 3 2 5 4" xfId="29192" xr:uid="{00000000-0005-0000-0000-0000EF680000}"/>
    <cellStyle name="Финансовый 2 95 3 2 5 5" xfId="30498" xr:uid="{00000000-0005-0000-0000-0000F0680000}"/>
    <cellStyle name="Финансовый 2 95 3 2 5 6" xfId="34875" xr:uid="{00000000-0005-0000-0000-0000F1680000}"/>
    <cellStyle name="Финансовый 2 95 3 2 5 7" xfId="36211" xr:uid="{00000000-0005-0000-0000-0000F2680000}"/>
    <cellStyle name="Финансовый 2 95 3 3" xfId="12586" xr:uid="{00000000-0005-0000-0000-0000F3680000}"/>
    <cellStyle name="Финансовый 2 95 3 3 2" xfId="13046" xr:uid="{00000000-0005-0000-0000-0000F4680000}"/>
    <cellStyle name="Финансовый 2 95 3 3 3" xfId="15276" xr:uid="{00000000-0005-0000-0000-0000F5680000}"/>
    <cellStyle name="Финансовый 2 95 3 3 3 2" xfId="15704" xr:uid="{00000000-0005-0000-0000-0000F6680000}"/>
    <cellStyle name="Финансовый 2 95 3 3 3 3" xfId="19687" xr:uid="{00000000-0005-0000-0000-0000F7680000}"/>
    <cellStyle name="Финансовый 2 95 3 3 3 4" xfId="25283" xr:uid="{00000000-0005-0000-0000-0000F8680000}"/>
    <cellStyle name="Финансовый 2 95 3 3 3 5" xfId="23752" xr:uid="{00000000-0005-0000-0000-0000F9680000}"/>
    <cellStyle name="Финансовый 2 95 3 3 3 6" xfId="26925" xr:uid="{00000000-0005-0000-0000-0000FA680000}"/>
    <cellStyle name="Финансовый 2 95 3 3 3 7" xfId="22995" xr:uid="{00000000-0005-0000-0000-0000FB680000}"/>
    <cellStyle name="Финансовый 2 95 3 3 3 8" xfId="32860" xr:uid="{00000000-0005-0000-0000-0000FC680000}"/>
    <cellStyle name="Финансовый 2 95 3 3 3 9" xfId="32143" xr:uid="{00000000-0005-0000-0000-0000FD680000}"/>
    <cellStyle name="Финансовый 2 95 3 3 4" xfId="17948" xr:uid="{00000000-0005-0000-0000-0000FE680000}"/>
    <cellStyle name="Финансовый 2 95 3 3 5" xfId="19260" xr:uid="{00000000-0005-0000-0000-0000FF680000}"/>
    <cellStyle name="Финансовый 2 95 3 3 5 2" xfId="22446" xr:uid="{00000000-0005-0000-0000-000000690000}"/>
    <cellStyle name="Финансовый 2 95 3 3 5 3" xfId="28403" xr:uid="{00000000-0005-0000-0000-000001690000}"/>
    <cellStyle name="Финансовый 2 95 3 3 5 4" xfId="29840" xr:uid="{00000000-0005-0000-0000-000002690000}"/>
    <cellStyle name="Финансовый 2 95 3 3 5 5" xfId="31146" xr:uid="{00000000-0005-0000-0000-000003690000}"/>
    <cellStyle name="Финансовый 2 95 3 3 5 6" xfId="34227" xr:uid="{00000000-0005-0000-0000-000004690000}"/>
    <cellStyle name="Финансовый 2 95 3 3 5 7" xfId="35563" xr:uid="{00000000-0005-0000-0000-000005690000}"/>
    <cellStyle name="Финансовый 2 95 4" xfId="10104" xr:uid="{00000000-0005-0000-0000-000006690000}"/>
    <cellStyle name="Финансовый 2 95 4 2" xfId="13298" xr:uid="{00000000-0005-0000-0000-000007690000}"/>
    <cellStyle name="Финансовый 2 95 4 3" xfId="15024" xr:uid="{00000000-0005-0000-0000-000008690000}"/>
    <cellStyle name="Финансовый 2 95 4 3 2" xfId="15956" xr:uid="{00000000-0005-0000-0000-000009690000}"/>
    <cellStyle name="Финансовый 2 95 4 3 3" xfId="19939" xr:uid="{00000000-0005-0000-0000-00000A690000}"/>
    <cellStyle name="Финансовый 2 95 4 3 4" xfId="24266" xr:uid="{00000000-0005-0000-0000-00000B690000}"/>
    <cellStyle name="Финансовый 2 95 4 3 5" xfId="26424" xr:uid="{00000000-0005-0000-0000-00000C690000}"/>
    <cellStyle name="Финансовый 2 95 4 3 6" xfId="23415" xr:uid="{00000000-0005-0000-0000-00000D690000}"/>
    <cellStyle name="Финансовый 2 95 4 3 7" xfId="28758" xr:uid="{00000000-0005-0000-0000-00000E690000}"/>
    <cellStyle name="Финансовый 2 95 4 3 8" xfId="33112" xr:uid="{00000000-0005-0000-0000-00000F690000}"/>
    <cellStyle name="Финансовый 2 95 4 3 9" xfId="31825" xr:uid="{00000000-0005-0000-0000-000010690000}"/>
    <cellStyle name="Финансовый 2 95 4 4" xfId="17696" xr:uid="{00000000-0005-0000-0000-000011690000}"/>
    <cellStyle name="Финансовый 2 95 4 5" xfId="19008" xr:uid="{00000000-0005-0000-0000-000012690000}"/>
    <cellStyle name="Финансовый 2 95 4 5 2" xfId="23507" xr:uid="{00000000-0005-0000-0000-000013690000}"/>
    <cellStyle name="Финансовый 2 95 4 5 3" xfId="28151" xr:uid="{00000000-0005-0000-0000-000014690000}"/>
    <cellStyle name="Финансовый 2 95 4 5 4" xfId="29588" xr:uid="{00000000-0005-0000-0000-000015690000}"/>
    <cellStyle name="Финансовый 2 95 4 5 5" xfId="30894" xr:uid="{00000000-0005-0000-0000-000016690000}"/>
    <cellStyle name="Финансовый 2 95 4 5 6" xfId="34479" xr:uid="{00000000-0005-0000-0000-000017690000}"/>
    <cellStyle name="Финансовый 2 95 4 5 7" xfId="35815" xr:uid="{00000000-0005-0000-0000-000018690000}"/>
    <cellStyle name="Финансовый 2 95 5" xfId="11418" xr:uid="{00000000-0005-0000-0000-000019690000}"/>
    <cellStyle name="Финансовый 2 95 6" xfId="13946" xr:uid="{00000000-0005-0000-0000-00001A690000}"/>
    <cellStyle name="Финансовый 2 95 7" xfId="14376" xr:uid="{00000000-0005-0000-0000-00001B690000}"/>
    <cellStyle name="Финансовый 2 95 7 2" xfId="16604" xr:uid="{00000000-0005-0000-0000-00001C690000}"/>
    <cellStyle name="Финансовый 2 95 7 3" xfId="20587" xr:uid="{00000000-0005-0000-0000-00001D690000}"/>
    <cellStyle name="Финансовый 2 95 7 4" xfId="23217" xr:uid="{00000000-0005-0000-0000-00001E690000}"/>
    <cellStyle name="Финансовый 2 95 7 5" xfId="26180" xr:uid="{00000000-0005-0000-0000-00001F690000}"/>
    <cellStyle name="Финансовый 2 95 7 6" xfId="22959" xr:uid="{00000000-0005-0000-0000-000020690000}"/>
    <cellStyle name="Финансовый 2 95 7 7" xfId="26820" xr:uid="{00000000-0005-0000-0000-000021690000}"/>
    <cellStyle name="Финансовый 2 95 7 8" xfId="33760" xr:uid="{00000000-0005-0000-0000-000022690000}"/>
    <cellStyle name="Финансовый 2 95 7 9" xfId="32093" xr:uid="{00000000-0005-0000-0000-000023690000}"/>
    <cellStyle name="Финансовый 2 95 8" xfId="17048" xr:uid="{00000000-0005-0000-0000-000024690000}"/>
    <cellStyle name="Финансовый 2 95 9" xfId="18360" xr:uid="{00000000-0005-0000-0000-000025690000}"/>
    <cellStyle name="Финансовый 2 95 9 2" xfId="23228" xr:uid="{00000000-0005-0000-0000-000026690000}"/>
    <cellStyle name="Финансовый 2 95 9 3" xfId="27503" xr:uid="{00000000-0005-0000-0000-000027690000}"/>
    <cellStyle name="Финансовый 2 95 9 4" xfId="28940" xr:uid="{00000000-0005-0000-0000-000028690000}"/>
    <cellStyle name="Финансовый 2 95 9 5" xfId="30246" xr:uid="{00000000-0005-0000-0000-000029690000}"/>
    <cellStyle name="Финансовый 2 95 9 6" xfId="35127" xr:uid="{00000000-0005-0000-0000-00002A690000}"/>
    <cellStyle name="Финансовый 2 95 9 7" xfId="36463" xr:uid="{00000000-0005-0000-0000-00002B690000}"/>
    <cellStyle name="Финансовый 2 96" xfId="195" xr:uid="{00000000-0005-0000-0000-00002C690000}"/>
    <cellStyle name="Финансовый 2 96 2" xfId="555" xr:uid="{00000000-0005-0000-0000-00002D690000}"/>
    <cellStyle name="Финансовый 2 96 2 2" xfId="9008" xr:uid="{00000000-0005-0000-0000-00002E690000}"/>
    <cellStyle name="Финансовый 2 96 2 3" xfId="10463" xr:uid="{00000000-0005-0000-0000-00002F690000}"/>
    <cellStyle name="Финансовый 2 96 3" xfId="1534" xr:uid="{00000000-0005-0000-0000-000030690000}"/>
    <cellStyle name="Финансовый 2 96 3 2" xfId="7899" xr:uid="{00000000-0005-0000-0000-000031690000}"/>
    <cellStyle name="Финансовый 2 96 3 2 2" xfId="13745" xr:uid="{00000000-0005-0000-0000-000032690000}"/>
    <cellStyle name="Финансовый 2 96 3 2 3" xfId="14577" xr:uid="{00000000-0005-0000-0000-000033690000}"/>
    <cellStyle name="Финансовый 2 96 3 2 3 2" xfId="16403" xr:uid="{00000000-0005-0000-0000-000034690000}"/>
    <cellStyle name="Финансовый 2 96 3 2 3 3" xfId="20386" xr:uid="{00000000-0005-0000-0000-000035690000}"/>
    <cellStyle name="Финансовый 2 96 3 2 3 4" xfId="25095" xr:uid="{00000000-0005-0000-0000-000036690000}"/>
    <cellStyle name="Финансовый 2 96 3 2 3 5" xfId="26643" xr:uid="{00000000-0005-0000-0000-000037690000}"/>
    <cellStyle name="Финансовый 2 96 3 2 3 6" xfId="26985" xr:uid="{00000000-0005-0000-0000-000038690000}"/>
    <cellStyle name="Финансовый 2 96 3 2 3 7" xfId="23757" xr:uid="{00000000-0005-0000-0000-000039690000}"/>
    <cellStyle name="Финансовый 2 96 3 2 3 8" xfId="33559" xr:uid="{00000000-0005-0000-0000-00003A690000}"/>
    <cellStyle name="Финансовый 2 96 3 2 3 9" xfId="32431" xr:uid="{00000000-0005-0000-0000-00003B690000}"/>
    <cellStyle name="Финансовый 2 96 3 2 4" xfId="17249" xr:uid="{00000000-0005-0000-0000-00003C690000}"/>
    <cellStyle name="Финансовый 2 96 3 2 5" xfId="18561" xr:uid="{00000000-0005-0000-0000-00003D690000}"/>
    <cellStyle name="Финансовый 2 96 3 2 5 2" xfId="22400" xr:uid="{00000000-0005-0000-0000-00003E690000}"/>
    <cellStyle name="Финансовый 2 96 3 2 5 3" xfId="27704" xr:uid="{00000000-0005-0000-0000-00003F690000}"/>
    <cellStyle name="Финансовый 2 96 3 2 5 4" xfId="29141" xr:uid="{00000000-0005-0000-0000-000040690000}"/>
    <cellStyle name="Финансовый 2 96 3 2 5 5" xfId="30447" xr:uid="{00000000-0005-0000-0000-000041690000}"/>
    <cellStyle name="Финансовый 2 96 3 2 5 6" xfId="34926" xr:uid="{00000000-0005-0000-0000-000042690000}"/>
    <cellStyle name="Финансовый 2 96 3 2 5 7" xfId="36262" xr:uid="{00000000-0005-0000-0000-000043690000}"/>
    <cellStyle name="Финансовый 2 96 3 3" xfId="12535" xr:uid="{00000000-0005-0000-0000-000044690000}"/>
    <cellStyle name="Финансовый 2 96 3 3 2" xfId="13097" xr:uid="{00000000-0005-0000-0000-000045690000}"/>
    <cellStyle name="Финансовый 2 96 3 3 3" xfId="15225" xr:uid="{00000000-0005-0000-0000-000046690000}"/>
    <cellStyle name="Финансовый 2 96 3 3 3 2" xfId="15755" xr:uid="{00000000-0005-0000-0000-000047690000}"/>
    <cellStyle name="Финансовый 2 96 3 3 3 3" xfId="19738" xr:uid="{00000000-0005-0000-0000-000048690000}"/>
    <cellStyle name="Финансовый 2 96 3 3 3 4" xfId="21888" xr:uid="{00000000-0005-0000-0000-000049690000}"/>
    <cellStyle name="Финансовый 2 96 3 3 3 5" xfId="22425" xr:uid="{00000000-0005-0000-0000-00004A690000}"/>
    <cellStyle name="Финансовый 2 96 3 3 3 6" xfId="25560" xr:uid="{00000000-0005-0000-0000-00004B690000}"/>
    <cellStyle name="Финансовый 2 96 3 3 3 7" xfId="21740" xr:uid="{00000000-0005-0000-0000-00004C690000}"/>
    <cellStyle name="Финансовый 2 96 3 3 3 8" xfId="32911" xr:uid="{00000000-0005-0000-0000-00004D690000}"/>
    <cellStyle name="Финансовый 2 96 3 3 3 9" xfId="32166" xr:uid="{00000000-0005-0000-0000-00004E690000}"/>
    <cellStyle name="Финансовый 2 96 3 3 4" xfId="17897" xr:uid="{00000000-0005-0000-0000-00004F690000}"/>
    <cellStyle name="Финансовый 2 96 3 3 5" xfId="19209" xr:uid="{00000000-0005-0000-0000-000050690000}"/>
    <cellStyle name="Финансовый 2 96 3 3 5 2" xfId="21660" xr:uid="{00000000-0005-0000-0000-000051690000}"/>
    <cellStyle name="Финансовый 2 96 3 3 5 3" xfId="28352" xr:uid="{00000000-0005-0000-0000-000052690000}"/>
    <cellStyle name="Финансовый 2 96 3 3 5 4" xfId="29789" xr:uid="{00000000-0005-0000-0000-000053690000}"/>
    <cellStyle name="Финансовый 2 96 3 3 5 5" xfId="31095" xr:uid="{00000000-0005-0000-0000-000054690000}"/>
    <cellStyle name="Финансовый 2 96 3 3 5 6" xfId="34278" xr:uid="{00000000-0005-0000-0000-000055690000}"/>
    <cellStyle name="Финансовый 2 96 3 3 5 7" xfId="35614" xr:uid="{00000000-0005-0000-0000-000056690000}"/>
    <cellStyle name="Финансовый 2 96 4" xfId="10105" xr:uid="{00000000-0005-0000-0000-000057690000}"/>
    <cellStyle name="Финансовый 2 96 4 2" xfId="13297" xr:uid="{00000000-0005-0000-0000-000058690000}"/>
    <cellStyle name="Финансовый 2 96 4 3" xfId="15025" xr:uid="{00000000-0005-0000-0000-000059690000}"/>
    <cellStyle name="Финансовый 2 96 4 3 2" xfId="15955" xr:uid="{00000000-0005-0000-0000-00005A690000}"/>
    <cellStyle name="Финансовый 2 96 4 3 3" xfId="19938" xr:uid="{00000000-0005-0000-0000-00005B690000}"/>
    <cellStyle name="Финансовый 2 96 4 3 4" xfId="24081" xr:uid="{00000000-0005-0000-0000-00005C690000}"/>
    <cellStyle name="Финансовый 2 96 4 3 5" xfId="26130" xr:uid="{00000000-0005-0000-0000-00005D690000}"/>
    <cellStyle name="Финансовый 2 96 4 3 6" xfId="23156" xr:uid="{00000000-0005-0000-0000-00005E690000}"/>
    <cellStyle name="Финансовый 2 96 4 3 7" xfId="28655" xr:uid="{00000000-0005-0000-0000-00005F690000}"/>
    <cellStyle name="Финансовый 2 96 4 3 8" xfId="33111" xr:uid="{00000000-0005-0000-0000-000060690000}"/>
    <cellStyle name="Финансовый 2 96 4 3 9" xfId="31843" xr:uid="{00000000-0005-0000-0000-000061690000}"/>
    <cellStyle name="Финансовый 2 96 4 4" xfId="17697" xr:uid="{00000000-0005-0000-0000-000062690000}"/>
    <cellStyle name="Финансовый 2 96 4 5" xfId="19009" xr:uid="{00000000-0005-0000-0000-000063690000}"/>
    <cellStyle name="Финансовый 2 96 4 5 2" xfId="23296" xr:uid="{00000000-0005-0000-0000-000064690000}"/>
    <cellStyle name="Финансовый 2 96 4 5 3" xfId="28152" xr:uid="{00000000-0005-0000-0000-000065690000}"/>
    <cellStyle name="Финансовый 2 96 4 5 4" xfId="29589" xr:uid="{00000000-0005-0000-0000-000066690000}"/>
    <cellStyle name="Финансовый 2 96 4 5 5" xfId="30895" xr:uid="{00000000-0005-0000-0000-000067690000}"/>
    <cellStyle name="Финансовый 2 96 4 5 6" xfId="34478" xr:uid="{00000000-0005-0000-0000-000068690000}"/>
    <cellStyle name="Финансовый 2 96 4 5 7" xfId="35814" xr:uid="{00000000-0005-0000-0000-000069690000}"/>
    <cellStyle name="Финансовый 2 96 5" xfId="11419" xr:uid="{00000000-0005-0000-0000-00006A690000}"/>
    <cellStyle name="Финансовый 2 96 6" xfId="13945" xr:uid="{00000000-0005-0000-0000-00006B690000}"/>
    <cellStyle name="Финансовый 2 96 7" xfId="14377" xr:uid="{00000000-0005-0000-0000-00006C690000}"/>
    <cellStyle name="Финансовый 2 96 7 2" xfId="16603" xr:uid="{00000000-0005-0000-0000-00006D690000}"/>
    <cellStyle name="Финансовый 2 96 7 3" xfId="20586" xr:uid="{00000000-0005-0000-0000-00006E690000}"/>
    <cellStyle name="Финансовый 2 96 7 4" xfId="25261" xr:uid="{00000000-0005-0000-0000-00006F690000}"/>
    <cellStyle name="Финансовый 2 96 7 5" xfId="24723" xr:uid="{00000000-0005-0000-0000-000070690000}"/>
    <cellStyle name="Финансовый 2 96 7 6" xfId="21619" xr:uid="{00000000-0005-0000-0000-000071690000}"/>
    <cellStyle name="Финансовый 2 96 7 7" xfId="25442" xr:uid="{00000000-0005-0000-0000-000072690000}"/>
    <cellStyle name="Финансовый 2 96 7 8" xfId="33759" xr:uid="{00000000-0005-0000-0000-000073690000}"/>
    <cellStyle name="Финансовый 2 96 7 9" xfId="32154" xr:uid="{00000000-0005-0000-0000-000074690000}"/>
    <cellStyle name="Финансовый 2 96 8" xfId="17049" xr:uid="{00000000-0005-0000-0000-000075690000}"/>
    <cellStyle name="Финансовый 2 96 9" xfId="18361" xr:uid="{00000000-0005-0000-0000-000076690000}"/>
    <cellStyle name="Финансовый 2 96 9 2" xfId="21456" xr:uid="{00000000-0005-0000-0000-000077690000}"/>
    <cellStyle name="Финансовый 2 96 9 3" xfId="27504" xr:uid="{00000000-0005-0000-0000-000078690000}"/>
    <cellStyle name="Финансовый 2 96 9 4" xfId="28941" xr:uid="{00000000-0005-0000-0000-000079690000}"/>
    <cellStyle name="Финансовый 2 96 9 5" xfId="30247" xr:uid="{00000000-0005-0000-0000-00007A690000}"/>
    <cellStyle name="Финансовый 2 96 9 6" xfId="35126" xr:uid="{00000000-0005-0000-0000-00007B690000}"/>
    <cellStyle name="Финансовый 2 96 9 7" xfId="36462" xr:uid="{00000000-0005-0000-0000-00007C690000}"/>
    <cellStyle name="Финансовый 2 97" xfId="196" xr:uid="{00000000-0005-0000-0000-00007D690000}"/>
    <cellStyle name="Финансовый 2 97 2" xfId="556" xr:uid="{00000000-0005-0000-0000-00007E690000}"/>
    <cellStyle name="Финансовый 2 97 2 2" xfId="9148" xr:uid="{00000000-0005-0000-0000-00007F690000}"/>
    <cellStyle name="Финансовый 2 97 2 3" xfId="10464" xr:uid="{00000000-0005-0000-0000-000080690000}"/>
    <cellStyle name="Финансовый 2 97 3" xfId="1535" xr:uid="{00000000-0005-0000-0000-000081690000}"/>
    <cellStyle name="Финансовый 2 97 3 2" xfId="7710" xr:uid="{00000000-0005-0000-0000-000082690000}"/>
    <cellStyle name="Финансовый 2 97 3 2 2" xfId="13794" xr:uid="{00000000-0005-0000-0000-000083690000}"/>
    <cellStyle name="Финансовый 2 97 3 2 3" xfId="14528" xr:uid="{00000000-0005-0000-0000-000084690000}"/>
    <cellStyle name="Финансовый 2 97 3 2 3 2" xfId="16452" xr:uid="{00000000-0005-0000-0000-000085690000}"/>
    <cellStyle name="Финансовый 2 97 3 2 3 3" xfId="20435" xr:uid="{00000000-0005-0000-0000-000086690000}"/>
    <cellStyle name="Финансовый 2 97 3 2 3 4" xfId="21119" xr:uid="{00000000-0005-0000-0000-000087690000}"/>
    <cellStyle name="Финансовый 2 97 3 2 3 5" xfId="25825" xr:uid="{00000000-0005-0000-0000-000088690000}"/>
    <cellStyle name="Финансовый 2 97 3 2 3 6" xfId="24005" xr:uid="{00000000-0005-0000-0000-000089690000}"/>
    <cellStyle name="Финансовый 2 97 3 2 3 7" xfId="24839" xr:uid="{00000000-0005-0000-0000-00008A690000}"/>
    <cellStyle name="Финансовый 2 97 3 2 3 8" xfId="33608" xr:uid="{00000000-0005-0000-0000-00008B690000}"/>
    <cellStyle name="Финансовый 2 97 3 2 3 9" xfId="31778" xr:uid="{00000000-0005-0000-0000-00008C690000}"/>
    <cellStyle name="Финансовый 2 97 3 2 4" xfId="17200" xr:uid="{00000000-0005-0000-0000-00008D690000}"/>
    <cellStyle name="Финансовый 2 97 3 2 5" xfId="18512" xr:uid="{00000000-0005-0000-0000-00008E690000}"/>
    <cellStyle name="Финансовый 2 97 3 2 5 2" xfId="24141" xr:uid="{00000000-0005-0000-0000-00008F690000}"/>
    <cellStyle name="Финансовый 2 97 3 2 5 3" xfId="27655" xr:uid="{00000000-0005-0000-0000-000090690000}"/>
    <cellStyle name="Финансовый 2 97 3 2 5 4" xfId="29092" xr:uid="{00000000-0005-0000-0000-000091690000}"/>
    <cellStyle name="Финансовый 2 97 3 2 5 5" xfId="30398" xr:uid="{00000000-0005-0000-0000-000092690000}"/>
    <cellStyle name="Финансовый 2 97 3 2 5 6" xfId="34975" xr:uid="{00000000-0005-0000-0000-000093690000}"/>
    <cellStyle name="Финансовый 2 97 3 2 5 7" xfId="36311" xr:uid="{00000000-0005-0000-0000-000094690000}"/>
    <cellStyle name="Финансовый 2 97 3 3" xfId="12486" xr:uid="{00000000-0005-0000-0000-000095690000}"/>
    <cellStyle name="Финансовый 2 97 3 3 2" xfId="13146" xr:uid="{00000000-0005-0000-0000-000096690000}"/>
    <cellStyle name="Финансовый 2 97 3 3 3" xfId="15176" xr:uid="{00000000-0005-0000-0000-000097690000}"/>
    <cellStyle name="Финансовый 2 97 3 3 3 2" xfId="15804" xr:uid="{00000000-0005-0000-0000-000098690000}"/>
    <cellStyle name="Финансовый 2 97 3 3 3 3" xfId="19787" xr:uid="{00000000-0005-0000-0000-000099690000}"/>
    <cellStyle name="Финансовый 2 97 3 3 3 4" xfId="23917" xr:uid="{00000000-0005-0000-0000-00009A690000}"/>
    <cellStyle name="Финансовый 2 97 3 3 3 5" xfId="23247" xr:uid="{00000000-0005-0000-0000-00009B690000}"/>
    <cellStyle name="Финансовый 2 97 3 3 3 6" xfId="25952" xr:uid="{00000000-0005-0000-0000-00009C690000}"/>
    <cellStyle name="Финансовый 2 97 3 3 3 7" xfId="25348" xr:uid="{00000000-0005-0000-0000-00009D690000}"/>
    <cellStyle name="Финансовый 2 97 3 3 3 8" xfId="32960" xr:uid="{00000000-0005-0000-0000-00009E690000}"/>
    <cellStyle name="Финансовый 2 97 3 3 3 9" xfId="31491" xr:uid="{00000000-0005-0000-0000-00009F690000}"/>
    <cellStyle name="Финансовый 2 97 3 3 4" xfId="17848" xr:uid="{00000000-0005-0000-0000-0000A0690000}"/>
    <cellStyle name="Финансовый 2 97 3 3 5" xfId="19160" xr:uid="{00000000-0005-0000-0000-0000A1690000}"/>
    <cellStyle name="Финансовый 2 97 3 3 5 2" xfId="21477" xr:uid="{00000000-0005-0000-0000-0000A2690000}"/>
    <cellStyle name="Финансовый 2 97 3 3 5 3" xfId="28303" xr:uid="{00000000-0005-0000-0000-0000A3690000}"/>
    <cellStyle name="Финансовый 2 97 3 3 5 4" xfId="29740" xr:uid="{00000000-0005-0000-0000-0000A4690000}"/>
    <cellStyle name="Финансовый 2 97 3 3 5 5" xfId="31046" xr:uid="{00000000-0005-0000-0000-0000A5690000}"/>
    <cellStyle name="Финансовый 2 97 3 3 5 6" xfId="34327" xr:uid="{00000000-0005-0000-0000-0000A6690000}"/>
    <cellStyle name="Финансовый 2 97 3 3 5 7" xfId="35663" xr:uid="{00000000-0005-0000-0000-0000A7690000}"/>
    <cellStyle name="Финансовый 2 97 4" xfId="10106" xr:uid="{00000000-0005-0000-0000-0000A8690000}"/>
    <cellStyle name="Финансовый 2 97 4 2" xfId="13296" xr:uid="{00000000-0005-0000-0000-0000A9690000}"/>
    <cellStyle name="Финансовый 2 97 4 3" xfId="15026" xr:uid="{00000000-0005-0000-0000-0000AA690000}"/>
    <cellStyle name="Финансовый 2 97 4 3 2" xfId="15954" xr:uid="{00000000-0005-0000-0000-0000AB690000}"/>
    <cellStyle name="Финансовый 2 97 4 3 3" xfId="19937" xr:uid="{00000000-0005-0000-0000-0000AC690000}"/>
    <cellStyle name="Финансовый 2 97 4 3 4" xfId="23698" xr:uid="{00000000-0005-0000-0000-0000AD690000}"/>
    <cellStyle name="Финансовый 2 97 4 3 5" xfId="27046" xr:uid="{00000000-0005-0000-0000-0000AE690000}"/>
    <cellStyle name="Финансовый 2 97 4 3 6" xfId="22294" xr:uid="{00000000-0005-0000-0000-0000AF690000}"/>
    <cellStyle name="Финансовый 2 97 4 3 7" xfId="26949" xr:uid="{00000000-0005-0000-0000-0000B0690000}"/>
    <cellStyle name="Финансовый 2 97 4 3 8" xfId="33110" xr:uid="{00000000-0005-0000-0000-0000B1690000}"/>
    <cellStyle name="Финансовый 2 97 4 3 9" xfId="31859" xr:uid="{00000000-0005-0000-0000-0000B2690000}"/>
    <cellStyle name="Финансовый 2 97 4 4" xfId="17698" xr:uid="{00000000-0005-0000-0000-0000B3690000}"/>
    <cellStyle name="Финансовый 2 97 4 5" xfId="19010" xr:uid="{00000000-0005-0000-0000-0000B4690000}"/>
    <cellStyle name="Финансовый 2 97 4 5 2" xfId="25340" xr:uid="{00000000-0005-0000-0000-0000B5690000}"/>
    <cellStyle name="Финансовый 2 97 4 5 3" xfId="28153" xr:uid="{00000000-0005-0000-0000-0000B6690000}"/>
    <cellStyle name="Финансовый 2 97 4 5 4" xfId="29590" xr:uid="{00000000-0005-0000-0000-0000B7690000}"/>
    <cellStyle name="Финансовый 2 97 4 5 5" xfId="30896" xr:uid="{00000000-0005-0000-0000-0000B8690000}"/>
    <cellStyle name="Финансовый 2 97 4 5 6" xfId="34477" xr:uid="{00000000-0005-0000-0000-0000B9690000}"/>
    <cellStyle name="Финансовый 2 97 4 5 7" xfId="35813" xr:uid="{00000000-0005-0000-0000-0000BA690000}"/>
    <cellStyle name="Финансовый 2 97 5" xfId="11420" xr:uid="{00000000-0005-0000-0000-0000BB690000}"/>
    <cellStyle name="Финансовый 2 97 6" xfId="13944" xr:uid="{00000000-0005-0000-0000-0000BC690000}"/>
    <cellStyle name="Финансовый 2 97 7" xfId="14378" xr:uid="{00000000-0005-0000-0000-0000BD690000}"/>
    <cellStyle name="Финансовый 2 97 7 2" xfId="16602" xr:uid="{00000000-0005-0000-0000-0000BE690000}"/>
    <cellStyle name="Финансовый 2 97 7 3" xfId="20585" xr:uid="{00000000-0005-0000-0000-0000BF690000}"/>
    <cellStyle name="Финансовый 2 97 7 4" xfId="23045" xr:uid="{00000000-0005-0000-0000-0000C0690000}"/>
    <cellStyle name="Финансовый 2 97 7 5" xfId="26718" xr:uid="{00000000-0005-0000-0000-0000C1690000}"/>
    <cellStyle name="Финансовый 2 97 7 6" xfId="27180" xr:uid="{00000000-0005-0000-0000-0000C2690000}"/>
    <cellStyle name="Финансовый 2 97 7 7" xfId="28728" xr:uid="{00000000-0005-0000-0000-0000C3690000}"/>
    <cellStyle name="Финансовый 2 97 7 8" xfId="33758" xr:uid="{00000000-0005-0000-0000-0000C4690000}"/>
    <cellStyle name="Финансовый 2 97 7 9" xfId="32224" xr:uid="{00000000-0005-0000-0000-0000C5690000}"/>
    <cellStyle name="Финансовый 2 97 8" xfId="17050" xr:uid="{00000000-0005-0000-0000-0000C6690000}"/>
    <cellStyle name="Финансовый 2 97 9" xfId="18362" xr:uid="{00000000-0005-0000-0000-0000C7690000}"/>
    <cellStyle name="Финансовый 2 97 9 2" xfId="24914" xr:uid="{00000000-0005-0000-0000-0000C8690000}"/>
    <cellStyle name="Финансовый 2 97 9 3" xfId="27505" xr:uid="{00000000-0005-0000-0000-0000C9690000}"/>
    <cellStyle name="Финансовый 2 97 9 4" xfId="28942" xr:uid="{00000000-0005-0000-0000-0000CA690000}"/>
    <cellStyle name="Финансовый 2 97 9 5" xfId="30248" xr:uid="{00000000-0005-0000-0000-0000CB690000}"/>
    <cellStyle name="Финансовый 2 97 9 6" xfId="35125" xr:uid="{00000000-0005-0000-0000-0000CC690000}"/>
    <cellStyle name="Финансовый 2 97 9 7" xfId="36461" xr:uid="{00000000-0005-0000-0000-0000CD690000}"/>
    <cellStyle name="Финансовый 2 98" xfId="197" xr:uid="{00000000-0005-0000-0000-0000CE690000}"/>
    <cellStyle name="Финансовый 2 98 2" xfId="557" xr:uid="{00000000-0005-0000-0000-0000CF690000}"/>
    <cellStyle name="Финансовый 2 98 2 2" xfId="9073" xr:uid="{00000000-0005-0000-0000-0000D0690000}"/>
    <cellStyle name="Финансовый 2 98 2 3" xfId="10465" xr:uid="{00000000-0005-0000-0000-0000D1690000}"/>
    <cellStyle name="Финансовый 2 98 3" xfId="1536" xr:uid="{00000000-0005-0000-0000-0000D2690000}"/>
    <cellStyle name="Финансовый 2 98 3 2" xfId="8228" xr:uid="{00000000-0005-0000-0000-0000D3690000}"/>
    <cellStyle name="Финансовый 2 98 3 2 2" xfId="13651" xr:uid="{00000000-0005-0000-0000-0000D4690000}"/>
    <cellStyle name="Финансовый 2 98 3 2 3" xfId="14671" xr:uid="{00000000-0005-0000-0000-0000D5690000}"/>
    <cellStyle name="Финансовый 2 98 3 2 3 2" xfId="16309" xr:uid="{00000000-0005-0000-0000-0000D6690000}"/>
    <cellStyle name="Финансовый 2 98 3 2 3 3" xfId="20292" xr:uid="{00000000-0005-0000-0000-0000D7690000}"/>
    <cellStyle name="Финансовый 2 98 3 2 3 4" xfId="23213" xr:uid="{00000000-0005-0000-0000-0000D8690000}"/>
    <cellStyle name="Финансовый 2 98 3 2 3 5" xfId="24096" xr:uid="{00000000-0005-0000-0000-0000D9690000}"/>
    <cellStyle name="Финансовый 2 98 3 2 3 6" xfId="21519" xr:uid="{00000000-0005-0000-0000-0000DA690000}"/>
    <cellStyle name="Финансовый 2 98 3 2 3 7" xfId="24659" xr:uid="{00000000-0005-0000-0000-0000DB690000}"/>
    <cellStyle name="Финансовый 2 98 3 2 3 8" xfId="33465" xr:uid="{00000000-0005-0000-0000-0000DC690000}"/>
    <cellStyle name="Финансовый 2 98 3 2 3 9" xfId="32348" xr:uid="{00000000-0005-0000-0000-0000DD690000}"/>
    <cellStyle name="Финансовый 2 98 3 2 4" xfId="17343" xr:uid="{00000000-0005-0000-0000-0000DE690000}"/>
    <cellStyle name="Финансовый 2 98 3 2 5" xfId="18655" xr:uid="{00000000-0005-0000-0000-0000DF690000}"/>
    <cellStyle name="Финансовый 2 98 3 2 5 2" xfId="23160" xr:uid="{00000000-0005-0000-0000-0000E0690000}"/>
    <cellStyle name="Финансовый 2 98 3 2 5 3" xfId="27798" xr:uid="{00000000-0005-0000-0000-0000E1690000}"/>
    <cellStyle name="Финансовый 2 98 3 2 5 4" xfId="29235" xr:uid="{00000000-0005-0000-0000-0000E2690000}"/>
    <cellStyle name="Финансовый 2 98 3 2 5 5" xfId="30541" xr:uid="{00000000-0005-0000-0000-0000E3690000}"/>
    <cellStyle name="Финансовый 2 98 3 2 5 6" xfId="34832" xr:uid="{00000000-0005-0000-0000-0000E4690000}"/>
    <cellStyle name="Финансовый 2 98 3 2 5 7" xfId="36168" xr:uid="{00000000-0005-0000-0000-0000E5690000}"/>
    <cellStyle name="Финансовый 2 98 3 3" xfId="12629" xr:uid="{00000000-0005-0000-0000-0000E6690000}"/>
    <cellStyle name="Финансовый 2 98 3 3 2" xfId="13003" xr:uid="{00000000-0005-0000-0000-0000E7690000}"/>
    <cellStyle name="Финансовый 2 98 3 3 3" xfId="15319" xr:uid="{00000000-0005-0000-0000-0000E8690000}"/>
    <cellStyle name="Финансовый 2 98 3 3 3 2" xfId="15661" xr:uid="{00000000-0005-0000-0000-0000E9690000}"/>
    <cellStyle name="Финансовый 2 98 3 3 3 3" xfId="19644" xr:uid="{00000000-0005-0000-0000-0000EA690000}"/>
    <cellStyle name="Финансовый 2 98 3 3 3 4" xfId="21751" xr:uid="{00000000-0005-0000-0000-0000EB690000}"/>
    <cellStyle name="Финансовый 2 98 3 3 3 5" xfId="26492" xr:uid="{00000000-0005-0000-0000-0000EC690000}"/>
    <cellStyle name="Финансовый 2 98 3 3 3 6" xfId="27019" xr:uid="{00000000-0005-0000-0000-0000ED690000}"/>
    <cellStyle name="Финансовый 2 98 3 3 3 7" xfId="24041" xr:uid="{00000000-0005-0000-0000-0000EE690000}"/>
    <cellStyle name="Финансовый 2 98 3 3 3 8" xfId="32817" xr:uid="{00000000-0005-0000-0000-0000EF690000}"/>
    <cellStyle name="Финансовый 2 98 3 3 3 9" xfId="34005" xr:uid="{00000000-0005-0000-0000-0000F0690000}"/>
    <cellStyle name="Финансовый 2 98 3 3 4" xfId="17991" xr:uid="{00000000-0005-0000-0000-0000F1690000}"/>
    <cellStyle name="Финансовый 2 98 3 3 5" xfId="19303" xr:uid="{00000000-0005-0000-0000-0000F2690000}"/>
    <cellStyle name="Финансовый 2 98 3 3 5 2" xfId="20892" xr:uid="{00000000-0005-0000-0000-0000F3690000}"/>
    <cellStyle name="Финансовый 2 98 3 3 5 3" xfId="28446" xr:uid="{00000000-0005-0000-0000-0000F4690000}"/>
    <cellStyle name="Финансовый 2 98 3 3 5 4" xfId="29883" xr:uid="{00000000-0005-0000-0000-0000F5690000}"/>
    <cellStyle name="Финансовый 2 98 3 3 5 5" xfId="31189" xr:uid="{00000000-0005-0000-0000-0000F6690000}"/>
    <cellStyle name="Финансовый 2 98 3 3 5 6" xfId="34184" xr:uid="{00000000-0005-0000-0000-0000F7690000}"/>
    <cellStyle name="Финансовый 2 98 3 3 5 7" xfId="35520" xr:uid="{00000000-0005-0000-0000-0000F8690000}"/>
    <cellStyle name="Финансовый 2 98 4" xfId="10107" xr:uid="{00000000-0005-0000-0000-0000F9690000}"/>
    <cellStyle name="Финансовый 2 98 4 2" xfId="13295" xr:uid="{00000000-0005-0000-0000-0000FA690000}"/>
    <cellStyle name="Финансовый 2 98 4 3" xfId="15027" xr:uid="{00000000-0005-0000-0000-0000FB690000}"/>
    <cellStyle name="Финансовый 2 98 4 3 2" xfId="15953" xr:uid="{00000000-0005-0000-0000-0000FC690000}"/>
    <cellStyle name="Финансовый 2 98 4 3 3" xfId="19936" xr:uid="{00000000-0005-0000-0000-0000FD690000}"/>
    <cellStyle name="Финансовый 2 98 4 3 4" xfId="23492" xr:uid="{00000000-0005-0000-0000-0000FE690000}"/>
    <cellStyle name="Финансовый 2 98 4 3 5" xfId="25553" xr:uid="{00000000-0005-0000-0000-0000FF690000}"/>
    <cellStyle name="Финансовый 2 98 4 3 6" xfId="27159" xr:uid="{00000000-0005-0000-0000-0000006A0000}"/>
    <cellStyle name="Финансовый 2 98 4 3 7" xfId="25993" xr:uid="{00000000-0005-0000-0000-0000016A0000}"/>
    <cellStyle name="Финансовый 2 98 4 3 8" xfId="33109" xr:uid="{00000000-0005-0000-0000-0000026A0000}"/>
    <cellStyle name="Финансовый 2 98 4 3 9" xfId="31902" xr:uid="{00000000-0005-0000-0000-0000036A0000}"/>
    <cellStyle name="Финансовый 2 98 4 4" xfId="17699" xr:uid="{00000000-0005-0000-0000-0000046A0000}"/>
    <cellStyle name="Финансовый 2 98 4 5" xfId="19011" xr:uid="{00000000-0005-0000-0000-0000056A0000}"/>
    <cellStyle name="Финансовый 2 98 4 5 2" xfId="23122" xr:uid="{00000000-0005-0000-0000-0000066A0000}"/>
    <cellStyle name="Финансовый 2 98 4 5 3" xfId="28154" xr:uid="{00000000-0005-0000-0000-0000076A0000}"/>
    <cellStyle name="Финансовый 2 98 4 5 4" xfId="29591" xr:uid="{00000000-0005-0000-0000-0000086A0000}"/>
    <cellStyle name="Финансовый 2 98 4 5 5" xfId="30897" xr:uid="{00000000-0005-0000-0000-0000096A0000}"/>
    <cellStyle name="Финансовый 2 98 4 5 6" xfId="34476" xr:uid="{00000000-0005-0000-0000-00000A6A0000}"/>
    <cellStyle name="Финансовый 2 98 4 5 7" xfId="35812" xr:uid="{00000000-0005-0000-0000-00000B6A0000}"/>
    <cellStyle name="Финансовый 2 98 5" xfId="11421" xr:uid="{00000000-0005-0000-0000-00000C6A0000}"/>
    <cellStyle name="Финансовый 2 98 6" xfId="13943" xr:uid="{00000000-0005-0000-0000-00000D6A0000}"/>
    <cellStyle name="Финансовый 2 98 7" xfId="14379" xr:uid="{00000000-0005-0000-0000-00000E6A0000}"/>
    <cellStyle name="Финансовый 2 98 7 2" xfId="16601" xr:uid="{00000000-0005-0000-0000-00000F6A0000}"/>
    <cellStyle name="Финансовый 2 98 7 3" xfId="20584" xr:uid="{00000000-0005-0000-0000-0000106A0000}"/>
    <cellStyle name="Финансовый 2 98 7 4" xfId="21388" xr:uid="{00000000-0005-0000-0000-0000116A0000}"/>
    <cellStyle name="Финансовый 2 98 7 5" xfId="26644" xr:uid="{00000000-0005-0000-0000-0000126A0000}"/>
    <cellStyle name="Финансовый 2 98 7 6" xfId="22359" xr:uid="{00000000-0005-0000-0000-0000136A0000}"/>
    <cellStyle name="Финансовый 2 98 7 7" xfId="28688" xr:uid="{00000000-0005-0000-0000-0000146A0000}"/>
    <cellStyle name="Финансовый 2 98 7 8" xfId="33757" xr:uid="{00000000-0005-0000-0000-0000156A0000}"/>
    <cellStyle name="Финансовый 2 98 7 9" xfId="32217" xr:uid="{00000000-0005-0000-0000-0000166A0000}"/>
    <cellStyle name="Финансовый 2 98 8" xfId="17051" xr:uid="{00000000-0005-0000-0000-0000176A0000}"/>
    <cellStyle name="Финансовый 2 98 9" xfId="18363" xr:uid="{00000000-0005-0000-0000-0000186A0000}"/>
    <cellStyle name="Финансовый 2 98 9 2" xfId="24527" xr:uid="{00000000-0005-0000-0000-0000196A0000}"/>
    <cellStyle name="Финансовый 2 98 9 3" xfId="27506" xr:uid="{00000000-0005-0000-0000-00001A6A0000}"/>
    <cellStyle name="Финансовый 2 98 9 4" xfId="28943" xr:uid="{00000000-0005-0000-0000-00001B6A0000}"/>
    <cellStyle name="Финансовый 2 98 9 5" xfId="30249" xr:uid="{00000000-0005-0000-0000-00001C6A0000}"/>
    <cellStyle name="Финансовый 2 98 9 6" xfId="35124" xr:uid="{00000000-0005-0000-0000-00001D6A0000}"/>
    <cellStyle name="Финансовый 2 98 9 7" xfId="36460" xr:uid="{00000000-0005-0000-0000-00001E6A0000}"/>
    <cellStyle name="Финансовый 2 99" xfId="198" xr:uid="{00000000-0005-0000-0000-00001F6A0000}"/>
    <cellStyle name="Финансовый 2 99 2" xfId="558" xr:uid="{00000000-0005-0000-0000-0000206A0000}"/>
    <cellStyle name="Финансовый 2 99 2 2" xfId="9071" xr:uid="{00000000-0005-0000-0000-0000216A0000}"/>
    <cellStyle name="Финансовый 2 99 2 3" xfId="10466" xr:uid="{00000000-0005-0000-0000-0000226A0000}"/>
    <cellStyle name="Финансовый 2 99 3" xfId="1537" xr:uid="{00000000-0005-0000-0000-0000236A0000}"/>
    <cellStyle name="Финансовый 2 99 3 2" xfId="8087" xr:uid="{00000000-0005-0000-0000-0000246A0000}"/>
    <cellStyle name="Финансовый 2 99 3 2 2" xfId="13693" xr:uid="{00000000-0005-0000-0000-0000256A0000}"/>
    <cellStyle name="Финансовый 2 99 3 2 3" xfId="14629" xr:uid="{00000000-0005-0000-0000-0000266A0000}"/>
    <cellStyle name="Финансовый 2 99 3 2 3 2" xfId="16351" xr:uid="{00000000-0005-0000-0000-0000276A0000}"/>
    <cellStyle name="Финансовый 2 99 3 2 3 3" xfId="20334" xr:uid="{00000000-0005-0000-0000-0000286A0000}"/>
    <cellStyle name="Финансовый 2 99 3 2 3 4" xfId="22506" xr:uid="{00000000-0005-0000-0000-0000296A0000}"/>
    <cellStyle name="Финансовый 2 99 3 2 3 5" xfId="24673" xr:uid="{00000000-0005-0000-0000-00002A6A0000}"/>
    <cellStyle name="Финансовый 2 99 3 2 3 6" xfId="21692" xr:uid="{00000000-0005-0000-0000-00002B6A0000}"/>
    <cellStyle name="Финансовый 2 99 3 2 3 7" xfId="28703" xr:uid="{00000000-0005-0000-0000-00002C6A0000}"/>
    <cellStyle name="Финансовый 2 99 3 2 3 8" xfId="33507" xr:uid="{00000000-0005-0000-0000-00002D6A0000}"/>
    <cellStyle name="Финансовый 2 99 3 2 3 9" xfId="32557" xr:uid="{00000000-0005-0000-0000-00002E6A0000}"/>
    <cellStyle name="Финансовый 2 99 3 2 4" xfId="17301" xr:uid="{00000000-0005-0000-0000-00002F6A0000}"/>
    <cellStyle name="Финансовый 2 99 3 2 5" xfId="18613" xr:uid="{00000000-0005-0000-0000-0000306A0000}"/>
    <cellStyle name="Финансовый 2 99 3 2 5 2" xfId="23056" xr:uid="{00000000-0005-0000-0000-0000316A0000}"/>
    <cellStyle name="Финансовый 2 99 3 2 5 3" xfId="27756" xr:uid="{00000000-0005-0000-0000-0000326A0000}"/>
    <cellStyle name="Финансовый 2 99 3 2 5 4" xfId="29193" xr:uid="{00000000-0005-0000-0000-0000336A0000}"/>
    <cellStyle name="Финансовый 2 99 3 2 5 5" xfId="30499" xr:uid="{00000000-0005-0000-0000-0000346A0000}"/>
    <cellStyle name="Финансовый 2 99 3 2 5 6" xfId="34874" xr:uid="{00000000-0005-0000-0000-0000356A0000}"/>
    <cellStyle name="Финансовый 2 99 3 2 5 7" xfId="36210" xr:uid="{00000000-0005-0000-0000-0000366A0000}"/>
    <cellStyle name="Финансовый 2 99 3 3" xfId="12587" xr:uid="{00000000-0005-0000-0000-0000376A0000}"/>
    <cellStyle name="Финансовый 2 99 3 3 2" xfId="13045" xr:uid="{00000000-0005-0000-0000-0000386A0000}"/>
    <cellStyle name="Финансовый 2 99 3 3 3" xfId="15277" xr:uid="{00000000-0005-0000-0000-0000396A0000}"/>
    <cellStyle name="Финансовый 2 99 3 3 3 2" xfId="15703" xr:uid="{00000000-0005-0000-0000-00003A6A0000}"/>
    <cellStyle name="Финансовый 2 99 3 3 3 3" xfId="19686" xr:uid="{00000000-0005-0000-0000-00003B6A0000}"/>
    <cellStyle name="Финансовый 2 99 3 3 3 4" xfId="23067" xr:uid="{00000000-0005-0000-0000-00003C6A0000}"/>
    <cellStyle name="Финансовый 2 99 3 3 3 5" xfId="25680" xr:uid="{00000000-0005-0000-0000-00003D6A0000}"/>
    <cellStyle name="Финансовый 2 99 3 3 3 6" xfId="25299" xr:uid="{00000000-0005-0000-0000-00003E6A0000}"/>
    <cellStyle name="Финансовый 2 99 3 3 3 7" xfId="26028" xr:uid="{00000000-0005-0000-0000-00003F6A0000}"/>
    <cellStyle name="Финансовый 2 99 3 3 3 8" xfId="32859" xr:uid="{00000000-0005-0000-0000-0000406A0000}"/>
    <cellStyle name="Финансовый 2 99 3 3 3 9" xfId="32203" xr:uid="{00000000-0005-0000-0000-0000416A0000}"/>
    <cellStyle name="Финансовый 2 99 3 3 4" xfId="17949" xr:uid="{00000000-0005-0000-0000-0000426A0000}"/>
    <cellStyle name="Финансовый 2 99 3 3 5" xfId="19261" xr:uid="{00000000-0005-0000-0000-0000436A0000}"/>
    <cellStyle name="Финансовый 2 99 3 3 5 2" xfId="22386" xr:uid="{00000000-0005-0000-0000-0000446A0000}"/>
    <cellStyle name="Финансовый 2 99 3 3 5 3" xfId="28404" xr:uid="{00000000-0005-0000-0000-0000456A0000}"/>
    <cellStyle name="Финансовый 2 99 3 3 5 4" xfId="29841" xr:uid="{00000000-0005-0000-0000-0000466A0000}"/>
    <cellStyle name="Финансовый 2 99 3 3 5 5" xfId="31147" xr:uid="{00000000-0005-0000-0000-0000476A0000}"/>
    <cellStyle name="Финансовый 2 99 3 3 5 6" xfId="34226" xr:uid="{00000000-0005-0000-0000-0000486A0000}"/>
    <cellStyle name="Финансовый 2 99 3 3 5 7" xfId="35562" xr:uid="{00000000-0005-0000-0000-0000496A0000}"/>
    <cellStyle name="Финансовый 2 99 4" xfId="10108" xr:uid="{00000000-0005-0000-0000-00004A6A0000}"/>
    <cellStyle name="Финансовый 2 99 4 2" xfId="13294" xr:uid="{00000000-0005-0000-0000-00004B6A0000}"/>
    <cellStyle name="Финансовый 2 99 4 3" xfId="15028" xr:uid="{00000000-0005-0000-0000-00004C6A0000}"/>
    <cellStyle name="Финансовый 2 99 4 3 2" xfId="15952" xr:uid="{00000000-0005-0000-0000-00004D6A0000}"/>
    <cellStyle name="Финансовый 2 99 4 3 3" xfId="19935" xr:uid="{00000000-0005-0000-0000-00004E6A0000}"/>
    <cellStyle name="Финансовый 2 99 4 3 4" xfId="23283" xr:uid="{00000000-0005-0000-0000-00004F6A0000}"/>
    <cellStyle name="Финансовый 2 99 4 3 5" xfId="26170" xr:uid="{00000000-0005-0000-0000-0000506A0000}"/>
    <cellStyle name="Финансовый 2 99 4 3 6" xfId="24485" xr:uid="{00000000-0005-0000-0000-0000516A0000}"/>
    <cellStyle name="Финансовый 2 99 4 3 7" xfId="27105" xr:uid="{00000000-0005-0000-0000-0000526A0000}"/>
    <cellStyle name="Финансовый 2 99 4 3 8" xfId="33108" xr:uid="{00000000-0005-0000-0000-0000536A0000}"/>
    <cellStyle name="Финансовый 2 99 4 3 9" xfId="31373" xr:uid="{00000000-0005-0000-0000-0000546A0000}"/>
    <cellStyle name="Финансовый 2 99 4 4" xfId="17700" xr:uid="{00000000-0005-0000-0000-0000556A0000}"/>
    <cellStyle name="Финансовый 2 99 4 5" xfId="19012" xr:uid="{00000000-0005-0000-0000-0000566A0000}"/>
    <cellStyle name="Финансовый 2 99 4 5 2" xfId="21542" xr:uid="{00000000-0005-0000-0000-0000576A0000}"/>
    <cellStyle name="Финансовый 2 99 4 5 3" xfId="28155" xr:uid="{00000000-0005-0000-0000-0000586A0000}"/>
    <cellStyle name="Финансовый 2 99 4 5 4" xfId="29592" xr:uid="{00000000-0005-0000-0000-0000596A0000}"/>
    <cellStyle name="Финансовый 2 99 4 5 5" xfId="30898" xr:uid="{00000000-0005-0000-0000-00005A6A0000}"/>
    <cellStyle name="Финансовый 2 99 4 5 6" xfId="34475" xr:uid="{00000000-0005-0000-0000-00005B6A0000}"/>
    <cellStyle name="Финансовый 2 99 4 5 7" xfId="35811" xr:uid="{00000000-0005-0000-0000-00005C6A0000}"/>
    <cellStyle name="Финансовый 2 99 5" xfId="11422" xr:uid="{00000000-0005-0000-0000-00005D6A0000}"/>
    <cellStyle name="Финансовый 2 99 6" xfId="13942" xr:uid="{00000000-0005-0000-0000-00005E6A0000}"/>
    <cellStyle name="Финансовый 2 99 7" xfId="14380" xr:uid="{00000000-0005-0000-0000-00005F6A0000}"/>
    <cellStyle name="Финансовый 2 99 7 2" xfId="16600" xr:uid="{00000000-0005-0000-0000-0000606A0000}"/>
    <cellStyle name="Финансовый 2 99 7 3" xfId="20583" xr:uid="{00000000-0005-0000-0000-0000616A0000}"/>
    <cellStyle name="Финансовый 2 99 7 4" xfId="25079" xr:uid="{00000000-0005-0000-0000-0000626A0000}"/>
    <cellStyle name="Финансовый 2 99 7 5" xfId="26034" xr:uid="{00000000-0005-0000-0000-0000636A0000}"/>
    <cellStyle name="Финансовый 2 99 7 6" xfId="24069" xr:uid="{00000000-0005-0000-0000-0000646A0000}"/>
    <cellStyle name="Финансовый 2 99 7 7" xfId="23261" xr:uid="{00000000-0005-0000-0000-0000656A0000}"/>
    <cellStyle name="Финансовый 2 99 7 8" xfId="33756" xr:uid="{00000000-0005-0000-0000-0000666A0000}"/>
    <cellStyle name="Финансовый 2 99 7 9" xfId="32231" xr:uid="{00000000-0005-0000-0000-0000676A0000}"/>
    <cellStyle name="Финансовый 2 99 8" xfId="17052" xr:uid="{00000000-0005-0000-0000-0000686A0000}"/>
    <cellStyle name="Финансовый 2 99 9" xfId="18364" xr:uid="{00000000-0005-0000-0000-0000696A0000}"/>
    <cellStyle name="Финансовый 2 99 9 2" xfId="21175" xr:uid="{00000000-0005-0000-0000-00006A6A0000}"/>
    <cellStyle name="Финансовый 2 99 9 3" xfId="27507" xr:uid="{00000000-0005-0000-0000-00006B6A0000}"/>
    <cellStyle name="Финансовый 2 99 9 4" xfId="28944" xr:uid="{00000000-0005-0000-0000-00006C6A0000}"/>
    <cellStyle name="Финансовый 2 99 9 5" xfId="30250" xr:uid="{00000000-0005-0000-0000-00006D6A0000}"/>
    <cellStyle name="Финансовый 2 99 9 6" xfId="35123" xr:uid="{00000000-0005-0000-0000-00006E6A0000}"/>
    <cellStyle name="Финансовый 2 99 9 7" xfId="36459" xr:uid="{00000000-0005-0000-0000-00006F6A0000}"/>
    <cellStyle name="Финансовый 3" xfId="12786" xr:uid="{00000000-0005-0000-0000-0000706A0000}"/>
    <cellStyle name="Финансовый 3 2" xfId="207" xr:uid="{00000000-0005-0000-0000-0000716A0000}"/>
    <cellStyle name="Финансовый 3 2 10" xfId="278" xr:uid="{00000000-0005-0000-0000-0000726A0000}"/>
    <cellStyle name="Финансовый 3 2 10 2" xfId="614" xr:uid="{00000000-0005-0000-0000-0000736A0000}"/>
    <cellStyle name="Финансовый 3 2 10 2 2" xfId="8762" xr:uid="{00000000-0005-0000-0000-0000746A0000}"/>
    <cellStyle name="Финансовый 3 2 10 2 3" xfId="10522" xr:uid="{00000000-0005-0000-0000-0000756A0000}"/>
    <cellStyle name="Финансовый 3 2 10 3" xfId="1370" xr:uid="{00000000-0005-0000-0000-0000766A0000}"/>
    <cellStyle name="Финансовый 3 2 10 3 2" xfId="8015" xr:uid="{00000000-0005-0000-0000-0000776A0000}"/>
    <cellStyle name="Финансовый 3 2 10 3 2 2" xfId="13727" xr:uid="{00000000-0005-0000-0000-0000786A0000}"/>
    <cellStyle name="Финансовый 3 2 10 3 2 3" xfId="14595" xr:uid="{00000000-0005-0000-0000-0000796A0000}"/>
    <cellStyle name="Финансовый 3 2 10 3 2 3 2" xfId="16385" xr:uid="{00000000-0005-0000-0000-00007A6A0000}"/>
    <cellStyle name="Финансовый 3 2 10 3 2 3 3" xfId="20368" xr:uid="{00000000-0005-0000-0000-00007B6A0000}"/>
    <cellStyle name="Финансовый 3 2 10 3 2 3 4" xfId="23656" xr:uid="{00000000-0005-0000-0000-00007C6A0000}"/>
    <cellStyle name="Финансовый 3 2 10 3 2 3 5" xfId="25955" xr:uid="{00000000-0005-0000-0000-00007D6A0000}"/>
    <cellStyle name="Финансовый 3 2 10 3 2 3 6" xfId="24156" xr:uid="{00000000-0005-0000-0000-00007E6A0000}"/>
    <cellStyle name="Финансовый 3 2 10 3 2 3 7" xfId="28749" xr:uid="{00000000-0005-0000-0000-00007F6A0000}"/>
    <cellStyle name="Финансовый 3 2 10 3 2 3 8" xfId="33541" xr:uid="{00000000-0005-0000-0000-0000806A0000}"/>
    <cellStyle name="Финансовый 3 2 10 3 2 3 9" xfId="31932" xr:uid="{00000000-0005-0000-0000-0000816A0000}"/>
    <cellStyle name="Финансовый 3 2 10 3 2 4" xfId="17267" xr:uid="{00000000-0005-0000-0000-0000826A0000}"/>
    <cellStyle name="Финансовый 3 2 10 3 2 5" xfId="18579" xr:uid="{00000000-0005-0000-0000-0000836A0000}"/>
    <cellStyle name="Финансовый 3 2 10 3 2 5 2" xfId="21675" xr:uid="{00000000-0005-0000-0000-0000846A0000}"/>
    <cellStyle name="Финансовый 3 2 10 3 2 5 3" xfId="27722" xr:uid="{00000000-0005-0000-0000-0000856A0000}"/>
    <cellStyle name="Финансовый 3 2 10 3 2 5 4" xfId="29159" xr:uid="{00000000-0005-0000-0000-0000866A0000}"/>
    <cellStyle name="Финансовый 3 2 10 3 2 5 5" xfId="30465" xr:uid="{00000000-0005-0000-0000-0000876A0000}"/>
    <cellStyle name="Финансовый 3 2 10 3 2 5 6" xfId="34908" xr:uid="{00000000-0005-0000-0000-0000886A0000}"/>
    <cellStyle name="Финансовый 3 2 10 3 2 5 7" xfId="36244" xr:uid="{00000000-0005-0000-0000-0000896A0000}"/>
    <cellStyle name="Финансовый 3 2 10 3 3" xfId="12553" xr:uid="{00000000-0005-0000-0000-00008A6A0000}"/>
    <cellStyle name="Финансовый 3 2 10 3 3 2" xfId="13079" xr:uid="{00000000-0005-0000-0000-00008B6A0000}"/>
    <cellStyle name="Финансовый 3 2 10 3 3 3" xfId="15243" xr:uid="{00000000-0005-0000-0000-00008C6A0000}"/>
    <cellStyle name="Финансовый 3 2 10 3 3 3 2" xfId="15737" xr:uid="{00000000-0005-0000-0000-00008D6A0000}"/>
    <cellStyle name="Финансовый 3 2 10 3 3 3 3" xfId="19720" xr:uid="{00000000-0005-0000-0000-00008E6A0000}"/>
    <cellStyle name="Финансовый 3 2 10 3 3 3 4" xfId="21167" xr:uid="{00000000-0005-0000-0000-00008F6A0000}"/>
    <cellStyle name="Финансовый 3 2 10 3 3 3 5" xfId="24240" xr:uid="{00000000-0005-0000-0000-0000906A0000}"/>
    <cellStyle name="Финансовый 3 2 10 3 3 3 6" xfId="20883" xr:uid="{00000000-0005-0000-0000-0000916A0000}"/>
    <cellStyle name="Финансовый 3 2 10 3 3 3 7" xfId="20834" xr:uid="{00000000-0005-0000-0000-0000926A0000}"/>
    <cellStyle name="Финансовый 3 2 10 3 3 3 8" xfId="32893" xr:uid="{00000000-0005-0000-0000-0000936A0000}"/>
    <cellStyle name="Финансовый 3 2 10 3 3 3 9" xfId="32416" xr:uid="{00000000-0005-0000-0000-0000946A0000}"/>
    <cellStyle name="Финансовый 3 2 10 3 3 4" xfId="17915" xr:uid="{00000000-0005-0000-0000-0000956A0000}"/>
    <cellStyle name="Финансовый 3 2 10 3 3 5" xfId="19227" xr:uid="{00000000-0005-0000-0000-0000966A0000}"/>
    <cellStyle name="Финансовый 3 2 10 3 3 5 2" xfId="22576" xr:uid="{00000000-0005-0000-0000-0000976A0000}"/>
    <cellStyle name="Финансовый 3 2 10 3 3 5 3" xfId="28370" xr:uid="{00000000-0005-0000-0000-0000986A0000}"/>
    <cellStyle name="Финансовый 3 2 10 3 3 5 4" xfId="29807" xr:uid="{00000000-0005-0000-0000-0000996A0000}"/>
    <cellStyle name="Финансовый 3 2 10 3 3 5 5" xfId="31113" xr:uid="{00000000-0005-0000-0000-00009A6A0000}"/>
    <cellStyle name="Финансовый 3 2 10 3 3 5 6" xfId="34260" xr:uid="{00000000-0005-0000-0000-00009B6A0000}"/>
    <cellStyle name="Финансовый 3 2 10 3 3 5 7" xfId="35596" xr:uid="{00000000-0005-0000-0000-00009C6A0000}"/>
    <cellStyle name="Финансовый 3 2 10 4" xfId="10186" xr:uid="{00000000-0005-0000-0000-00009D6A0000}"/>
    <cellStyle name="Финансовый 3 2 10 4 2" xfId="13251" xr:uid="{00000000-0005-0000-0000-00009E6A0000}"/>
    <cellStyle name="Финансовый 3 2 10 4 3" xfId="15071" xr:uid="{00000000-0005-0000-0000-00009F6A0000}"/>
    <cellStyle name="Финансовый 3 2 10 4 3 2" xfId="15909" xr:uid="{00000000-0005-0000-0000-0000A06A0000}"/>
    <cellStyle name="Финансовый 3 2 10 4 3 3" xfId="19892" xr:uid="{00000000-0005-0000-0000-0000A16A0000}"/>
    <cellStyle name="Финансовый 3 2 10 4 3 4" xfId="23344" xr:uid="{00000000-0005-0000-0000-0000A26A0000}"/>
    <cellStyle name="Финансовый 3 2 10 4 3 5" xfId="25671" xr:uid="{00000000-0005-0000-0000-0000A36A0000}"/>
    <cellStyle name="Финансовый 3 2 10 4 3 6" xfId="22406" xr:uid="{00000000-0005-0000-0000-0000A46A0000}"/>
    <cellStyle name="Финансовый 3 2 10 4 3 7" xfId="28738" xr:uid="{00000000-0005-0000-0000-0000A56A0000}"/>
    <cellStyle name="Финансовый 3 2 10 4 3 8" xfId="33065" xr:uid="{00000000-0005-0000-0000-0000A66A0000}"/>
    <cellStyle name="Финансовый 3 2 10 4 3 9" xfId="32126" xr:uid="{00000000-0005-0000-0000-0000A76A0000}"/>
    <cellStyle name="Финансовый 3 2 10 4 4" xfId="17743" xr:uid="{00000000-0005-0000-0000-0000A86A0000}"/>
    <cellStyle name="Финансовый 3 2 10 4 5" xfId="19055" xr:uid="{00000000-0005-0000-0000-0000A96A0000}"/>
    <cellStyle name="Финансовый 3 2 10 4 5 2" xfId="22408" xr:uid="{00000000-0005-0000-0000-0000AA6A0000}"/>
    <cellStyle name="Финансовый 3 2 10 4 5 3" xfId="28198" xr:uid="{00000000-0005-0000-0000-0000AB6A0000}"/>
    <cellStyle name="Финансовый 3 2 10 4 5 4" xfId="29635" xr:uid="{00000000-0005-0000-0000-0000AC6A0000}"/>
    <cellStyle name="Финансовый 3 2 10 4 5 5" xfId="30941" xr:uid="{00000000-0005-0000-0000-0000AD6A0000}"/>
    <cellStyle name="Финансовый 3 2 10 4 5 6" xfId="34432" xr:uid="{00000000-0005-0000-0000-0000AE6A0000}"/>
    <cellStyle name="Финансовый 3 2 10 4 5 7" xfId="35768" xr:uid="{00000000-0005-0000-0000-0000AF6A0000}"/>
    <cellStyle name="Финансовый 3 2 10 5" xfId="11255" xr:uid="{00000000-0005-0000-0000-0000B06A0000}"/>
    <cellStyle name="Финансовый 3 2 10 6" xfId="13899" xr:uid="{00000000-0005-0000-0000-0000B16A0000}"/>
    <cellStyle name="Финансовый 3 2 10 7" xfId="14423" xr:uid="{00000000-0005-0000-0000-0000B26A0000}"/>
    <cellStyle name="Финансовый 3 2 10 7 2" xfId="16557" xr:uid="{00000000-0005-0000-0000-0000B36A0000}"/>
    <cellStyle name="Финансовый 3 2 10 7 3" xfId="20540" xr:uid="{00000000-0005-0000-0000-0000B46A0000}"/>
    <cellStyle name="Финансовый 3 2 10 7 4" xfId="20859" xr:uid="{00000000-0005-0000-0000-0000B56A0000}"/>
    <cellStyle name="Финансовый 3 2 10 7 5" xfId="25626" xr:uid="{00000000-0005-0000-0000-0000B66A0000}"/>
    <cellStyle name="Финансовый 3 2 10 7 6" xfId="27000" xr:uid="{00000000-0005-0000-0000-0000B76A0000}"/>
    <cellStyle name="Финансовый 3 2 10 7 7" xfId="21963" xr:uid="{00000000-0005-0000-0000-0000B86A0000}"/>
    <cellStyle name="Финансовый 3 2 10 7 8" xfId="33713" xr:uid="{00000000-0005-0000-0000-0000B96A0000}"/>
    <cellStyle name="Финансовый 3 2 10 7 9" xfId="32408" xr:uid="{00000000-0005-0000-0000-0000BA6A0000}"/>
    <cellStyle name="Финансовый 3 2 10 8" xfId="17095" xr:uid="{00000000-0005-0000-0000-0000BB6A0000}"/>
    <cellStyle name="Финансовый 3 2 10 9" xfId="18407" xr:uid="{00000000-0005-0000-0000-0000BC6A0000}"/>
    <cellStyle name="Финансовый 3 2 10 9 2" xfId="22578" xr:uid="{00000000-0005-0000-0000-0000BD6A0000}"/>
    <cellStyle name="Финансовый 3 2 10 9 3" xfId="27550" xr:uid="{00000000-0005-0000-0000-0000BE6A0000}"/>
    <cellStyle name="Финансовый 3 2 10 9 4" xfId="28987" xr:uid="{00000000-0005-0000-0000-0000BF6A0000}"/>
    <cellStyle name="Финансовый 3 2 10 9 5" xfId="30293" xr:uid="{00000000-0005-0000-0000-0000C06A0000}"/>
    <cellStyle name="Финансовый 3 2 10 9 6" xfId="35080" xr:uid="{00000000-0005-0000-0000-0000C16A0000}"/>
    <cellStyle name="Финансовый 3 2 10 9 7" xfId="36416" xr:uid="{00000000-0005-0000-0000-0000C26A0000}"/>
    <cellStyle name="Финансовый 3 2 11" xfId="326" xr:uid="{00000000-0005-0000-0000-0000C36A0000}"/>
    <cellStyle name="Финансовый 3 2 11 2" xfId="640" xr:uid="{00000000-0005-0000-0000-0000C46A0000}"/>
    <cellStyle name="Финансовый 3 2 11 2 2" xfId="9214" xr:uid="{00000000-0005-0000-0000-0000C56A0000}"/>
    <cellStyle name="Финансовый 3 2 11 2 3" xfId="10548" xr:uid="{00000000-0005-0000-0000-0000C66A0000}"/>
    <cellStyle name="Финансовый 3 2 11 3" xfId="1610" xr:uid="{00000000-0005-0000-0000-0000C76A0000}"/>
    <cellStyle name="Финансовый 3 2 11 3 2" xfId="7730" xr:uid="{00000000-0005-0000-0000-0000C86A0000}"/>
    <cellStyle name="Финансовый 3 2 11 3 2 2" xfId="13787" xr:uid="{00000000-0005-0000-0000-0000C96A0000}"/>
    <cellStyle name="Финансовый 3 2 11 3 2 3" xfId="14535" xr:uid="{00000000-0005-0000-0000-0000CA6A0000}"/>
    <cellStyle name="Финансовый 3 2 11 3 2 3 2" xfId="16445" xr:uid="{00000000-0005-0000-0000-0000CB6A0000}"/>
    <cellStyle name="Финансовый 3 2 11 3 2 3 3" xfId="20428" xr:uid="{00000000-0005-0000-0000-0000CC6A0000}"/>
    <cellStyle name="Финансовый 3 2 11 3 2 3 4" xfId="23335" xr:uid="{00000000-0005-0000-0000-0000CD6A0000}"/>
    <cellStyle name="Финансовый 3 2 11 3 2 3 5" xfId="26879" xr:uid="{00000000-0005-0000-0000-0000CE6A0000}"/>
    <cellStyle name="Финансовый 3 2 11 3 2 3 6" xfId="21722" xr:uid="{00000000-0005-0000-0000-0000CF6A0000}"/>
    <cellStyle name="Финансовый 3 2 11 3 2 3 7" xfId="27217" xr:uid="{00000000-0005-0000-0000-0000D06A0000}"/>
    <cellStyle name="Финансовый 3 2 11 3 2 3 8" xfId="33601" xr:uid="{00000000-0005-0000-0000-0000D16A0000}"/>
    <cellStyle name="Финансовый 3 2 11 3 2 3 9" xfId="32527" xr:uid="{00000000-0005-0000-0000-0000D26A0000}"/>
    <cellStyle name="Финансовый 3 2 11 3 2 4" xfId="17207" xr:uid="{00000000-0005-0000-0000-0000D36A0000}"/>
    <cellStyle name="Финансовый 3 2 11 3 2 5" xfId="18519" xr:uid="{00000000-0005-0000-0000-0000D46A0000}"/>
    <cellStyle name="Финансовый 3 2 11 3 2 5 2" xfId="25229" xr:uid="{00000000-0005-0000-0000-0000D56A0000}"/>
    <cellStyle name="Финансовый 3 2 11 3 2 5 3" xfId="27662" xr:uid="{00000000-0005-0000-0000-0000D66A0000}"/>
    <cellStyle name="Финансовый 3 2 11 3 2 5 4" xfId="29099" xr:uid="{00000000-0005-0000-0000-0000D76A0000}"/>
    <cellStyle name="Финансовый 3 2 11 3 2 5 5" xfId="30405" xr:uid="{00000000-0005-0000-0000-0000D86A0000}"/>
    <cellStyle name="Финансовый 3 2 11 3 2 5 6" xfId="34968" xr:uid="{00000000-0005-0000-0000-0000D96A0000}"/>
    <cellStyle name="Финансовый 3 2 11 3 2 5 7" xfId="36304" xr:uid="{00000000-0005-0000-0000-0000DA6A0000}"/>
    <cellStyle name="Финансовый 3 2 11 3 3" xfId="12493" xr:uid="{00000000-0005-0000-0000-0000DB6A0000}"/>
    <cellStyle name="Финансовый 3 2 11 3 3 2" xfId="13139" xr:uid="{00000000-0005-0000-0000-0000DC6A0000}"/>
    <cellStyle name="Финансовый 3 2 11 3 3 3" xfId="15183" xr:uid="{00000000-0005-0000-0000-0000DD6A0000}"/>
    <cellStyle name="Финансовый 3 2 11 3 3 3 2" xfId="15797" xr:uid="{00000000-0005-0000-0000-0000DE6A0000}"/>
    <cellStyle name="Финансовый 3 2 11 3 3 3 3" xfId="19780" xr:uid="{00000000-0005-0000-0000-0000DF6A0000}"/>
    <cellStyle name="Финансовый 3 2 11 3 3 3 4" xfId="24424" xr:uid="{00000000-0005-0000-0000-0000E06A0000}"/>
    <cellStyle name="Финансовый 3 2 11 3 3 3 5" xfId="23787" xr:uid="{00000000-0005-0000-0000-0000E16A0000}"/>
    <cellStyle name="Финансовый 3 2 11 3 3 3 6" xfId="21625" xr:uid="{00000000-0005-0000-0000-0000E26A0000}"/>
    <cellStyle name="Финансовый 3 2 11 3 3 3 7" xfId="24563" xr:uid="{00000000-0005-0000-0000-0000E36A0000}"/>
    <cellStyle name="Финансовый 3 2 11 3 3 3 8" xfId="32953" xr:uid="{00000000-0005-0000-0000-0000E46A0000}"/>
    <cellStyle name="Финансовый 3 2 11 3 3 3 9" xfId="32425" xr:uid="{00000000-0005-0000-0000-0000E56A0000}"/>
    <cellStyle name="Финансовый 3 2 11 3 3 4" xfId="17855" xr:uid="{00000000-0005-0000-0000-0000E66A0000}"/>
    <cellStyle name="Финансовый 3 2 11 3 3 5" xfId="19167" xr:uid="{00000000-0005-0000-0000-0000E76A0000}"/>
    <cellStyle name="Финансовый 3 2 11 3 3 5 2" xfId="23714" xr:uid="{00000000-0005-0000-0000-0000E86A0000}"/>
    <cellStyle name="Финансовый 3 2 11 3 3 5 3" xfId="28310" xr:uid="{00000000-0005-0000-0000-0000E96A0000}"/>
    <cellStyle name="Финансовый 3 2 11 3 3 5 4" xfId="29747" xr:uid="{00000000-0005-0000-0000-0000EA6A0000}"/>
    <cellStyle name="Финансовый 3 2 11 3 3 5 5" xfId="31053" xr:uid="{00000000-0005-0000-0000-0000EB6A0000}"/>
    <cellStyle name="Финансовый 3 2 11 3 3 5 6" xfId="34320" xr:uid="{00000000-0005-0000-0000-0000EC6A0000}"/>
    <cellStyle name="Финансовый 3 2 11 3 3 5 7" xfId="35656" xr:uid="{00000000-0005-0000-0000-0000ED6A0000}"/>
    <cellStyle name="Финансовый 3 2 11 4" xfId="10234" xr:uid="{00000000-0005-0000-0000-0000EE6A0000}"/>
    <cellStyle name="Финансовый 3 2 11 4 2" xfId="13247" xr:uid="{00000000-0005-0000-0000-0000EF6A0000}"/>
    <cellStyle name="Финансовый 3 2 11 4 3" xfId="15075" xr:uid="{00000000-0005-0000-0000-0000F06A0000}"/>
    <cellStyle name="Финансовый 3 2 11 4 3 2" xfId="15905" xr:uid="{00000000-0005-0000-0000-0000F16A0000}"/>
    <cellStyle name="Финансовый 3 2 11 4 3 3" xfId="19888" xr:uid="{00000000-0005-0000-0000-0000F26A0000}"/>
    <cellStyle name="Финансовый 3 2 11 4 3 4" xfId="22691" xr:uid="{00000000-0005-0000-0000-0000F36A0000}"/>
    <cellStyle name="Финансовый 3 2 11 4 3 5" xfId="24870" xr:uid="{00000000-0005-0000-0000-0000F46A0000}"/>
    <cellStyle name="Финансовый 3 2 11 4 3 6" xfId="26331" xr:uid="{00000000-0005-0000-0000-0000F56A0000}"/>
    <cellStyle name="Финансовый 3 2 11 4 3 7" xfId="26784" xr:uid="{00000000-0005-0000-0000-0000F66A0000}"/>
    <cellStyle name="Финансовый 3 2 11 4 3 8" xfId="33061" xr:uid="{00000000-0005-0000-0000-0000F76A0000}"/>
    <cellStyle name="Финансовый 3 2 11 4 3 9" xfId="32374" xr:uid="{00000000-0005-0000-0000-0000F86A0000}"/>
    <cellStyle name="Финансовый 3 2 11 4 4" xfId="17747" xr:uid="{00000000-0005-0000-0000-0000F96A0000}"/>
    <cellStyle name="Финансовый 3 2 11 4 5" xfId="19059" xr:uid="{00000000-0005-0000-0000-0000FA6A0000}"/>
    <cellStyle name="Финансовый 3 2 11 4 5 2" xfId="20987" xr:uid="{00000000-0005-0000-0000-0000FB6A0000}"/>
    <cellStyle name="Финансовый 3 2 11 4 5 3" xfId="28202" xr:uid="{00000000-0005-0000-0000-0000FC6A0000}"/>
    <cellStyle name="Финансовый 3 2 11 4 5 4" xfId="29639" xr:uid="{00000000-0005-0000-0000-0000FD6A0000}"/>
    <cellStyle name="Финансовый 3 2 11 4 5 5" xfId="30945" xr:uid="{00000000-0005-0000-0000-0000FE6A0000}"/>
    <cellStyle name="Финансовый 3 2 11 4 5 6" xfId="34428" xr:uid="{00000000-0005-0000-0000-0000FF6A0000}"/>
    <cellStyle name="Финансовый 3 2 11 4 5 7" xfId="35764" xr:uid="{00000000-0005-0000-0000-0000006B0000}"/>
    <cellStyle name="Финансовый 3 2 11 5" xfId="11492" xr:uid="{00000000-0005-0000-0000-0000016B0000}"/>
    <cellStyle name="Финансовый 3 2 11 6" xfId="13895" xr:uid="{00000000-0005-0000-0000-0000026B0000}"/>
    <cellStyle name="Финансовый 3 2 11 7" xfId="14427" xr:uid="{00000000-0005-0000-0000-0000036B0000}"/>
    <cellStyle name="Финансовый 3 2 11 7 2" xfId="16553" xr:uid="{00000000-0005-0000-0000-0000046B0000}"/>
    <cellStyle name="Финансовый 3 2 11 7 3" xfId="20536" xr:uid="{00000000-0005-0000-0000-0000056B0000}"/>
    <cellStyle name="Финансовый 3 2 11 7 4" xfId="22189" xr:uid="{00000000-0005-0000-0000-0000066B0000}"/>
    <cellStyle name="Финансовый 3 2 11 7 5" xfId="23937" xr:uid="{00000000-0005-0000-0000-0000076B0000}"/>
    <cellStyle name="Финансовый 3 2 11 7 6" xfId="26802" xr:uid="{00000000-0005-0000-0000-0000086B0000}"/>
    <cellStyle name="Финансовый 3 2 11 7 7" xfId="27056" xr:uid="{00000000-0005-0000-0000-0000096B0000}"/>
    <cellStyle name="Финансовый 3 2 11 7 8" xfId="33709" xr:uid="{00000000-0005-0000-0000-00000A6B0000}"/>
    <cellStyle name="Финансовый 3 2 11 7 9" xfId="32621" xr:uid="{00000000-0005-0000-0000-00000B6B0000}"/>
    <cellStyle name="Финансовый 3 2 11 8" xfId="17099" xr:uid="{00000000-0005-0000-0000-00000C6B0000}"/>
    <cellStyle name="Финансовый 3 2 11 9" xfId="18411" xr:uid="{00000000-0005-0000-0000-00000D6B0000}"/>
    <cellStyle name="Финансовый 3 2 11 9 2" xfId="22353" xr:uid="{00000000-0005-0000-0000-00000E6B0000}"/>
    <cellStyle name="Финансовый 3 2 11 9 3" xfId="27554" xr:uid="{00000000-0005-0000-0000-00000F6B0000}"/>
    <cellStyle name="Финансовый 3 2 11 9 4" xfId="28991" xr:uid="{00000000-0005-0000-0000-0000106B0000}"/>
    <cellStyle name="Финансовый 3 2 11 9 5" xfId="30297" xr:uid="{00000000-0005-0000-0000-0000116B0000}"/>
    <cellStyle name="Финансовый 3 2 11 9 6" xfId="35076" xr:uid="{00000000-0005-0000-0000-0000126B0000}"/>
    <cellStyle name="Финансовый 3 2 11 9 7" xfId="36412" xr:uid="{00000000-0005-0000-0000-0000136B0000}"/>
    <cellStyle name="Финансовый 3 2 12" xfId="375" xr:uid="{00000000-0005-0000-0000-0000146B0000}"/>
    <cellStyle name="Финансовый 3 2 12 2" xfId="8752" xr:uid="{00000000-0005-0000-0000-0000156B0000}"/>
    <cellStyle name="Финансовый 3 2 12 3" xfId="10283" xr:uid="{00000000-0005-0000-0000-0000166B0000}"/>
    <cellStyle name="Финансовый 3 2 13" xfId="663" xr:uid="{00000000-0005-0000-0000-0000176B0000}"/>
    <cellStyle name="Финансовый 3 2 13 2" xfId="1688" xr:uid="{00000000-0005-0000-0000-0000186B0000}"/>
    <cellStyle name="Финансовый 3 2 13 2 2" xfId="8911" xr:uid="{00000000-0005-0000-0000-0000196B0000}"/>
    <cellStyle name="Финансовый 3 2 13 2 2 2" xfId="13592" xr:uid="{00000000-0005-0000-0000-00001A6B0000}"/>
    <cellStyle name="Финансовый 3 2 13 2 2 3" xfId="14730" xr:uid="{00000000-0005-0000-0000-00001B6B0000}"/>
    <cellStyle name="Финансовый 3 2 13 2 2 3 2" xfId="16250" xr:uid="{00000000-0005-0000-0000-00001C6B0000}"/>
    <cellStyle name="Финансовый 3 2 13 2 2 3 3" xfId="20233" xr:uid="{00000000-0005-0000-0000-00001D6B0000}"/>
    <cellStyle name="Финансовый 3 2 13 2 2 3 4" xfId="22811" xr:uid="{00000000-0005-0000-0000-00001E6B0000}"/>
    <cellStyle name="Финансовый 3 2 13 2 2 3 5" xfId="26849" xr:uid="{00000000-0005-0000-0000-00001F6B0000}"/>
    <cellStyle name="Финансовый 3 2 13 2 2 3 6" xfId="23686" xr:uid="{00000000-0005-0000-0000-0000206B0000}"/>
    <cellStyle name="Финансовый 3 2 13 2 2 3 7" xfId="26568" xr:uid="{00000000-0005-0000-0000-0000216B0000}"/>
    <cellStyle name="Финансовый 3 2 13 2 2 3 8" xfId="33406" xr:uid="{00000000-0005-0000-0000-0000226B0000}"/>
    <cellStyle name="Финансовый 3 2 13 2 2 3 9" xfId="32615" xr:uid="{00000000-0005-0000-0000-0000236B0000}"/>
    <cellStyle name="Финансовый 3 2 13 2 2 4" xfId="17402" xr:uid="{00000000-0005-0000-0000-0000246B0000}"/>
    <cellStyle name="Финансовый 3 2 13 2 2 5" xfId="18714" xr:uid="{00000000-0005-0000-0000-0000256B0000}"/>
    <cellStyle name="Финансовый 3 2 13 2 2 5 2" xfId="21847" xr:uid="{00000000-0005-0000-0000-0000266B0000}"/>
    <cellStyle name="Финансовый 3 2 13 2 2 5 3" xfId="27857" xr:uid="{00000000-0005-0000-0000-0000276B0000}"/>
    <cellStyle name="Финансовый 3 2 13 2 2 5 4" xfId="29294" xr:uid="{00000000-0005-0000-0000-0000286B0000}"/>
    <cellStyle name="Финансовый 3 2 13 2 2 5 5" xfId="30600" xr:uid="{00000000-0005-0000-0000-0000296B0000}"/>
    <cellStyle name="Финансовый 3 2 13 2 2 5 6" xfId="34773" xr:uid="{00000000-0005-0000-0000-00002A6B0000}"/>
    <cellStyle name="Финансовый 3 2 13 2 2 5 7" xfId="36109" xr:uid="{00000000-0005-0000-0000-00002B6B0000}"/>
    <cellStyle name="Финансовый 3 2 13 2 3" xfId="12688" xr:uid="{00000000-0005-0000-0000-00002C6B0000}"/>
    <cellStyle name="Финансовый 3 2 13 2 3 2" xfId="12944" xr:uid="{00000000-0005-0000-0000-00002D6B0000}"/>
    <cellStyle name="Финансовый 3 2 13 2 3 3" xfId="15378" xr:uid="{00000000-0005-0000-0000-00002E6B0000}"/>
    <cellStyle name="Финансовый 3 2 13 2 3 3 2" xfId="15602" xr:uid="{00000000-0005-0000-0000-00002F6B0000}"/>
    <cellStyle name="Финансовый 3 2 13 2 3 3 3" xfId="19585" xr:uid="{00000000-0005-0000-0000-0000306B0000}"/>
    <cellStyle name="Финансовый 3 2 13 2 3 3 4" xfId="22002" xr:uid="{00000000-0005-0000-0000-0000316B0000}"/>
    <cellStyle name="Финансовый 3 2 13 2 3 3 5" xfId="23028" xr:uid="{00000000-0005-0000-0000-0000326B0000}"/>
    <cellStyle name="Финансовый 3 2 13 2 3 3 6" xfId="26118" xr:uid="{00000000-0005-0000-0000-0000336B0000}"/>
    <cellStyle name="Финансовый 3 2 13 2 3 3 7" xfId="23111" xr:uid="{00000000-0005-0000-0000-0000346B0000}"/>
    <cellStyle name="Финансовый 3 2 13 2 3 3 8" xfId="32758" xr:uid="{00000000-0005-0000-0000-0000356B0000}"/>
    <cellStyle name="Финансовый 3 2 13 2 3 3 9" xfId="31906" xr:uid="{00000000-0005-0000-0000-0000366B0000}"/>
    <cellStyle name="Финансовый 3 2 13 2 3 4" xfId="18050" xr:uid="{00000000-0005-0000-0000-0000376B0000}"/>
    <cellStyle name="Финансовый 3 2 13 2 3 5" xfId="19362" xr:uid="{00000000-0005-0000-0000-0000386B0000}"/>
    <cellStyle name="Финансовый 3 2 13 2 3 5 2" xfId="23601" xr:uid="{00000000-0005-0000-0000-0000396B0000}"/>
    <cellStyle name="Финансовый 3 2 13 2 3 5 3" xfId="28505" xr:uid="{00000000-0005-0000-0000-00003A6B0000}"/>
    <cellStyle name="Финансовый 3 2 13 2 3 5 4" xfId="29942" xr:uid="{00000000-0005-0000-0000-00003B6B0000}"/>
    <cellStyle name="Финансовый 3 2 13 2 3 5 5" xfId="31248" xr:uid="{00000000-0005-0000-0000-00003C6B0000}"/>
    <cellStyle name="Финансовый 3 2 13 2 3 5 6" xfId="34125" xr:uid="{00000000-0005-0000-0000-00003D6B0000}"/>
    <cellStyle name="Финансовый 3 2 13 2 3 5 7" xfId="35461" xr:uid="{00000000-0005-0000-0000-00003E6B0000}"/>
    <cellStyle name="Финансовый 3 2 13 3" xfId="10571" xr:uid="{00000000-0005-0000-0000-00003F6B0000}"/>
    <cellStyle name="Финансовый 3 2 13 3 2" xfId="13234" xr:uid="{00000000-0005-0000-0000-0000406B0000}"/>
    <cellStyle name="Финансовый 3 2 13 3 3" xfId="15088" xr:uid="{00000000-0005-0000-0000-0000416B0000}"/>
    <cellStyle name="Финансовый 3 2 13 3 3 2" xfId="15892" xr:uid="{00000000-0005-0000-0000-0000426B0000}"/>
    <cellStyle name="Финансовый 3 2 13 3 3 3" xfId="19875" xr:uid="{00000000-0005-0000-0000-0000436B0000}"/>
    <cellStyle name="Финансовый 3 2 13 3 3 4" xfId="23303" xr:uid="{00000000-0005-0000-0000-0000446B0000}"/>
    <cellStyle name="Финансовый 3 2 13 3 3 5" xfId="26321" xr:uid="{00000000-0005-0000-0000-0000456B0000}"/>
    <cellStyle name="Финансовый 3 2 13 3 3 6" xfId="23723" xr:uid="{00000000-0005-0000-0000-0000466B0000}"/>
    <cellStyle name="Финансовый 3 2 13 3 3 7" xfId="26832" xr:uid="{00000000-0005-0000-0000-0000476B0000}"/>
    <cellStyle name="Финансовый 3 2 13 3 3 8" xfId="33048" xr:uid="{00000000-0005-0000-0000-0000486B0000}"/>
    <cellStyle name="Финансовый 3 2 13 3 3 9" xfId="32328" xr:uid="{00000000-0005-0000-0000-0000496B0000}"/>
    <cellStyle name="Финансовый 3 2 13 3 4" xfId="17760" xr:uid="{00000000-0005-0000-0000-00004A6B0000}"/>
    <cellStyle name="Финансовый 3 2 13 3 5" xfId="19072" xr:uid="{00000000-0005-0000-0000-00004B6B0000}"/>
    <cellStyle name="Финансовый 3 2 13 3 5 2" xfId="21794" xr:uid="{00000000-0005-0000-0000-00004C6B0000}"/>
    <cellStyle name="Финансовый 3 2 13 3 5 3" xfId="28215" xr:uid="{00000000-0005-0000-0000-00004D6B0000}"/>
    <cellStyle name="Финансовый 3 2 13 3 5 4" xfId="29652" xr:uid="{00000000-0005-0000-0000-00004E6B0000}"/>
    <cellStyle name="Финансовый 3 2 13 3 5 5" xfId="30958" xr:uid="{00000000-0005-0000-0000-00004F6B0000}"/>
    <cellStyle name="Финансовый 3 2 13 3 5 6" xfId="34415" xr:uid="{00000000-0005-0000-0000-0000506B0000}"/>
    <cellStyle name="Финансовый 3 2 13 3 5 7" xfId="35751" xr:uid="{00000000-0005-0000-0000-0000516B0000}"/>
    <cellStyle name="Финансовый 3 2 13 4" xfId="11570" xr:uid="{00000000-0005-0000-0000-0000526B0000}"/>
    <cellStyle name="Финансовый 3 2 13 5" xfId="13882" xr:uid="{00000000-0005-0000-0000-0000536B0000}"/>
    <cellStyle name="Финансовый 3 2 13 6" xfId="14440" xr:uid="{00000000-0005-0000-0000-0000546B0000}"/>
    <cellStyle name="Финансовый 3 2 13 6 2" xfId="16540" xr:uid="{00000000-0005-0000-0000-0000556B0000}"/>
    <cellStyle name="Финансовый 3 2 13 6 3" xfId="20523" xr:uid="{00000000-0005-0000-0000-0000566B0000}"/>
    <cellStyle name="Финансовый 3 2 13 6 4" xfId="21237" xr:uid="{00000000-0005-0000-0000-0000576B0000}"/>
    <cellStyle name="Финансовый 3 2 13 6 5" xfId="21792" xr:uid="{00000000-0005-0000-0000-0000586B0000}"/>
    <cellStyle name="Финансовый 3 2 13 6 6" xfId="25521" xr:uid="{00000000-0005-0000-0000-0000596B0000}"/>
    <cellStyle name="Финансовый 3 2 13 6 7" xfId="26330" xr:uid="{00000000-0005-0000-0000-00005A6B0000}"/>
    <cellStyle name="Финансовый 3 2 13 6 8" xfId="33696" xr:uid="{00000000-0005-0000-0000-00005B6B0000}"/>
    <cellStyle name="Финансовый 3 2 13 6 9" xfId="32138" xr:uid="{00000000-0005-0000-0000-00005C6B0000}"/>
    <cellStyle name="Финансовый 3 2 13 7" xfId="17112" xr:uid="{00000000-0005-0000-0000-00005D6B0000}"/>
    <cellStyle name="Финансовый 3 2 13 8" xfId="18424" xr:uid="{00000000-0005-0000-0000-00005E6B0000}"/>
    <cellStyle name="Финансовый 3 2 13 8 2" xfId="24189" xr:uid="{00000000-0005-0000-0000-00005F6B0000}"/>
    <cellStyle name="Финансовый 3 2 13 8 3" xfId="27567" xr:uid="{00000000-0005-0000-0000-0000606B0000}"/>
    <cellStyle name="Финансовый 3 2 13 8 4" xfId="29004" xr:uid="{00000000-0005-0000-0000-0000616B0000}"/>
    <cellStyle name="Финансовый 3 2 13 8 5" xfId="30310" xr:uid="{00000000-0005-0000-0000-0000626B0000}"/>
    <cellStyle name="Финансовый 3 2 13 8 6" xfId="35063" xr:uid="{00000000-0005-0000-0000-0000636B0000}"/>
    <cellStyle name="Финансовый 3 2 13 8 7" xfId="36399" xr:uid="{00000000-0005-0000-0000-0000646B0000}"/>
    <cellStyle name="Финансовый 3 2 14" xfId="735" xr:uid="{00000000-0005-0000-0000-0000656B0000}"/>
    <cellStyle name="Финансовый 3 2 14 2" xfId="2189" xr:uid="{00000000-0005-0000-0000-0000666B0000}"/>
    <cellStyle name="Финансовый 3 2 14 2 2" xfId="9405" xr:uid="{00000000-0005-0000-0000-0000676B0000}"/>
    <cellStyle name="Финансовый 3 2 14 2 2 2" xfId="13546" xr:uid="{00000000-0005-0000-0000-0000686B0000}"/>
    <cellStyle name="Финансовый 3 2 14 2 2 3" xfId="14776" xr:uid="{00000000-0005-0000-0000-0000696B0000}"/>
    <cellStyle name="Финансовый 3 2 14 2 2 3 2" xfId="16204" xr:uid="{00000000-0005-0000-0000-00006A6B0000}"/>
    <cellStyle name="Финансовый 3 2 14 2 2 3 3" xfId="20187" xr:uid="{00000000-0005-0000-0000-00006B6B0000}"/>
    <cellStyle name="Финансовый 3 2 14 2 2 3 4" xfId="24197" xr:uid="{00000000-0005-0000-0000-00006C6B0000}"/>
    <cellStyle name="Финансовый 3 2 14 2 2 3 5" xfId="21647" xr:uid="{00000000-0005-0000-0000-00006D6B0000}"/>
    <cellStyle name="Финансовый 3 2 14 2 2 3 6" xfId="25808" xr:uid="{00000000-0005-0000-0000-00006E6B0000}"/>
    <cellStyle name="Финансовый 3 2 14 2 2 3 7" xfId="21344" xr:uid="{00000000-0005-0000-0000-00006F6B0000}"/>
    <cellStyle name="Финансовый 3 2 14 2 2 3 8" xfId="33360" xr:uid="{00000000-0005-0000-0000-0000706B0000}"/>
    <cellStyle name="Финансовый 3 2 14 2 2 3 9" xfId="32442" xr:uid="{00000000-0005-0000-0000-0000716B0000}"/>
    <cellStyle name="Финансовый 3 2 14 2 2 4" xfId="17448" xr:uid="{00000000-0005-0000-0000-0000726B0000}"/>
    <cellStyle name="Финансовый 3 2 14 2 2 5" xfId="18760" xr:uid="{00000000-0005-0000-0000-0000736B0000}"/>
    <cellStyle name="Финансовый 3 2 14 2 2 5 2" xfId="25341" xr:uid="{00000000-0005-0000-0000-0000746B0000}"/>
    <cellStyle name="Финансовый 3 2 14 2 2 5 3" xfId="27903" xr:uid="{00000000-0005-0000-0000-0000756B0000}"/>
    <cellStyle name="Финансовый 3 2 14 2 2 5 4" xfId="29340" xr:uid="{00000000-0005-0000-0000-0000766B0000}"/>
    <cellStyle name="Финансовый 3 2 14 2 2 5 5" xfId="30646" xr:uid="{00000000-0005-0000-0000-0000776B0000}"/>
    <cellStyle name="Финансовый 3 2 14 2 2 5 6" xfId="34727" xr:uid="{00000000-0005-0000-0000-0000786B0000}"/>
    <cellStyle name="Финансовый 3 2 14 2 2 5 7" xfId="36063" xr:uid="{00000000-0005-0000-0000-0000796B0000}"/>
    <cellStyle name="Финансовый 3 2 14 2 3" xfId="12733" xr:uid="{00000000-0005-0000-0000-00007A6B0000}"/>
    <cellStyle name="Финансовый 3 2 14 2 3 2" xfId="12899" xr:uid="{00000000-0005-0000-0000-00007B6B0000}"/>
    <cellStyle name="Финансовый 3 2 14 2 3 3" xfId="15423" xr:uid="{00000000-0005-0000-0000-00007C6B0000}"/>
    <cellStyle name="Финансовый 3 2 14 2 3 3 2" xfId="15557" xr:uid="{00000000-0005-0000-0000-00007D6B0000}"/>
    <cellStyle name="Финансовый 3 2 14 2 3 3 3" xfId="19540" xr:uid="{00000000-0005-0000-0000-00007E6B0000}"/>
    <cellStyle name="Финансовый 3 2 14 2 3 3 4" xfId="24480" xr:uid="{00000000-0005-0000-0000-00007F6B0000}"/>
    <cellStyle name="Финансовый 3 2 14 2 3 3 5" xfId="26871" xr:uid="{00000000-0005-0000-0000-0000806B0000}"/>
    <cellStyle name="Финансовый 3 2 14 2 3 3 6" xfId="22627" xr:uid="{00000000-0005-0000-0000-0000816B0000}"/>
    <cellStyle name="Финансовый 3 2 14 2 3 3 7" xfId="25869" xr:uid="{00000000-0005-0000-0000-0000826B0000}"/>
    <cellStyle name="Финансовый 3 2 14 2 3 3 8" xfId="32713" xr:uid="{00000000-0005-0000-0000-0000836B0000}"/>
    <cellStyle name="Финансовый 3 2 14 2 3 3 9" xfId="31913" xr:uid="{00000000-0005-0000-0000-0000846B0000}"/>
    <cellStyle name="Финансовый 3 2 14 2 3 4" xfId="18095" xr:uid="{00000000-0005-0000-0000-0000856B0000}"/>
    <cellStyle name="Финансовый 3 2 14 2 3 5" xfId="19407" xr:uid="{00000000-0005-0000-0000-0000866B0000}"/>
    <cellStyle name="Финансовый 3 2 14 2 3 5 2" xfId="24331" xr:uid="{00000000-0005-0000-0000-0000876B0000}"/>
    <cellStyle name="Финансовый 3 2 14 2 3 5 3" xfId="28550" xr:uid="{00000000-0005-0000-0000-0000886B0000}"/>
    <cellStyle name="Финансовый 3 2 14 2 3 5 4" xfId="29987" xr:uid="{00000000-0005-0000-0000-0000896B0000}"/>
    <cellStyle name="Финансовый 3 2 14 2 3 5 5" xfId="31293" xr:uid="{00000000-0005-0000-0000-00008A6B0000}"/>
    <cellStyle name="Финансовый 3 2 14 2 3 5 6" xfId="34080" xr:uid="{00000000-0005-0000-0000-00008B6B0000}"/>
    <cellStyle name="Финансовый 3 2 14 2 3 5 7" xfId="35416" xr:uid="{00000000-0005-0000-0000-00008C6B0000}"/>
    <cellStyle name="Финансовый 3 2 14 3" xfId="10643" xr:uid="{00000000-0005-0000-0000-00008D6B0000}"/>
    <cellStyle name="Финансовый 3 2 14 3 2" xfId="13222" xr:uid="{00000000-0005-0000-0000-00008E6B0000}"/>
    <cellStyle name="Финансовый 3 2 14 3 3" xfId="15100" xr:uid="{00000000-0005-0000-0000-00008F6B0000}"/>
    <cellStyle name="Финансовый 3 2 14 3 3 2" xfId="15880" xr:uid="{00000000-0005-0000-0000-0000906B0000}"/>
    <cellStyle name="Финансовый 3 2 14 3 3 3" xfId="19863" xr:uid="{00000000-0005-0000-0000-0000916B0000}"/>
    <cellStyle name="Финансовый 3 2 14 3 3 4" xfId="23284" xr:uid="{00000000-0005-0000-0000-0000926B0000}"/>
    <cellStyle name="Финансовый 3 2 14 3 3 5" xfId="26649" xr:uid="{00000000-0005-0000-0000-0000936B0000}"/>
    <cellStyle name="Финансовый 3 2 14 3 3 6" xfId="22572" xr:uid="{00000000-0005-0000-0000-0000946B0000}"/>
    <cellStyle name="Финансовый 3 2 14 3 3 7" xfId="25858" xr:uid="{00000000-0005-0000-0000-0000956B0000}"/>
    <cellStyle name="Финансовый 3 2 14 3 3 8" xfId="33036" xr:uid="{00000000-0005-0000-0000-0000966B0000}"/>
    <cellStyle name="Финансовый 3 2 14 3 3 9" xfId="32342" xr:uid="{00000000-0005-0000-0000-0000976B0000}"/>
    <cellStyle name="Финансовый 3 2 14 3 4" xfId="17772" xr:uid="{00000000-0005-0000-0000-0000986B0000}"/>
    <cellStyle name="Финансовый 3 2 14 3 5" xfId="19084" xr:uid="{00000000-0005-0000-0000-0000996B0000}"/>
    <cellStyle name="Финансовый 3 2 14 3 5 2" xfId="24056" xr:uid="{00000000-0005-0000-0000-00009A6B0000}"/>
    <cellStyle name="Финансовый 3 2 14 3 5 3" xfId="28227" xr:uid="{00000000-0005-0000-0000-00009B6B0000}"/>
    <cellStyle name="Финансовый 3 2 14 3 5 4" xfId="29664" xr:uid="{00000000-0005-0000-0000-00009C6B0000}"/>
    <cellStyle name="Финансовый 3 2 14 3 5 5" xfId="30970" xr:uid="{00000000-0005-0000-0000-00009D6B0000}"/>
    <cellStyle name="Финансовый 3 2 14 3 5 6" xfId="34403" xr:uid="{00000000-0005-0000-0000-00009E6B0000}"/>
    <cellStyle name="Финансовый 3 2 14 3 5 7" xfId="35739" xr:uid="{00000000-0005-0000-0000-00009F6B0000}"/>
    <cellStyle name="Финансовый 3 2 14 4" xfId="11915" xr:uid="{00000000-0005-0000-0000-0000A06B0000}"/>
    <cellStyle name="Финансовый 3 2 14 5" xfId="13870" xr:uid="{00000000-0005-0000-0000-0000A16B0000}"/>
    <cellStyle name="Финансовый 3 2 14 6" xfId="14452" xr:uid="{00000000-0005-0000-0000-0000A26B0000}"/>
    <cellStyle name="Финансовый 3 2 14 6 2" xfId="16528" xr:uid="{00000000-0005-0000-0000-0000A36B0000}"/>
    <cellStyle name="Финансовый 3 2 14 6 3" xfId="20511" xr:uid="{00000000-0005-0000-0000-0000A46B0000}"/>
    <cellStyle name="Финансовый 3 2 14 6 4" xfId="21010" xr:uid="{00000000-0005-0000-0000-0000A56B0000}"/>
    <cellStyle name="Финансовый 3 2 14 6 5" xfId="22929" xr:uid="{00000000-0005-0000-0000-0000A66B0000}"/>
    <cellStyle name="Финансовый 3 2 14 6 6" xfId="27088" xr:uid="{00000000-0005-0000-0000-0000A76B0000}"/>
    <cellStyle name="Финансовый 3 2 14 6 7" xfId="24179" xr:uid="{00000000-0005-0000-0000-0000A86B0000}"/>
    <cellStyle name="Финансовый 3 2 14 6 8" xfId="33684" xr:uid="{00000000-0005-0000-0000-0000A96B0000}"/>
    <cellStyle name="Финансовый 3 2 14 6 9" xfId="32642" xr:uid="{00000000-0005-0000-0000-0000AA6B0000}"/>
    <cellStyle name="Финансовый 3 2 14 7" xfId="17124" xr:uid="{00000000-0005-0000-0000-0000AB6B0000}"/>
    <cellStyle name="Финансовый 3 2 14 8" xfId="18436" xr:uid="{00000000-0005-0000-0000-0000AC6B0000}"/>
    <cellStyle name="Финансовый 3 2 14 8 2" xfId="22774" xr:uid="{00000000-0005-0000-0000-0000AD6B0000}"/>
    <cellStyle name="Финансовый 3 2 14 8 3" xfId="27579" xr:uid="{00000000-0005-0000-0000-0000AE6B0000}"/>
    <cellStyle name="Финансовый 3 2 14 8 4" xfId="29016" xr:uid="{00000000-0005-0000-0000-0000AF6B0000}"/>
    <cellStyle name="Финансовый 3 2 14 8 5" xfId="30322" xr:uid="{00000000-0005-0000-0000-0000B06B0000}"/>
    <cellStyle name="Финансовый 3 2 14 8 6" xfId="35051" xr:uid="{00000000-0005-0000-0000-0000B16B0000}"/>
    <cellStyle name="Финансовый 3 2 14 8 7" xfId="36387" xr:uid="{00000000-0005-0000-0000-0000B26B0000}"/>
    <cellStyle name="Финансовый 3 2 15" xfId="1081" xr:uid="{00000000-0005-0000-0000-0000B36B0000}"/>
    <cellStyle name="Финансовый 3 2 15 2" xfId="6144" xr:uid="{00000000-0005-0000-0000-0000B46B0000}"/>
    <cellStyle name="Финансовый 3 2 15 2 2" xfId="9742" xr:uid="{00000000-0005-0000-0000-0000B56B0000}"/>
    <cellStyle name="Финансовый 3 2 15 2 2 2" xfId="13532" xr:uid="{00000000-0005-0000-0000-0000B66B0000}"/>
    <cellStyle name="Финансовый 3 2 15 2 2 3" xfId="14790" xr:uid="{00000000-0005-0000-0000-0000B76B0000}"/>
    <cellStyle name="Финансовый 3 2 15 2 2 3 2" xfId="16190" xr:uid="{00000000-0005-0000-0000-0000B86B0000}"/>
    <cellStyle name="Финансовый 3 2 15 2 2 3 3" xfId="20173" xr:uid="{00000000-0005-0000-0000-0000B96B0000}"/>
    <cellStyle name="Финансовый 3 2 15 2 2 3 4" xfId="23250" xr:uid="{00000000-0005-0000-0000-0000BA6B0000}"/>
    <cellStyle name="Финансовый 3 2 15 2 2 3 5" xfId="23817" xr:uid="{00000000-0005-0000-0000-0000BB6B0000}"/>
    <cellStyle name="Финансовый 3 2 15 2 2 3 6" xfId="23875" xr:uid="{00000000-0005-0000-0000-0000BC6B0000}"/>
    <cellStyle name="Финансовый 3 2 15 2 2 3 7" xfId="25864" xr:uid="{00000000-0005-0000-0000-0000BD6B0000}"/>
    <cellStyle name="Финансовый 3 2 15 2 2 3 8" xfId="33346" xr:uid="{00000000-0005-0000-0000-0000BE6B0000}"/>
    <cellStyle name="Финансовый 3 2 15 2 2 3 9" xfId="31439" xr:uid="{00000000-0005-0000-0000-0000BF6B0000}"/>
    <cellStyle name="Финансовый 3 2 15 2 2 4" xfId="17462" xr:uid="{00000000-0005-0000-0000-0000C06B0000}"/>
    <cellStyle name="Финансовый 3 2 15 2 2 5" xfId="18774" xr:uid="{00000000-0005-0000-0000-0000C16B0000}"/>
    <cellStyle name="Финансовый 3 2 15 2 2 5 2" xfId="21179" xr:uid="{00000000-0005-0000-0000-0000C26B0000}"/>
    <cellStyle name="Финансовый 3 2 15 2 2 5 3" xfId="27917" xr:uid="{00000000-0005-0000-0000-0000C36B0000}"/>
    <cellStyle name="Финансовый 3 2 15 2 2 5 4" xfId="29354" xr:uid="{00000000-0005-0000-0000-0000C46B0000}"/>
    <cellStyle name="Финансовый 3 2 15 2 2 5 5" xfId="30660" xr:uid="{00000000-0005-0000-0000-0000C56B0000}"/>
    <cellStyle name="Финансовый 3 2 15 2 2 5 6" xfId="34713" xr:uid="{00000000-0005-0000-0000-0000C66B0000}"/>
    <cellStyle name="Финансовый 3 2 15 2 2 5 7" xfId="36049" xr:uid="{00000000-0005-0000-0000-0000C76B0000}"/>
    <cellStyle name="Финансовый 3 2 15 2 3" xfId="12739" xr:uid="{00000000-0005-0000-0000-0000C86B0000}"/>
    <cellStyle name="Финансовый 3 2 15 2 3 2" xfId="12893" xr:uid="{00000000-0005-0000-0000-0000C96B0000}"/>
    <cellStyle name="Финансовый 3 2 15 2 3 3" xfId="15429" xr:uid="{00000000-0005-0000-0000-0000CA6B0000}"/>
    <cellStyle name="Финансовый 3 2 15 2 3 3 2" xfId="15551" xr:uid="{00000000-0005-0000-0000-0000CB6B0000}"/>
    <cellStyle name="Финансовый 3 2 15 2 3 3 3" xfId="19534" xr:uid="{00000000-0005-0000-0000-0000CC6B0000}"/>
    <cellStyle name="Финансовый 3 2 15 2 3 3 4" xfId="25326" xr:uid="{00000000-0005-0000-0000-0000CD6B0000}"/>
    <cellStyle name="Финансовый 3 2 15 2 3 3 5" xfId="23850" xr:uid="{00000000-0005-0000-0000-0000CE6B0000}"/>
    <cellStyle name="Финансовый 3 2 15 2 3 3 6" xfId="24446" xr:uid="{00000000-0005-0000-0000-0000CF6B0000}"/>
    <cellStyle name="Финансовый 3 2 15 2 3 3 7" xfId="25629" xr:uid="{00000000-0005-0000-0000-0000D06B0000}"/>
    <cellStyle name="Финансовый 3 2 15 2 3 3 8" xfId="32707" xr:uid="{00000000-0005-0000-0000-0000D16B0000}"/>
    <cellStyle name="Финансовый 3 2 15 2 3 3 9" xfId="31963" xr:uid="{00000000-0005-0000-0000-0000D26B0000}"/>
    <cellStyle name="Финансовый 3 2 15 2 3 4" xfId="18101" xr:uid="{00000000-0005-0000-0000-0000D36B0000}"/>
    <cellStyle name="Финансовый 3 2 15 2 3 5" xfId="19413" xr:uid="{00000000-0005-0000-0000-0000D46B0000}"/>
    <cellStyle name="Финансовый 3 2 15 2 3 5 2" xfId="23148" xr:uid="{00000000-0005-0000-0000-0000D56B0000}"/>
    <cellStyle name="Финансовый 3 2 15 2 3 5 3" xfId="28556" xr:uid="{00000000-0005-0000-0000-0000D66B0000}"/>
    <cellStyle name="Финансовый 3 2 15 2 3 5 4" xfId="29993" xr:uid="{00000000-0005-0000-0000-0000D76B0000}"/>
    <cellStyle name="Финансовый 3 2 15 2 3 5 5" xfId="31299" xr:uid="{00000000-0005-0000-0000-0000D86B0000}"/>
    <cellStyle name="Финансовый 3 2 15 2 3 5 6" xfId="34074" xr:uid="{00000000-0005-0000-0000-0000D96B0000}"/>
    <cellStyle name="Финансовый 3 2 15 2 3 5 7" xfId="35410" xr:uid="{00000000-0005-0000-0000-0000DA6B0000}"/>
    <cellStyle name="Финансовый 3 2 15 3" xfId="10973" xr:uid="{00000000-0005-0000-0000-0000DB6B0000}"/>
    <cellStyle name="Финансовый 3 2 15 3 2" xfId="13215" xr:uid="{00000000-0005-0000-0000-0000DC6B0000}"/>
    <cellStyle name="Финансовый 3 2 15 3 3" xfId="15107" xr:uid="{00000000-0005-0000-0000-0000DD6B0000}"/>
    <cellStyle name="Финансовый 3 2 15 3 3 2" xfId="15873" xr:uid="{00000000-0005-0000-0000-0000DE6B0000}"/>
    <cellStyle name="Финансовый 3 2 15 3 3 3" xfId="19856" xr:uid="{00000000-0005-0000-0000-0000DF6B0000}"/>
    <cellStyle name="Финансовый 3 2 15 3 3 4" xfId="24423" xr:uid="{00000000-0005-0000-0000-0000E06B0000}"/>
    <cellStyle name="Финансовый 3 2 15 3 3 5" xfId="24819" xr:uid="{00000000-0005-0000-0000-0000E16B0000}"/>
    <cellStyle name="Финансовый 3 2 15 3 3 6" xfId="20832" xr:uid="{00000000-0005-0000-0000-0000E26B0000}"/>
    <cellStyle name="Финансовый 3 2 15 3 3 7" xfId="21846" xr:uid="{00000000-0005-0000-0000-0000E36B0000}"/>
    <cellStyle name="Финансовый 3 2 15 3 3 8" xfId="33029" xr:uid="{00000000-0005-0000-0000-0000E46B0000}"/>
    <cellStyle name="Финансовый 3 2 15 3 3 9" xfId="31626" xr:uid="{00000000-0005-0000-0000-0000E56B0000}"/>
    <cellStyle name="Финансовый 3 2 15 3 4" xfId="17779" xr:uid="{00000000-0005-0000-0000-0000E66B0000}"/>
    <cellStyle name="Финансовый 3 2 15 3 5" xfId="19091" xr:uid="{00000000-0005-0000-0000-0000E76B0000}"/>
    <cellStyle name="Финансовый 3 2 15 3 5 2" xfId="24768" xr:uid="{00000000-0005-0000-0000-0000E86B0000}"/>
    <cellStyle name="Финансовый 3 2 15 3 5 3" xfId="28234" xr:uid="{00000000-0005-0000-0000-0000E96B0000}"/>
    <cellStyle name="Финансовый 3 2 15 3 5 4" xfId="29671" xr:uid="{00000000-0005-0000-0000-0000EA6B0000}"/>
    <cellStyle name="Финансовый 3 2 15 3 5 5" xfId="30977" xr:uid="{00000000-0005-0000-0000-0000EB6B0000}"/>
    <cellStyle name="Финансовый 3 2 15 3 5 6" xfId="34396" xr:uid="{00000000-0005-0000-0000-0000EC6B0000}"/>
    <cellStyle name="Финансовый 3 2 15 3 5 7" xfId="35732" xr:uid="{00000000-0005-0000-0000-0000ED6B0000}"/>
    <cellStyle name="Финансовый 3 2 15 4" xfId="12313" xr:uid="{00000000-0005-0000-0000-0000EE6B0000}"/>
    <cellStyle name="Финансовый 3 2 15 5" xfId="13863" xr:uid="{00000000-0005-0000-0000-0000EF6B0000}"/>
    <cellStyle name="Финансовый 3 2 15 6" xfId="14459" xr:uid="{00000000-0005-0000-0000-0000F06B0000}"/>
    <cellStyle name="Финансовый 3 2 15 6 2" xfId="16521" xr:uid="{00000000-0005-0000-0000-0000F16B0000}"/>
    <cellStyle name="Финансовый 3 2 15 6 3" xfId="20504" xr:uid="{00000000-0005-0000-0000-0000F26B0000}"/>
    <cellStyle name="Финансовый 3 2 15 6 4" xfId="23278" xr:uid="{00000000-0005-0000-0000-0000F36B0000}"/>
    <cellStyle name="Финансовый 3 2 15 6 5" xfId="25205" xr:uid="{00000000-0005-0000-0000-0000F46B0000}"/>
    <cellStyle name="Финансовый 3 2 15 6 6" xfId="24341" xr:uid="{00000000-0005-0000-0000-0000F56B0000}"/>
    <cellStyle name="Финансовый 3 2 15 6 7" xfId="26384" xr:uid="{00000000-0005-0000-0000-0000F66B0000}"/>
    <cellStyle name="Финансовый 3 2 15 6 8" xfId="33677" xr:uid="{00000000-0005-0000-0000-0000F76B0000}"/>
    <cellStyle name="Финансовый 3 2 15 6 9" xfId="32209" xr:uid="{00000000-0005-0000-0000-0000F86B0000}"/>
    <cellStyle name="Финансовый 3 2 15 7" xfId="17131" xr:uid="{00000000-0005-0000-0000-0000F96B0000}"/>
    <cellStyle name="Финансовый 3 2 15 8" xfId="18443" xr:uid="{00000000-0005-0000-0000-0000FA6B0000}"/>
    <cellStyle name="Финансовый 3 2 15 8 2" xfId="22136" xr:uid="{00000000-0005-0000-0000-0000FB6B0000}"/>
    <cellStyle name="Финансовый 3 2 15 8 3" xfId="27586" xr:uid="{00000000-0005-0000-0000-0000FC6B0000}"/>
    <cellStyle name="Финансовый 3 2 15 8 4" xfId="29023" xr:uid="{00000000-0005-0000-0000-0000FD6B0000}"/>
    <cellStyle name="Финансовый 3 2 15 8 5" xfId="30329" xr:uid="{00000000-0005-0000-0000-0000FE6B0000}"/>
    <cellStyle name="Финансовый 3 2 15 8 6" xfId="35044" xr:uid="{00000000-0005-0000-0000-0000FF6B0000}"/>
    <cellStyle name="Финансовый 3 2 15 8 7" xfId="36380" xr:uid="{00000000-0005-0000-0000-0000006C0000}"/>
    <cellStyle name="Финансовый 3 2 16" xfId="1184" xr:uid="{00000000-0005-0000-0000-0000016C0000}"/>
    <cellStyle name="Финансовый 3 2 16 2" xfId="6210" xr:uid="{00000000-0005-0000-0000-0000026C0000}"/>
    <cellStyle name="Финансовый 3 2 16 2 2" xfId="9841" xr:uid="{00000000-0005-0000-0000-0000036C0000}"/>
    <cellStyle name="Финансовый 3 2 16 2 2 2" xfId="13508" xr:uid="{00000000-0005-0000-0000-0000046C0000}"/>
    <cellStyle name="Финансовый 3 2 16 2 2 3" xfId="14814" xr:uid="{00000000-0005-0000-0000-0000056C0000}"/>
    <cellStyle name="Финансовый 3 2 16 2 2 3 2" xfId="16166" xr:uid="{00000000-0005-0000-0000-0000066C0000}"/>
    <cellStyle name="Финансовый 3 2 16 2 2 3 3" xfId="20149" xr:uid="{00000000-0005-0000-0000-0000076C0000}"/>
    <cellStyle name="Финансовый 3 2 16 2 2 3 4" xfId="22063" xr:uid="{00000000-0005-0000-0000-0000086C0000}"/>
    <cellStyle name="Финансовый 3 2 16 2 2 3 5" xfId="23152" xr:uid="{00000000-0005-0000-0000-0000096C0000}"/>
    <cellStyle name="Финансовый 3 2 16 2 2 3 6" xfId="22454" xr:uid="{00000000-0005-0000-0000-00000A6C0000}"/>
    <cellStyle name="Финансовый 3 2 16 2 2 3 7" xfId="28645" xr:uid="{00000000-0005-0000-0000-00000B6C0000}"/>
    <cellStyle name="Финансовый 3 2 16 2 2 3 8" xfId="33322" xr:uid="{00000000-0005-0000-0000-00000C6C0000}"/>
    <cellStyle name="Финансовый 3 2 16 2 2 3 9" xfId="31769" xr:uid="{00000000-0005-0000-0000-00000D6C0000}"/>
    <cellStyle name="Финансовый 3 2 16 2 2 4" xfId="17486" xr:uid="{00000000-0005-0000-0000-00000E6C0000}"/>
    <cellStyle name="Финансовый 3 2 16 2 2 5" xfId="18798" xr:uid="{00000000-0005-0000-0000-00000F6C0000}"/>
    <cellStyle name="Финансовый 3 2 16 2 2 5 2" xfId="21718" xr:uid="{00000000-0005-0000-0000-0000106C0000}"/>
    <cellStyle name="Финансовый 3 2 16 2 2 5 3" xfId="27941" xr:uid="{00000000-0005-0000-0000-0000116C0000}"/>
    <cellStyle name="Финансовый 3 2 16 2 2 5 4" xfId="29378" xr:uid="{00000000-0005-0000-0000-0000126C0000}"/>
    <cellStyle name="Финансовый 3 2 16 2 2 5 5" xfId="30684" xr:uid="{00000000-0005-0000-0000-0000136C0000}"/>
    <cellStyle name="Финансовый 3 2 16 2 2 5 6" xfId="34689" xr:uid="{00000000-0005-0000-0000-0000146C0000}"/>
    <cellStyle name="Финансовый 3 2 16 2 2 5 7" xfId="36025" xr:uid="{00000000-0005-0000-0000-0000156C0000}"/>
    <cellStyle name="Финансовый 3 2 16 2 3" xfId="12760" xr:uid="{00000000-0005-0000-0000-0000166C0000}"/>
    <cellStyle name="Финансовый 3 2 16 2 3 2" xfId="12872" xr:uid="{00000000-0005-0000-0000-0000176C0000}"/>
    <cellStyle name="Финансовый 3 2 16 2 3 3" xfId="15450" xr:uid="{00000000-0005-0000-0000-0000186C0000}"/>
    <cellStyle name="Финансовый 3 2 16 2 3 3 2" xfId="15530" xr:uid="{00000000-0005-0000-0000-0000196C0000}"/>
    <cellStyle name="Финансовый 3 2 16 2 3 3 3" xfId="19513" xr:uid="{00000000-0005-0000-0000-00001A6C0000}"/>
    <cellStyle name="Финансовый 3 2 16 2 3 3 4" xfId="23241" xr:uid="{00000000-0005-0000-0000-00001B6C0000}"/>
    <cellStyle name="Финансовый 3 2 16 2 3 3 5" xfId="25728" xr:uid="{00000000-0005-0000-0000-00001C6C0000}"/>
    <cellStyle name="Финансовый 3 2 16 2 3 3 6" xfId="23469" xr:uid="{00000000-0005-0000-0000-00001D6C0000}"/>
    <cellStyle name="Финансовый 3 2 16 2 3 3 7" xfId="25966" xr:uid="{00000000-0005-0000-0000-00001E6C0000}"/>
    <cellStyle name="Финансовый 3 2 16 2 3 3 8" xfId="32686" xr:uid="{00000000-0005-0000-0000-00001F6C0000}"/>
    <cellStyle name="Финансовый 3 2 16 2 3 3 9" xfId="31538" xr:uid="{00000000-0005-0000-0000-0000206C0000}"/>
    <cellStyle name="Финансовый 3 2 16 2 3 4" xfId="18122" xr:uid="{00000000-0005-0000-0000-0000216C0000}"/>
    <cellStyle name="Финансовый 3 2 16 2 3 5" xfId="19434" xr:uid="{00000000-0005-0000-0000-0000226C0000}"/>
    <cellStyle name="Финансовый 3 2 16 2 3 5 2" xfId="23426" xr:uid="{00000000-0005-0000-0000-0000236C0000}"/>
    <cellStyle name="Финансовый 3 2 16 2 3 5 3" xfId="28577" xr:uid="{00000000-0005-0000-0000-0000246C0000}"/>
    <cellStyle name="Финансовый 3 2 16 2 3 5 4" xfId="30014" xr:uid="{00000000-0005-0000-0000-0000256C0000}"/>
    <cellStyle name="Финансовый 3 2 16 2 3 5 5" xfId="31320" xr:uid="{00000000-0005-0000-0000-0000266C0000}"/>
    <cellStyle name="Финансовый 3 2 16 2 3 5 6" xfId="34053" xr:uid="{00000000-0005-0000-0000-0000276C0000}"/>
    <cellStyle name="Финансовый 3 2 16 2 3 5 7" xfId="35389" xr:uid="{00000000-0005-0000-0000-0000286C0000}"/>
    <cellStyle name="Финансовый 3 2 16 3" xfId="11070" xr:uid="{00000000-0005-0000-0000-0000296C0000}"/>
    <cellStyle name="Финансовый 3 2 16 3 2" xfId="13193" xr:uid="{00000000-0005-0000-0000-00002A6C0000}"/>
    <cellStyle name="Финансовый 3 2 16 3 3" xfId="15129" xr:uid="{00000000-0005-0000-0000-00002B6C0000}"/>
    <cellStyle name="Финансовый 3 2 16 3 3 2" xfId="15851" xr:uid="{00000000-0005-0000-0000-00002C6C0000}"/>
    <cellStyle name="Финансовый 3 2 16 3 3 3" xfId="19834" xr:uid="{00000000-0005-0000-0000-00002D6C0000}"/>
    <cellStyle name="Финансовый 3 2 16 3 3 4" xfId="24351" xr:uid="{00000000-0005-0000-0000-00002E6C0000}"/>
    <cellStyle name="Финансовый 3 2 16 3 3 5" xfId="21917" xr:uid="{00000000-0005-0000-0000-00002F6C0000}"/>
    <cellStyle name="Финансовый 3 2 16 3 3 6" xfId="27166" xr:uid="{00000000-0005-0000-0000-0000306C0000}"/>
    <cellStyle name="Финансовый 3 2 16 3 3 7" xfId="21869" xr:uid="{00000000-0005-0000-0000-0000316C0000}"/>
    <cellStyle name="Финансовый 3 2 16 3 3 8" xfId="33007" xr:uid="{00000000-0005-0000-0000-0000326C0000}"/>
    <cellStyle name="Финансовый 3 2 16 3 3 9" xfId="31945" xr:uid="{00000000-0005-0000-0000-0000336C0000}"/>
    <cellStyle name="Финансовый 3 2 16 3 4" xfId="17801" xr:uid="{00000000-0005-0000-0000-0000346C0000}"/>
    <cellStyle name="Финансовый 3 2 16 3 5" xfId="19113" xr:uid="{00000000-0005-0000-0000-0000356C0000}"/>
    <cellStyle name="Финансовый 3 2 16 3 5 2" xfId="21948" xr:uid="{00000000-0005-0000-0000-0000366C0000}"/>
    <cellStyle name="Финансовый 3 2 16 3 5 3" xfId="28256" xr:uid="{00000000-0005-0000-0000-0000376C0000}"/>
    <cellStyle name="Финансовый 3 2 16 3 5 4" xfId="29693" xr:uid="{00000000-0005-0000-0000-0000386C0000}"/>
    <cellStyle name="Финансовый 3 2 16 3 5 5" xfId="30999" xr:uid="{00000000-0005-0000-0000-0000396C0000}"/>
    <cellStyle name="Финансовый 3 2 16 3 5 6" xfId="34374" xr:uid="{00000000-0005-0000-0000-00003A6C0000}"/>
    <cellStyle name="Финансовый 3 2 16 3 5 7" xfId="35710" xr:uid="{00000000-0005-0000-0000-00003B6C0000}"/>
    <cellStyle name="Финансовый 3 2 16 4" xfId="12379" xr:uid="{00000000-0005-0000-0000-00003C6C0000}"/>
    <cellStyle name="Финансовый 3 2 16 5" xfId="13841" xr:uid="{00000000-0005-0000-0000-00003D6C0000}"/>
    <cellStyle name="Финансовый 3 2 16 6" xfId="14481" xr:uid="{00000000-0005-0000-0000-00003E6C0000}"/>
    <cellStyle name="Финансовый 3 2 16 6 2" xfId="16499" xr:uid="{00000000-0005-0000-0000-00003F6C0000}"/>
    <cellStyle name="Финансовый 3 2 16 6 3" xfId="20482" xr:uid="{00000000-0005-0000-0000-0000406C0000}"/>
    <cellStyle name="Финансовый 3 2 16 6 4" xfId="23254" xr:uid="{00000000-0005-0000-0000-0000416C0000}"/>
    <cellStyle name="Финансовый 3 2 16 6 5" xfId="24409" xr:uid="{00000000-0005-0000-0000-0000426C0000}"/>
    <cellStyle name="Финансовый 3 2 16 6 6" xfId="27268" xr:uid="{00000000-0005-0000-0000-0000436C0000}"/>
    <cellStyle name="Финансовый 3 2 16 6 7" xfId="27098" xr:uid="{00000000-0005-0000-0000-0000446C0000}"/>
    <cellStyle name="Финансовый 3 2 16 6 8" xfId="33655" xr:uid="{00000000-0005-0000-0000-0000456C0000}"/>
    <cellStyle name="Финансовый 3 2 16 6 9" xfId="32624" xr:uid="{00000000-0005-0000-0000-0000466C0000}"/>
    <cellStyle name="Финансовый 3 2 16 7" xfId="17153" xr:uid="{00000000-0005-0000-0000-0000476C0000}"/>
    <cellStyle name="Финансовый 3 2 16 8" xfId="18465" xr:uid="{00000000-0005-0000-0000-0000486C0000}"/>
    <cellStyle name="Финансовый 3 2 16 8 2" xfId="22785" xr:uid="{00000000-0005-0000-0000-0000496C0000}"/>
    <cellStyle name="Финансовый 3 2 16 8 3" xfId="27608" xr:uid="{00000000-0005-0000-0000-00004A6C0000}"/>
    <cellStyle name="Финансовый 3 2 16 8 4" xfId="29045" xr:uid="{00000000-0005-0000-0000-00004B6C0000}"/>
    <cellStyle name="Финансовый 3 2 16 8 5" xfId="30351" xr:uid="{00000000-0005-0000-0000-00004C6C0000}"/>
    <cellStyle name="Финансовый 3 2 16 8 6" xfId="35022" xr:uid="{00000000-0005-0000-0000-00004D6C0000}"/>
    <cellStyle name="Финансовый 3 2 16 8 7" xfId="36358" xr:uid="{00000000-0005-0000-0000-00004E6C0000}"/>
    <cellStyle name="Финансовый 3 2 17" xfId="1245" xr:uid="{00000000-0005-0000-0000-00004F6C0000}"/>
    <cellStyle name="Финансовый 3 2 17 2" xfId="6251" xr:uid="{00000000-0005-0000-0000-0000506C0000}"/>
    <cellStyle name="Финансовый 3 2 17 2 2" xfId="9902" xr:uid="{00000000-0005-0000-0000-0000516C0000}"/>
    <cellStyle name="Финансовый 3 2 17 2 2 2" xfId="13493" xr:uid="{00000000-0005-0000-0000-0000526C0000}"/>
    <cellStyle name="Финансовый 3 2 17 2 2 3" xfId="14829" xr:uid="{00000000-0005-0000-0000-0000536C0000}"/>
    <cellStyle name="Финансовый 3 2 17 2 2 3 2" xfId="16151" xr:uid="{00000000-0005-0000-0000-0000546C0000}"/>
    <cellStyle name="Финансовый 3 2 17 2 2 3 3" xfId="20134" xr:uid="{00000000-0005-0000-0000-0000556C0000}"/>
    <cellStyle name="Финансовый 3 2 17 2 2 3 4" xfId="25185" xr:uid="{00000000-0005-0000-0000-0000566C0000}"/>
    <cellStyle name="Финансовый 3 2 17 2 2 3 5" xfId="25641" xr:uid="{00000000-0005-0000-0000-0000576C0000}"/>
    <cellStyle name="Финансовый 3 2 17 2 2 3 6" xfId="25466" xr:uid="{00000000-0005-0000-0000-0000586C0000}"/>
    <cellStyle name="Финансовый 3 2 17 2 2 3 7" xfId="27205" xr:uid="{00000000-0005-0000-0000-0000596C0000}"/>
    <cellStyle name="Финансовый 3 2 17 2 2 3 8" xfId="33307" xr:uid="{00000000-0005-0000-0000-00005A6C0000}"/>
    <cellStyle name="Финансовый 3 2 17 2 2 3 9" xfId="32156" xr:uid="{00000000-0005-0000-0000-00005B6C0000}"/>
    <cellStyle name="Финансовый 3 2 17 2 2 4" xfId="17501" xr:uid="{00000000-0005-0000-0000-00005C6C0000}"/>
    <cellStyle name="Финансовый 3 2 17 2 2 5" xfId="18813" xr:uid="{00000000-0005-0000-0000-00005D6C0000}"/>
    <cellStyle name="Финансовый 3 2 17 2 2 5 2" xfId="21396" xr:uid="{00000000-0005-0000-0000-00005E6C0000}"/>
    <cellStyle name="Финансовый 3 2 17 2 2 5 3" xfId="27956" xr:uid="{00000000-0005-0000-0000-00005F6C0000}"/>
    <cellStyle name="Финансовый 3 2 17 2 2 5 4" xfId="29393" xr:uid="{00000000-0005-0000-0000-0000606C0000}"/>
    <cellStyle name="Финансовый 3 2 17 2 2 5 5" xfId="30699" xr:uid="{00000000-0005-0000-0000-0000616C0000}"/>
    <cellStyle name="Финансовый 3 2 17 2 2 5 6" xfId="34674" xr:uid="{00000000-0005-0000-0000-0000626C0000}"/>
    <cellStyle name="Финансовый 3 2 17 2 2 5 7" xfId="36010" xr:uid="{00000000-0005-0000-0000-0000636C0000}"/>
    <cellStyle name="Финансовый 3 2 17 2 3" xfId="12773" xr:uid="{00000000-0005-0000-0000-0000646C0000}"/>
    <cellStyle name="Финансовый 3 2 17 2 3 2" xfId="12859" xr:uid="{00000000-0005-0000-0000-0000656C0000}"/>
    <cellStyle name="Финансовый 3 2 17 2 3 3" xfId="15463" xr:uid="{00000000-0005-0000-0000-0000666C0000}"/>
    <cellStyle name="Финансовый 3 2 17 2 3 3 2" xfId="15517" xr:uid="{00000000-0005-0000-0000-0000676C0000}"/>
    <cellStyle name="Финансовый 3 2 17 2 3 3 3" xfId="19500" xr:uid="{00000000-0005-0000-0000-0000686C0000}"/>
    <cellStyle name="Финансовый 3 2 17 2 3 3 4" xfId="22339" xr:uid="{00000000-0005-0000-0000-0000696C0000}"/>
    <cellStyle name="Финансовый 3 2 17 2 3 3 5" xfId="20927" xr:uid="{00000000-0005-0000-0000-00006A6C0000}"/>
    <cellStyle name="Финансовый 3 2 17 2 3 3 6" xfId="23964" xr:uid="{00000000-0005-0000-0000-00006B6C0000}"/>
    <cellStyle name="Финансовый 3 2 17 2 3 3 7" xfId="28757" xr:uid="{00000000-0005-0000-0000-00006C6C0000}"/>
    <cellStyle name="Финансовый 3 2 17 2 3 3 8" xfId="32673" xr:uid="{00000000-0005-0000-0000-00006D6C0000}"/>
    <cellStyle name="Финансовый 3 2 17 2 3 3 9" xfId="32015" xr:uid="{00000000-0005-0000-0000-00006E6C0000}"/>
    <cellStyle name="Финансовый 3 2 17 2 3 4" xfId="18135" xr:uid="{00000000-0005-0000-0000-00006F6C0000}"/>
    <cellStyle name="Финансовый 3 2 17 2 3 5" xfId="19447" xr:uid="{00000000-0005-0000-0000-0000706C0000}"/>
    <cellStyle name="Финансовый 3 2 17 2 3 5 2" xfId="21710" xr:uid="{00000000-0005-0000-0000-0000716C0000}"/>
    <cellStyle name="Финансовый 3 2 17 2 3 5 3" xfId="28590" xr:uid="{00000000-0005-0000-0000-0000726C0000}"/>
    <cellStyle name="Финансовый 3 2 17 2 3 5 4" xfId="30027" xr:uid="{00000000-0005-0000-0000-0000736C0000}"/>
    <cellStyle name="Финансовый 3 2 17 2 3 5 5" xfId="31333" xr:uid="{00000000-0005-0000-0000-0000746C0000}"/>
    <cellStyle name="Финансовый 3 2 17 2 3 5 6" xfId="34040" xr:uid="{00000000-0005-0000-0000-0000756C0000}"/>
    <cellStyle name="Финансовый 3 2 17 2 3 5 7" xfId="35376" xr:uid="{00000000-0005-0000-0000-0000766C0000}"/>
    <cellStyle name="Финансовый 3 2 17 3" xfId="11130" xr:uid="{00000000-0005-0000-0000-0000776C0000}"/>
    <cellStyle name="Финансовый 3 2 17 3 2" xfId="13179" xr:uid="{00000000-0005-0000-0000-0000786C0000}"/>
    <cellStyle name="Финансовый 3 2 17 3 3" xfId="15143" xr:uid="{00000000-0005-0000-0000-0000796C0000}"/>
    <cellStyle name="Финансовый 3 2 17 3 3 2" xfId="15837" xr:uid="{00000000-0005-0000-0000-00007A6C0000}"/>
    <cellStyle name="Финансовый 3 2 17 3 3 3" xfId="19820" xr:uid="{00000000-0005-0000-0000-00007B6C0000}"/>
    <cellStyle name="Финансовый 3 2 17 3 3 4" xfId="22573" xr:uid="{00000000-0005-0000-0000-00007C6C0000}"/>
    <cellStyle name="Финансовый 3 2 17 3 3 5" xfId="26460" xr:uid="{00000000-0005-0000-0000-00007D6C0000}"/>
    <cellStyle name="Финансовый 3 2 17 3 3 6" xfId="26898" xr:uid="{00000000-0005-0000-0000-00007E6C0000}"/>
    <cellStyle name="Финансовый 3 2 17 3 3 7" xfId="22941" xr:uid="{00000000-0005-0000-0000-00007F6C0000}"/>
    <cellStyle name="Финансовый 3 2 17 3 3 8" xfId="32993" xr:uid="{00000000-0005-0000-0000-0000806C0000}"/>
    <cellStyle name="Финансовый 3 2 17 3 3 9" xfId="31993" xr:uid="{00000000-0005-0000-0000-0000816C0000}"/>
    <cellStyle name="Финансовый 3 2 17 3 4" xfId="17815" xr:uid="{00000000-0005-0000-0000-0000826C0000}"/>
    <cellStyle name="Финансовый 3 2 17 3 5" xfId="19127" xr:uid="{00000000-0005-0000-0000-0000836C0000}"/>
    <cellStyle name="Финансовый 3 2 17 3 5 2" xfId="22438" xr:uid="{00000000-0005-0000-0000-0000846C0000}"/>
    <cellStyle name="Финансовый 3 2 17 3 5 3" xfId="28270" xr:uid="{00000000-0005-0000-0000-0000856C0000}"/>
    <cellStyle name="Финансовый 3 2 17 3 5 4" xfId="29707" xr:uid="{00000000-0005-0000-0000-0000866C0000}"/>
    <cellStyle name="Финансовый 3 2 17 3 5 5" xfId="31013" xr:uid="{00000000-0005-0000-0000-0000876C0000}"/>
    <cellStyle name="Финансовый 3 2 17 3 5 6" xfId="34360" xr:uid="{00000000-0005-0000-0000-0000886C0000}"/>
    <cellStyle name="Финансовый 3 2 17 3 5 7" xfId="35696" xr:uid="{00000000-0005-0000-0000-0000896C0000}"/>
    <cellStyle name="Финансовый 3 2 17 4" xfId="12420" xr:uid="{00000000-0005-0000-0000-00008A6C0000}"/>
    <cellStyle name="Финансовый 3 2 17 5" xfId="13827" xr:uid="{00000000-0005-0000-0000-00008B6C0000}"/>
    <cellStyle name="Финансовый 3 2 17 6" xfId="14495" xr:uid="{00000000-0005-0000-0000-00008C6C0000}"/>
    <cellStyle name="Финансовый 3 2 17 6 2" xfId="16485" xr:uid="{00000000-0005-0000-0000-00008D6C0000}"/>
    <cellStyle name="Финансовый 3 2 17 6 3" xfId="20468" xr:uid="{00000000-0005-0000-0000-00008E6C0000}"/>
    <cellStyle name="Финансовый 3 2 17 6 4" xfId="22007" xr:uid="{00000000-0005-0000-0000-00008F6C0000}"/>
    <cellStyle name="Финансовый 3 2 17 6 5" xfId="23760" xr:uid="{00000000-0005-0000-0000-0000906C0000}"/>
    <cellStyle name="Финансовый 3 2 17 6 6" xfId="24553" xr:uid="{00000000-0005-0000-0000-0000916C0000}"/>
    <cellStyle name="Финансовый 3 2 17 6 7" xfId="25884" xr:uid="{00000000-0005-0000-0000-0000926C0000}"/>
    <cellStyle name="Финансовый 3 2 17 6 8" xfId="33641" xr:uid="{00000000-0005-0000-0000-0000936C0000}"/>
    <cellStyle name="Финансовый 3 2 17 6 9" xfId="31754" xr:uid="{00000000-0005-0000-0000-0000946C0000}"/>
    <cellStyle name="Финансовый 3 2 17 7" xfId="17167" xr:uid="{00000000-0005-0000-0000-0000956C0000}"/>
    <cellStyle name="Финансовый 3 2 17 8" xfId="18479" xr:uid="{00000000-0005-0000-0000-0000966C0000}"/>
    <cellStyle name="Финансовый 3 2 17 8 2" xfId="20890" xr:uid="{00000000-0005-0000-0000-0000976C0000}"/>
    <cellStyle name="Финансовый 3 2 17 8 3" xfId="27622" xr:uid="{00000000-0005-0000-0000-0000986C0000}"/>
    <cellStyle name="Финансовый 3 2 17 8 4" xfId="29059" xr:uid="{00000000-0005-0000-0000-0000996C0000}"/>
    <cellStyle name="Финансовый 3 2 17 8 5" xfId="30365" xr:uid="{00000000-0005-0000-0000-00009A6C0000}"/>
    <cellStyle name="Финансовый 3 2 17 8 6" xfId="35008" xr:uid="{00000000-0005-0000-0000-00009B6C0000}"/>
    <cellStyle name="Финансовый 3 2 17 8 7" xfId="36344" xr:uid="{00000000-0005-0000-0000-00009C6C0000}"/>
    <cellStyle name="Финансовый 3 2 18" xfId="1289" xr:uid="{00000000-0005-0000-0000-00009D6C0000}"/>
    <cellStyle name="Финансовый 3 2 18 2" xfId="7917" xr:uid="{00000000-0005-0000-0000-00009E6C0000}"/>
    <cellStyle name="Финансовый 3 2 18 2 2" xfId="13741" xr:uid="{00000000-0005-0000-0000-00009F6C0000}"/>
    <cellStyle name="Финансовый 3 2 18 2 3" xfId="14581" xr:uid="{00000000-0005-0000-0000-0000A06C0000}"/>
    <cellStyle name="Финансовый 3 2 18 2 3 2" xfId="16399" xr:uid="{00000000-0005-0000-0000-0000A16C0000}"/>
    <cellStyle name="Финансовый 3 2 18 2 3 3" xfId="20382" xr:uid="{00000000-0005-0000-0000-0000A26C0000}"/>
    <cellStyle name="Финансовый 3 2 18 2 3 4" xfId="24265" xr:uid="{00000000-0005-0000-0000-0000A36C0000}"/>
    <cellStyle name="Финансовый 3 2 18 2 3 5" xfId="24541" xr:uid="{00000000-0005-0000-0000-0000A46C0000}"/>
    <cellStyle name="Финансовый 3 2 18 2 3 6" xfId="25381" xr:uid="{00000000-0005-0000-0000-0000A56C0000}"/>
    <cellStyle name="Финансовый 3 2 18 2 3 7" xfId="26732" xr:uid="{00000000-0005-0000-0000-0000A66C0000}"/>
    <cellStyle name="Финансовый 3 2 18 2 3 8" xfId="33555" xr:uid="{00000000-0005-0000-0000-0000A76C0000}"/>
    <cellStyle name="Финансовый 3 2 18 2 3 9" xfId="31579" xr:uid="{00000000-0005-0000-0000-0000A86C0000}"/>
    <cellStyle name="Финансовый 3 2 18 2 4" xfId="17253" xr:uid="{00000000-0005-0000-0000-0000A96C0000}"/>
    <cellStyle name="Финансовый 3 2 18 2 5" xfId="18565" xr:uid="{00000000-0005-0000-0000-0000AA6C0000}"/>
    <cellStyle name="Финансовый 3 2 18 2 5 2" xfId="20979" xr:uid="{00000000-0005-0000-0000-0000AB6C0000}"/>
    <cellStyle name="Финансовый 3 2 18 2 5 3" xfId="27708" xr:uid="{00000000-0005-0000-0000-0000AC6C0000}"/>
    <cellStyle name="Финансовый 3 2 18 2 5 4" xfId="29145" xr:uid="{00000000-0005-0000-0000-0000AD6C0000}"/>
    <cellStyle name="Финансовый 3 2 18 2 5 5" xfId="30451" xr:uid="{00000000-0005-0000-0000-0000AE6C0000}"/>
    <cellStyle name="Финансовый 3 2 18 2 5 6" xfId="34922" xr:uid="{00000000-0005-0000-0000-0000AF6C0000}"/>
    <cellStyle name="Финансовый 3 2 18 2 5 7" xfId="36258" xr:uid="{00000000-0005-0000-0000-0000B06C0000}"/>
    <cellStyle name="Финансовый 3 2 18 3" xfId="12539" xr:uid="{00000000-0005-0000-0000-0000B16C0000}"/>
    <cellStyle name="Финансовый 3 2 18 3 2" xfId="13093" xr:uid="{00000000-0005-0000-0000-0000B26C0000}"/>
    <cellStyle name="Финансовый 3 2 18 3 3" xfId="15229" xr:uid="{00000000-0005-0000-0000-0000B36C0000}"/>
    <cellStyle name="Финансовый 3 2 18 3 3 2" xfId="15751" xr:uid="{00000000-0005-0000-0000-0000B46C0000}"/>
    <cellStyle name="Финансовый 3 2 18 3 3 3" xfId="19734" xr:uid="{00000000-0005-0000-0000-0000B56C0000}"/>
    <cellStyle name="Финансовый 3 2 18 3 3 4" xfId="25076" xr:uid="{00000000-0005-0000-0000-0000B66C0000}"/>
    <cellStyle name="Финансовый 3 2 18 3 3 5" xfId="25908" xr:uid="{00000000-0005-0000-0000-0000B76C0000}"/>
    <cellStyle name="Финансовый 3 2 18 3 3 6" xfId="23360" xr:uid="{00000000-0005-0000-0000-0000B86C0000}"/>
    <cellStyle name="Финансовый 3 2 18 3 3 7" xfId="26018" xr:uid="{00000000-0005-0000-0000-0000B96C0000}"/>
    <cellStyle name="Финансовый 3 2 18 3 3 8" xfId="32907" xr:uid="{00000000-0005-0000-0000-0000BA6C0000}"/>
    <cellStyle name="Финансовый 3 2 18 3 3 9" xfId="32434" xr:uid="{00000000-0005-0000-0000-0000BB6C0000}"/>
    <cellStyle name="Финансовый 3 2 18 3 4" xfId="17901" xr:uid="{00000000-0005-0000-0000-0000BC6C0000}"/>
    <cellStyle name="Финансовый 3 2 18 3 5" xfId="19213" xr:uid="{00000000-0005-0000-0000-0000BD6C0000}"/>
    <cellStyle name="Финансовый 3 2 18 3 5 2" xfId="24355" xr:uid="{00000000-0005-0000-0000-0000BE6C0000}"/>
    <cellStyle name="Финансовый 3 2 18 3 5 3" xfId="28356" xr:uid="{00000000-0005-0000-0000-0000BF6C0000}"/>
    <cellStyle name="Финансовый 3 2 18 3 5 4" xfId="29793" xr:uid="{00000000-0005-0000-0000-0000C06C0000}"/>
    <cellStyle name="Финансовый 3 2 18 3 5 5" xfId="31099" xr:uid="{00000000-0005-0000-0000-0000C16C0000}"/>
    <cellStyle name="Финансовый 3 2 18 3 5 6" xfId="34274" xr:uid="{00000000-0005-0000-0000-0000C26C0000}"/>
    <cellStyle name="Финансовый 3 2 18 3 5 7" xfId="35610" xr:uid="{00000000-0005-0000-0000-0000C36C0000}"/>
    <cellStyle name="Финансовый 3 2 19" xfId="10115" xr:uid="{00000000-0005-0000-0000-0000C46C0000}"/>
    <cellStyle name="Финансовый 3 2 19 2" xfId="13288" xr:uid="{00000000-0005-0000-0000-0000C56C0000}"/>
    <cellStyle name="Финансовый 3 2 19 3" xfId="15034" xr:uid="{00000000-0005-0000-0000-0000C66C0000}"/>
    <cellStyle name="Финансовый 3 2 19 3 2" xfId="15946" xr:uid="{00000000-0005-0000-0000-0000C76C0000}"/>
    <cellStyle name="Финансовый 3 2 19 3 3" xfId="19929" xr:uid="{00000000-0005-0000-0000-0000C86C0000}"/>
    <cellStyle name="Финансовый 3 2 19 3 4" xfId="25048" xr:uid="{00000000-0005-0000-0000-0000C96C0000}"/>
    <cellStyle name="Финансовый 3 2 19 3 5" xfId="24679" xr:uid="{00000000-0005-0000-0000-0000CA6C0000}"/>
    <cellStyle name="Финансовый 3 2 19 3 6" xfId="23667" xr:uid="{00000000-0005-0000-0000-0000CB6C0000}"/>
    <cellStyle name="Финансовый 3 2 19 3 7" xfId="27256" xr:uid="{00000000-0005-0000-0000-0000CC6C0000}"/>
    <cellStyle name="Финансовый 3 2 19 3 8" xfId="33102" xr:uid="{00000000-0005-0000-0000-0000CD6C0000}"/>
    <cellStyle name="Финансовый 3 2 19 3 9" xfId="31826" xr:uid="{00000000-0005-0000-0000-0000CE6C0000}"/>
    <cellStyle name="Финансовый 3 2 19 4" xfId="17706" xr:uid="{00000000-0005-0000-0000-0000CF6C0000}"/>
    <cellStyle name="Финансовый 3 2 19 5" xfId="19018" xr:uid="{00000000-0005-0000-0000-0000D06C0000}"/>
    <cellStyle name="Финансовый 3 2 19 5 2" xfId="23984" xr:uid="{00000000-0005-0000-0000-0000D16C0000}"/>
    <cellStyle name="Финансовый 3 2 19 5 3" xfId="28161" xr:uid="{00000000-0005-0000-0000-0000D26C0000}"/>
    <cellStyle name="Финансовый 3 2 19 5 4" xfId="29598" xr:uid="{00000000-0005-0000-0000-0000D36C0000}"/>
    <cellStyle name="Финансовый 3 2 19 5 5" xfId="30904" xr:uid="{00000000-0005-0000-0000-0000D46C0000}"/>
    <cellStyle name="Финансовый 3 2 19 5 6" xfId="34469" xr:uid="{00000000-0005-0000-0000-0000D56C0000}"/>
    <cellStyle name="Финансовый 3 2 19 5 7" xfId="35805" xr:uid="{00000000-0005-0000-0000-0000D66C0000}"/>
    <cellStyle name="Финансовый 3 2 2" xfId="211" xr:uid="{00000000-0005-0000-0000-0000D76C0000}"/>
    <cellStyle name="Финансовый 3 2 2 10" xfId="17061" xr:uid="{00000000-0005-0000-0000-0000D86C0000}"/>
    <cellStyle name="Финансовый 3 2 2 11" xfId="18373" xr:uid="{00000000-0005-0000-0000-0000D96C0000}"/>
    <cellStyle name="Финансовый 3 2 2 11 2" xfId="23438" xr:uid="{00000000-0005-0000-0000-0000DA6C0000}"/>
    <cellStyle name="Финансовый 3 2 2 11 3" xfId="27516" xr:uid="{00000000-0005-0000-0000-0000DB6C0000}"/>
    <cellStyle name="Финансовый 3 2 2 11 4" xfId="28953" xr:uid="{00000000-0005-0000-0000-0000DC6C0000}"/>
    <cellStyle name="Финансовый 3 2 2 11 5" xfId="30259" xr:uid="{00000000-0005-0000-0000-0000DD6C0000}"/>
    <cellStyle name="Финансовый 3 2 2 11 6" xfId="35114" xr:uid="{00000000-0005-0000-0000-0000DE6C0000}"/>
    <cellStyle name="Финансовый 3 2 2 11 7" xfId="36450" xr:uid="{00000000-0005-0000-0000-0000DF6C0000}"/>
    <cellStyle name="Финансовый 3 2 2 2" xfId="563" xr:uid="{00000000-0005-0000-0000-0000E06C0000}"/>
    <cellStyle name="Финансовый 3 2 2 2 2" xfId="567" xr:uid="{00000000-0005-0000-0000-0000E16C0000}"/>
    <cellStyle name="Финансовый 3 2 2 2 2 2" xfId="1086" xr:uid="{00000000-0005-0000-0000-0000E26C0000}"/>
    <cellStyle name="Финансовый 3 2 2 2 2 2 2" xfId="9747" xr:uid="{00000000-0005-0000-0000-0000E36C0000}"/>
    <cellStyle name="Финансовый 3 2 2 2 2 2 3" xfId="10978" xr:uid="{00000000-0005-0000-0000-0000E46C0000}"/>
    <cellStyle name="Финансовый 3 2 2 2 2 3" xfId="1087" xr:uid="{00000000-0005-0000-0000-0000E56C0000}"/>
    <cellStyle name="Финансовый 3 2 2 2 2 3 2" xfId="9748" xr:uid="{00000000-0005-0000-0000-0000E66C0000}"/>
    <cellStyle name="Финансовый 3 2 2 2 2 3 3" xfId="10979" xr:uid="{00000000-0005-0000-0000-0000E76C0000}"/>
    <cellStyle name="Финансовый 3 2 2 2 2 4" xfId="9055" xr:uid="{00000000-0005-0000-0000-0000E86C0000}"/>
    <cellStyle name="Финансовый 3 2 2 2 2 5" xfId="10475" xr:uid="{00000000-0005-0000-0000-0000E96C0000}"/>
    <cellStyle name="Финансовый 3 2 2 2 3" xfId="672" xr:uid="{00000000-0005-0000-0000-0000EA6C0000}"/>
    <cellStyle name="Финансовый 3 2 2 2 3 2" xfId="1697" xr:uid="{00000000-0005-0000-0000-0000EB6C0000}"/>
    <cellStyle name="Финансовый 3 2 2 2 3 2 2" xfId="9257" xr:uid="{00000000-0005-0000-0000-0000EC6C0000}"/>
    <cellStyle name="Финансовый 3 2 2 2 3 2 2 2" xfId="13570" xr:uid="{00000000-0005-0000-0000-0000ED6C0000}"/>
    <cellStyle name="Финансовый 3 2 2 2 3 2 2 3" xfId="14752" xr:uid="{00000000-0005-0000-0000-0000EE6C0000}"/>
    <cellStyle name="Финансовый 3 2 2 2 3 2 2 3 2" xfId="16228" xr:uid="{00000000-0005-0000-0000-0000EF6C0000}"/>
    <cellStyle name="Финансовый 3 2 2 2 3 2 2 3 3" xfId="20211" xr:uid="{00000000-0005-0000-0000-0000F06C0000}"/>
    <cellStyle name="Финансовый 3 2 2 2 3 2 2 3 4" xfId="24264" xr:uid="{00000000-0005-0000-0000-0000F16C0000}"/>
    <cellStyle name="Финансовый 3 2 2 2 3 2 2 3 5" xfId="25848" xr:uid="{00000000-0005-0000-0000-0000F26C0000}"/>
    <cellStyle name="Финансовый 3 2 2 2 3 2 2 3 6" xfId="24315" xr:uid="{00000000-0005-0000-0000-0000F36C0000}"/>
    <cellStyle name="Финансовый 3 2 2 2 3 2 2 3 7" xfId="25766" xr:uid="{00000000-0005-0000-0000-0000F46C0000}"/>
    <cellStyle name="Финансовый 3 2 2 2 3 2 2 3 8" xfId="33384" xr:uid="{00000000-0005-0000-0000-0000F56C0000}"/>
    <cellStyle name="Финансовый 3 2 2 2 3 2 2 3 9" xfId="31874" xr:uid="{00000000-0005-0000-0000-0000F66C0000}"/>
    <cellStyle name="Финансовый 3 2 2 2 3 2 2 4" xfId="17424" xr:uid="{00000000-0005-0000-0000-0000F76C0000}"/>
    <cellStyle name="Финансовый 3 2 2 2 3 2 2 5" xfId="18736" xr:uid="{00000000-0005-0000-0000-0000F86C0000}"/>
    <cellStyle name="Финансовый 3 2 2 2 3 2 2 5 2" xfId="23791" xr:uid="{00000000-0005-0000-0000-0000F96C0000}"/>
    <cellStyle name="Финансовый 3 2 2 2 3 2 2 5 3" xfId="27879" xr:uid="{00000000-0005-0000-0000-0000FA6C0000}"/>
    <cellStyle name="Финансовый 3 2 2 2 3 2 2 5 4" xfId="29316" xr:uid="{00000000-0005-0000-0000-0000FB6C0000}"/>
    <cellStyle name="Финансовый 3 2 2 2 3 2 2 5 5" xfId="30622" xr:uid="{00000000-0005-0000-0000-0000FC6C0000}"/>
    <cellStyle name="Финансовый 3 2 2 2 3 2 2 5 6" xfId="34751" xr:uid="{00000000-0005-0000-0000-0000FD6C0000}"/>
    <cellStyle name="Финансовый 3 2 2 2 3 2 2 5 7" xfId="36087" xr:uid="{00000000-0005-0000-0000-0000FE6C0000}"/>
    <cellStyle name="Финансовый 3 2 2 2 3 2 3" xfId="12709" xr:uid="{00000000-0005-0000-0000-0000FF6C0000}"/>
    <cellStyle name="Финансовый 3 2 2 2 3 2 3 2" xfId="12923" xr:uid="{00000000-0005-0000-0000-0000006D0000}"/>
    <cellStyle name="Финансовый 3 2 2 2 3 2 3 3" xfId="15399" xr:uid="{00000000-0005-0000-0000-0000016D0000}"/>
    <cellStyle name="Финансовый 3 2 2 2 3 2 3 3 2" xfId="15581" xr:uid="{00000000-0005-0000-0000-0000026D0000}"/>
    <cellStyle name="Финансовый 3 2 2 2 3 2 3 3 3" xfId="19564" xr:uid="{00000000-0005-0000-0000-0000036D0000}"/>
    <cellStyle name="Финансовый 3 2 2 2 3 2 3 3 4" xfId="24420" xr:uid="{00000000-0005-0000-0000-0000046D0000}"/>
    <cellStyle name="Финансовый 3 2 2 2 3 2 3 3 5" xfId="21107" xr:uid="{00000000-0005-0000-0000-0000056D0000}"/>
    <cellStyle name="Финансовый 3 2 2 2 3 2 3 3 6" xfId="26713" xr:uid="{00000000-0005-0000-0000-0000066D0000}"/>
    <cellStyle name="Финансовый 3 2 2 2 3 2 3 3 7" xfId="25772" xr:uid="{00000000-0005-0000-0000-0000076D0000}"/>
    <cellStyle name="Финансовый 3 2 2 2 3 2 3 3 8" xfId="32737" xr:uid="{00000000-0005-0000-0000-0000086D0000}"/>
    <cellStyle name="Финансовый 3 2 2 2 3 2 3 3 9" xfId="32570" xr:uid="{00000000-0005-0000-0000-0000096D0000}"/>
    <cellStyle name="Финансовый 3 2 2 2 3 2 3 4" xfId="18071" xr:uid="{00000000-0005-0000-0000-00000A6D0000}"/>
    <cellStyle name="Финансовый 3 2 2 2 3 2 3 5" xfId="19383" xr:uid="{00000000-0005-0000-0000-00000B6D0000}"/>
    <cellStyle name="Финансовый 3 2 2 2 3 2 3 5 2" xfId="22507" xr:uid="{00000000-0005-0000-0000-00000C6D0000}"/>
    <cellStyle name="Финансовый 3 2 2 2 3 2 3 5 3" xfId="28526" xr:uid="{00000000-0005-0000-0000-00000D6D0000}"/>
    <cellStyle name="Финансовый 3 2 2 2 3 2 3 5 4" xfId="29963" xr:uid="{00000000-0005-0000-0000-00000E6D0000}"/>
    <cellStyle name="Финансовый 3 2 2 2 3 2 3 5 5" xfId="31269" xr:uid="{00000000-0005-0000-0000-00000F6D0000}"/>
    <cellStyle name="Финансовый 3 2 2 2 3 2 3 5 6" xfId="34104" xr:uid="{00000000-0005-0000-0000-0000106D0000}"/>
    <cellStyle name="Финансовый 3 2 2 2 3 2 3 5 7" xfId="35440" xr:uid="{00000000-0005-0000-0000-0000116D0000}"/>
    <cellStyle name="Финансовый 3 2 2 2 3 3" xfId="10580" xr:uid="{00000000-0005-0000-0000-0000126D0000}"/>
    <cellStyle name="Финансовый 3 2 2 2 3 3 2" xfId="13226" xr:uid="{00000000-0005-0000-0000-0000136D0000}"/>
    <cellStyle name="Финансовый 3 2 2 2 3 3 3" xfId="15096" xr:uid="{00000000-0005-0000-0000-0000146D0000}"/>
    <cellStyle name="Финансовый 3 2 2 2 3 3 3 2" xfId="15884" xr:uid="{00000000-0005-0000-0000-0000156D0000}"/>
    <cellStyle name="Финансовый 3 2 2 2 3 3 3 3" xfId="19867" xr:uid="{00000000-0005-0000-0000-0000166D0000}"/>
    <cellStyle name="Финансовый 3 2 2 2 3 3 3 4" xfId="24267" xr:uid="{00000000-0005-0000-0000-0000176D0000}"/>
    <cellStyle name="Финансовый 3 2 2 2 3 3 3 5" xfId="26593" xr:uid="{00000000-0005-0000-0000-0000186D0000}"/>
    <cellStyle name="Финансовый 3 2 2 2 3 3 3 6" xfId="25676" xr:uid="{00000000-0005-0000-0000-0000196D0000}"/>
    <cellStyle name="Финансовый 3 2 2 2 3 3 3 7" xfId="27270" xr:uid="{00000000-0005-0000-0000-00001A6D0000}"/>
    <cellStyle name="Финансовый 3 2 2 2 3 3 3 8" xfId="33040" xr:uid="{00000000-0005-0000-0000-00001B6D0000}"/>
    <cellStyle name="Финансовый 3 2 2 2 3 3 3 9" xfId="32081" xr:uid="{00000000-0005-0000-0000-00001C6D0000}"/>
    <cellStyle name="Финансовый 3 2 2 2 3 3 4" xfId="17768" xr:uid="{00000000-0005-0000-0000-00001D6D0000}"/>
    <cellStyle name="Финансовый 3 2 2 2 3 3 5" xfId="19080" xr:uid="{00000000-0005-0000-0000-00001E6D0000}"/>
    <cellStyle name="Финансовый 3 2 2 2 3 3 5 2" xfId="21025" xr:uid="{00000000-0005-0000-0000-00001F6D0000}"/>
    <cellStyle name="Финансовый 3 2 2 2 3 3 5 3" xfId="28223" xr:uid="{00000000-0005-0000-0000-0000206D0000}"/>
    <cellStyle name="Финансовый 3 2 2 2 3 3 5 4" xfId="29660" xr:uid="{00000000-0005-0000-0000-0000216D0000}"/>
    <cellStyle name="Финансовый 3 2 2 2 3 3 5 5" xfId="30966" xr:uid="{00000000-0005-0000-0000-0000226D0000}"/>
    <cellStyle name="Финансовый 3 2 2 2 3 3 5 6" xfId="34407" xr:uid="{00000000-0005-0000-0000-0000236D0000}"/>
    <cellStyle name="Финансовый 3 2 2 2 3 3 5 7" xfId="35743" xr:uid="{00000000-0005-0000-0000-0000246D0000}"/>
    <cellStyle name="Финансовый 3 2 2 2 3 4" xfId="11579" xr:uid="{00000000-0005-0000-0000-0000256D0000}"/>
    <cellStyle name="Финансовый 3 2 2 2 3 5" xfId="13874" xr:uid="{00000000-0005-0000-0000-0000266D0000}"/>
    <cellStyle name="Финансовый 3 2 2 2 3 6" xfId="14448" xr:uid="{00000000-0005-0000-0000-0000276D0000}"/>
    <cellStyle name="Финансовый 3 2 2 2 3 6 2" xfId="16532" xr:uid="{00000000-0005-0000-0000-0000286D0000}"/>
    <cellStyle name="Финансовый 3 2 2 2 3 6 3" xfId="20515" xr:uid="{00000000-0005-0000-0000-0000296D0000}"/>
    <cellStyle name="Финансовый 3 2 2 2 3 6 4" xfId="25260" xr:uid="{00000000-0005-0000-0000-00002A6D0000}"/>
    <cellStyle name="Финансовый 3 2 2 2 3 6 5" xfId="23389" xr:uid="{00000000-0005-0000-0000-00002B6D0000}"/>
    <cellStyle name="Финансовый 3 2 2 2 3 6 6" xfId="26483" xr:uid="{00000000-0005-0000-0000-00002C6D0000}"/>
    <cellStyle name="Финансовый 3 2 2 2 3 6 7" xfId="22809" xr:uid="{00000000-0005-0000-0000-00002D6D0000}"/>
    <cellStyle name="Финансовый 3 2 2 2 3 6 8" xfId="33688" xr:uid="{00000000-0005-0000-0000-00002E6D0000}"/>
    <cellStyle name="Финансовый 3 2 2 2 3 6 9" xfId="32633" xr:uid="{00000000-0005-0000-0000-00002F6D0000}"/>
    <cellStyle name="Финансовый 3 2 2 2 3 7" xfId="17120" xr:uid="{00000000-0005-0000-0000-0000306D0000}"/>
    <cellStyle name="Финансовый 3 2 2 2 3 8" xfId="18432" xr:uid="{00000000-0005-0000-0000-0000316D0000}"/>
    <cellStyle name="Финансовый 3 2 2 2 3 8 2" xfId="25151" xr:uid="{00000000-0005-0000-0000-0000326D0000}"/>
    <cellStyle name="Финансовый 3 2 2 2 3 8 3" xfId="27575" xr:uid="{00000000-0005-0000-0000-0000336D0000}"/>
    <cellStyle name="Финансовый 3 2 2 2 3 8 4" xfId="29012" xr:uid="{00000000-0005-0000-0000-0000346D0000}"/>
    <cellStyle name="Финансовый 3 2 2 2 3 8 5" xfId="30318" xr:uid="{00000000-0005-0000-0000-0000356D0000}"/>
    <cellStyle name="Финансовый 3 2 2 2 3 8 6" xfId="35055" xr:uid="{00000000-0005-0000-0000-0000366D0000}"/>
    <cellStyle name="Финансовый 3 2 2 2 3 8 7" xfId="36391" xr:uid="{00000000-0005-0000-0000-0000376D0000}"/>
    <cellStyle name="Финансовый 3 2 2 2 4" xfId="1085" xr:uid="{00000000-0005-0000-0000-0000386D0000}"/>
    <cellStyle name="Финансовый 3 2 2 2 4 10" xfId="17132" xr:uid="{00000000-0005-0000-0000-0000396D0000}"/>
    <cellStyle name="Финансовый 3 2 2 2 4 11" xfId="18444" xr:uid="{00000000-0005-0000-0000-00003A6D0000}"/>
    <cellStyle name="Финансовый 3 2 2 2 4 11 2" xfId="22080" xr:uid="{00000000-0005-0000-0000-00003B6D0000}"/>
    <cellStyle name="Финансовый 3 2 2 2 4 11 3" xfId="27587" xr:uid="{00000000-0005-0000-0000-00003C6D0000}"/>
    <cellStyle name="Финансовый 3 2 2 2 4 11 4" xfId="29024" xr:uid="{00000000-0005-0000-0000-00003D6D0000}"/>
    <cellStyle name="Финансовый 3 2 2 2 4 11 5" xfId="30330" xr:uid="{00000000-0005-0000-0000-00003E6D0000}"/>
    <cellStyle name="Финансовый 3 2 2 2 4 11 6" xfId="35043" xr:uid="{00000000-0005-0000-0000-00003F6D0000}"/>
    <cellStyle name="Финансовый 3 2 2 2 4 11 7" xfId="36379" xr:uid="{00000000-0005-0000-0000-0000406D0000}"/>
    <cellStyle name="Финансовый 3 2 2 2 4 2" xfId="1088" xr:uid="{00000000-0005-0000-0000-0000416D0000}"/>
    <cellStyle name="Финансовый 3 2 2 2 4 2 2" xfId="9749" xr:uid="{00000000-0005-0000-0000-0000426D0000}"/>
    <cellStyle name="Финансовый 3 2 2 2 4 2 3" xfId="10980" xr:uid="{00000000-0005-0000-0000-0000436D0000}"/>
    <cellStyle name="Финансовый 3 2 2 2 4 3" xfId="1189" xr:uid="{00000000-0005-0000-0000-0000446D0000}"/>
    <cellStyle name="Финансовый 3 2 2 2 4 3 2" xfId="9846" xr:uid="{00000000-0005-0000-0000-0000456D0000}"/>
    <cellStyle name="Финансовый 3 2 2 2 4 3 3" xfId="11075" xr:uid="{00000000-0005-0000-0000-0000466D0000}"/>
    <cellStyle name="Финансовый 3 2 2 2 4 4" xfId="1247" xr:uid="{00000000-0005-0000-0000-0000476D0000}"/>
    <cellStyle name="Финансовый 3 2 2 2 4 4 2" xfId="9904" xr:uid="{00000000-0005-0000-0000-0000486D0000}"/>
    <cellStyle name="Финансовый 3 2 2 2 4 4 3" xfId="11132" xr:uid="{00000000-0005-0000-0000-0000496D0000}"/>
    <cellStyle name="Финансовый 3 2 2 2 4 5" xfId="6147" xr:uid="{00000000-0005-0000-0000-00004A6D0000}"/>
    <cellStyle name="Финансовый 3 2 2 2 4 5 2" xfId="9746" xr:uid="{00000000-0005-0000-0000-00004B6D0000}"/>
    <cellStyle name="Финансовый 3 2 2 2 4 5 2 2" xfId="13531" xr:uid="{00000000-0005-0000-0000-00004C6D0000}"/>
    <cellStyle name="Финансовый 3 2 2 2 4 5 2 3" xfId="14791" xr:uid="{00000000-0005-0000-0000-00004D6D0000}"/>
    <cellStyle name="Финансовый 3 2 2 2 4 5 2 3 2" xfId="16189" xr:uid="{00000000-0005-0000-0000-00004E6D0000}"/>
    <cellStyle name="Финансовый 3 2 2 2 4 5 2 3 3" xfId="20172" xr:uid="{00000000-0005-0000-0000-00004F6D0000}"/>
    <cellStyle name="Финансовый 3 2 2 2 4 5 2 3 4" xfId="25289" xr:uid="{00000000-0005-0000-0000-0000506D0000}"/>
    <cellStyle name="Финансовый 3 2 2 2 4 5 2 3 5" xfId="23668" xr:uid="{00000000-0005-0000-0000-0000516D0000}"/>
    <cellStyle name="Финансовый 3 2 2 2 4 5 2 3 6" xfId="25717" xr:uid="{00000000-0005-0000-0000-0000526D0000}"/>
    <cellStyle name="Финансовый 3 2 2 2 4 5 2 3 7" xfId="22948" xr:uid="{00000000-0005-0000-0000-0000536D0000}"/>
    <cellStyle name="Финансовый 3 2 2 2 4 5 2 3 8" xfId="33345" xr:uid="{00000000-0005-0000-0000-0000546D0000}"/>
    <cellStyle name="Финансовый 3 2 2 2 4 5 2 3 9" xfId="32574" xr:uid="{00000000-0005-0000-0000-0000556D0000}"/>
    <cellStyle name="Финансовый 3 2 2 2 4 5 2 4" xfId="17463" xr:uid="{00000000-0005-0000-0000-0000566D0000}"/>
    <cellStyle name="Финансовый 3 2 2 2 4 5 2 5" xfId="18775" xr:uid="{00000000-0005-0000-0000-0000576D0000}"/>
    <cellStyle name="Финансовый 3 2 2 2 4 5 2 5 2" xfId="24881" xr:uid="{00000000-0005-0000-0000-0000586D0000}"/>
    <cellStyle name="Финансовый 3 2 2 2 4 5 2 5 3" xfId="27918" xr:uid="{00000000-0005-0000-0000-0000596D0000}"/>
    <cellStyle name="Финансовый 3 2 2 2 4 5 2 5 4" xfId="29355" xr:uid="{00000000-0005-0000-0000-00005A6D0000}"/>
    <cellStyle name="Финансовый 3 2 2 2 4 5 2 5 5" xfId="30661" xr:uid="{00000000-0005-0000-0000-00005B6D0000}"/>
    <cellStyle name="Финансовый 3 2 2 2 4 5 2 5 6" xfId="34712" xr:uid="{00000000-0005-0000-0000-00005C6D0000}"/>
    <cellStyle name="Финансовый 3 2 2 2 4 5 2 5 7" xfId="36048" xr:uid="{00000000-0005-0000-0000-00005D6D0000}"/>
    <cellStyle name="Финансовый 3 2 2 2 4 5 3" xfId="12740" xr:uid="{00000000-0005-0000-0000-00005E6D0000}"/>
    <cellStyle name="Финансовый 3 2 2 2 4 5 3 2" xfId="12892" xr:uid="{00000000-0005-0000-0000-00005F6D0000}"/>
    <cellStyle name="Финансовый 3 2 2 2 4 5 3 3" xfId="15430" xr:uid="{00000000-0005-0000-0000-0000606D0000}"/>
    <cellStyle name="Финансовый 3 2 2 2 4 5 3 3 2" xfId="15550" xr:uid="{00000000-0005-0000-0000-0000616D0000}"/>
    <cellStyle name="Финансовый 3 2 2 2 4 5 3 3 3" xfId="19533" xr:uid="{00000000-0005-0000-0000-0000626D0000}"/>
    <cellStyle name="Финансовый 3 2 2 2 4 5 3 3 4" xfId="23108" xr:uid="{00000000-0005-0000-0000-0000636D0000}"/>
    <cellStyle name="Финансовый 3 2 2 2 4 5 3 3 5" xfId="22319" xr:uid="{00000000-0005-0000-0000-0000646D0000}"/>
    <cellStyle name="Финансовый 3 2 2 2 4 5 3 3 6" xfId="26359" xr:uid="{00000000-0005-0000-0000-0000656D0000}"/>
    <cellStyle name="Финансовый 3 2 2 2 4 5 3 3 7" xfId="24365" xr:uid="{00000000-0005-0000-0000-0000666D0000}"/>
    <cellStyle name="Финансовый 3 2 2 2 4 5 3 3 8" xfId="32706" xr:uid="{00000000-0005-0000-0000-0000676D0000}"/>
    <cellStyle name="Финансовый 3 2 2 2 4 5 3 3 9" xfId="31995" xr:uid="{00000000-0005-0000-0000-0000686D0000}"/>
    <cellStyle name="Финансовый 3 2 2 2 4 5 3 4" xfId="18102" xr:uid="{00000000-0005-0000-0000-0000696D0000}"/>
    <cellStyle name="Финансовый 3 2 2 2 4 5 3 5" xfId="19414" xr:uid="{00000000-0005-0000-0000-00006A6D0000}"/>
    <cellStyle name="Финансовый 3 2 2 2 4 5 3 5 2" xfId="21609" xr:uid="{00000000-0005-0000-0000-00006B6D0000}"/>
    <cellStyle name="Финансовый 3 2 2 2 4 5 3 5 3" xfId="28557" xr:uid="{00000000-0005-0000-0000-00006C6D0000}"/>
    <cellStyle name="Финансовый 3 2 2 2 4 5 3 5 4" xfId="29994" xr:uid="{00000000-0005-0000-0000-00006D6D0000}"/>
    <cellStyle name="Финансовый 3 2 2 2 4 5 3 5 5" xfId="31300" xr:uid="{00000000-0005-0000-0000-00006E6D0000}"/>
    <cellStyle name="Финансовый 3 2 2 2 4 5 3 5 6" xfId="34073" xr:uid="{00000000-0005-0000-0000-00006F6D0000}"/>
    <cellStyle name="Финансовый 3 2 2 2 4 5 3 5 7" xfId="35409" xr:uid="{00000000-0005-0000-0000-0000706D0000}"/>
    <cellStyle name="Финансовый 3 2 2 2 4 6" xfId="10977" xr:uid="{00000000-0005-0000-0000-0000716D0000}"/>
    <cellStyle name="Финансовый 3 2 2 2 4 6 2" xfId="13214" xr:uid="{00000000-0005-0000-0000-0000726D0000}"/>
    <cellStyle name="Финансовый 3 2 2 2 4 6 3" xfId="15108" xr:uid="{00000000-0005-0000-0000-0000736D0000}"/>
    <cellStyle name="Финансовый 3 2 2 2 4 6 3 2" xfId="15872" xr:uid="{00000000-0005-0000-0000-0000746D0000}"/>
    <cellStyle name="Финансовый 3 2 2 2 4 6 3 3" xfId="19855" xr:uid="{00000000-0005-0000-0000-0000756D0000}"/>
    <cellStyle name="Финансовый 3 2 2 2 4 6 3 4" xfId="24205" xr:uid="{00000000-0005-0000-0000-0000766D0000}"/>
    <cellStyle name="Финансовый 3 2 2 2 4 6 3 5" xfId="20822" xr:uid="{00000000-0005-0000-0000-0000776D0000}"/>
    <cellStyle name="Финансовый 3 2 2 2 4 6 3 6" xfId="26383" xr:uid="{00000000-0005-0000-0000-0000786D0000}"/>
    <cellStyle name="Финансовый 3 2 2 2 4 6 3 7" xfId="22968" xr:uid="{00000000-0005-0000-0000-0000796D0000}"/>
    <cellStyle name="Финансовый 3 2 2 2 4 6 3 8" xfId="33028" xr:uid="{00000000-0005-0000-0000-00007A6D0000}"/>
    <cellStyle name="Финансовый 3 2 2 2 4 6 3 9" xfId="31664" xr:uid="{00000000-0005-0000-0000-00007B6D0000}"/>
    <cellStyle name="Финансовый 3 2 2 2 4 6 4" xfId="17780" xr:uid="{00000000-0005-0000-0000-00007C6D0000}"/>
    <cellStyle name="Финансовый 3 2 2 2 4 6 5" xfId="19092" xr:uid="{00000000-0005-0000-0000-00007D6D0000}"/>
    <cellStyle name="Финансовый 3 2 2 2 4 6 5 2" xfId="24388" xr:uid="{00000000-0005-0000-0000-00007E6D0000}"/>
    <cellStyle name="Финансовый 3 2 2 2 4 6 5 3" xfId="28235" xr:uid="{00000000-0005-0000-0000-00007F6D0000}"/>
    <cellStyle name="Финансовый 3 2 2 2 4 6 5 4" xfId="29672" xr:uid="{00000000-0005-0000-0000-0000806D0000}"/>
    <cellStyle name="Финансовый 3 2 2 2 4 6 5 5" xfId="30978" xr:uid="{00000000-0005-0000-0000-0000816D0000}"/>
    <cellStyle name="Финансовый 3 2 2 2 4 6 5 6" xfId="34395" xr:uid="{00000000-0005-0000-0000-0000826D0000}"/>
    <cellStyle name="Финансовый 3 2 2 2 4 6 5 7" xfId="35731" xr:uid="{00000000-0005-0000-0000-0000836D0000}"/>
    <cellStyle name="Финансовый 3 2 2 2 4 7" xfId="12316" xr:uid="{00000000-0005-0000-0000-0000846D0000}"/>
    <cellStyle name="Финансовый 3 2 2 2 4 8" xfId="13862" xr:uid="{00000000-0005-0000-0000-0000856D0000}"/>
    <cellStyle name="Финансовый 3 2 2 2 4 9" xfId="14460" xr:uid="{00000000-0005-0000-0000-0000866D0000}"/>
    <cellStyle name="Финансовый 3 2 2 2 4 9 2" xfId="16520" xr:uid="{00000000-0005-0000-0000-0000876D0000}"/>
    <cellStyle name="Финансовый 3 2 2 2 4 9 3" xfId="20503" xr:uid="{00000000-0005-0000-0000-0000886D0000}"/>
    <cellStyle name="Финансовый 3 2 2 2 4 9 4" xfId="25318" xr:uid="{00000000-0005-0000-0000-0000896D0000}"/>
    <cellStyle name="Финансовый 3 2 2 2 4 9 5" xfId="26209" xr:uid="{00000000-0005-0000-0000-00008A6D0000}"/>
    <cellStyle name="Финансовый 3 2 2 2 4 9 6" xfId="21435" xr:uid="{00000000-0005-0000-0000-00008B6D0000}"/>
    <cellStyle name="Финансовый 3 2 2 2 4 9 7" xfId="24415" xr:uid="{00000000-0005-0000-0000-00008C6D0000}"/>
    <cellStyle name="Финансовый 3 2 2 2 4 9 8" xfId="33676" xr:uid="{00000000-0005-0000-0000-00008D6D0000}"/>
    <cellStyle name="Финансовый 3 2 2 2 4 9 9" xfId="32310" xr:uid="{00000000-0005-0000-0000-00008E6D0000}"/>
    <cellStyle name="Финансовый 3 2 2 2 5" xfId="1188" xr:uid="{00000000-0005-0000-0000-00008F6D0000}"/>
    <cellStyle name="Финансовый 3 2 2 2 5 2" xfId="6213" xr:uid="{00000000-0005-0000-0000-0000906D0000}"/>
    <cellStyle name="Финансовый 3 2 2 2 5 2 2" xfId="9845" xr:uid="{00000000-0005-0000-0000-0000916D0000}"/>
    <cellStyle name="Финансовый 3 2 2 2 5 2 2 2" xfId="13507" xr:uid="{00000000-0005-0000-0000-0000926D0000}"/>
    <cellStyle name="Финансовый 3 2 2 2 5 2 2 3" xfId="14815" xr:uid="{00000000-0005-0000-0000-0000936D0000}"/>
    <cellStyle name="Финансовый 3 2 2 2 5 2 2 3 2" xfId="16165" xr:uid="{00000000-0005-0000-0000-0000946D0000}"/>
    <cellStyle name="Финансовый 3 2 2 2 5 2 2 3 3" xfId="20148" xr:uid="{00000000-0005-0000-0000-0000956D0000}"/>
    <cellStyle name="Финансовый 3 2 2 2 5 2 2 3 4" xfId="21945" xr:uid="{00000000-0005-0000-0000-0000966D0000}"/>
    <cellStyle name="Финансовый 3 2 2 2 5 2 2 3 5" xfId="21095" xr:uid="{00000000-0005-0000-0000-0000976D0000}"/>
    <cellStyle name="Финансовый 3 2 2 2 5 2 2 3 6" xfId="25408" xr:uid="{00000000-0005-0000-0000-0000986D0000}"/>
    <cellStyle name="Финансовый 3 2 2 2 5 2 2 3 7" xfId="22841" xr:uid="{00000000-0005-0000-0000-0000996D0000}"/>
    <cellStyle name="Финансовый 3 2 2 2 5 2 2 3 8" xfId="33321" xr:uid="{00000000-0005-0000-0000-00009A6D0000}"/>
    <cellStyle name="Финансовый 3 2 2 2 5 2 2 3 9" xfId="31774" xr:uid="{00000000-0005-0000-0000-00009B6D0000}"/>
    <cellStyle name="Финансовый 3 2 2 2 5 2 2 4" xfId="17487" xr:uid="{00000000-0005-0000-0000-00009C6D0000}"/>
    <cellStyle name="Финансовый 3 2 2 2 5 2 2 5" xfId="18799" xr:uid="{00000000-0005-0000-0000-00009D6D0000}"/>
    <cellStyle name="Финансовый 3 2 2 2 5 2 2 5 2" xfId="21661" xr:uid="{00000000-0005-0000-0000-00009E6D0000}"/>
    <cellStyle name="Финансовый 3 2 2 2 5 2 2 5 3" xfId="27942" xr:uid="{00000000-0005-0000-0000-00009F6D0000}"/>
    <cellStyle name="Финансовый 3 2 2 2 5 2 2 5 4" xfId="29379" xr:uid="{00000000-0005-0000-0000-0000A06D0000}"/>
    <cellStyle name="Финансовый 3 2 2 2 5 2 2 5 5" xfId="30685" xr:uid="{00000000-0005-0000-0000-0000A16D0000}"/>
    <cellStyle name="Финансовый 3 2 2 2 5 2 2 5 6" xfId="34688" xr:uid="{00000000-0005-0000-0000-0000A26D0000}"/>
    <cellStyle name="Финансовый 3 2 2 2 5 2 2 5 7" xfId="36024" xr:uid="{00000000-0005-0000-0000-0000A36D0000}"/>
    <cellStyle name="Финансовый 3 2 2 2 5 2 3" xfId="12761" xr:uid="{00000000-0005-0000-0000-0000A46D0000}"/>
    <cellStyle name="Финансовый 3 2 2 2 5 2 3 2" xfId="12871" xr:uid="{00000000-0005-0000-0000-0000A56D0000}"/>
    <cellStyle name="Финансовый 3 2 2 2 5 2 3 3" xfId="15451" xr:uid="{00000000-0005-0000-0000-0000A66D0000}"/>
    <cellStyle name="Финансовый 3 2 2 2 5 2 3 3 2" xfId="15529" xr:uid="{00000000-0005-0000-0000-0000A76D0000}"/>
    <cellStyle name="Финансовый 3 2 2 2 5 2 3 3 3" xfId="19512" xr:uid="{00000000-0005-0000-0000-0000A86D0000}"/>
    <cellStyle name="Финансовый 3 2 2 2 5 2 3 3 4" xfId="25281" xr:uid="{00000000-0005-0000-0000-0000A96D0000}"/>
    <cellStyle name="Финансовый 3 2 2 2 5 2 3 3 5" xfId="21217" xr:uid="{00000000-0005-0000-0000-0000AA6D0000}"/>
    <cellStyle name="Финансовый 3 2 2 2 5 2 3 3 6" xfId="21292" xr:uid="{00000000-0005-0000-0000-0000AB6D0000}"/>
    <cellStyle name="Финансовый 3 2 2 2 5 2 3 3 7" xfId="23846" xr:uid="{00000000-0005-0000-0000-0000AC6D0000}"/>
    <cellStyle name="Финансовый 3 2 2 2 5 2 3 3 8" xfId="32685" xr:uid="{00000000-0005-0000-0000-0000AD6D0000}"/>
    <cellStyle name="Финансовый 3 2 2 2 5 2 3 3 9" xfId="32014" xr:uid="{00000000-0005-0000-0000-0000AE6D0000}"/>
    <cellStyle name="Финансовый 3 2 2 2 5 2 3 4" xfId="18123" xr:uid="{00000000-0005-0000-0000-0000AF6D0000}"/>
    <cellStyle name="Финансовый 3 2 2 2 5 2 3 5" xfId="19435" xr:uid="{00000000-0005-0000-0000-0000B06D0000}"/>
    <cellStyle name="Финансовый 3 2 2 2 5 2 3 5 2" xfId="23219" xr:uid="{00000000-0005-0000-0000-0000B16D0000}"/>
    <cellStyle name="Финансовый 3 2 2 2 5 2 3 5 3" xfId="28578" xr:uid="{00000000-0005-0000-0000-0000B26D0000}"/>
    <cellStyle name="Финансовый 3 2 2 2 5 2 3 5 4" xfId="30015" xr:uid="{00000000-0005-0000-0000-0000B36D0000}"/>
    <cellStyle name="Финансовый 3 2 2 2 5 2 3 5 5" xfId="31321" xr:uid="{00000000-0005-0000-0000-0000B46D0000}"/>
    <cellStyle name="Финансовый 3 2 2 2 5 2 3 5 6" xfId="34052" xr:uid="{00000000-0005-0000-0000-0000B56D0000}"/>
    <cellStyle name="Финансовый 3 2 2 2 5 2 3 5 7" xfId="35388" xr:uid="{00000000-0005-0000-0000-0000B66D0000}"/>
    <cellStyle name="Финансовый 3 2 2 2 5 3" xfId="11074" xr:uid="{00000000-0005-0000-0000-0000B76D0000}"/>
    <cellStyle name="Финансовый 3 2 2 2 5 3 2" xfId="13192" xr:uid="{00000000-0005-0000-0000-0000B86D0000}"/>
    <cellStyle name="Финансовый 3 2 2 2 5 3 3" xfId="15130" xr:uid="{00000000-0005-0000-0000-0000B96D0000}"/>
    <cellStyle name="Финансовый 3 2 2 2 5 3 3 2" xfId="15850" xr:uid="{00000000-0005-0000-0000-0000BA6D0000}"/>
    <cellStyle name="Финансовый 3 2 2 2 5 3 3 3" xfId="19833" xr:uid="{00000000-0005-0000-0000-0000BB6D0000}"/>
    <cellStyle name="Финансовый 3 2 2 2 5 3 3 4" xfId="24002" xr:uid="{00000000-0005-0000-0000-0000BC6D0000}"/>
    <cellStyle name="Финансовый 3 2 2 2 5 3 3 5" xfId="25638" xr:uid="{00000000-0005-0000-0000-0000BD6D0000}"/>
    <cellStyle name="Финансовый 3 2 2 2 5 3 3 6" xfId="23689" xr:uid="{00000000-0005-0000-0000-0000BE6D0000}"/>
    <cellStyle name="Финансовый 3 2 2 2 5 3 3 7" xfId="26630" xr:uid="{00000000-0005-0000-0000-0000BF6D0000}"/>
    <cellStyle name="Финансовый 3 2 2 2 5 3 3 8" xfId="33006" xr:uid="{00000000-0005-0000-0000-0000C06D0000}"/>
    <cellStyle name="Финансовый 3 2 2 2 5 3 3 9" xfId="31407" xr:uid="{00000000-0005-0000-0000-0000C16D0000}"/>
    <cellStyle name="Финансовый 3 2 2 2 5 3 4" xfId="17802" xr:uid="{00000000-0005-0000-0000-0000C26D0000}"/>
    <cellStyle name="Финансовый 3 2 2 2 5 3 5" xfId="19114" xr:uid="{00000000-0005-0000-0000-0000C36D0000}"/>
    <cellStyle name="Финансовый 3 2 2 2 5 3 5 2" xfId="21896" xr:uid="{00000000-0005-0000-0000-0000C46D0000}"/>
    <cellStyle name="Финансовый 3 2 2 2 5 3 5 3" xfId="28257" xr:uid="{00000000-0005-0000-0000-0000C56D0000}"/>
    <cellStyle name="Финансовый 3 2 2 2 5 3 5 4" xfId="29694" xr:uid="{00000000-0005-0000-0000-0000C66D0000}"/>
    <cellStyle name="Финансовый 3 2 2 2 5 3 5 5" xfId="31000" xr:uid="{00000000-0005-0000-0000-0000C76D0000}"/>
    <cellStyle name="Финансовый 3 2 2 2 5 3 5 6" xfId="34373" xr:uid="{00000000-0005-0000-0000-0000C86D0000}"/>
    <cellStyle name="Финансовый 3 2 2 2 5 3 5 7" xfId="35709" xr:uid="{00000000-0005-0000-0000-0000C96D0000}"/>
    <cellStyle name="Финансовый 3 2 2 2 5 4" xfId="12382" xr:uid="{00000000-0005-0000-0000-0000CA6D0000}"/>
    <cellStyle name="Финансовый 3 2 2 2 5 5" xfId="13840" xr:uid="{00000000-0005-0000-0000-0000CB6D0000}"/>
    <cellStyle name="Финансовый 3 2 2 2 5 6" xfId="14482" xr:uid="{00000000-0005-0000-0000-0000CC6D0000}"/>
    <cellStyle name="Финансовый 3 2 2 2 5 6 2" xfId="16498" xr:uid="{00000000-0005-0000-0000-0000CD6D0000}"/>
    <cellStyle name="Финансовый 3 2 2 2 5 6 3" xfId="20481" xr:uid="{00000000-0005-0000-0000-0000CE6D0000}"/>
    <cellStyle name="Финансовый 3 2 2 2 5 6 4" xfId="25293" xr:uid="{00000000-0005-0000-0000-0000CF6D0000}"/>
    <cellStyle name="Финансовый 3 2 2 2 5 6 5" xfId="26805" xr:uid="{00000000-0005-0000-0000-0000D06D0000}"/>
    <cellStyle name="Финансовый 3 2 2 2 5 6 6" xfId="22251" xr:uid="{00000000-0005-0000-0000-0000D16D0000}"/>
    <cellStyle name="Финансовый 3 2 2 2 5 6 7" xfId="25758" xr:uid="{00000000-0005-0000-0000-0000D26D0000}"/>
    <cellStyle name="Финансовый 3 2 2 2 5 6 8" xfId="33654" xr:uid="{00000000-0005-0000-0000-0000D36D0000}"/>
    <cellStyle name="Финансовый 3 2 2 2 5 6 9" xfId="32631" xr:uid="{00000000-0005-0000-0000-0000D46D0000}"/>
    <cellStyle name="Финансовый 3 2 2 2 5 7" xfId="17154" xr:uid="{00000000-0005-0000-0000-0000D56D0000}"/>
    <cellStyle name="Финансовый 3 2 2 2 5 8" xfId="18466" xr:uid="{00000000-0005-0000-0000-0000D66D0000}"/>
    <cellStyle name="Финансовый 3 2 2 2 5 8 2" xfId="25108" xr:uid="{00000000-0005-0000-0000-0000D76D0000}"/>
    <cellStyle name="Финансовый 3 2 2 2 5 8 3" xfId="27609" xr:uid="{00000000-0005-0000-0000-0000D86D0000}"/>
    <cellStyle name="Финансовый 3 2 2 2 5 8 4" xfId="29046" xr:uid="{00000000-0005-0000-0000-0000D96D0000}"/>
    <cellStyle name="Финансовый 3 2 2 2 5 8 5" xfId="30352" xr:uid="{00000000-0005-0000-0000-0000DA6D0000}"/>
    <cellStyle name="Финансовый 3 2 2 2 5 8 6" xfId="35021" xr:uid="{00000000-0005-0000-0000-0000DB6D0000}"/>
    <cellStyle name="Финансовый 3 2 2 2 5 8 7" xfId="36357" xr:uid="{00000000-0005-0000-0000-0000DC6D0000}"/>
    <cellStyle name="Финансовый 3 2 2 2 6" xfId="1246" xr:uid="{00000000-0005-0000-0000-0000DD6D0000}"/>
    <cellStyle name="Финансовый 3 2 2 2 6 2" xfId="6252" xr:uid="{00000000-0005-0000-0000-0000DE6D0000}"/>
    <cellStyle name="Финансовый 3 2 2 2 6 2 2" xfId="9903" xr:uid="{00000000-0005-0000-0000-0000DF6D0000}"/>
    <cellStyle name="Финансовый 3 2 2 2 6 2 2 2" xfId="13492" xr:uid="{00000000-0005-0000-0000-0000E06D0000}"/>
    <cellStyle name="Финансовый 3 2 2 2 6 2 2 3" xfId="14830" xr:uid="{00000000-0005-0000-0000-0000E16D0000}"/>
    <cellStyle name="Финансовый 3 2 2 2 6 2 2 3 2" xfId="16150" xr:uid="{00000000-0005-0000-0000-0000E26D0000}"/>
    <cellStyle name="Финансовый 3 2 2 2 6 2 2 3 3" xfId="20133" xr:uid="{00000000-0005-0000-0000-0000E36D0000}"/>
    <cellStyle name="Финансовый 3 2 2 2 6 2 2 3 4" xfId="21536" xr:uid="{00000000-0005-0000-0000-0000E46D0000}"/>
    <cellStyle name="Финансовый 3 2 2 2 6 2 2 3 5" xfId="25876" xr:uid="{00000000-0005-0000-0000-0000E56D0000}"/>
    <cellStyle name="Финансовый 3 2 2 2 6 2 2 3 6" xfId="23617" xr:uid="{00000000-0005-0000-0000-0000E66D0000}"/>
    <cellStyle name="Финансовый 3 2 2 2 6 2 2 3 7" xfId="25882" xr:uid="{00000000-0005-0000-0000-0000E76D0000}"/>
    <cellStyle name="Финансовый 3 2 2 2 6 2 2 3 8" xfId="33306" xr:uid="{00000000-0005-0000-0000-0000E86D0000}"/>
    <cellStyle name="Финансовый 3 2 2 2 6 2 2 3 9" xfId="32226" xr:uid="{00000000-0005-0000-0000-0000E96D0000}"/>
    <cellStyle name="Финансовый 3 2 2 2 6 2 2 4" xfId="17502" xr:uid="{00000000-0005-0000-0000-0000EA6D0000}"/>
    <cellStyle name="Финансовый 3 2 2 2 6 2 2 5" xfId="18814" xr:uid="{00000000-0005-0000-0000-0000EB6D0000}"/>
    <cellStyle name="Финансовый 3 2 2 2 6 2 2 5 2" xfId="22858" xr:uid="{00000000-0005-0000-0000-0000EC6D0000}"/>
    <cellStyle name="Финансовый 3 2 2 2 6 2 2 5 3" xfId="27957" xr:uid="{00000000-0005-0000-0000-0000ED6D0000}"/>
    <cellStyle name="Финансовый 3 2 2 2 6 2 2 5 4" xfId="29394" xr:uid="{00000000-0005-0000-0000-0000EE6D0000}"/>
    <cellStyle name="Финансовый 3 2 2 2 6 2 2 5 5" xfId="30700" xr:uid="{00000000-0005-0000-0000-0000EF6D0000}"/>
    <cellStyle name="Финансовый 3 2 2 2 6 2 2 5 6" xfId="34673" xr:uid="{00000000-0005-0000-0000-0000F06D0000}"/>
    <cellStyle name="Финансовый 3 2 2 2 6 2 2 5 7" xfId="36009" xr:uid="{00000000-0005-0000-0000-0000F16D0000}"/>
    <cellStyle name="Финансовый 3 2 2 2 6 2 3" xfId="12774" xr:uid="{00000000-0005-0000-0000-0000F26D0000}"/>
    <cellStyle name="Финансовый 3 2 2 2 6 2 3 2" xfId="12858" xr:uid="{00000000-0005-0000-0000-0000F36D0000}"/>
    <cellStyle name="Финансовый 3 2 2 2 6 2 3 3" xfId="15464" xr:uid="{00000000-0005-0000-0000-0000F46D0000}"/>
    <cellStyle name="Финансовый 3 2 2 2 6 2 3 3 2" xfId="15516" xr:uid="{00000000-0005-0000-0000-0000F56D0000}"/>
    <cellStyle name="Финансовый 3 2 2 2 6 2 3 3 3" xfId="19499" xr:uid="{00000000-0005-0000-0000-0000F66D0000}"/>
    <cellStyle name="Финансовый 3 2 2 2 6 2 3 3 4" xfId="22147" xr:uid="{00000000-0005-0000-0000-0000F76D0000}"/>
    <cellStyle name="Финансовый 3 2 2 2 6 2 3 3 5" xfId="23083" xr:uid="{00000000-0005-0000-0000-0000F86D0000}"/>
    <cellStyle name="Финансовый 3 2 2 2 6 2 3 3 6" xfId="27296" xr:uid="{00000000-0005-0000-0000-0000F96D0000}"/>
    <cellStyle name="Финансовый 3 2 2 2 6 2 3 3 7" xfId="25210" xr:uid="{00000000-0005-0000-0000-0000FA6D0000}"/>
    <cellStyle name="Финансовый 3 2 2 2 6 2 3 3 8" xfId="32672" xr:uid="{00000000-0005-0000-0000-0000FB6D0000}"/>
    <cellStyle name="Финансовый 3 2 2 2 6 2 3 3 9" xfId="32598" xr:uid="{00000000-0005-0000-0000-0000FC6D0000}"/>
    <cellStyle name="Финансовый 3 2 2 2 6 2 3 4" xfId="18136" xr:uid="{00000000-0005-0000-0000-0000FD6D0000}"/>
    <cellStyle name="Финансовый 3 2 2 2 6 2 3 5" xfId="19448" xr:uid="{00000000-0005-0000-0000-0000FE6D0000}"/>
    <cellStyle name="Финансовый 3 2 2 2 6 2 3 5 2" xfId="21652" xr:uid="{00000000-0005-0000-0000-0000FF6D0000}"/>
    <cellStyle name="Финансовый 3 2 2 2 6 2 3 5 3" xfId="28591" xr:uid="{00000000-0005-0000-0000-0000006E0000}"/>
    <cellStyle name="Финансовый 3 2 2 2 6 2 3 5 4" xfId="30028" xr:uid="{00000000-0005-0000-0000-0000016E0000}"/>
    <cellStyle name="Финансовый 3 2 2 2 6 2 3 5 5" xfId="31334" xr:uid="{00000000-0005-0000-0000-0000026E0000}"/>
    <cellStyle name="Финансовый 3 2 2 2 6 2 3 5 6" xfId="34039" xr:uid="{00000000-0005-0000-0000-0000036E0000}"/>
    <cellStyle name="Финансовый 3 2 2 2 6 2 3 5 7" xfId="35375" xr:uid="{00000000-0005-0000-0000-0000046E0000}"/>
    <cellStyle name="Финансовый 3 2 2 2 6 3" xfId="11131" xr:uid="{00000000-0005-0000-0000-0000056E0000}"/>
    <cellStyle name="Финансовый 3 2 2 2 6 3 2" xfId="13178" xr:uid="{00000000-0005-0000-0000-0000066E0000}"/>
    <cellStyle name="Финансовый 3 2 2 2 6 3 3" xfId="15144" xr:uid="{00000000-0005-0000-0000-0000076E0000}"/>
    <cellStyle name="Финансовый 3 2 2 2 6 3 3 2" xfId="15836" xr:uid="{00000000-0005-0000-0000-0000086E0000}"/>
    <cellStyle name="Финансовый 3 2 2 2 6 3 3 3" xfId="19819" xr:uid="{00000000-0005-0000-0000-0000096E0000}"/>
    <cellStyle name="Финансовый 3 2 2 2 6 3 3 4" xfId="22519" xr:uid="{00000000-0005-0000-0000-00000A6E0000}"/>
    <cellStyle name="Финансовый 3 2 2 2 6 3 3 5" xfId="27158" xr:uid="{00000000-0005-0000-0000-00000B6E0000}"/>
    <cellStyle name="Финансовый 3 2 2 2 6 3 3 6" xfId="25782" xr:uid="{00000000-0005-0000-0000-00000C6E0000}"/>
    <cellStyle name="Финансовый 3 2 2 2 6 3 3 7" xfId="27284" xr:uid="{00000000-0005-0000-0000-00000D6E0000}"/>
    <cellStyle name="Финансовый 3 2 2 2 6 3 3 8" xfId="32992" xr:uid="{00000000-0005-0000-0000-00000E6E0000}"/>
    <cellStyle name="Финансовый 3 2 2 2 6 3 3 9" xfId="32045" xr:uid="{00000000-0005-0000-0000-00000F6E0000}"/>
    <cellStyle name="Финансовый 3 2 2 2 6 3 4" xfId="17816" xr:uid="{00000000-0005-0000-0000-0000106E0000}"/>
    <cellStyle name="Финансовый 3 2 2 2 6 3 5" xfId="19128" xr:uid="{00000000-0005-0000-0000-0000116E0000}"/>
    <cellStyle name="Финансовый 3 2 2 2 6 3 5 2" xfId="22361" xr:uid="{00000000-0005-0000-0000-0000126E0000}"/>
    <cellStyle name="Финансовый 3 2 2 2 6 3 5 3" xfId="28271" xr:uid="{00000000-0005-0000-0000-0000136E0000}"/>
    <cellStyle name="Финансовый 3 2 2 2 6 3 5 4" xfId="29708" xr:uid="{00000000-0005-0000-0000-0000146E0000}"/>
    <cellStyle name="Финансовый 3 2 2 2 6 3 5 5" xfId="31014" xr:uid="{00000000-0005-0000-0000-0000156E0000}"/>
    <cellStyle name="Финансовый 3 2 2 2 6 3 5 6" xfId="34359" xr:uid="{00000000-0005-0000-0000-0000166E0000}"/>
    <cellStyle name="Финансовый 3 2 2 2 6 3 5 7" xfId="35695" xr:uid="{00000000-0005-0000-0000-0000176E0000}"/>
    <cellStyle name="Финансовый 3 2 2 2 6 4" xfId="12421" xr:uid="{00000000-0005-0000-0000-0000186E0000}"/>
    <cellStyle name="Финансовый 3 2 2 2 6 5" xfId="13826" xr:uid="{00000000-0005-0000-0000-0000196E0000}"/>
    <cellStyle name="Финансовый 3 2 2 2 6 6" xfId="14496" xr:uid="{00000000-0005-0000-0000-00001A6E0000}"/>
    <cellStyle name="Финансовый 3 2 2 2 6 6 2" xfId="16484" xr:uid="{00000000-0005-0000-0000-00001B6E0000}"/>
    <cellStyle name="Финансовый 3 2 2 2 6 6 3" xfId="20467" xr:uid="{00000000-0005-0000-0000-00001C6E0000}"/>
    <cellStyle name="Финансовый 3 2 2 2 6 6 4" xfId="22024" xr:uid="{00000000-0005-0000-0000-00001D6E0000}"/>
    <cellStyle name="Финансовый 3 2 2 2 6 6 5" xfId="26129" xr:uid="{00000000-0005-0000-0000-00001E6E0000}"/>
    <cellStyle name="Финансовый 3 2 2 2 6 6 6" xfId="26112" xr:uid="{00000000-0005-0000-0000-00001F6E0000}"/>
    <cellStyle name="Финансовый 3 2 2 2 6 6 7" xfId="21671" xr:uid="{00000000-0005-0000-0000-0000206E0000}"/>
    <cellStyle name="Финансовый 3 2 2 2 6 6 8" xfId="33640" xr:uid="{00000000-0005-0000-0000-0000216E0000}"/>
    <cellStyle name="Финансовый 3 2 2 2 6 6 9" xfId="31793" xr:uid="{00000000-0005-0000-0000-0000226E0000}"/>
    <cellStyle name="Финансовый 3 2 2 2 6 7" xfId="17168" xr:uid="{00000000-0005-0000-0000-0000236E0000}"/>
    <cellStyle name="Финансовый 3 2 2 2 6 8" xfId="18480" xr:uid="{00000000-0005-0000-0000-0000246E0000}"/>
    <cellStyle name="Финансовый 3 2 2 2 6 8 2" xfId="23887" xr:uid="{00000000-0005-0000-0000-0000256E0000}"/>
    <cellStyle name="Финансовый 3 2 2 2 6 8 3" xfId="27623" xr:uid="{00000000-0005-0000-0000-0000266E0000}"/>
    <cellStyle name="Финансовый 3 2 2 2 6 8 4" xfId="29060" xr:uid="{00000000-0005-0000-0000-0000276E0000}"/>
    <cellStyle name="Финансовый 3 2 2 2 6 8 5" xfId="30366" xr:uid="{00000000-0005-0000-0000-0000286E0000}"/>
    <cellStyle name="Финансовый 3 2 2 2 6 8 6" xfId="35007" xr:uid="{00000000-0005-0000-0000-0000296E0000}"/>
    <cellStyle name="Финансовый 3 2 2 2 6 8 7" xfId="36343" xr:uid="{00000000-0005-0000-0000-00002A6E0000}"/>
    <cellStyle name="Финансовый 3 2 2 2 7" xfId="9063" xr:uid="{00000000-0005-0000-0000-00002B6E0000}"/>
    <cellStyle name="Финансовый 3 2 2 2 8" xfId="10471" xr:uid="{00000000-0005-0000-0000-00002C6E0000}"/>
    <cellStyle name="Финансовый 3 2 2 3" xfId="668" xr:uid="{00000000-0005-0000-0000-00002D6E0000}"/>
    <cellStyle name="Финансовый 3 2 2 3 10" xfId="17117" xr:uid="{00000000-0005-0000-0000-00002E6E0000}"/>
    <cellStyle name="Финансовый 3 2 2 3 11" xfId="18429" xr:uid="{00000000-0005-0000-0000-00002F6E0000}"/>
    <cellStyle name="Финансовый 3 2 2 3 11 2" xfId="23177" xr:uid="{00000000-0005-0000-0000-0000306E0000}"/>
    <cellStyle name="Финансовый 3 2 2 3 11 3" xfId="27572" xr:uid="{00000000-0005-0000-0000-0000316E0000}"/>
    <cellStyle name="Финансовый 3 2 2 3 11 4" xfId="29009" xr:uid="{00000000-0005-0000-0000-0000326E0000}"/>
    <cellStyle name="Финансовый 3 2 2 3 11 5" xfId="30315" xr:uid="{00000000-0005-0000-0000-0000336E0000}"/>
    <cellStyle name="Финансовый 3 2 2 3 11 6" xfId="35058" xr:uid="{00000000-0005-0000-0000-0000346E0000}"/>
    <cellStyle name="Финансовый 3 2 2 3 11 7" xfId="36394" xr:uid="{00000000-0005-0000-0000-0000356E0000}"/>
    <cellStyle name="Финансовый 3 2 2 3 2" xfId="1089" xr:uid="{00000000-0005-0000-0000-0000366E0000}"/>
    <cellStyle name="Финансовый 3 2 2 3 2 2" xfId="6148" xr:uid="{00000000-0005-0000-0000-0000376E0000}"/>
    <cellStyle name="Финансовый 3 2 2 3 2 2 2" xfId="9750" xr:uid="{00000000-0005-0000-0000-0000386E0000}"/>
    <cellStyle name="Финансовый 3 2 2 3 2 2 2 2" xfId="13530" xr:uid="{00000000-0005-0000-0000-0000396E0000}"/>
    <cellStyle name="Финансовый 3 2 2 3 2 2 2 3" xfId="14792" xr:uid="{00000000-0005-0000-0000-00003A6E0000}"/>
    <cellStyle name="Финансовый 3 2 2 3 2 2 2 3 2" xfId="16188" xr:uid="{00000000-0005-0000-0000-00003B6E0000}"/>
    <cellStyle name="Финансовый 3 2 2 3 2 2 2 3 3" xfId="20171" xr:uid="{00000000-0005-0000-0000-00003C6E0000}"/>
    <cellStyle name="Финансовый 3 2 2 3 2 2 2 3 4" xfId="23073" xr:uid="{00000000-0005-0000-0000-00003D6E0000}"/>
    <cellStyle name="Финансовый 3 2 2 3 2 2 2 3 5" xfId="26367" xr:uid="{00000000-0005-0000-0000-00003E6E0000}"/>
    <cellStyle name="Финансовый 3 2 2 3 2 2 2 3 6" xfId="21250" xr:uid="{00000000-0005-0000-0000-00003F6E0000}"/>
    <cellStyle name="Финансовый 3 2 2 3 2 2 2 3 7" xfId="21192" xr:uid="{00000000-0005-0000-0000-0000406E0000}"/>
    <cellStyle name="Финансовый 3 2 2 3 2 2 2 3 8" xfId="33344" xr:uid="{00000000-0005-0000-0000-0000416E0000}"/>
    <cellStyle name="Финансовый 3 2 2 3 2 2 2 3 9" xfId="31589" xr:uid="{00000000-0005-0000-0000-0000426E0000}"/>
    <cellStyle name="Финансовый 3 2 2 3 2 2 2 4" xfId="17464" xr:uid="{00000000-0005-0000-0000-0000436E0000}"/>
    <cellStyle name="Финансовый 3 2 2 3 2 2 2 5" xfId="18776" xr:uid="{00000000-0005-0000-0000-0000446E0000}"/>
    <cellStyle name="Финансовый 3 2 2 3 2 2 2 5 2" xfId="24497" xr:uid="{00000000-0005-0000-0000-0000456E0000}"/>
    <cellStyle name="Финансовый 3 2 2 3 2 2 2 5 3" xfId="27919" xr:uid="{00000000-0005-0000-0000-0000466E0000}"/>
    <cellStyle name="Финансовый 3 2 2 3 2 2 2 5 4" xfId="29356" xr:uid="{00000000-0005-0000-0000-0000476E0000}"/>
    <cellStyle name="Финансовый 3 2 2 3 2 2 2 5 5" xfId="30662" xr:uid="{00000000-0005-0000-0000-0000486E0000}"/>
    <cellStyle name="Финансовый 3 2 2 3 2 2 2 5 6" xfId="34711" xr:uid="{00000000-0005-0000-0000-0000496E0000}"/>
    <cellStyle name="Финансовый 3 2 2 3 2 2 2 5 7" xfId="36047" xr:uid="{00000000-0005-0000-0000-00004A6E0000}"/>
    <cellStyle name="Финансовый 3 2 2 3 2 2 3" xfId="12741" xr:uid="{00000000-0005-0000-0000-00004B6E0000}"/>
    <cellStyle name="Финансовый 3 2 2 3 2 2 3 2" xfId="12891" xr:uid="{00000000-0005-0000-0000-00004C6E0000}"/>
    <cellStyle name="Финансовый 3 2 2 3 2 2 3 3" xfId="15431" xr:uid="{00000000-0005-0000-0000-00004D6E0000}"/>
    <cellStyle name="Финансовый 3 2 2 3 2 2 3 3 2" xfId="15549" xr:uid="{00000000-0005-0000-0000-00004E6E0000}"/>
    <cellStyle name="Финансовый 3 2 2 3 2 2 3 3 3" xfId="19532" xr:uid="{00000000-0005-0000-0000-00004F6E0000}"/>
    <cellStyle name="Финансовый 3 2 2 3 2 2 3 3 4" xfId="21566" xr:uid="{00000000-0005-0000-0000-0000506E0000}"/>
    <cellStyle name="Финансовый 3 2 2 3 2 2 3 3 5" xfId="20901" xr:uid="{00000000-0005-0000-0000-0000516E0000}"/>
    <cellStyle name="Финансовый 3 2 2 3 2 2 3 3 6" xfId="21110" xr:uid="{00000000-0005-0000-0000-0000526E0000}"/>
    <cellStyle name="Финансовый 3 2 2 3 2 2 3 3 7" xfId="21253" xr:uid="{00000000-0005-0000-0000-0000536E0000}"/>
    <cellStyle name="Финансовый 3 2 2 3 2 2 3 3 8" xfId="32705" xr:uid="{00000000-0005-0000-0000-0000546E0000}"/>
    <cellStyle name="Финансовый 3 2 2 3 2 2 3 3 9" xfId="32047" xr:uid="{00000000-0005-0000-0000-0000556E0000}"/>
    <cellStyle name="Финансовый 3 2 2 3 2 2 3 4" xfId="18103" xr:uid="{00000000-0005-0000-0000-0000566E0000}"/>
    <cellStyle name="Финансовый 3 2 2 3 2 2 3 5" xfId="19415" xr:uid="{00000000-0005-0000-0000-0000576E0000}"/>
    <cellStyle name="Финансовый 3 2 2 3 2 2 3 5 2" xfId="25211" xr:uid="{00000000-0005-0000-0000-0000586E0000}"/>
    <cellStyle name="Финансовый 3 2 2 3 2 2 3 5 3" xfId="28558" xr:uid="{00000000-0005-0000-0000-0000596E0000}"/>
    <cellStyle name="Финансовый 3 2 2 3 2 2 3 5 4" xfId="29995" xr:uid="{00000000-0005-0000-0000-00005A6E0000}"/>
    <cellStyle name="Финансовый 3 2 2 3 2 2 3 5 5" xfId="31301" xr:uid="{00000000-0005-0000-0000-00005B6E0000}"/>
    <cellStyle name="Финансовый 3 2 2 3 2 2 3 5 6" xfId="34072" xr:uid="{00000000-0005-0000-0000-00005C6E0000}"/>
    <cellStyle name="Финансовый 3 2 2 3 2 2 3 5 7" xfId="35408" xr:uid="{00000000-0005-0000-0000-00005D6E0000}"/>
    <cellStyle name="Финансовый 3 2 2 3 2 3" xfId="10981" xr:uid="{00000000-0005-0000-0000-00005E6E0000}"/>
    <cellStyle name="Финансовый 3 2 2 3 2 3 2" xfId="13213" xr:uid="{00000000-0005-0000-0000-00005F6E0000}"/>
    <cellStyle name="Финансовый 3 2 2 3 2 3 3" xfId="15109" xr:uid="{00000000-0005-0000-0000-0000606E0000}"/>
    <cellStyle name="Финансовый 3 2 2 3 2 3 3 2" xfId="15871" xr:uid="{00000000-0005-0000-0000-0000616E0000}"/>
    <cellStyle name="Финансовый 3 2 2 3 2 3 3 3" xfId="19854" xr:uid="{00000000-0005-0000-0000-0000626E0000}"/>
    <cellStyle name="Финансовый 3 2 2 3 2 3 3 4" xfId="24018" xr:uid="{00000000-0005-0000-0000-0000636E0000}"/>
    <cellStyle name="Финансовый 3 2 2 3 2 3 3 5" xfId="26531" xr:uid="{00000000-0005-0000-0000-0000646E0000}"/>
    <cellStyle name="Финансовый 3 2 2 3 2 3 3 6" xfId="24000" xr:uid="{00000000-0005-0000-0000-0000656E0000}"/>
    <cellStyle name="Финансовый 3 2 2 3 2 3 3 7" xfId="24322" xr:uid="{00000000-0005-0000-0000-0000666E0000}"/>
    <cellStyle name="Финансовый 3 2 2 3 2 3 3 8" xfId="33027" xr:uid="{00000000-0005-0000-0000-0000676E0000}"/>
    <cellStyle name="Финансовый 3 2 2 3 2 3 3 9" xfId="31921" xr:uid="{00000000-0005-0000-0000-0000686E0000}"/>
    <cellStyle name="Финансовый 3 2 2 3 2 3 4" xfId="17781" xr:uid="{00000000-0005-0000-0000-0000696E0000}"/>
    <cellStyle name="Финансовый 3 2 2 3 2 3 5" xfId="19093" xr:uid="{00000000-0005-0000-0000-00006A6E0000}"/>
    <cellStyle name="Финансовый 3 2 2 3 2 3 5 2" xfId="21024" xr:uid="{00000000-0005-0000-0000-00006B6E0000}"/>
    <cellStyle name="Финансовый 3 2 2 3 2 3 5 3" xfId="28236" xr:uid="{00000000-0005-0000-0000-00006C6E0000}"/>
    <cellStyle name="Финансовый 3 2 2 3 2 3 5 4" xfId="29673" xr:uid="{00000000-0005-0000-0000-00006D6E0000}"/>
    <cellStyle name="Финансовый 3 2 2 3 2 3 5 5" xfId="30979" xr:uid="{00000000-0005-0000-0000-00006E6E0000}"/>
    <cellStyle name="Финансовый 3 2 2 3 2 3 5 6" xfId="34394" xr:uid="{00000000-0005-0000-0000-00006F6E0000}"/>
    <cellStyle name="Финансовый 3 2 2 3 2 3 5 7" xfId="35730" xr:uid="{00000000-0005-0000-0000-0000706E0000}"/>
    <cellStyle name="Финансовый 3 2 2 3 2 4" xfId="12317" xr:uid="{00000000-0005-0000-0000-0000716E0000}"/>
    <cellStyle name="Финансовый 3 2 2 3 2 5" xfId="13861" xr:uid="{00000000-0005-0000-0000-0000726E0000}"/>
    <cellStyle name="Финансовый 3 2 2 3 2 6" xfId="14461" xr:uid="{00000000-0005-0000-0000-0000736E0000}"/>
    <cellStyle name="Финансовый 3 2 2 3 2 6 2" xfId="16519" xr:uid="{00000000-0005-0000-0000-0000746E0000}"/>
    <cellStyle name="Финансовый 3 2 2 3 2 6 3" xfId="20502" xr:uid="{00000000-0005-0000-0000-0000756E0000}"/>
    <cellStyle name="Финансовый 3 2 2 3 2 6 4" xfId="23100" xr:uid="{00000000-0005-0000-0000-0000766E0000}"/>
    <cellStyle name="Финансовый 3 2 2 3 2 6 5" xfId="25350" xr:uid="{00000000-0005-0000-0000-0000776E0000}"/>
    <cellStyle name="Финансовый 3 2 2 3 2 6 6" xfId="22356" xr:uid="{00000000-0005-0000-0000-0000786E0000}"/>
    <cellStyle name="Финансовый 3 2 2 3 2 6 7" xfId="26638" xr:uid="{00000000-0005-0000-0000-0000796E0000}"/>
    <cellStyle name="Финансовый 3 2 2 3 2 6 8" xfId="33675" xr:uid="{00000000-0005-0000-0000-00007A6E0000}"/>
    <cellStyle name="Финансовый 3 2 2 3 2 6 9" xfId="32350" xr:uid="{00000000-0005-0000-0000-00007B6E0000}"/>
    <cellStyle name="Финансовый 3 2 2 3 2 7" xfId="17133" xr:uid="{00000000-0005-0000-0000-00007C6E0000}"/>
    <cellStyle name="Финансовый 3 2 2 3 2 8" xfId="18445" xr:uid="{00000000-0005-0000-0000-00007D6E0000}"/>
    <cellStyle name="Финансовый 3 2 2 3 2 8 2" xfId="20966" xr:uid="{00000000-0005-0000-0000-00007E6E0000}"/>
    <cellStyle name="Финансовый 3 2 2 3 2 8 3" xfId="27588" xr:uid="{00000000-0005-0000-0000-00007F6E0000}"/>
    <cellStyle name="Финансовый 3 2 2 3 2 8 4" xfId="29025" xr:uid="{00000000-0005-0000-0000-0000806E0000}"/>
    <cellStyle name="Финансовый 3 2 2 3 2 8 5" xfId="30331" xr:uid="{00000000-0005-0000-0000-0000816E0000}"/>
    <cellStyle name="Финансовый 3 2 2 3 2 8 6" xfId="35042" xr:uid="{00000000-0005-0000-0000-0000826E0000}"/>
    <cellStyle name="Финансовый 3 2 2 3 2 8 7" xfId="36378" xr:uid="{00000000-0005-0000-0000-0000836E0000}"/>
    <cellStyle name="Финансовый 3 2 2 3 3" xfId="1190" xr:uid="{00000000-0005-0000-0000-0000846E0000}"/>
    <cellStyle name="Финансовый 3 2 2 3 3 2" xfId="6214" xr:uid="{00000000-0005-0000-0000-0000856E0000}"/>
    <cellStyle name="Финансовый 3 2 2 3 3 2 2" xfId="9847" xr:uid="{00000000-0005-0000-0000-0000866E0000}"/>
    <cellStyle name="Финансовый 3 2 2 3 3 2 2 2" xfId="13506" xr:uid="{00000000-0005-0000-0000-0000876E0000}"/>
    <cellStyle name="Финансовый 3 2 2 3 3 2 2 3" xfId="14816" xr:uid="{00000000-0005-0000-0000-0000886E0000}"/>
    <cellStyle name="Финансовый 3 2 2 3 3 2 2 3 2" xfId="16164" xr:uid="{00000000-0005-0000-0000-0000896E0000}"/>
    <cellStyle name="Финансовый 3 2 2 3 3 2 2 3 3" xfId="20147" xr:uid="{00000000-0005-0000-0000-00008A6E0000}"/>
    <cellStyle name="Финансовый 3 2 2 3 3 2 2 3 4" xfId="21892" xr:uid="{00000000-0005-0000-0000-00008B6E0000}"/>
    <cellStyle name="Финансовый 3 2 2 3 3 2 2 3 5" xfId="23090" xr:uid="{00000000-0005-0000-0000-00008C6E0000}"/>
    <cellStyle name="Финансовый 3 2 2 3 3 2 2 3 6" xfId="25699" xr:uid="{00000000-0005-0000-0000-00008D6E0000}"/>
    <cellStyle name="Финансовый 3 2 2 3 3 2 2 3 7" xfId="21341" xr:uid="{00000000-0005-0000-0000-00008E6E0000}"/>
    <cellStyle name="Финансовый 3 2 2 3 3 2 2 3 8" xfId="33320" xr:uid="{00000000-0005-0000-0000-00008F6E0000}"/>
    <cellStyle name="Финансовый 3 2 2 3 3 2 2 3 9" xfId="31782" xr:uid="{00000000-0005-0000-0000-0000906E0000}"/>
    <cellStyle name="Финансовый 3 2 2 3 3 2 2 4" xfId="17488" xr:uid="{00000000-0005-0000-0000-0000916E0000}"/>
    <cellStyle name="Финансовый 3 2 2 3 3 2 2 5" xfId="18800" xr:uid="{00000000-0005-0000-0000-0000926E0000}"/>
    <cellStyle name="Финансовый 3 2 2 3 3 2 2 5 2" xfId="21578" xr:uid="{00000000-0005-0000-0000-0000936E0000}"/>
    <cellStyle name="Финансовый 3 2 2 3 3 2 2 5 3" xfId="27943" xr:uid="{00000000-0005-0000-0000-0000946E0000}"/>
    <cellStyle name="Финансовый 3 2 2 3 3 2 2 5 4" xfId="29380" xr:uid="{00000000-0005-0000-0000-0000956E0000}"/>
    <cellStyle name="Финансовый 3 2 2 3 3 2 2 5 5" xfId="30686" xr:uid="{00000000-0005-0000-0000-0000966E0000}"/>
    <cellStyle name="Финансовый 3 2 2 3 3 2 2 5 6" xfId="34687" xr:uid="{00000000-0005-0000-0000-0000976E0000}"/>
    <cellStyle name="Финансовый 3 2 2 3 3 2 2 5 7" xfId="36023" xr:uid="{00000000-0005-0000-0000-0000986E0000}"/>
    <cellStyle name="Финансовый 3 2 2 3 3 2 3" xfId="12762" xr:uid="{00000000-0005-0000-0000-0000996E0000}"/>
    <cellStyle name="Финансовый 3 2 2 3 3 2 3 2" xfId="12870" xr:uid="{00000000-0005-0000-0000-00009A6E0000}"/>
    <cellStyle name="Финансовый 3 2 2 3 3 2 3 3" xfId="15452" xr:uid="{00000000-0005-0000-0000-00009B6E0000}"/>
    <cellStyle name="Финансовый 3 2 2 3 3 2 3 3 2" xfId="15528" xr:uid="{00000000-0005-0000-0000-00009C6E0000}"/>
    <cellStyle name="Финансовый 3 2 2 3 3 2 3 3 3" xfId="19511" xr:uid="{00000000-0005-0000-0000-00009D6E0000}"/>
    <cellStyle name="Финансовый 3 2 2 3 3 2 3 3 4" xfId="23065" xr:uid="{00000000-0005-0000-0000-00009E6E0000}"/>
    <cellStyle name="Финансовый 3 2 2 3 3 2 3 3 5" xfId="25531" xr:uid="{00000000-0005-0000-0000-00009F6E0000}"/>
    <cellStyle name="Финансовый 3 2 2 3 3 2 3 3 6" xfId="21944" xr:uid="{00000000-0005-0000-0000-0000A06E0000}"/>
    <cellStyle name="Финансовый 3 2 2 3 3 2 3 3 7" xfId="28690" xr:uid="{00000000-0005-0000-0000-0000A16E0000}"/>
    <cellStyle name="Финансовый 3 2 2 3 3 2 3 3 8" xfId="32684" xr:uid="{00000000-0005-0000-0000-0000A26E0000}"/>
    <cellStyle name="Финансовый 3 2 2 3 3 2 3 3 9" xfId="32597" xr:uid="{00000000-0005-0000-0000-0000A36E0000}"/>
    <cellStyle name="Финансовый 3 2 2 3 3 2 3 4" xfId="18124" xr:uid="{00000000-0005-0000-0000-0000A46E0000}"/>
    <cellStyle name="Финансовый 3 2 2 3 3 2 3 5" xfId="19436" xr:uid="{00000000-0005-0000-0000-0000A56E0000}"/>
    <cellStyle name="Финансовый 3 2 2 3 3 2 3 5 2" xfId="25263" xr:uid="{00000000-0005-0000-0000-0000A66E0000}"/>
    <cellStyle name="Финансовый 3 2 2 3 3 2 3 5 3" xfId="28579" xr:uid="{00000000-0005-0000-0000-0000A76E0000}"/>
    <cellStyle name="Финансовый 3 2 2 3 3 2 3 5 4" xfId="30016" xr:uid="{00000000-0005-0000-0000-0000A86E0000}"/>
    <cellStyle name="Финансовый 3 2 2 3 3 2 3 5 5" xfId="31322" xr:uid="{00000000-0005-0000-0000-0000A96E0000}"/>
    <cellStyle name="Финансовый 3 2 2 3 3 2 3 5 6" xfId="34051" xr:uid="{00000000-0005-0000-0000-0000AA6E0000}"/>
    <cellStyle name="Финансовый 3 2 2 3 3 2 3 5 7" xfId="35387" xr:uid="{00000000-0005-0000-0000-0000AB6E0000}"/>
    <cellStyle name="Финансовый 3 2 2 3 3 3" xfId="11076" xr:uid="{00000000-0005-0000-0000-0000AC6E0000}"/>
    <cellStyle name="Финансовый 3 2 2 3 3 3 2" xfId="13191" xr:uid="{00000000-0005-0000-0000-0000AD6E0000}"/>
    <cellStyle name="Финансовый 3 2 2 3 3 3 3" xfId="15131" xr:uid="{00000000-0005-0000-0000-0000AE6E0000}"/>
    <cellStyle name="Финансовый 3 2 2 3 3 3 3 2" xfId="15849" xr:uid="{00000000-0005-0000-0000-0000AF6E0000}"/>
    <cellStyle name="Финансовый 3 2 2 3 3 3 3 3" xfId="19832" xr:uid="{00000000-0005-0000-0000-0000B06E0000}"/>
    <cellStyle name="Финансовый 3 2 2 3 3 3 3 4" xfId="23950" xr:uid="{00000000-0005-0000-0000-0000B16E0000}"/>
    <cellStyle name="Финансовый 3 2 2 3 3 3 3 5" xfId="21594" xr:uid="{00000000-0005-0000-0000-0000B26E0000}"/>
    <cellStyle name="Финансовый 3 2 2 3 3 3 3 6" xfId="20841" xr:uid="{00000000-0005-0000-0000-0000B36E0000}"/>
    <cellStyle name="Финансовый 3 2 2 3 3 3 3 7" xfId="25730" xr:uid="{00000000-0005-0000-0000-0000B46E0000}"/>
    <cellStyle name="Финансовый 3 2 2 3 3 3 3 8" xfId="33005" xr:uid="{00000000-0005-0000-0000-0000B56E0000}"/>
    <cellStyle name="Финансовый 3 2 2 3 3 3 3 9" xfId="32552" xr:uid="{00000000-0005-0000-0000-0000B66E0000}"/>
    <cellStyle name="Финансовый 3 2 2 3 3 3 4" xfId="17803" xr:uid="{00000000-0005-0000-0000-0000B76E0000}"/>
    <cellStyle name="Финансовый 3 2 2 3 3 3 5" xfId="19115" xr:uid="{00000000-0005-0000-0000-0000B86E0000}"/>
    <cellStyle name="Финансовый 3 2 2 3 3 3 5 2" xfId="20946" xr:uid="{00000000-0005-0000-0000-0000B96E0000}"/>
    <cellStyle name="Финансовый 3 2 2 3 3 3 5 3" xfId="28258" xr:uid="{00000000-0005-0000-0000-0000BA6E0000}"/>
    <cellStyle name="Финансовый 3 2 2 3 3 3 5 4" xfId="29695" xr:uid="{00000000-0005-0000-0000-0000BB6E0000}"/>
    <cellStyle name="Финансовый 3 2 2 3 3 3 5 5" xfId="31001" xr:uid="{00000000-0005-0000-0000-0000BC6E0000}"/>
    <cellStyle name="Финансовый 3 2 2 3 3 3 5 6" xfId="34372" xr:uid="{00000000-0005-0000-0000-0000BD6E0000}"/>
    <cellStyle name="Финансовый 3 2 2 3 3 3 5 7" xfId="35708" xr:uid="{00000000-0005-0000-0000-0000BE6E0000}"/>
    <cellStyle name="Финансовый 3 2 2 3 3 4" xfId="12383" xr:uid="{00000000-0005-0000-0000-0000BF6E0000}"/>
    <cellStyle name="Финансовый 3 2 2 3 3 5" xfId="13839" xr:uid="{00000000-0005-0000-0000-0000C06E0000}"/>
    <cellStyle name="Финансовый 3 2 2 3 3 6" xfId="14483" xr:uid="{00000000-0005-0000-0000-0000C16E0000}"/>
    <cellStyle name="Финансовый 3 2 2 3 3 6 2" xfId="16497" xr:uid="{00000000-0005-0000-0000-0000C26E0000}"/>
    <cellStyle name="Финансовый 3 2 2 3 3 6 3" xfId="20480" xr:uid="{00000000-0005-0000-0000-0000C36E0000}"/>
    <cellStyle name="Финансовый 3 2 2 3 3 6 4" xfId="23077" xr:uid="{00000000-0005-0000-0000-0000C46E0000}"/>
    <cellStyle name="Финансовый 3 2 2 3 3 6 5" xfId="26838" xr:uid="{00000000-0005-0000-0000-0000C56E0000}"/>
    <cellStyle name="Финансовый 3 2 2 3 3 6 6" xfId="23838" xr:uid="{00000000-0005-0000-0000-0000C66E0000}"/>
    <cellStyle name="Финансовый 3 2 2 3 3 6 7" xfId="26539" xr:uid="{00000000-0005-0000-0000-0000C76E0000}"/>
    <cellStyle name="Финансовый 3 2 2 3 3 6 8" xfId="33653" xr:uid="{00000000-0005-0000-0000-0000C86E0000}"/>
    <cellStyle name="Финансовый 3 2 2 3 3 6 9" xfId="34000" xr:uid="{00000000-0005-0000-0000-0000C96E0000}"/>
    <cellStyle name="Финансовый 3 2 2 3 3 7" xfId="17155" xr:uid="{00000000-0005-0000-0000-0000CA6E0000}"/>
    <cellStyle name="Финансовый 3 2 2 3 3 8" xfId="18467" xr:uid="{00000000-0005-0000-0000-0000CB6E0000}"/>
    <cellStyle name="Финансовый 3 2 2 3 3 8 2" xfId="21414" xr:uid="{00000000-0005-0000-0000-0000CC6E0000}"/>
    <cellStyle name="Финансовый 3 2 2 3 3 8 3" xfId="27610" xr:uid="{00000000-0005-0000-0000-0000CD6E0000}"/>
    <cellStyle name="Финансовый 3 2 2 3 3 8 4" xfId="29047" xr:uid="{00000000-0005-0000-0000-0000CE6E0000}"/>
    <cellStyle name="Финансовый 3 2 2 3 3 8 5" xfId="30353" xr:uid="{00000000-0005-0000-0000-0000CF6E0000}"/>
    <cellStyle name="Финансовый 3 2 2 3 3 8 6" xfId="35020" xr:uid="{00000000-0005-0000-0000-0000D06E0000}"/>
    <cellStyle name="Финансовый 3 2 2 3 3 8 7" xfId="36356" xr:uid="{00000000-0005-0000-0000-0000D16E0000}"/>
    <cellStyle name="Финансовый 3 2 2 3 4" xfId="1248" xr:uid="{00000000-0005-0000-0000-0000D26E0000}"/>
    <cellStyle name="Финансовый 3 2 2 3 4 2" xfId="6253" xr:uid="{00000000-0005-0000-0000-0000D36E0000}"/>
    <cellStyle name="Финансовый 3 2 2 3 4 2 2" xfId="9905" xr:uid="{00000000-0005-0000-0000-0000D46E0000}"/>
    <cellStyle name="Финансовый 3 2 2 3 4 2 2 2" xfId="13491" xr:uid="{00000000-0005-0000-0000-0000D56E0000}"/>
    <cellStyle name="Финансовый 3 2 2 3 4 2 2 3" xfId="14831" xr:uid="{00000000-0005-0000-0000-0000D66E0000}"/>
    <cellStyle name="Финансовый 3 2 2 3 4 2 2 3 2" xfId="16149" xr:uid="{00000000-0005-0000-0000-0000D76E0000}"/>
    <cellStyle name="Финансовый 3 2 2 3 4 2 2 3 3" xfId="20132" xr:uid="{00000000-0005-0000-0000-0000D86E0000}"/>
    <cellStyle name="Финансовый 3 2 2 3 4 2 2 3 4" xfId="21226" xr:uid="{00000000-0005-0000-0000-0000D96E0000}"/>
    <cellStyle name="Финансовый 3 2 2 3 4 2 2 3 5" xfId="21215" xr:uid="{00000000-0005-0000-0000-0000DA6E0000}"/>
    <cellStyle name="Финансовый 3 2 2 3 4 2 2 3 6" xfId="25469" xr:uid="{00000000-0005-0000-0000-0000DB6E0000}"/>
    <cellStyle name="Финансовый 3 2 2 3 4 2 2 3 7" xfId="28629" xr:uid="{00000000-0005-0000-0000-0000DC6E0000}"/>
    <cellStyle name="Финансовый 3 2 2 3 4 2 2 3 8" xfId="33305" xr:uid="{00000000-0005-0000-0000-0000DD6E0000}"/>
    <cellStyle name="Финансовый 3 2 2 3 4 2 2 3 9" xfId="32216" xr:uid="{00000000-0005-0000-0000-0000DE6E0000}"/>
    <cellStyle name="Финансовый 3 2 2 3 4 2 2 4" xfId="17503" xr:uid="{00000000-0005-0000-0000-0000DF6E0000}"/>
    <cellStyle name="Финансовый 3 2 2 3 4 2 2 5" xfId="18815" xr:uid="{00000000-0005-0000-0000-0000E06E0000}"/>
    <cellStyle name="Финансовый 3 2 2 3 4 2 2 5 2" xfId="22804" xr:uid="{00000000-0005-0000-0000-0000E16E0000}"/>
    <cellStyle name="Финансовый 3 2 2 3 4 2 2 5 3" xfId="27958" xr:uid="{00000000-0005-0000-0000-0000E26E0000}"/>
    <cellStyle name="Финансовый 3 2 2 3 4 2 2 5 4" xfId="29395" xr:uid="{00000000-0005-0000-0000-0000E36E0000}"/>
    <cellStyle name="Финансовый 3 2 2 3 4 2 2 5 5" xfId="30701" xr:uid="{00000000-0005-0000-0000-0000E46E0000}"/>
    <cellStyle name="Финансовый 3 2 2 3 4 2 2 5 6" xfId="34672" xr:uid="{00000000-0005-0000-0000-0000E56E0000}"/>
    <cellStyle name="Финансовый 3 2 2 3 4 2 2 5 7" xfId="36008" xr:uid="{00000000-0005-0000-0000-0000E66E0000}"/>
    <cellStyle name="Финансовый 3 2 2 3 4 2 3" xfId="12775" xr:uid="{00000000-0005-0000-0000-0000E76E0000}"/>
    <cellStyle name="Финансовый 3 2 2 3 4 2 3 2" xfId="12857" xr:uid="{00000000-0005-0000-0000-0000E86E0000}"/>
    <cellStyle name="Финансовый 3 2 2 3 4 2 3 3" xfId="15465" xr:uid="{00000000-0005-0000-0000-0000E96E0000}"/>
    <cellStyle name="Финансовый 3 2 2 3 4 2 3 3 2" xfId="15515" xr:uid="{00000000-0005-0000-0000-0000EA6E0000}"/>
    <cellStyle name="Финансовый 3 2 2 3 4 2 3 3 3" xfId="19498" xr:uid="{00000000-0005-0000-0000-0000EB6E0000}"/>
    <cellStyle name="Финансовый 3 2 2 3 4 2 3 3 4" xfId="22094" xr:uid="{00000000-0005-0000-0000-0000EC6E0000}"/>
    <cellStyle name="Финансовый 3 2 2 3 4 2 3 3 5" xfId="26164" xr:uid="{00000000-0005-0000-0000-0000ED6E0000}"/>
    <cellStyle name="Финансовый 3 2 2 3 4 2 3 3 6" xfId="21111" xr:uid="{00000000-0005-0000-0000-0000EE6E0000}"/>
    <cellStyle name="Финансовый 3 2 2 3 4 2 3 3 7" xfId="26617" xr:uid="{00000000-0005-0000-0000-0000EF6E0000}"/>
    <cellStyle name="Финансовый 3 2 2 3 4 2 3 3 8" xfId="32671" xr:uid="{00000000-0005-0000-0000-0000F06E0000}"/>
    <cellStyle name="Финансовый 3 2 2 3 4 2 3 3 9" xfId="32068" xr:uid="{00000000-0005-0000-0000-0000F16E0000}"/>
    <cellStyle name="Финансовый 3 2 2 3 4 2 3 4" xfId="18137" xr:uid="{00000000-0005-0000-0000-0000F26E0000}"/>
    <cellStyle name="Финансовый 3 2 2 3 4 2 3 5" xfId="19449" xr:uid="{00000000-0005-0000-0000-0000F36E0000}"/>
    <cellStyle name="Финансовый 3 2 2 3 4 2 3 5 2" xfId="21570" xr:uid="{00000000-0005-0000-0000-0000F46E0000}"/>
    <cellStyle name="Финансовый 3 2 2 3 4 2 3 5 3" xfId="28592" xr:uid="{00000000-0005-0000-0000-0000F56E0000}"/>
    <cellStyle name="Финансовый 3 2 2 3 4 2 3 5 4" xfId="30029" xr:uid="{00000000-0005-0000-0000-0000F66E0000}"/>
    <cellStyle name="Финансовый 3 2 2 3 4 2 3 5 5" xfId="31335" xr:uid="{00000000-0005-0000-0000-0000F76E0000}"/>
    <cellStyle name="Финансовый 3 2 2 3 4 2 3 5 6" xfId="34038" xr:uid="{00000000-0005-0000-0000-0000F86E0000}"/>
    <cellStyle name="Финансовый 3 2 2 3 4 2 3 5 7" xfId="35374" xr:uid="{00000000-0005-0000-0000-0000F96E0000}"/>
    <cellStyle name="Финансовый 3 2 2 3 4 3" xfId="11133" xr:uid="{00000000-0005-0000-0000-0000FA6E0000}"/>
    <cellStyle name="Финансовый 3 2 2 3 4 3 2" xfId="13177" xr:uid="{00000000-0005-0000-0000-0000FB6E0000}"/>
    <cellStyle name="Финансовый 3 2 2 3 4 3 3" xfId="15145" xr:uid="{00000000-0005-0000-0000-0000FC6E0000}"/>
    <cellStyle name="Финансовый 3 2 2 3 4 3 3 2" xfId="15835" xr:uid="{00000000-0005-0000-0000-0000FD6E0000}"/>
    <cellStyle name="Финансовый 3 2 2 3 4 3 3 3" xfId="19818" xr:uid="{00000000-0005-0000-0000-0000FE6E0000}"/>
    <cellStyle name="Финансовый 3 2 2 3 4 3 3 4" xfId="22471" xr:uid="{00000000-0005-0000-0000-0000FF6E0000}"/>
    <cellStyle name="Финансовый 3 2 2 3 4 3 3 5" xfId="26270" xr:uid="{00000000-0005-0000-0000-0000006F0000}"/>
    <cellStyle name="Финансовый 3 2 2 3 4 3 3 6" xfId="24038" xr:uid="{00000000-0005-0000-0000-0000016F0000}"/>
    <cellStyle name="Финансовый 3 2 2 3 4 3 3 7" xfId="26652" xr:uid="{00000000-0005-0000-0000-0000026F0000}"/>
    <cellStyle name="Финансовый 3 2 2 3 4 3 3 8" xfId="32991" xr:uid="{00000000-0005-0000-0000-0000036F0000}"/>
    <cellStyle name="Финансовый 3 2 2 3 4 3 3 9" xfId="32106" xr:uid="{00000000-0005-0000-0000-0000046F0000}"/>
    <cellStyle name="Финансовый 3 2 2 3 4 3 4" xfId="17817" xr:uid="{00000000-0005-0000-0000-0000056F0000}"/>
    <cellStyle name="Финансовый 3 2 2 3 4 3 5" xfId="19129" xr:uid="{00000000-0005-0000-0000-0000066F0000}"/>
    <cellStyle name="Финансовый 3 2 2 3 4 3 5 2" xfId="22260" xr:uid="{00000000-0005-0000-0000-0000076F0000}"/>
    <cellStyle name="Финансовый 3 2 2 3 4 3 5 3" xfId="28272" xr:uid="{00000000-0005-0000-0000-0000086F0000}"/>
    <cellStyle name="Финансовый 3 2 2 3 4 3 5 4" xfId="29709" xr:uid="{00000000-0005-0000-0000-0000096F0000}"/>
    <cellStyle name="Финансовый 3 2 2 3 4 3 5 5" xfId="31015" xr:uid="{00000000-0005-0000-0000-00000A6F0000}"/>
    <cellStyle name="Финансовый 3 2 2 3 4 3 5 6" xfId="34358" xr:uid="{00000000-0005-0000-0000-00000B6F0000}"/>
    <cellStyle name="Финансовый 3 2 2 3 4 3 5 7" xfId="35694" xr:uid="{00000000-0005-0000-0000-00000C6F0000}"/>
    <cellStyle name="Финансовый 3 2 2 3 4 4" xfId="12422" xr:uid="{00000000-0005-0000-0000-00000D6F0000}"/>
    <cellStyle name="Финансовый 3 2 2 3 4 5" xfId="13825" xr:uid="{00000000-0005-0000-0000-00000E6F0000}"/>
    <cellStyle name="Финансовый 3 2 2 3 4 6" xfId="14497" xr:uid="{00000000-0005-0000-0000-00000F6F0000}"/>
    <cellStyle name="Финансовый 3 2 2 3 4 6 2" xfId="16483" xr:uid="{00000000-0005-0000-0000-0000106F0000}"/>
    <cellStyle name="Финансовый 3 2 2 3 4 6 3" xfId="20466" xr:uid="{00000000-0005-0000-0000-0000116F0000}"/>
    <cellStyle name="Финансовый 3 2 2 3 4 6 4" xfId="20872" xr:uid="{00000000-0005-0000-0000-0000126F0000}"/>
    <cellStyle name="Финансовый 3 2 2 3 4 6 5" xfId="25945" xr:uid="{00000000-0005-0000-0000-0000136F0000}"/>
    <cellStyle name="Финансовый 3 2 2 3 4 6 6" xfId="24963" xr:uid="{00000000-0005-0000-0000-0000146F0000}"/>
    <cellStyle name="Финансовый 3 2 2 3 4 6 7" xfId="27078" xr:uid="{00000000-0005-0000-0000-0000156F0000}"/>
    <cellStyle name="Финансовый 3 2 2 3 4 6 8" xfId="33639" xr:uid="{00000000-0005-0000-0000-0000166F0000}"/>
    <cellStyle name="Финансовый 3 2 2 3 4 6 9" xfId="31748" xr:uid="{00000000-0005-0000-0000-0000176F0000}"/>
    <cellStyle name="Финансовый 3 2 2 3 4 7" xfId="17169" xr:uid="{00000000-0005-0000-0000-0000186F0000}"/>
    <cellStyle name="Финансовый 3 2 2 3 4 8" xfId="18481" xr:uid="{00000000-0005-0000-0000-0000196F0000}"/>
    <cellStyle name="Финансовый 3 2 2 3 4 8 2" xfId="23805" xr:uid="{00000000-0005-0000-0000-00001A6F0000}"/>
    <cellStyle name="Финансовый 3 2 2 3 4 8 3" xfId="27624" xr:uid="{00000000-0005-0000-0000-00001B6F0000}"/>
    <cellStyle name="Финансовый 3 2 2 3 4 8 4" xfId="29061" xr:uid="{00000000-0005-0000-0000-00001C6F0000}"/>
    <cellStyle name="Финансовый 3 2 2 3 4 8 5" xfId="30367" xr:uid="{00000000-0005-0000-0000-00001D6F0000}"/>
    <cellStyle name="Финансовый 3 2 2 3 4 8 6" xfId="35006" xr:uid="{00000000-0005-0000-0000-00001E6F0000}"/>
    <cellStyle name="Финансовый 3 2 2 3 4 8 7" xfId="36342" xr:uid="{00000000-0005-0000-0000-00001F6F0000}"/>
    <cellStyle name="Финансовый 3 2 2 3 5" xfId="1693" xr:uid="{00000000-0005-0000-0000-0000206F0000}"/>
    <cellStyle name="Финансовый 3 2 2 3 5 2" xfId="8906" xr:uid="{00000000-0005-0000-0000-0000216F0000}"/>
    <cellStyle name="Финансовый 3 2 2 3 5 2 2" xfId="13593" xr:uid="{00000000-0005-0000-0000-0000226F0000}"/>
    <cellStyle name="Финансовый 3 2 2 3 5 2 3" xfId="14729" xr:uid="{00000000-0005-0000-0000-0000236F0000}"/>
    <cellStyle name="Финансовый 3 2 2 3 5 2 3 2" xfId="16251" xr:uid="{00000000-0005-0000-0000-0000246F0000}"/>
    <cellStyle name="Финансовый 3 2 2 3 5 2 3 3" xfId="20234" xr:uid="{00000000-0005-0000-0000-0000256F0000}"/>
    <cellStyle name="Финансовый 3 2 2 3 5 2 3 4" xfId="22863" xr:uid="{00000000-0005-0000-0000-0000266F0000}"/>
    <cellStyle name="Финансовый 3 2 2 3 5 2 3 5" xfId="21699" xr:uid="{00000000-0005-0000-0000-0000276F0000}"/>
    <cellStyle name="Финансовый 3 2 2 3 5 2 3 6" xfId="25411" xr:uid="{00000000-0005-0000-0000-0000286F0000}"/>
    <cellStyle name="Финансовый 3 2 2 3 5 2 3 7" xfId="22363" xr:uid="{00000000-0005-0000-0000-0000296F0000}"/>
    <cellStyle name="Финансовый 3 2 2 3 5 2 3 8" xfId="33407" xr:uid="{00000000-0005-0000-0000-00002A6F0000}"/>
    <cellStyle name="Финансовый 3 2 2 3 5 2 3 9" xfId="32032" xr:uid="{00000000-0005-0000-0000-00002B6F0000}"/>
    <cellStyle name="Финансовый 3 2 2 3 5 2 4" xfId="17401" xr:uid="{00000000-0005-0000-0000-00002C6F0000}"/>
    <cellStyle name="Финансовый 3 2 2 3 5 2 5" xfId="18713" xr:uid="{00000000-0005-0000-0000-00002D6F0000}"/>
    <cellStyle name="Финансовый 3 2 2 3 5 2 5 2" xfId="22029" xr:uid="{00000000-0005-0000-0000-00002E6F0000}"/>
    <cellStyle name="Финансовый 3 2 2 3 5 2 5 3" xfId="27856" xr:uid="{00000000-0005-0000-0000-00002F6F0000}"/>
    <cellStyle name="Финансовый 3 2 2 3 5 2 5 4" xfId="29293" xr:uid="{00000000-0005-0000-0000-0000306F0000}"/>
    <cellStyle name="Финансовый 3 2 2 3 5 2 5 5" xfId="30599" xr:uid="{00000000-0005-0000-0000-0000316F0000}"/>
    <cellStyle name="Финансовый 3 2 2 3 5 2 5 6" xfId="34774" xr:uid="{00000000-0005-0000-0000-0000326F0000}"/>
    <cellStyle name="Финансовый 3 2 2 3 5 2 5 7" xfId="36110" xr:uid="{00000000-0005-0000-0000-0000336F0000}"/>
    <cellStyle name="Финансовый 3 2 2 3 5 3" xfId="12687" xr:uid="{00000000-0005-0000-0000-0000346F0000}"/>
    <cellStyle name="Финансовый 3 2 2 3 5 3 2" xfId="12945" xr:uid="{00000000-0005-0000-0000-0000356F0000}"/>
    <cellStyle name="Финансовый 3 2 2 3 5 3 3" xfId="15377" xr:uid="{00000000-0005-0000-0000-0000366F0000}"/>
    <cellStyle name="Финансовый 3 2 2 3 5 3 3 2" xfId="15603" xr:uid="{00000000-0005-0000-0000-0000376F0000}"/>
    <cellStyle name="Финансовый 3 2 2 3 5 3 3 3" xfId="19586" xr:uid="{00000000-0005-0000-0000-0000386F0000}"/>
    <cellStyle name="Финансовый 3 2 2 3 5 3 3 4" xfId="22238" xr:uid="{00000000-0005-0000-0000-0000396F0000}"/>
    <cellStyle name="Финансовый 3 2 2 3 5 3 3 5" xfId="26094" xr:uid="{00000000-0005-0000-0000-00003A6F0000}"/>
    <cellStyle name="Финансовый 3 2 2 3 5 3 3 6" xfId="27250" xr:uid="{00000000-0005-0000-0000-00003B6F0000}"/>
    <cellStyle name="Финансовый 3 2 2 3 5 3 3 7" xfId="28727" xr:uid="{00000000-0005-0000-0000-00003C6F0000}"/>
    <cellStyle name="Финансовый 3 2 2 3 5 3 3 8" xfId="32759" xr:uid="{00000000-0005-0000-0000-00003D6F0000}"/>
    <cellStyle name="Финансовый 3 2 2 3 5 3 3 9" xfId="31863" xr:uid="{00000000-0005-0000-0000-00003E6F0000}"/>
    <cellStyle name="Финансовый 3 2 2 3 5 3 4" xfId="18049" xr:uid="{00000000-0005-0000-0000-00003F6F0000}"/>
    <cellStyle name="Финансовый 3 2 2 3 5 3 5" xfId="19361" xr:uid="{00000000-0005-0000-0000-0000406F0000}"/>
    <cellStyle name="Финансовый 3 2 2 3 5 3 5 2" xfId="23936" xr:uid="{00000000-0005-0000-0000-0000416F0000}"/>
    <cellStyle name="Финансовый 3 2 2 3 5 3 5 3" xfId="28504" xr:uid="{00000000-0005-0000-0000-0000426F0000}"/>
    <cellStyle name="Финансовый 3 2 2 3 5 3 5 4" xfId="29941" xr:uid="{00000000-0005-0000-0000-0000436F0000}"/>
    <cellStyle name="Финансовый 3 2 2 3 5 3 5 5" xfId="31247" xr:uid="{00000000-0005-0000-0000-0000446F0000}"/>
    <cellStyle name="Финансовый 3 2 2 3 5 3 5 6" xfId="34126" xr:uid="{00000000-0005-0000-0000-0000456F0000}"/>
    <cellStyle name="Финансовый 3 2 2 3 5 3 5 7" xfId="35462" xr:uid="{00000000-0005-0000-0000-0000466F0000}"/>
    <cellStyle name="Финансовый 3 2 2 3 6" xfId="10576" xr:uid="{00000000-0005-0000-0000-0000476F0000}"/>
    <cellStyle name="Финансовый 3 2 2 3 6 2" xfId="13229" xr:uid="{00000000-0005-0000-0000-0000486F0000}"/>
    <cellStyle name="Финансовый 3 2 2 3 6 3" xfId="15093" xr:uid="{00000000-0005-0000-0000-0000496F0000}"/>
    <cellStyle name="Финансовый 3 2 2 3 6 3 2" xfId="15887" xr:uid="{00000000-0005-0000-0000-00004A6F0000}"/>
    <cellStyle name="Финансовый 3 2 2 3 6 3 3" xfId="19870" xr:uid="{00000000-0005-0000-0000-00004B6F0000}"/>
    <cellStyle name="Финансовый 3 2 2 3 6 3 4" xfId="21162" xr:uid="{00000000-0005-0000-0000-00004C6F0000}"/>
    <cellStyle name="Финансовый 3 2 2 3 6 3 5" xfId="26909" xr:uid="{00000000-0005-0000-0000-00004D6F0000}"/>
    <cellStyle name="Финансовый 3 2 2 3 6 3 6" xfId="20970" xr:uid="{00000000-0005-0000-0000-00004E6F0000}"/>
    <cellStyle name="Финансовый 3 2 2 3 6 3 7" xfId="27024" xr:uid="{00000000-0005-0000-0000-00004F6F0000}"/>
    <cellStyle name="Финансовый 3 2 2 3 6 3 8" xfId="33043" xr:uid="{00000000-0005-0000-0000-0000506F0000}"/>
    <cellStyle name="Финансовый 3 2 2 3 6 3 9" xfId="31574" xr:uid="{00000000-0005-0000-0000-0000516F0000}"/>
    <cellStyle name="Финансовый 3 2 2 3 6 4" xfId="17765" xr:uid="{00000000-0005-0000-0000-0000526F0000}"/>
    <cellStyle name="Финансовый 3 2 2 3 6 5" xfId="19077" xr:uid="{00000000-0005-0000-0000-0000536F0000}"/>
    <cellStyle name="Финансовый 3 2 2 3 6 5 2" xfId="21311" xr:uid="{00000000-0005-0000-0000-0000546F0000}"/>
    <cellStyle name="Финансовый 3 2 2 3 6 5 3" xfId="28220" xr:uid="{00000000-0005-0000-0000-0000556F0000}"/>
    <cellStyle name="Финансовый 3 2 2 3 6 5 4" xfId="29657" xr:uid="{00000000-0005-0000-0000-0000566F0000}"/>
    <cellStyle name="Финансовый 3 2 2 3 6 5 5" xfId="30963" xr:uid="{00000000-0005-0000-0000-0000576F0000}"/>
    <cellStyle name="Финансовый 3 2 2 3 6 5 6" xfId="34410" xr:uid="{00000000-0005-0000-0000-0000586F0000}"/>
    <cellStyle name="Финансовый 3 2 2 3 6 5 7" xfId="35746" xr:uid="{00000000-0005-0000-0000-0000596F0000}"/>
    <cellStyle name="Финансовый 3 2 2 3 7" xfId="11575" xr:uid="{00000000-0005-0000-0000-00005A6F0000}"/>
    <cellStyle name="Финансовый 3 2 2 3 8" xfId="13877" xr:uid="{00000000-0005-0000-0000-00005B6F0000}"/>
    <cellStyle name="Финансовый 3 2 2 3 9" xfId="14445" xr:uid="{00000000-0005-0000-0000-00005C6F0000}"/>
    <cellStyle name="Финансовый 3 2 2 3 9 2" xfId="16535" xr:uid="{00000000-0005-0000-0000-00005D6F0000}"/>
    <cellStyle name="Финансовый 3 2 2 3 9 3" xfId="20518" xr:uid="{00000000-0005-0000-0000-00005E6F0000}"/>
    <cellStyle name="Финансовый 3 2 2 3 9 4" xfId="23628" xr:uid="{00000000-0005-0000-0000-00005F6F0000}"/>
    <cellStyle name="Финансовый 3 2 2 3 9 5" xfId="24404" xr:uid="{00000000-0005-0000-0000-0000606F0000}"/>
    <cellStyle name="Финансовый 3 2 2 3 9 6" xfId="26231" xr:uid="{00000000-0005-0000-0000-0000616F0000}"/>
    <cellStyle name="Финансовый 3 2 2 3 9 7" xfId="24088" xr:uid="{00000000-0005-0000-0000-0000626F0000}"/>
    <cellStyle name="Финансовый 3 2 2 3 9 8" xfId="33691" xr:uid="{00000000-0005-0000-0000-0000636F0000}"/>
    <cellStyle name="Финансовый 3 2 2 3 9 9" xfId="32638" xr:uid="{00000000-0005-0000-0000-0000646F0000}"/>
    <cellStyle name="Финансовый 3 2 2 4" xfId="1090" xr:uid="{00000000-0005-0000-0000-0000656F0000}"/>
    <cellStyle name="Финансовый 3 2 2 4 2" xfId="6149" xr:uid="{00000000-0005-0000-0000-0000666F0000}"/>
    <cellStyle name="Финансовый 3 2 2 4 2 2" xfId="9751" xr:uid="{00000000-0005-0000-0000-0000676F0000}"/>
    <cellStyle name="Финансовый 3 2 2 4 2 2 2" xfId="13529" xr:uid="{00000000-0005-0000-0000-0000686F0000}"/>
    <cellStyle name="Финансовый 3 2 2 4 2 2 3" xfId="14793" xr:uid="{00000000-0005-0000-0000-0000696F0000}"/>
    <cellStyle name="Финансовый 3 2 2 4 2 2 3 2" xfId="16187" xr:uid="{00000000-0005-0000-0000-00006A6F0000}"/>
    <cellStyle name="Финансовый 3 2 2 4 2 2 3 3" xfId="20170" xr:uid="{00000000-0005-0000-0000-00006B6F0000}"/>
    <cellStyle name="Финансовый 3 2 2 4 2 2 3 4" xfId="21483" xr:uid="{00000000-0005-0000-0000-00006C6F0000}"/>
    <cellStyle name="Финансовый 3 2 2 4 2 2 3 5" xfId="26329" xr:uid="{00000000-0005-0000-0000-00006D6F0000}"/>
    <cellStyle name="Финансовый 3 2 2 4 2 2 3 6" xfId="27280" xr:uid="{00000000-0005-0000-0000-00006E6F0000}"/>
    <cellStyle name="Финансовый 3 2 2 4 2 2 3 7" xfId="24927" xr:uid="{00000000-0005-0000-0000-00006F6F0000}"/>
    <cellStyle name="Финансовый 3 2 2 4 2 2 3 8" xfId="33343" xr:uid="{00000000-0005-0000-0000-0000706F0000}"/>
    <cellStyle name="Финансовый 3 2 2 4 2 2 3 9" xfId="32031" xr:uid="{00000000-0005-0000-0000-0000716F0000}"/>
    <cellStyle name="Финансовый 3 2 2 4 2 2 4" xfId="17465" xr:uid="{00000000-0005-0000-0000-0000726F0000}"/>
    <cellStyle name="Финансовый 3 2 2 4 2 2 5" xfId="18777" xr:uid="{00000000-0005-0000-0000-0000736F0000}"/>
    <cellStyle name="Финансовый 3 2 2 4 2 2 5 2" xfId="21148" xr:uid="{00000000-0005-0000-0000-0000746F0000}"/>
    <cellStyle name="Финансовый 3 2 2 4 2 2 5 3" xfId="27920" xr:uid="{00000000-0005-0000-0000-0000756F0000}"/>
    <cellStyle name="Финансовый 3 2 2 4 2 2 5 4" xfId="29357" xr:uid="{00000000-0005-0000-0000-0000766F0000}"/>
    <cellStyle name="Финансовый 3 2 2 4 2 2 5 5" xfId="30663" xr:uid="{00000000-0005-0000-0000-0000776F0000}"/>
    <cellStyle name="Финансовый 3 2 2 4 2 2 5 6" xfId="34710" xr:uid="{00000000-0005-0000-0000-0000786F0000}"/>
    <cellStyle name="Финансовый 3 2 2 4 2 2 5 7" xfId="36046" xr:uid="{00000000-0005-0000-0000-0000796F0000}"/>
    <cellStyle name="Финансовый 3 2 2 4 2 3" xfId="12742" xr:uid="{00000000-0005-0000-0000-00007A6F0000}"/>
    <cellStyle name="Финансовый 3 2 2 4 2 3 2" xfId="12890" xr:uid="{00000000-0005-0000-0000-00007B6F0000}"/>
    <cellStyle name="Финансовый 3 2 2 4 2 3 3" xfId="15432" xr:uid="{00000000-0005-0000-0000-00007C6F0000}"/>
    <cellStyle name="Финансовый 3 2 2 4 2 3 3 2" xfId="15548" xr:uid="{00000000-0005-0000-0000-00007D6F0000}"/>
    <cellStyle name="Финансовый 3 2 2 4 2 3 3 3" xfId="19531" xr:uid="{00000000-0005-0000-0000-00007E6F0000}"/>
    <cellStyle name="Финансовый 3 2 2 4 2 3 3 4" xfId="25200" xr:uid="{00000000-0005-0000-0000-00007F6F0000}"/>
    <cellStyle name="Финансовый 3 2 2 4 2 3 3 5" xfId="26791" xr:uid="{00000000-0005-0000-0000-0000806F0000}"/>
    <cellStyle name="Финансовый 3 2 2 4 2 3 3 6" xfId="24694" xr:uid="{00000000-0005-0000-0000-0000816F0000}"/>
    <cellStyle name="Финансовый 3 2 2 4 2 3 3 7" xfId="24552" xr:uid="{00000000-0005-0000-0000-0000826F0000}"/>
    <cellStyle name="Финансовый 3 2 2 4 2 3 3 8" xfId="32704" xr:uid="{00000000-0005-0000-0000-0000836F0000}"/>
    <cellStyle name="Финансовый 3 2 2 4 2 3 3 9" xfId="32108" xr:uid="{00000000-0005-0000-0000-0000846F0000}"/>
    <cellStyle name="Финансовый 3 2 2 4 2 3 4" xfId="18104" xr:uid="{00000000-0005-0000-0000-0000856F0000}"/>
    <cellStyle name="Финансовый 3 2 2 4 2 3 5" xfId="19416" xr:uid="{00000000-0005-0000-0000-0000866F0000}"/>
    <cellStyle name="Финансовый 3 2 2 4 2 3 5 2" xfId="21185" xr:uid="{00000000-0005-0000-0000-0000876F0000}"/>
    <cellStyle name="Финансовый 3 2 2 4 2 3 5 3" xfId="28559" xr:uid="{00000000-0005-0000-0000-0000886F0000}"/>
    <cellStyle name="Финансовый 3 2 2 4 2 3 5 4" xfId="29996" xr:uid="{00000000-0005-0000-0000-0000896F0000}"/>
    <cellStyle name="Финансовый 3 2 2 4 2 3 5 5" xfId="31302" xr:uid="{00000000-0005-0000-0000-00008A6F0000}"/>
    <cellStyle name="Финансовый 3 2 2 4 2 3 5 6" xfId="34071" xr:uid="{00000000-0005-0000-0000-00008B6F0000}"/>
    <cellStyle name="Финансовый 3 2 2 4 2 3 5 7" xfId="35407" xr:uid="{00000000-0005-0000-0000-00008C6F0000}"/>
    <cellStyle name="Финансовый 3 2 2 4 3" xfId="10982" xr:uid="{00000000-0005-0000-0000-00008D6F0000}"/>
    <cellStyle name="Финансовый 3 2 2 4 3 2" xfId="13212" xr:uid="{00000000-0005-0000-0000-00008E6F0000}"/>
    <cellStyle name="Финансовый 3 2 2 4 3 3" xfId="15110" xr:uid="{00000000-0005-0000-0000-00008F6F0000}"/>
    <cellStyle name="Финансовый 3 2 2 4 3 3 2" xfId="15870" xr:uid="{00000000-0005-0000-0000-0000906F0000}"/>
    <cellStyle name="Финансовый 3 2 2 4 3 3 3" xfId="19853" xr:uid="{00000000-0005-0000-0000-0000916F0000}"/>
    <cellStyle name="Финансовый 3 2 2 4 3 3 4" xfId="23653" xr:uid="{00000000-0005-0000-0000-0000926F0000}"/>
    <cellStyle name="Финансовый 3 2 2 4 3 3 5" xfId="27306" xr:uid="{00000000-0005-0000-0000-0000936F0000}"/>
    <cellStyle name="Финансовый 3 2 2 4 3 3 6" xfId="25500" xr:uid="{00000000-0005-0000-0000-0000946F0000}"/>
    <cellStyle name="Финансовый 3 2 2 4 3 3 7" xfId="22312" xr:uid="{00000000-0005-0000-0000-0000956F0000}"/>
    <cellStyle name="Финансовый 3 2 2 4 3 3 8" xfId="33026" xr:uid="{00000000-0005-0000-0000-0000966F0000}"/>
    <cellStyle name="Финансовый 3 2 2 4 3 3 9" xfId="31937" xr:uid="{00000000-0005-0000-0000-0000976F0000}"/>
    <cellStyle name="Финансовый 3 2 2 4 3 4" xfId="17782" xr:uid="{00000000-0005-0000-0000-0000986F0000}"/>
    <cellStyle name="Финансовый 3 2 2 4 3 5" xfId="19094" xr:uid="{00000000-0005-0000-0000-0000996F0000}"/>
    <cellStyle name="Финансовый 3 2 2 4 3 5 2" xfId="22821" xr:uid="{00000000-0005-0000-0000-00009A6F0000}"/>
    <cellStyle name="Финансовый 3 2 2 4 3 5 3" xfId="28237" xr:uid="{00000000-0005-0000-0000-00009B6F0000}"/>
    <cellStyle name="Финансовый 3 2 2 4 3 5 4" xfId="29674" xr:uid="{00000000-0005-0000-0000-00009C6F0000}"/>
    <cellStyle name="Финансовый 3 2 2 4 3 5 5" xfId="30980" xr:uid="{00000000-0005-0000-0000-00009D6F0000}"/>
    <cellStyle name="Финансовый 3 2 2 4 3 5 6" xfId="34393" xr:uid="{00000000-0005-0000-0000-00009E6F0000}"/>
    <cellStyle name="Финансовый 3 2 2 4 3 5 7" xfId="35729" xr:uid="{00000000-0005-0000-0000-00009F6F0000}"/>
    <cellStyle name="Финансовый 3 2 2 4 4" xfId="12318" xr:uid="{00000000-0005-0000-0000-0000A06F0000}"/>
    <cellStyle name="Финансовый 3 2 2 4 5" xfId="13860" xr:uid="{00000000-0005-0000-0000-0000A16F0000}"/>
    <cellStyle name="Финансовый 3 2 2 4 6" xfId="14462" xr:uid="{00000000-0005-0000-0000-0000A26F0000}"/>
    <cellStyle name="Финансовый 3 2 2 4 6 2" xfId="16518" xr:uid="{00000000-0005-0000-0000-0000A36F0000}"/>
    <cellStyle name="Финансовый 3 2 2 4 6 3" xfId="20501" xr:uid="{00000000-0005-0000-0000-0000A46F0000}"/>
    <cellStyle name="Финансовый 3 2 2 4 6 4" xfId="21372" xr:uid="{00000000-0005-0000-0000-0000A56F0000}"/>
    <cellStyle name="Финансовый 3 2 2 4 6 5" xfId="25990" xr:uid="{00000000-0005-0000-0000-0000A66F0000}"/>
    <cellStyle name="Финансовый 3 2 2 4 6 6" xfId="23675" xr:uid="{00000000-0005-0000-0000-0000A76F0000}"/>
    <cellStyle name="Финансовый 3 2 2 4 6 7" xfId="24456" xr:uid="{00000000-0005-0000-0000-0000A86F0000}"/>
    <cellStyle name="Финансовый 3 2 2 4 6 8" xfId="33674" xr:uid="{00000000-0005-0000-0000-0000A96F0000}"/>
    <cellStyle name="Финансовый 3 2 2 4 6 9" xfId="32413" xr:uid="{00000000-0005-0000-0000-0000AA6F0000}"/>
    <cellStyle name="Финансовый 3 2 2 4 7" xfId="17134" xr:uid="{00000000-0005-0000-0000-0000AB6F0000}"/>
    <cellStyle name="Финансовый 3 2 2 4 8" xfId="18446" xr:uid="{00000000-0005-0000-0000-0000AC6F0000}"/>
    <cellStyle name="Финансовый 3 2 2 4 8 2" xfId="24951" xr:uid="{00000000-0005-0000-0000-0000AD6F0000}"/>
    <cellStyle name="Финансовый 3 2 2 4 8 3" xfId="27589" xr:uid="{00000000-0005-0000-0000-0000AE6F0000}"/>
    <cellStyle name="Финансовый 3 2 2 4 8 4" xfId="29026" xr:uid="{00000000-0005-0000-0000-0000AF6F0000}"/>
    <cellStyle name="Финансовый 3 2 2 4 8 5" xfId="30332" xr:uid="{00000000-0005-0000-0000-0000B06F0000}"/>
    <cellStyle name="Финансовый 3 2 2 4 8 6" xfId="35041" xr:uid="{00000000-0005-0000-0000-0000B16F0000}"/>
    <cellStyle name="Финансовый 3 2 2 4 8 7" xfId="36377" xr:uid="{00000000-0005-0000-0000-0000B26F0000}"/>
    <cellStyle name="Финансовый 3 2 2 5" xfId="1299" xr:uid="{00000000-0005-0000-0000-0000B36F0000}"/>
    <cellStyle name="Финансовый 3 2 2 5 2" xfId="7925" xr:uid="{00000000-0005-0000-0000-0000B46F0000}"/>
    <cellStyle name="Финансовый 3 2 2 5 2 2" xfId="13740" xr:uid="{00000000-0005-0000-0000-0000B56F0000}"/>
    <cellStyle name="Финансовый 3 2 2 5 2 3" xfId="14582" xr:uid="{00000000-0005-0000-0000-0000B66F0000}"/>
    <cellStyle name="Финансовый 3 2 2 5 2 3 2" xfId="16398" xr:uid="{00000000-0005-0000-0000-0000B76F0000}"/>
    <cellStyle name="Финансовый 3 2 2 5 2 3 3" xfId="20381" xr:uid="{00000000-0005-0000-0000-0000B86F0000}"/>
    <cellStyle name="Финансовый 3 2 2 5 2 3 4" xfId="24080" xr:uid="{00000000-0005-0000-0000-0000B96F0000}"/>
    <cellStyle name="Финансовый 3 2 2 5 2 3 5" xfId="26647" xr:uid="{00000000-0005-0000-0000-0000BA6F0000}"/>
    <cellStyle name="Финансовый 3 2 2 5 2 3 6" xfId="26839" xr:uid="{00000000-0005-0000-0000-0000BB6F0000}"/>
    <cellStyle name="Финансовый 3 2 2 5 2 3 7" xfId="25992" xr:uid="{00000000-0005-0000-0000-0000BC6F0000}"/>
    <cellStyle name="Финансовый 3 2 2 5 2 3 8" xfId="33554" xr:uid="{00000000-0005-0000-0000-0000BD6F0000}"/>
    <cellStyle name="Финансовый 3 2 2 5 2 3 9" xfId="31598" xr:uid="{00000000-0005-0000-0000-0000BE6F0000}"/>
    <cellStyle name="Финансовый 3 2 2 5 2 4" xfId="17254" xr:uid="{00000000-0005-0000-0000-0000BF6F0000}"/>
    <cellStyle name="Финансовый 3 2 2 5 2 5" xfId="18566" xr:uid="{00000000-0005-0000-0000-0000C06F0000}"/>
    <cellStyle name="Финансовый 3 2 2 5 2 5 2" xfId="23809" xr:uid="{00000000-0005-0000-0000-0000C16F0000}"/>
    <cellStyle name="Финансовый 3 2 2 5 2 5 3" xfId="27709" xr:uid="{00000000-0005-0000-0000-0000C26F0000}"/>
    <cellStyle name="Финансовый 3 2 2 5 2 5 4" xfId="29146" xr:uid="{00000000-0005-0000-0000-0000C36F0000}"/>
    <cellStyle name="Финансовый 3 2 2 5 2 5 5" xfId="30452" xr:uid="{00000000-0005-0000-0000-0000C46F0000}"/>
    <cellStyle name="Финансовый 3 2 2 5 2 5 6" xfId="34921" xr:uid="{00000000-0005-0000-0000-0000C56F0000}"/>
    <cellStyle name="Финансовый 3 2 2 5 2 5 7" xfId="36257" xr:uid="{00000000-0005-0000-0000-0000C66F0000}"/>
    <cellStyle name="Финансовый 3 2 2 5 3" xfId="12540" xr:uid="{00000000-0005-0000-0000-0000C76F0000}"/>
    <cellStyle name="Финансовый 3 2 2 5 3 2" xfId="13092" xr:uid="{00000000-0005-0000-0000-0000C86F0000}"/>
    <cellStyle name="Финансовый 3 2 2 5 3 3" xfId="15230" xr:uid="{00000000-0005-0000-0000-0000C96F0000}"/>
    <cellStyle name="Финансовый 3 2 2 5 3 3 2" xfId="15750" xr:uid="{00000000-0005-0000-0000-0000CA6F0000}"/>
    <cellStyle name="Финансовый 3 2 2 5 3 3 3" xfId="19733" xr:uid="{00000000-0005-0000-0000-0000CB6F0000}"/>
    <cellStyle name="Финансовый 3 2 2 5 3 3 4" xfId="21380" xr:uid="{00000000-0005-0000-0000-0000CC6F0000}"/>
    <cellStyle name="Финансовый 3 2 2 5 3 3 5" xfId="26348" xr:uid="{00000000-0005-0000-0000-0000CD6F0000}"/>
    <cellStyle name="Финансовый 3 2 2 5 3 3 6" xfId="23535" xr:uid="{00000000-0005-0000-0000-0000CE6F0000}"/>
    <cellStyle name="Финансовый 3 2 2 5 3 3 7" xfId="28683" xr:uid="{00000000-0005-0000-0000-0000CF6F0000}"/>
    <cellStyle name="Финансовый 3 2 2 5 3 3 8" xfId="32906" xr:uid="{00000000-0005-0000-0000-0000D06F0000}"/>
    <cellStyle name="Финансовый 3 2 2 5 3 3 9" xfId="31544" xr:uid="{00000000-0005-0000-0000-0000D16F0000}"/>
    <cellStyle name="Финансовый 3 2 2 5 3 4" xfId="17902" xr:uid="{00000000-0005-0000-0000-0000D26F0000}"/>
    <cellStyle name="Финансовый 3 2 2 5 3 5" xfId="19214" xr:uid="{00000000-0005-0000-0000-0000D36F0000}"/>
    <cellStyle name="Финансовый 3 2 2 5 3 5 2" xfId="23996" xr:uid="{00000000-0005-0000-0000-0000D46F0000}"/>
    <cellStyle name="Финансовый 3 2 2 5 3 5 3" xfId="28357" xr:uid="{00000000-0005-0000-0000-0000D56F0000}"/>
    <cellStyle name="Финансовый 3 2 2 5 3 5 4" xfId="29794" xr:uid="{00000000-0005-0000-0000-0000D66F0000}"/>
    <cellStyle name="Финансовый 3 2 2 5 3 5 5" xfId="31100" xr:uid="{00000000-0005-0000-0000-0000D76F0000}"/>
    <cellStyle name="Финансовый 3 2 2 5 3 5 6" xfId="34273" xr:uid="{00000000-0005-0000-0000-0000D86F0000}"/>
    <cellStyle name="Финансовый 3 2 2 5 3 5 7" xfId="35609" xr:uid="{00000000-0005-0000-0000-0000D96F0000}"/>
    <cellStyle name="Финансовый 3 2 2 6" xfId="10119" xr:uid="{00000000-0005-0000-0000-0000DA6F0000}"/>
    <cellStyle name="Финансовый 3 2 2 6 2" xfId="13285" xr:uid="{00000000-0005-0000-0000-0000DB6F0000}"/>
    <cellStyle name="Финансовый 3 2 2 6 3" xfId="15037" xr:uid="{00000000-0005-0000-0000-0000DC6F0000}"/>
    <cellStyle name="Финансовый 3 2 2 6 3 2" xfId="15943" xr:uid="{00000000-0005-0000-0000-0000DD6F0000}"/>
    <cellStyle name="Финансовый 3 2 2 6 3 3" xfId="19926" xr:uid="{00000000-0005-0000-0000-0000DE6F0000}"/>
    <cellStyle name="Финансовый 3 2 2 6 3 4" xfId="24129" xr:uid="{00000000-0005-0000-0000-0000DF6F0000}"/>
    <cellStyle name="Финансовый 3 2 2 6 3 5" xfId="24681" xr:uid="{00000000-0005-0000-0000-0000E06F0000}"/>
    <cellStyle name="Финансовый 3 2 2 6 3 6" xfId="26555" xr:uid="{00000000-0005-0000-0000-0000E16F0000}"/>
    <cellStyle name="Финансовый 3 2 2 6 3 7" xfId="25092" xr:uid="{00000000-0005-0000-0000-0000E26F0000}"/>
    <cellStyle name="Финансовый 3 2 2 6 3 8" xfId="33099" xr:uid="{00000000-0005-0000-0000-0000E36F0000}"/>
    <cellStyle name="Финансовый 3 2 2 6 3 9" xfId="31903" xr:uid="{00000000-0005-0000-0000-0000E46F0000}"/>
    <cellStyle name="Финансовый 3 2 2 6 4" xfId="17709" xr:uid="{00000000-0005-0000-0000-0000E56F0000}"/>
    <cellStyle name="Финансовый 3 2 2 6 5" xfId="19021" xr:uid="{00000000-0005-0000-0000-0000E66F0000}"/>
    <cellStyle name="Финансовый 3 2 2 6 5 2" xfId="23225" xr:uid="{00000000-0005-0000-0000-0000E76F0000}"/>
    <cellStyle name="Финансовый 3 2 2 6 5 3" xfId="28164" xr:uid="{00000000-0005-0000-0000-0000E86F0000}"/>
    <cellStyle name="Финансовый 3 2 2 6 5 4" xfId="29601" xr:uid="{00000000-0005-0000-0000-0000E96F0000}"/>
    <cellStyle name="Финансовый 3 2 2 6 5 5" xfId="30907" xr:uid="{00000000-0005-0000-0000-0000EA6F0000}"/>
    <cellStyle name="Финансовый 3 2 2 6 5 6" xfId="34466" xr:uid="{00000000-0005-0000-0000-0000EB6F0000}"/>
    <cellStyle name="Финансовый 3 2 2 6 5 7" xfId="35802" xr:uid="{00000000-0005-0000-0000-0000EC6F0000}"/>
    <cellStyle name="Финансовый 3 2 2 7" xfId="11184" xr:uid="{00000000-0005-0000-0000-0000ED6F0000}"/>
    <cellStyle name="Финансовый 3 2 2 8" xfId="13933" xr:uid="{00000000-0005-0000-0000-0000EE6F0000}"/>
    <cellStyle name="Финансовый 3 2 2 9" xfId="14389" xr:uid="{00000000-0005-0000-0000-0000EF6F0000}"/>
    <cellStyle name="Финансовый 3 2 2 9 2" xfId="16591" xr:uid="{00000000-0005-0000-0000-0000F06F0000}"/>
    <cellStyle name="Финансовый 3 2 2 9 3" xfId="20574" xr:uid="{00000000-0005-0000-0000-0000F16F0000}"/>
    <cellStyle name="Финансовый 3 2 2 9 4" xfId="25317" xr:uid="{00000000-0005-0000-0000-0000F26F0000}"/>
    <cellStyle name="Финансовый 3 2 2 9 5" xfId="27032" xr:uid="{00000000-0005-0000-0000-0000F36F0000}"/>
    <cellStyle name="Финансовый 3 2 2 9 6" xfId="22720" xr:uid="{00000000-0005-0000-0000-0000F46F0000}"/>
    <cellStyle name="Финансовый 3 2 2 9 7" xfId="26274" xr:uid="{00000000-0005-0000-0000-0000F56F0000}"/>
    <cellStyle name="Финансовый 3 2 2 9 8" xfId="33747" xr:uid="{00000000-0005-0000-0000-0000F66F0000}"/>
    <cellStyle name="Финансовый 3 2 2 9 9" xfId="32433" xr:uid="{00000000-0005-0000-0000-0000F76F0000}"/>
    <cellStyle name="Финансовый 3 2 20" xfId="11174" xr:uid="{00000000-0005-0000-0000-0000F86F0000}"/>
    <cellStyle name="Финансовый 3 2 21" xfId="12796" xr:uid="{00000000-0005-0000-0000-0000F96F0000}"/>
    <cellStyle name="Финансовый 3 2 21 2" xfId="12802" xr:uid="{00000000-0005-0000-0000-0000FA6F0000}"/>
    <cellStyle name="Финансовый 3 2 21 2 2" xfId="12841" xr:uid="{00000000-0005-0000-0000-0000FB6F0000}"/>
    <cellStyle name="Финансовый 3 2 21 2 3" xfId="15481" xr:uid="{00000000-0005-0000-0000-0000FC6F0000}"/>
    <cellStyle name="Финансовый 3 2 21 2 3 2" xfId="15499" xr:uid="{00000000-0005-0000-0000-0000FD6F0000}"/>
    <cellStyle name="Финансовый 3 2 21 2 3 3" xfId="19482" xr:uid="{00000000-0005-0000-0000-0000FE6F0000}"/>
    <cellStyle name="Финансовый 3 2 21 2 3 4" xfId="21306" xr:uid="{00000000-0005-0000-0000-0000FF6F0000}"/>
    <cellStyle name="Финансовый 3 2 21 2 3 5" xfId="25451" xr:uid="{00000000-0005-0000-0000-000000700000}"/>
    <cellStyle name="Финансовый 3 2 21 2 3 6" xfId="23290" xr:uid="{00000000-0005-0000-0000-000001700000}"/>
    <cellStyle name="Финансовый 3 2 21 2 3 7" xfId="24837" xr:uid="{00000000-0005-0000-0000-000002700000}"/>
    <cellStyle name="Финансовый 3 2 21 2 3 8" xfId="32655" xr:uid="{00000000-0005-0000-0000-000003700000}"/>
    <cellStyle name="Финансовый 3 2 21 2 3 9" xfId="32339" xr:uid="{00000000-0005-0000-0000-000004700000}"/>
    <cellStyle name="Финансовый 3 2 21 2 4" xfId="18153" xr:uid="{00000000-0005-0000-0000-000005700000}"/>
    <cellStyle name="Финансовый 3 2 21 2 5" xfId="19465" xr:uid="{00000000-0005-0000-0000-000006700000}"/>
    <cellStyle name="Финансовый 3 2 21 2 5 2" xfId="22733" xr:uid="{00000000-0005-0000-0000-000007700000}"/>
    <cellStyle name="Финансовый 3 2 21 2 5 3" xfId="28608" xr:uid="{00000000-0005-0000-0000-000008700000}"/>
    <cellStyle name="Финансовый 3 2 21 2 5 4" xfId="30045" xr:uid="{00000000-0005-0000-0000-000009700000}"/>
    <cellStyle name="Финансовый 3 2 21 2 5 5" xfId="31351" xr:uid="{00000000-0005-0000-0000-00000A700000}"/>
    <cellStyle name="Финансовый 3 2 21 2 5 6" xfId="34022" xr:uid="{00000000-0005-0000-0000-00000B700000}"/>
    <cellStyle name="Финансовый 3 2 21 2 5 7" xfId="35358" xr:uid="{00000000-0005-0000-0000-00000C700000}"/>
    <cellStyle name="Финансовый 3 2 21 3" xfId="12844" xr:uid="{00000000-0005-0000-0000-00000D700000}"/>
    <cellStyle name="Финансовый 3 2 21 4" xfId="15478" xr:uid="{00000000-0005-0000-0000-00000E700000}"/>
    <cellStyle name="Финансовый 3 2 21 4 2" xfId="15502" xr:uid="{00000000-0005-0000-0000-00000F700000}"/>
    <cellStyle name="Финансовый 3 2 21 4 3" xfId="19485" xr:uid="{00000000-0005-0000-0000-000010700000}"/>
    <cellStyle name="Финансовый 3 2 21 4 4" xfId="21732" xr:uid="{00000000-0005-0000-0000-000011700000}"/>
    <cellStyle name="Финансовый 3 2 21 4 5" xfId="25632" xr:uid="{00000000-0005-0000-0000-000012700000}"/>
    <cellStyle name="Финансовый 3 2 21 4 6" xfId="24571" xr:uid="{00000000-0005-0000-0000-000013700000}"/>
    <cellStyle name="Финансовый 3 2 21 4 7" xfId="26599" xr:uid="{00000000-0005-0000-0000-000014700000}"/>
    <cellStyle name="Финансовый 3 2 21 4 8" xfId="32658" xr:uid="{00000000-0005-0000-0000-000015700000}"/>
    <cellStyle name="Финансовый 3 2 21 4 9" xfId="32140" xr:uid="{00000000-0005-0000-0000-000016700000}"/>
    <cellStyle name="Финансовый 3 2 21 5" xfId="18150" xr:uid="{00000000-0005-0000-0000-000017700000}"/>
    <cellStyle name="Финансовый 3 2 21 6" xfId="19462" xr:uid="{00000000-0005-0000-0000-000018700000}"/>
    <cellStyle name="Финансовый 3 2 21 6 2" xfId="21337" xr:uid="{00000000-0005-0000-0000-000019700000}"/>
    <cellStyle name="Финансовый 3 2 21 6 3" xfId="28605" xr:uid="{00000000-0005-0000-0000-00001A700000}"/>
    <cellStyle name="Финансовый 3 2 21 6 4" xfId="30042" xr:uid="{00000000-0005-0000-0000-00001B700000}"/>
    <cellStyle name="Финансовый 3 2 21 6 5" xfId="31348" xr:uid="{00000000-0005-0000-0000-00001C700000}"/>
    <cellStyle name="Финансовый 3 2 21 6 6" xfId="34025" xr:uid="{00000000-0005-0000-0000-00001D700000}"/>
    <cellStyle name="Финансовый 3 2 21 6 7" xfId="35361" xr:uid="{00000000-0005-0000-0000-00001E700000}"/>
    <cellStyle name="Финансовый 3 2 22" xfId="12812" xr:uid="{00000000-0005-0000-0000-00001F700000}"/>
    <cellStyle name="Финансовый 3 2 22 2" xfId="12838" xr:uid="{00000000-0005-0000-0000-000020700000}"/>
    <cellStyle name="Финансовый 3 2 22 3" xfId="15484" xr:uid="{00000000-0005-0000-0000-000021700000}"/>
    <cellStyle name="Финансовый 3 2 22 3 2" xfId="15496" xr:uid="{00000000-0005-0000-0000-000022700000}"/>
    <cellStyle name="Финансовый 3 2 22 3 3" xfId="19479" xr:uid="{00000000-0005-0000-0000-000023700000}"/>
    <cellStyle name="Финансовый 3 2 22 3 4" xfId="24308" xr:uid="{00000000-0005-0000-0000-000024700000}"/>
    <cellStyle name="Финансовый 3 2 22 3 5" xfId="26247" xr:uid="{00000000-0005-0000-0000-000025700000}"/>
    <cellStyle name="Финансовый 3 2 22 3 6" xfId="22789" xr:uid="{00000000-0005-0000-0000-000026700000}"/>
    <cellStyle name="Финансовый 3 2 22 3 7" xfId="27058" xr:uid="{00000000-0005-0000-0000-000027700000}"/>
    <cellStyle name="Финансовый 3 2 22 3 8" xfId="32652" xr:uid="{00000000-0005-0000-0000-000028700000}"/>
    <cellStyle name="Финансовый 3 2 22 3 9" xfId="31484" xr:uid="{00000000-0005-0000-0000-000029700000}"/>
    <cellStyle name="Финансовый 3 2 22 4" xfId="18156" xr:uid="{00000000-0005-0000-0000-00002A700000}"/>
    <cellStyle name="Финансовый 3 2 22 5" xfId="19468" xr:uid="{00000000-0005-0000-0000-00002B700000}"/>
    <cellStyle name="Финансовый 3 2 22 5 2" xfId="22467" xr:uid="{00000000-0005-0000-0000-00002C700000}"/>
    <cellStyle name="Финансовый 3 2 22 5 3" xfId="28611" xr:uid="{00000000-0005-0000-0000-00002D700000}"/>
    <cellStyle name="Финансовый 3 2 22 5 4" xfId="30048" xr:uid="{00000000-0005-0000-0000-00002E700000}"/>
    <cellStyle name="Финансовый 3 2 22 5 5" xfId="31354" xr:uid="{00000000-0005-0000-0000-00002F700000}"/>
    <cellStyle name="Финансовый 3 2 22 5 6" xfId="34019" xr:uid="{00000000-0005-0000-0000-000030700000}"/>
    <cellStyle name="Финансовый 3 2 22 5 7" xfId="35355" xr:uid="{00000000-0005-0000-0000-000031700000}"/>
    <cellStyle name="Финансовый 3 2 23" xfId="12822" xr:uid="{00000000-0005-0000-0000-000032700000}"/>
    <cellStyle name="Финансовый 3 2 23 2" xfId="12835" xr:uid="{00000000-0005-0000-0000-000033700000}"/>
    <cellStyle name="Финансовый 3 2 23 3" xfId="15487" xr:uid="{00000000-0005-0000-0000-000034700000}"/>
    <cellStyle name="Финансовый 3 2 23 3 2" xfId="15493" xr:uid="{00000000-0005-0000-0000-000035700000}"/>
    <cellStyle name="Финансовый 3 2 23 3 3" xfId="19476" xr:uid="{00000000-0005-0000-0000-000036700000}"/>
    <cellStyle name="Финансовый 3 2 23 3 4" xfId="23520" xr:uid="{00000000-0005-0000-0000-000037700000}"/>
    <cellStyle name="Финансовый 3 2 23 3 5" xfId="25667" xr:uid="{00000000-0005-0000-0000-000038700000}"/>
    <cellStyle name="Финансовый 3 2 23 3 6" xfId="21598" xr:uid="{00000000-0005-0000-0000-000039700000}"/>
    <cellStyle name="Финансовый 3 2 23 3 7" xfId="25736" xr:uid="{00000000-0005-0000-0000-00003A700000}"/>
    <cellStyle name="Финансовый 3 2 23 3 8" xfId="32649" xr:uid="{00000000-0005-0000-0000-00003B700000}"/>
    <cellStyle name="Финансовый 3 2 23 3 9" xfId="31611" xr:uid="{00000000-0005-0000-0000-00003C700000}"/>
    <cellStyle name="Финансовый 3 2 23 4" xfId="18159" xr:uid="{00000000-0005-0000-0000-00003D700000}"/>
    <cellStyle name="Финансовый 3 2 23 5" xfId="19471" xr:uid="{00000000-0005-0000-0000-00003E700000}"/>
    <cellStyle name="Финансовый 3 2 23 5 2" xfId="22152" xr:uid="{00000000-0005-0000-0000-00003F700000}"/>
    <cellStyle name="Финансовый 3 2 23 5 3" xfId="28614" xr:uid="{00000000-0005-0000-0000-000040700000}"/>
    <cellStyle name="Финансовый 3 2 23 5 4" xfId="30051" xr:uid="{00000000-0005-0000-0000-000041700000}"/>
    <cellStyle name="Финансовый 3 2 23 5 5" xfId="31357" xr:uid="{00000000-0005-0000-0000-000042700000}"/>
    <cellStyle name="Финансовый 3 2 23 5 6" xfId="34016" xr:uid="{00000000-0005-0000-0000-000043700000}"/>
    <cellStyle name="Финансовый 3 2 23 5 7" xfId="35352" xr:uid="{00000000-0005-0000-0000-000044700000}"/>
    <cellStyle name="Финансовый 3 2 24" xfId="13936" xr:uid="{00000000-0005-0000-0000-000045700000}"/>
    <cellStyle name="Финансовый 3 2 25" xfId="14386" xr:uid="{00000000-0005-0000-0000-000046700000}"/>
    <cellStyle name="Финансовый 3 2 25 2" xfId="16594" xr:uid="{00000000-0005-0000-0000-000047700000}"/>
    <cellStyle name="Финансовый 3 2 25 3" xfId="20577" xr:uid="{00000000-0005-0000-0000-000048700000}"/>
    <cellStyle name="Финансовый 3 2 25 4" xfId="23692" xr:uid="{00000000-0005-0000-0000-000049700000}"/>
    <cellStyle name="Финансовый 3 2 25 5" xfId="24894" xr:uid="{00000000-0005-0000-0000-00004A700000}"/>
    <cellStyle name="Финансовый 3 2 25 6" xfId="26147" xr:uid="{00000000-0005-0000-0000-00004B700000}"/>
    <cellStyle name="Финансовый 3 2 25 7" xfId="25938" xr:uid="{00000000-0005-0000-0000-00004C700000}"/>
    <cellStyle name="Финансовый 3 2 25 8" xfId="33750" xr:uid="{00000000-0005-0000-0000-00004D700000}"/>
    <cellStyle name="Финансовый 3 2 25 9" xfId="32625" xr:uid="{00000000-0005-0000-0000-00004E700000}"/>
    <cellStyle name="Финансовый 3 2 26" xfId="17058" xr:uid="{00000000-0005-0000-0000-00004F700000}"/>
    <cellStyle name="Финансовый 3 2 27" xfId="18370" xr:uid="{00000000-0005-0000-0000-000050700000}"/>
    <cellStyle name="Финансовый 3 2 27 2" xfId="24186" xr:uid="{00000000-0005-0000-0000-000051700000}"/>
    <cellStyle name="Финансовый 3 2 27 3" xfId="27513" xr:uid="{00000000-0005-0000-0000-000052700000}"/>
    <cellStyle name="Финансовый 3 2 27 4" xfId="28950" xr:uid="{00000000-0005-0000-0000-000053700000}"/>
    <cellStyle name="Финансовый 3 2 27 5" xfId="30256" xr:uid="{00000000-0005-0000-0000-000054700000}"/>
    <cellStyle name="Финансовый 3 2 27 6" xfId="35117" xr:uid="{00000000-0005-0000-0000-000055700000}"/>
    <cellStyle name="Финансовый 3 2 27 7" xfId="36453" xr:uid="{00000000-0005-0000-0000-000056700000}"/>
    <cellStyle name="Финансовый 3 2 3" xfId="227" xr:uid="{00000000-0005-0000-0000-000057700000}"/>
    <cellStyle name="Финансовый 3 2 3 2" xfId="574" xr:uid="{00000000-0005-0000-0000-000058700000}"/>
    <cellStyle name="Финансовый 3 2 3 2 2" xfId="9165" xr:uid="{00000000-0005-0000-0000-000059700000}"/>
    <cellStyle name="Финансовый 3 2 3 2 3" xfId="10482" xr:uid="{00000000-0005-0000-0000-00005A700000}"/>
    <cellStyle name="Финансовый 3 2 3 3" xfId="1317" xr:uid="{00000000-0005-0000-0000-00005B700000}"/>
    <cellStyle name="Финансовый 3 2 3 3 2" xfId="8285" xr:uid="{00000000-0005-0000-0000-00005C700000}"/>
    <cellStyle name="Финансовый 3 2 3 3 2 2" xfId="13643" xr:uid="{00000000-0005-0000-0000-00005D700000}"/>
    <cellStyle name="Финансовый 3 2 3 3 2 3" xfId="14679" xr:uid="{00000000-0005-0000-0000-00005E700000}"/>
    <cellStyle name="Финансовый 3 2 3 3 2 3 2" xfId="16301" xr:uid="{00000000-0005-0000-0000-00005F700000}"/>
    <cellStyle name="Финансовый 3 2 3 3 2 3 3" xfId="20284" xr:uid="{00000000-0005-0000-0000-000060700000}"/>
    <cellStyle name="Финансовый 3 2 3 3 2 3 4" xfId="24263" xr:uid="{00000000-0005-0000-0000-000061700000}"/>
    <cellStyle name="Финансовый 3 2 3 3 2 3 5" xfId="25794" xr:uid="{00000000-0005-0000-0000-000062700000}"/>
    <cellStyle name="Финансовый 3 2 3 3 2 3 6" xfId="25231" xr:uid="{00000000-0005-0000-0000-000063700000}"/>
    <cellStyle name="Финансовый 3 2 3 3 2 3 7" xfId="26521" xr:uid="{00000000-0005-0000-0000-000064700000}"/>
    <cellStyle name="Финансовый 3 2 3 3 2 3 8" xfId="33457" xr:uid="{00000000-0005-0000-0000-000065700000}"/>
    <cellStyle name="Финансовый 3 2 3 3 2 3 9" xfId="31676" xr:uid="{00000000-0005-0000-0000-000066700000}"/>
    <cellStyle name="Финансовый 3 2 3 3 2 4" xfId="17351" xr:uid="{00000000-0005-0000-0000-000067700000}"/>
    <cellStyle name="Финансовый 3 2 3 3 2 5" xfId="18663" xr:uid="{00000000-0005-0000-0000-000068700000}"/>
    <cellStyle name="Финансовый 3 2 3 3 2 5 2" xfId="21738" xr:uid="{00000000-0005-0000-0000-000069700000}"/>
    <cellStyle name="Финансовый 3 2 3 3 2 5 3" xfId="27806" xr:uid="{00000000-0005-0000-0000-00006A700000}"/>
    <cellStyle name="Финансовый 3 2 3 3 2 5 4" xfId="29243" xr:uid="{00000000-0005-0000-0000-00006B700000}"/>
    <cellStyle name="Финансовый 3 2 3 3 2 5 5" xfId="30549" xr:uid="{00000000-0005-0000-0000-00006C700000}"/>
    <cellStyle name="Финансовый 3 2 3 3 2 5 6" xfId="34824" xr:uid="{00000000-0005-0000-0000-00006D700000}"/>
    <cellStyle name="Финансовый 3 2 3 3 2 5 7" xfId="36160" xr:uid="{00000000-0005-0000-0000-00006E700000}"/>
    <cellStyle name="Финансовый 3 2 3 3 3" xfId="12637" xr:uid="{00000000-0005-0000-0000-00006F700000}"/>
    <cellStyle name="Финансовый 3 2 3 3 3 2" xfId="12995" xr:uid="{00000000-0005-0000-0000-000070700000}"/>
    <cellStyle name="Финансовый 3 2 3 3 3 3" xfId="15327" xr:uid="{00000000-0005-0000-0000-000071700000}"/>
    <cellStyle name="Финансовый 3 2 3 3 3 3 2" xfId="15653" xr:uid="{00000000-0005-0000-0000-000072700000}"/>
    <cellStyle name="Финансовый 3 2 3 3 3 3 3" xfId="19636" xr:uid="{00000000-0005-0000-0000-000073700000}"/>
    <cellStyle name="Финансовый 3 2 3 3 3 3 4" xfId="23928" xr:uid="{00000000-0005-0000-0000-000074700000}"/>
    <cellStyle name="Финансовый 3 2 3 3 3 3 5" xfId="24643" xr:uid="{00000000-0005-0000-0000-000075700000}"/>
    <cellStyle name="Финансовый 3 2 3 3 3 3 6" xfId="25159" xr:uid="{00000000-0005-0000-0000-000076700000}"/>
    <cellStyle name="Финансовый 3 2 3 3 3 3 7" xfId="23164" xr:uid="{00000000-0005-0000-0000-000077700000}"/>
    <cellStyle name="Финансовый 3 2 3 3 3 3 8" xfId="32809" xr:uid="{00000000-0005-0000-0000-000078700000}"/>
    <cellStyle name="Финансовый 3 2 3 3 3 3 9" xfId="31501" xr:uid="{00000000-0005-0000-0000-000079700000}"/>
    <cellStyle name="Финансовый 3 2 3 3 3 4" xfId="17999" xr:uid="{00000000-0005-0000-0000-00007A700000}"/>
    <cellStyle name="Финансовый 3 2 3 3 3 5" xfId="19311" xr:uid="{00000000-0005-0000-0000-00007B700000}"/>
    <cellStyle name="Финансовый 3 2 3 3 3 5 2" xfId="22687" xr:uid="{00000000-0005-0000-0000-00007C700000}"/>
    <cellStyle name="Финансовый 3 2 3 3 3 5 3" xfId="28454" xr:uid="{00000000-0005-0000-0000-00007D700000}"/>
    <cellStyle name="Финансовый 3 2 3 3 3 5 4" xfId="29891" xr:uid="{00000000-0005-0000-0000-00007E700000}"/>
    <cellStyle name="Финансовый 3 2 3 3 3 5 5" xfId="31197" xr:uid="{00000000-0005-0000-0000-00007F700000}"/>
    <cellStyle name="Финансовый 3 2 3 3 3 5 6" xfId="34176" xr:uid="{00000000-0005-0000-0000-000080700000}"/>
    <cellStyle name="Финансовый 3 2 3 3 3 5 7" xfId="35512" xr:uid="{00000000-0005-0000-0000-000081700000}"/>
    <cellStyle name="Финансовый 3 2 3 4" xfId="10135" xr:uid="{00000000-0005-0000-0000-000082700000}"/>
    <cellStyle name="Финансовый 3 2 3 4 2" xfId="13273" xr:uid="{00000000-0005-0000-0000-000083700000}"/>
    <cellStyle name="Финансовый 3 2 3 4 3" xfId="15049" xr:uid="{00000000-0005-0000-0000-000084700000}"/>
    <cellStyle name="Финансовый 3 2 3 4 3 2" xfId="15931" xr:uid="{00000000-0005-0000-0000-000085700000}"/>
    <cellStyle name="Финансовый 3 2 3 4 3 3" xfId="19914" xr:uid="{00000000-0005-0000-0000-000086700000}"/>
    <cellStyle name="Финансовый 3 2 3 4 3 4" xfId="23451" xr:uid="{00000000-0005-0000-0000-000087700000}"/>
    <cellStyle name="Финансовый 3 2 3 4 3 5" xfId="27070" xr:uid="{00000000-0005-0000-0000-000088700000}"/>
    <cellStyle name="Финансовый 3 2 3 4 3 6" xfId="21029" xr:uid="{00000000-0005-0000-0000-000089700000}"/>
    <cellStyle name="Финансовый 3 2 3 4 3 7" xfId="25712" xr:uid="{00000000-0005-0000-0000-00008A700000}"/>
    <cellStyle name="Финансовый 3 2 3 4 3 8" xfId="33087" xr:uid="{00000000-0005-0000-0000-00008B700000}"/>
    <cellStyle name="Финансовый 3 2 3 4 3 9" xfId="32125" xr:uid="{00000000-0005-0000-0000-00008C700000}"/>
    <cellStyle name="Финансовый 3 2 3 4 4" xfId="17721" xr:uid="{00000000-0005-0000-0000-00008D700000}"/>
    <cellStyle name="Финансовый 3 2 3 4 5" xfId="19033" xr:uid="{00000000-0005-0000-0000-00008E700000}"/>
    <cellStyle name="Финансовый 3 2 3 4 5 2" xfId="21711" xr:uid="{00000000-0005-0000-0000-00008F700000}"/>
    <cellStyle name="Финансовый 3 2 3 4 5 3" xfId="28176" xr:uid="{00000000-0005-0000-0000-000090700000}"/>
    <cellStyle name="Финансовый 3 2 3 4 5 4" xfId="29613" xr:uid="{00000000-0005-0000-0000-000091700000}"/>
    <cellStyle name="Финансовый 3 2 3 4 5 5" xfId="30919" xr:uid="{00000000-0005-0000-0000-000092700000}"/>
    <cellStyle name="Финансовый 3 2 3 4 5 6" xfId="34454" xr:uid="{00000000-0005-0000-0000-000093700000}"/>
    <cellStyle name="Финансовый 3 2 3 4 5 7" xfId="35790" xr:uid="{00000000-0005-0000-0000-000094700000}"/>
    <cellStyle name="Финансовый 3 2 3 5" xfId="11202" xr:uid="{00000000-0005-0000-0000-000095700000}"/>
    <cellStyle name="Финансовый 3 2 3 6" xfId="13921" xr:uid="{00000000-0005-0000-0000-000096700000}"/>
    <cellStyle name="Финансовый 3 2 3 7" xfId="14401" xr:uid="{00000000-0005-0000-0000-000097700000}"/>
    <cellStyle name="Финансовый 3 2 3 7 2" xfId="16579" xr:uid="{00000000-0005-0000-0000-000098700000}"/>
    <cellStyle name="Финансовый 3 2 3 7 3" xfId="20562" xr:uid="{00000000-0005-0000-0000-000099700000}"/>
    <cellStyle name="Финансовый 3 2 3 7 4" xfId="24758" xr:uid="{00000000-0005-0000-0000-00009A700000}"/>
    <cellStyle name="Финансовый 3 2 3 7 5" xfId="22172" xr:uid="{00000000-0005-0000-0000-00009B700000}"/>
    <cellStyle name="Финансовый 3 2 3 7 6" xfId="25606" xr:uid="{00000000-0005-0000-0000-00009C700000}"/>
    <cellStyle name="Финансовый 3 2 3 7 7" xfId="21194" xr:uid="{00000000-0005-0000-0000-00009D700000}"/>
    <cellStyle name="Финансовый 3 2 3 7 8" xfId="33735" xr:uid="{00000000-0005-0000-0000-00009E700000}"/>
    <cellStyle name="Финансовый 3 2 3 7 9" xfId="32444" xr:uid="{00000000-0005-0000-0000-00009F700000}"/>
    <cellStyle name="Финансовый 3 2 3 8" xfId="17073" xr:uid="{00000000-0005-0000-0000-0000A0700000}"/>
    <cellStyle name="Финансовый 3 2 3 9" xfId="18385" xr:uid="{00000000-0005-0000-0000-0000A1700000}"/>
    <cellStyle name="Финансовый 3 2 3 9 2" xfId="21938" xr:uid="{00000000-0005-0000-0000-0000A2700000}"/>
    <cellStyle name="Финансовый 3 2 3 9 3" xfId="27528" xr:uid="{00000000-0005-0000-0000-0000A3700000}"/>
    <cellStyle name="Финансовый 3 2 3 9 4" xfId="28965" xr:uid="{00000000-0005-0000-0000-0000A4700000}"/>
    <cellStyle name="Финансовый 3 2 3 9 5" xfId="30271" xr:uid="{00000000-0005-0000-0000-0000A5700000}"/>
    <cellStyle name="Финансовый 3 2 3 9 6" xfId="35102" xr:uid="{00000000-0005-0000-0000-0000A6700000}"/>
    <cellStyle name="Финансовый 3 2 3 9 7" xfId="36438" xr:uid="{00000000-0005-0000-0000-0000A7700000}"/>
    <cellStyle name="Финансовый 3 2 4" xfId="238" xr:uid="{00000000-0005-0000-0000-0000A8700000}"/>
    <cellStyle name="Финансовый 3 2 4 2" xfId="583" xr:uid="{00000000-0005-0000-0000-0000A9700000}"/>
    <cellStyle name="Финансовый 3 2 4 2 2" xfId="9026" xr:uid="{00000000-0005-0000-0000-0000AA700000}"/>
    <cellStyle name="Финансовый 3 2 4 2 3" xfId="10491" xr:uid="{00000000-0005-0000-0000-0000AB700000}"/>
    <cellStyle name="Финансовый 3 2 4 3" xfId="1329" xr:uid="{00000000-0005-0000-0000-0000AC700000}"/>
    <cellStyle name="Финансовый 3 2 4 3 2" xfId="8094" xr:uid="{00000000-0005-0000-0000-0000AD700000}"/>
    <cellStyle name="Финансовый 3 2 4 3 2 2" xfId="13688" xr:uid="{00000000-0005-0000-0000-0000AE700000}"/>
    <cellStyle name="Финансовый 3 2 4 3 2 3" xfId="14634" xr:uid="{00000000-0005-0000-0000-0000AF700000}"/>
    <cellStyle name="Финансовый 3 2 4 3 2 3 2" xfId="16346" xr:uid="{00000000-0005-0000-0000-0000B0700000}"/>
    <cellStyle name="Финансовый 3 2 4 3 2 3 3" xfId="20329" xr:uid="{00000000-0005-0000-0000-0000B1700000}"/>
    <cellStyle name="Финансовый 3 2 4 3 2 3 4" xfId="22088" xr:uid="{00000000-0005-0000-0000-0000B2700000}"/>
    <cellStyle name="Финансовый 3 2 4 3 2 3 5" xfId="23863" xr:uid="{00000000-0005-0000-0000-0000B3700000}"/>
    <cellStyle name="Финансовый 3 2 4 3 2 3 6" xfId="21549" xr:uid="{00000000-0005-0000-0000-0000B4700000}"/>
    <cellStyle name="Финансовый 3 2 4 3 2 3 7" xfId="26749" xr:uid="{00000000-0005-0000-0000-0000B5700000}"/>
    <cellStyle name="Финансовый 3 2 4 3 2 3 8" xfId="33502" xr:uid="{00000000-0005-0000-0000-0000B6700000}"/>
    <cellStyle name="Финансовый 3 2 4 3 2 3 9" xfId="32119" xr:uid="{00000000-0005-0000-0000-0000B7700000}"/>
    <cellStyle name="Финансовый 3 2 4 3 2 4" xfId="17306" xr:uid="{00000000-0005-0000-0000-0000B8700000}"/>
    <cellStyle name="Финансовый 3 2 4 3 2 5" xfId="18618" xr:uid="{00000000-0005-0000-0000-0000B9700000}"/>
    <cellStyle name="Финансовый 3 2 4 3 2 5 2" xfId="24698" xr:uid="{00000000-0005-0000-0000-0000BA700000}"/>
    <cellStyle name="Финансовый 3 2 4 3 2 5 3" xfId="27761" xr:uid="{00000000-0005-0000-0000-0000BB700000}"/>
    <cellStyle name="Финансовый 3 2 4 3 2 5 4" xfId="29198" xr:uid="{00000000-0005-0000-0000-0000BC700000}"/>
    <cellStyle name="Финансовый 3 2 4 3 2 5 5" xfId="30504" xr:uid="{00000000-0005-0000-0000-0000BD700000}"/>
    <cellStyle name="Финансовый 3 2 4 3 2 5 6" xfId="34869" xr:uid="{00000000-0005-0000-0000-0000BE700000}"/>
    <cellStyle name="Финансовый 3 2 4 3 2 5 7" xfId="36205" xr:uid="{00000000-0005-0000-0000-0000BF700000}"/>
    <cellStyle name="Финансовый 3 2 4 3 3" xfId="12592" xr:uid="{00000000-0005-0000-0000-0000C0700000}"/>
    <cellStyle name="Финансовый 3 2 4 3 3 2" xfId="13040" xr:uid="{00000000-0005-0000-0000-0000C1700000}"/>
    <cellStyle name="Финансовый 3 2 4 3 3 3" xfId="15282" xr:uid="{00000000-0005-0000-0000-0000C2700000}"/>
    <cellStyle name="Финансовый 3 2 4 3 3 3 2" xfId="15698" xr:uid="{00000000-0005-0000-0000-0000C3700000}"/>
    <cellStyle name="Финансовый 3 2 4 3 3 3 3" xfId="19681" xr:uid="{00000000-0005-0000-0000-0000C4700000}"/>
    <cellStyle name="Финансовый 3 2 4 3 3 3 4" xfId="24789" xr:uid="{00000000-0005-0000-0000-0000C5700000}"/>
    <cellStyle name="Финансовый 3 2 4 3 3 3 5" xfId="26615" xr:uid="{00000000-0005-0000-0000-0000C6700000}"/>
    <cellStyle name="Финансовый 3 2 4 3 3 3 6" xfId="21109" xr:uid="{00000000-0005-0000-0000-0000C7700000}"/>
    <cellStyle name="Финансовый 3 2 4 3 3 3 7" xfId="23266" xr:uid="{00000000-0005-0000-0000-0000C8700000}"/>
    <cellStyle name="Финансовый 3 2 4 3 3 3 8" xfId="32854" xr:uid="{00000000-0005-0000-0000-0000C9700000}"/>
    <cellStyle name="Финансовый 3 2 4 3 3 3 9" xfId="31455" xr:uid="{00000000-0005-0000-0000-0000CA700000}"/>
    <cellStyle name="Финансовый 3 2 4 3 3 4" xfId="17954" xr:uid="{00000000-0005-0000-0000-0000CB700000}"/>
    <cellStyle name="Финансовый 3 2 4 3 3 5" xfId="19266" xr:uid="{00000000-0005-0000-0000-0000CC700000}"/>
    <cellStyle name="Финансовый 3 2 4 3 3 5 2" xfId="25480" xr:uid="{00000000-0005-0000-0000-0000CD700000}"/>
    <cellStyle name="Финансовый 3 2 4 3 3 5 3" xfId="28409" xr:uid="{00000000-0005-0000-0000-0000CE700000}"/>
    <cellStyle name="Финансовый 3 2 4 3 3 5 4" xfId="29846" xr:uid="{00000000-0005-0000-0000-0000CF700000}"/>
    <cellStyle name="Финансовый 3 2 4 3 3 5 5" xfId="31152" xr:uid="{00000000-0005-0000-0000-0000D0700000}"/>
    <cellStyle name="Финансовый 3 2 4 3 3 5 6" xfId="34221" xr:uid="{00000000-0005-0000-0000-0000D1700000}"/>
    <cellStyle name="Финансовый 3 2 4 3 3 5 7" xfId="35557" xr:uid="{00000000-0005-0000-0000-0000D2700000}"/>
    <cellStyle name="Финансовый 3 2 4 4" xfId="10146" xr:uid="{00000000-0005-0000-0000-0000D3700000}"/>
    <cellStyle name="Финансовый 3 2 4 4 2" xfId="13270" xr:uid="{00000000-0005-0000-0000-0000D4700000}"/>
    <cellStyle name="Финансовый 3 2 4 4 3" xfId="15052" xr:uid="{00000000-0005-0000-0000-0000D5700000}"/>
    <cellStyle name="Финансовый 3 2 4 4 3 2" xfId="15928" xr:uid="{00000000-0005-0000-0000-0000D6700000}"/>
    <cellStyle name="Финансовый 3 2 4 4 3 3" xfId="19911" xr:uid="{00000000-0005-0000-0000-0000D7700000}"/>
    <cellStyle name="Финансовый 3 2 4 4 3 4" xfId="23070" xr:uid="{00000000-0005-0000-0000-0000D8700000}"/>
    <cellStyle name="Финансовый 3 2 4 4 3 5" xfId="26800" xr:uid="{00000000-0005-0000-0000-0000D9700000}"/>
    <cellStyle name="Финансовый 3 2 4 4 3 6" xfId="23524" xr:uid="{00000000-0005-0000-0000-0000DA700000}"/>
    <cellStyle name="Финансовый 3 2 4 4 3 7" xfId="21404" xr:uid="{00000000-0005-0000-0000-0000DB700000}"/>
    <cellStyle name="Финансовый 3 2 4 4 3 8" xfId="33084" xr:uid="{00000000-0005-0000-0000-0000DC700000}"/>
    <cellStyle name="Финансовый 3 2 4 4 3 9" xfId="32316" xr:uid="{00000000-0005-0000-0000-0000DD700000}"/>
    <cellStyle name="Финансовый 3 2 4 4 4" xfId="17724" xr:uid="{00000000-0005-0000-0000-0000DE700000}"/>
    <cellStyle name="Финансовый 3 2 4 4 5" xfId="19036" xr:uid="{00000000-0005-0000-0000-0000DF700000}"/>
    <cellStyle name="Финансовый 3 2 4 4 5 2" xfId="25052" xr:uid="{00000000-0005-0000-0000-0000E0700000}"/>
    <cellStyle name="Финансовый 3 2 4 4 5 3" xfId="28179" xr:uid="{00000000-0005-0000-0000-0000E1700000}"/>
    <cellStyle name="Финансовый 3 2 4 4 5 4" xfId="29616" xr:uid="{00000000-0005-0000-0000-0000E2700000}"/>
    <cellStyle name="Финансовый 3 2 4 4 5 5" xfId="30922" xr:uid="{00000000-0005-0000-0000-0000E3700000}"/>
    <cellStyle name="Финансовый 3 2 4 4 5 6" xfId="34451" xr:uid="{00000000-0005-0000-0000-0000E4700000}"/>
    <cellStyle name="Финансовый 3 2 4 4 5 7" xfId="35787" xr:uid="{00000000-0005-0000-0000-0000E5700000}"/>
    <cellStyle name="Финансовый 3 2 4 5" xfId="11214" xr:uid="{00000000-0005-0000-0000-0000E6700000}"/>
    <cellStyle name="Финансовый 3 2 4 6" xfId="13918" xr:uid="{00000000-0005-0000-0000-0000E7700000}"/>
    <cellStyle name="Финансовый 3 2 4 7" xfId="14404" xr:uid="{00000000-0005-0000-0000-0000E8700000}"/>
    <cellStyle name="Финансовый 3 2 4 7 2" xfId="16576" xr:uid="{00000000-0005-0000-0000-0000E9700000}"/>
    <cellStyle name="Финансовый 3 2 4 7 3" xfId="20559" xr:uid="{00000000-0005-0000-0000-0000EA700000}"/>
    <cellStyle name="Финансовый 3 2 4 7 4" xfId="24850" xr:uid="{00000000-0005-0000-0000-0000EB700000}"/>
    <cellStyle name="Финансовый 3 2 4 7 5" xfId="23949" xr:uid="{00000000-0005-0000-0000-0000EC700000}"/>
    <cellStyle name="Финансовый 3 2 4 7 6" xfId="21504" xr:uid="{00000000-0005-0000-0000-0000ED700000}"/>
    <cellStyle name="Финансовый 3 2 4 7 7" xfId="24671" xr:uid="{00000000-0005-0000-0000-0000EE700000}"/>
    <cellStyle name="Финансовый 3 2 4 7 8" xfId="33732" xr:uid="{00000000-0005-0000-0000-0000EF700000}"/>
    <cellStyle name="Финансовый 3 2 4 7 9" xfId="32545" xr:uid="{00000000-0005-0000-0000-0000F0700000}"/>
    <cellStyle name="Финансовый 3 2 4 8" xfId="17076" xr:uid="{00000000-0005-0000-0000-0000F1700000}"/>
    <cellStyle name="Финансовый 3 2 4 9" xfId="18388" xr:uid="{00000000-0005-0000-0000-0000F2700000}"/>
    <cellStyle name="Финансовый 3 2 4 9 2" xfId="21719" xr:uid="{00000000-0005-0000-0000-0000F3700000}"/>
    <cellStyle name="Финансовый 3 2 4 9 3" xfId="27531" xr:uid="{00000000-0005-0000-0000-0000F4700000}"/>
    <cellStyle name="Финансовый 3 2 4 9 4" xfId="28968" xr:uid="{00000000-0005-0000-0000-0000F5700000}"/>
    <cellStyle name="Финансовый 3 2 4 9 5" xfId="30274" xr:uid="{00000000-0005-0000-0000-0000F6700000}"/>
    <cellStyle name="Финансовый 3 2 4 9 6" xfId="35099" xr:uid="{00000000-0005-0000-0000-0000F7700000}"/>
    <cellStyle name="Финансовый 3 2 4 9 7" xfId="36435" xr:uid="{00000000-0005-0000-0000-0000F8700000}"/>
    <cellStyle name="Финансовый 3 2 5" xfId="241" xr:uid="{00000000-0005-0000-0000-0000F9700000}"/>
    <cellStyle name="Финансовый 3 2 5 2" xfId="586" xr:uid="{00000000-0005-0000-0000-0000FA700000}"/>
    <cellStyle name="Финансовый 3 2 5 2 2" xfId="9019" xr:uid="{00000000-0005-0000-0000-0000FB700000}"/>
    <cellStyle name="Финансовый 3 2 5 2 3" xfId="10494" xr:uid="{00000000-0005-0000-0000-0000FC700000}"/>
    <cellStyle name="Финансовый 3 2 5 3" xfId="1332" xr:uid="{00000000-0005-0000-0000-0000FD700000}"/>
    <cellStyle name="Финансовый 3 2 5 3 2" xfId="7873" xr:uid="{00000000-0005-0000-0000-0000FE700000}"/>
    <cellStyle name="Финансовый 3 2 5 3 2 2" xfId="13747" xr:uid="{00000000-0005-0000-0000-0000FF700000}"/>
    <cellStyle name="Финансовый 3 2 5 3 2 3" xfId="14575" xr:uid="{00000000-0005-0000-0000-000000710000}"/>
    <cellStyle name="Финансовый 3 2 5 3 2 3 2" xfId="16405" xr:uid="{00000000-0005-0000-0000-000001710000}"/>
    <cellStyle name="Финансовый 3 2 5 3 2 3 3" xfId="20388" xr:uid="{00000000-0005-0000-0000-000002710000}"/>
    <cellStyle name="Финансовый 3 2 5 3 2 3 4" xfId="23039" xr:uid="{00000000-0005-0000-0000-000003710000}"/>
    <cellStyle name="Финансовый 3 2 5 3 2 3 5" xfId="24580" xr:uid="{00000000-0005-0000-0000-000004710000}"/>
    <cellStyle name="Финансовый 3 2 5 3 2 3 6" xfId="21378" xr:uid="{00000000-0005-0000-0000-000005710000}"/>
    <cellStyle name="Финансовый 3 2 5 3 2 3 7" xfId="26310" xr:uid="{00000000-0005-0000-0000-000006710000}"/>
    <cellStyle name="Финансовый 3 2 5 3 2 3 8" xfId="33561" xr:uid="{00000000-0005-0000-0000-000007710000}"/>
    <cellStyle name="Финансовый 3 2 5 3 2 3 9" xfId="32277" xr:uid="{00000000-0005-0000-0000-000008710000}"/>
    <cellStyle name="Финансовый 3 2 5 3 2 4" xfId="17247" xr:uid="{00000000-0005-0000-0000-000009710000}"/>
    <cellStyle name="Финансовый 3 2 5 3 2 5" xfId="18559" xr:uid="{00000000-0005-0000-0000-00000A710000}"/>
    <cellStyle name="Финансовый 3 2 5 3 2 5 2" xfId="22509" xr:uid="{00000000-0005-0000-0000-00000B710000}"/>
    <cellStyle name="Финансовый 3 2 5 3 2 5 3" xfId="27702" xr:uid="{00000000-0005-0000-0000-00000C710000}"/>
    <cellStyle name="Финансовый 3 2 5 3 2 5 4" xfId="29139" xr:uid="{00000000-0005-0000-0000-00000D710000}"/>
    <cellStyle name="Финансовый 3 2 5 3 2 5 5" xfId="30445" xr:uid="{00000000-0005-0000-0000-00000E710000}"/>
    <cellStyle name="Финансовый 3 2 5 3 2 5 6" xfId="34928" xr:uid="{00000000-0005-0000-0000-00000F710000}"/>
    <cellStyle name="Финансовый 3 2 5 3 2 5 7" xfId="36264" xr:uid="{00000000-0005-0000-0000-000010710000}"/>
    <cellStyle name="Финансовый 3 2 5 3 3" xfId="12533" xr:uid="{00000000-0005-0000-0000-000011710000}"/>
    <cellStyle name="Финансовый 3 2 5 3 3 2" xfId="13099" xr:uid="{00000000-0005-0000-0000-000012710000}"/>
    <cellStyle name="Финансовый 3 2 5 3 3 3" xfId="15223" xr:uid="{00000000-0005-0000-0000-000013710000}"/>
    <cellStyle name="Финансовый 3 2 5 3 3 3 2" xfId="15757" xr:uid="{00000000-0005-0000-0000-000014710000}"/>
    <cellStyle name="Финансовый 3 2 5 3 3 3 3" xfId="19740" xr:uid="{00000000-0005-0000-0000-000015710000}"/>
    <cellStyle name="Финансовый 3 2 5 3 3 3 4" xfId="22010" xr:uid="{00000000-0005-0000-0000-000016710000}"/>
    <cellStyle name="Финансовый 3 2 5 3 3 3 5" xfId="26500" xr:uid="{00000000-0005-0000-0000-000017710000}"/>
    <cellStyle name="Финансовый 3 2 5 3 3 3 6" xfId="24938" xr:uid="{00000000-0005-0000-0000-000018710000}"/>
    <cellStyle name="Финансовый 3 2 5 3 3 3 7" xfId="22012" xr:uid="{00000000-0005-0000-0000-000019710000}"/>
    <cellStyle name="Финансовый 3 2 5 3 3 3 8" xfId="32913" xr:uid="{00000000-0005-0000-0000-00001A710000}"/>
    <cellStyle name="Финансовый 3 2 5 3 3 3 9" xfId="32044" xr:uid="{00000000-0005-0000-0000-00001B710000}"/>
    <cellStyle name="Финансовый 3 2 5 3 3 4" xfId="17895" xr:uid="{00000000-0005-0000-0000-00001C710000}"/>
    <cellStyle name="Финансовый 3 2 5 3 3 5" xfId="19207" xr:uid="{00000000-0005-0000-0000-00001D710000}"/>
    <cellStyle name="Финансовый 3 2 5 3 3 5 2" xfId="21774" xr:uid="{00000000-0005-0000-0000-00001E710000}"/>
    <cellStyle name="Финансовый 3 2 5 3 3 5 3" xfId="28350" xr:uid="{00000000-0005-0000-0000-00001F710000}"/>
    <cellStyle name="Финансовый 3 2 5 3 3 5 4" xfId="29787" xr:uid="{00000000-0005-0000-0000-000020710000}"/>
    <cellStyle name="Финансовый 3 2 5 3 3 5 5" xfId="31093" xr:uid="{00000000-0005-0000-0000-000021710000}"/>
    <cellStyle name="Финансовый 3 2 5 3 3 5 6" xfId="34280" xr:uid="{00000000-0005-0000-0000-000022710000}"/>
    <cellStyle name="Финансовый 3 2 5 3 3 5 7" xfId="35616" xr:uid="{00000000-0005-0000-0000-000023710000}"/>
    <cellStyle name="Финансовый 3 2 5 4" xfId="10149" xr:uid="{00000000-0005-0000-0000-000024710000}"/>
    <cellStyle name="Финансовый 3 2 5 4 2" xfId="13267" xr:uid="{00000000-0005-0000-0000-000025710000}"/>
    <cellStyle name="Финансовый 3 2 5 4 3" xfId="15055" xr:uid="{00000000-0005-0000-0000-000026710000}"/>
    <cellStyle name="Финансовый 3 2 5 4 3 2" xfId="15925" xr:uid="{00000000-0005-0000-0000-000027710000}"/>
    <cellStyle name="Финансовый 3 2 5 4 3 3" xfId="19908" xr:uid="{00000000-0005-0000-0000-000028710000}"/>
    <cellStyle name="Финансовый 3 2 5 4 3 4" xfId="21060" xr:uid="{00000000-0005-0000-0000-000029710000}"/>
    <cellStyle name="Финансовый 3 2 5 4 3 5" xfId="24408" xr:uid="{00000000-0005-0000-0000-00002A710000}"/>
    <cellStyle name="Финансовый 3 2 5 4 3 6" xfId="22975" xr:uid="{00000000-0005-0000-0000-00002B710000}"/>
    <cellStyle name="Финансовый 3 2 5 4 3 7" xfId="26940" xr:uid="{00000000-0005-0000-0000-00002C710000}"/>
    <cellStyle name="Финансовый 3 2 5 4 3 8" xfId="33081" xr:uid="{00000000-0005-0000-0000-00002D710000}"/>
    <cellStyle name="Финансовый 3 2 5 4 3 9" xfId="31938" xr:uid="{00000000-0005-0000-0000-00002E710000}"/>
    <cellStyle name="Финансовый 3 2 5 4 4" xfId="17727" xr:uid="{00000000-0005-0000-0000-00002F710000}"/>
    <cellStyle name="Финансовый 3 2 5 4 5" xfId="19039" xr:uid="{00000000-0005-0000-0000-000030710000}"/>
    <cellStyle name="Финансовый 3 2 5 4 5 2" xfId="24091" xr:uid="{00000000-0005-0000-0000-000031710000}"/>
    <cellStyle name="Финансовый 3 2 5 4 5 3" xfId="28182" xr:uid="{00000000-0005-0000-0000-000032710000}"/>
    <cellStyle name="Финансовый 3 2 5 4 5 4" xfId="29619" xr:uid="{00000000-0005-0000-0000-000033710000}"/>
    <cellStyle name="Финансовый 3 2 5 4 5 5" xfId="30925" xr:uid="{00000000-0005-0000-0000-000034710000}"/>
    <cellStyle name="Финансовый 3 2 5 4 5 6" xfId="34448" xr:uid="{00000000-0005-0000-0000-000035710000}"/>
    <cellStyle name="Финансовый 3 2 5 4 5 7" xfId="35784" xr:uid="{00000000-0005-0000-0000-000036710000}"/>
    <cellStyle name="Финансовый 3 2 5 5" xfId="11217" xr:uid="{00000000-0005-0000-0000-000037710000}"/>
    <cellStyle name="Финансовый 3 2 5 6" xfId="13915" xr:uid="{00000000-0005-0000-0000-000038710000}"/>
    <cellStyle name="Финансовый 3 2 5 7" xfId="14407" xr:uid="{00000000-0005-0000-0000-000039710000}"/>
    <cellStyle name="Финансовый 3 2 5 7 2" xfId="16573" xr:uid="{00000000-0005-0000-0000-00003A710000}"/>
    <cellStyle name="Финансовый 3 2 5 7 3" xfId="20556" xr:uid="{00000000-0005-0000-0000-00003B710000}"/>
    <cellStyle name="Финансовый 3 2 5 7 4" xfId="24810" xr:uid="{00000000-0005-0000-0000-00003C710000}"/>
    <cellStyle name="Финансовый 3 2 5 7 5" xfId="22766" xr:uid="{00000000-0005-0000-0000-00003D710000}"/>
    <cellStyle name="Финансовый 3 2 5 7 6" xfId="21088" xr:uid="{00000000-0005-0000-0000-00003E710000}"/>
    <cellStyle name="Финансовый 3 2 5 7 7" xfId="26121" xr:uid="{00000000-0005-0000-0000-00003F710000}"/>
    <cellStyle name="Финансовый 3 2 5 7 8" xfId="33729" xr:uid="{00000000-0005-0000-0000-000040710000}"/>
    <cellStyle name="Финансовый 3 2 5 7 9" xfId="31397" xr:uid="{00000000-0005-0000-0000-000041710000}"/>
    <cellStyle name="Финансовый 3 2 5 8" xfId="17079" xr:uid="{00000000-0005-0000-0000-000042710000}"/>
    <cellStyle name="Финансовый 3 2 5 9" xfId="18391" xr:uid="{00000000-0005-0000-0000-000043710000}"/>
    <cellStyle name="Финансовый 3 2 5 9 2" xfId="25086" xr:uid="{00000000-0005-0000-0000-000044710000}"/>
    <cellStyle name="Финансовый 3 2 5 9 3" xfId="27534" xr:uid="{00000000-0005-0000-0000-000045710000}"/>
    <cellStyle name="Финансовый 3 2 5 9 4" xfId="28971" xr:uid="{00000000-0005-0000-0000-000046710000}"/>
    <cellStyle name="Финансовый 3 2 5 9 5" xfId="30277" xr:uid="{00000000-0005-0000-0000-000047710000}"/>
    <cellStyle name="Финансовый 3 2 5 9 6" xfId="35096" xr:uid="{00000000-0005-0000-0000-000048710000}"/>
    <cellStyle name="Финансовый 3 2 5 9 7" xfId="36432" xr:uid="{00000000-0005-0000-0000-000049710000}"/>
    <cellStyle name="Финансовый 3 2 6" xfId="253" xr:uid="{00000000-0005-0000-0000-00004A710000}"/>
    <cellStyle name="Финансовый 3 2 6 2" xfId="596" xr:uid="{00000000-0005-0000-0000-00004B710000}"/>
    <cellStyle name="Финансовый 3 2 6 2 2" xfId="9001" xr:uid="{00000000-0005-0000-0000-00004C710000}"/>
    <cellStyle name="Финансовый 3 2 6 2 3" xfId="10504" xr:uid="{00000000-0005-0000-0000-00004D710000}"/>
    <cellStyle name="Финансовый 3 2 6 3" xfId="1344" xr:uid="{00000000-0005-0000-0000-00004E710000}"/>
    <cellStyle name="Финансовый 3 2 6 3 2" xfId="8734" xr:uid="{00000000-0005-0000-0000-00004F710000}"/>
    <cellStyle name="Финансовый 3 2 6 3 2 2" xfId="13613" xr:uid="{00000000-0005-0000-0000-000050710000}"/>
    <cellStyle name="Финансовый 3 2 6 3 2 3" xfId="14709" xr:uid="{00000000-0005-0000-0000-000051710000}"/>
    <cellStyle name="Финансовый 3 2 6 3 2 3 2" xfId="16271" xr:uid="{00000000-0005-0000-0000-000052710000}"/>
    <cellStyle name="Финансовый 3 2 6 3 2 3 3" xfId="20254" xr:uid="{00000000-0005-0000-0000-000053710000}"/>
    <cellStyle name="Финансовый 3 2 6 3 2 3 4" xfId="25169" xr:uid="{00000000-0005-0000-0000-000054710000}"/>
    <cellStyle name="Финансовый 3 2 6 3 2 3 5" xfId="26937" xr:uid="{00000000-0005-0000-0000-000055710000}"/>
    <cellStyle name="Финансовый 3 2 6 3 2 3 6" xfId="27050" xr:uid="{00000000-0005-0000-0000-000056710000}"/>
    <cellStyle name="Финансовый 3 2 6 3 2 3 7" xfId="24053" xr:uid="{00000000-0005-0000-0000-000057710000}"/>
    <cellStyle name="Финансовый 3 2 6 3 2 3 8" xfId="33427" xr:uid="{00000000-0005-0000-0000-000058710000}"/>
    <cellStyle name="Финансовый 3 2 6 3 2 3 9" xfId="32254" xr:uid="{00000000-0005-0000-0000-000059710000}"/>
    <cellStyle name="Финансовый 3 2 6 3 2 4" xfId="17381" xr:uid="{00000000-0005-0000-0000-00005A710000}"/>
    <cellStyle name="Финансовый 3 2 6 3 2 5" xfId="18693" xr:uid="{00000000-0005-0000-0000-00005B710000}"/>
    <cellStyle name="Финансовый 3 2 6 3 2 5 2" xfId="22072" xr:uid="{00000000-0005-0000-0000-00005C710000}"/>
    <cellStyle name="Финансовый 3 2 6 3 2 5 3" xfId="27836" xr:uid="{00000000-0005-0000-0000-00005D710000}"/>
    <cellStyle name="Финансовый 3 2 6 3 2 5 4" xfId="29273" xr:uid="{00000000-0005-0000-0000-00005E710000}"/>
    <cellStyle name="Финансовый 3 2 6 3 2 5 5" xfId="30579" xr:uid="{00000000-0005-0000-0000-00005F710000}"/>
    <cellStyle name="Финансовый 3 2 6 3 2 5 6" xfId="34794" xr:uid="{00000000-0005-0000-0000-000060710000}"/>
    <cellStyle name="Финансовый 3 2 6 3 2 5 7" xfId="36130" xr:uid="{00000000-0005-0000-0000-000061710000}"/>
    <cellStyle name="Финансовый 3 2 6 3 3" xfId="12667" xr:uid="{00000000-0005-0000-0000-000062710000}"/>
    <cellStyle name="Финансовый 3 2 6 3 3 2" xfId="12965" xr:uid="{00000000-0005-0000-0000-000063710000}"/>
    <cellStyle name="Финансовый 3 2 6 3 3 3" xfId="15357" xr:uid="{00000000-0005-0000-0000-000064710000}"/>
    <cellStyle name="Финансовый 3 2 6 3 3 3 2" xfId="15623" xr:uid="{00000000-0005-0000-0000-000065710000}"/>
    <cellStyle name="Финансовый 3 2 6 3 3 3 3" xfId="19606" xr:uid="{00000000-0005-0000-0000-000066710000}"/>
    <cellStyle name="Финансовый 3 2 6 3 3 3 4" xfId="25006" xr:uid="{00000000-0005-0000-0000-000067710000}"/>
    <cellStyle name="Финансовый 3 2 6 3 3 3 5" xfId="25064" xr:uid="{00000000-0005-0000-0000-000068710000}"/>
    <cellStyle name="Финансовый 3 2 6 3 3 3 6" xfId="24646" xr:uid="{00000000-0005-0000-0000-000069710000}"/>
    <cellStyle name="Финансовый 3 2 6 3 3 3 7" xfId="26005" xr:uid="{00000000-0005-0000-0000-00006A710000}"/>
    <cellStyle name="Финансовый 3 2 6 3 3 3 8" xfId="32779" xr:uid="{00000000-0005-0000-0000-00006B710000}"/>
    <cellStyle name="Финансовый 3 2 6 3 3 3 9" xfId="31750" xr:uid="{00000000-0005-0000-0000-00006C710000}"/>
    <cellStyle name="Финансовый 3 2 6 3 3 4" xfId="18029" xr:uid="{00000000-0005-0000-0000-00006D710000}"/>
    <cellStyle name="Финансовый 3 2 6 3 3 5" xfId="19341" xr:uid="{00000000-0005-0000-0000-00006E710000}"/>
    <cellStyle name="Финансовый 3 2 6 3 3 5 2" xfId="23147" xr:uid="{00000000-0005-0000-0000-00006F710000}"/>
    <cellStyle name="Финансовый 3 2 6 3 3 5 3" xfId="28484" xr:uid="{00000000-0005-0000-0000-000070710000}"/>
    <cellStyle name="Финансовый 3 2 6 3 3 5 4" xfId="29921" xr:uid="{00000000-0005-0000-0000-000071710000}"/>
    <cellStyle name="Финансовый 3 2 6 3 3 5 5" xfId="31227" xr:uid="{00000000-0005-0000-0000-000072710000}"/>
    <cellStyle name="Финансовый 3 2 6 3 3 5 6" xfId="34146" xr:uid="{00000000-0005-0000-0000-000073710000}"/>
    <cellStyle name="Финансовый 3 2 6 3 3 5 7" xfId="35482" xr:uid="{00000000-0005-0000-0000-000074710000}"/>
    <cellStyle name="Финансовый 3 2 6 4" xfId="10161" xr:uid="{00000000-0005-0000-0000-000075710000}"/>
    <cellStyle name="Финансовый 3 2 6 4 2" xfId="13263" xr:uid="{00000000-0005-0000-0000-000076710000}"/>
    <cellStyle name="Финансовый 3 2 6 4 3" xfId="15059" xr:uid="{00000000-0005-0000-0000-000077710000}"/>
    <cellStyle name="Финансовый 3 2 6 4 3 2" xfId="15921" xr:uid="{00000000-0005-0000-0000-000078710000}"/>
    <cellStyle name="Финансовый 3 2 6 4 3 3" xfId="19904" xr:uid="{00000000-0005-0000-0000-000079710000}"/>
    <cellStyle name="Финансовый 3 2 6 4 3 4" xfId="22565" xr:uid="{00000000-0005-0000-0000-00007A710000}"/>
    <cellStyle name="Финансовый 3 2 6 4 3 5" xfId="25907" xr:uid="{00000000-0005-0000-0000-00007B710000}"/>
    <cellStyle name="Финансовый 3 2 6 4 3 6" xfId="20882" xr:uid="{00000000-0005-0000-0000-00007C710000}"/>
    <cellStyle name="Финансовый 3 2 6 4 3 7" xfId="25922" xr:uid="{00000000-0005-0000-0000-00007D710000}"/>
    <cellStyle name="Финансовый 3 2 6 4 3 8" xfId="33077" xr:uid="{00000000-0005-0000-0000-00007E710000}"/>
    <cellStyle name="Финансовый 3 2 6 4 3 9" xfId="32099" xr:uid="{00000000-0005-0000-0000-00007F710000}"/>
    <cellStyle name="Финансовый 3 2 6 4 4" xfId="17731" xr:uid="{00000000-0005-0000-0000-000080710000}"/>
    <cellStyle name="Финансовый 3 2 6 4 5" xfId="19043" xr:uid="{00000000-0005-0000-0000-000081710000}"/>
    <cellStyle name="Финансовый 3 2 6 4 5 2" xfId="23193" xr:uid="{00000000-0005-0000-0000-000082710000}"/>
    <cellStyle name="Финансовый 3 2 6 4 5 3" xfId="28186" xr:uid="{00000000-0005-0000-0000-000083710000}"/>
    <cellStyle name="Финансовый 3 2 6 4 5 4" xfId="29623" xr:uid="{00000000-0005-0000-0000-000084710000}"/>
    <cellStyle name="Финансовый 3 2 6 4 5 5" xfId="30929" xr:uid="{00000000-0005-0000-0000-000085710000}"/>
    <cellStyle name="Финансовый 3 2 6 4 5 6" xfId="34444" xr:uid="{00000000-0005-0000-0000-000086710000}"/>
    <cellStyle name="Финансовый 3 2 6 4 5 7" xfId="35780" xr:uid="{00000000-0005-0000-0000-000087710000}"/>
    <cellStyle name="Финансовый 3 2 6 5" xfId="11229" xr:uid="{00000000-0005-0000-0000-000088710000}"/>
    <cellStyle name="Финансовый 3 2 6 6" xfId="13911" xr:uid="{00000000-0005-0000-0000-000089710000}"/>
    <cellStyle name="Финансовый 3 2 6 7" xfId="14411" xr:uid="{00000000-0005-0000-0000-00008A710000}"/>
    <cellStyle name="Финансовый 3 2 6 7 2" xfId="16569" xr:uid="{00000000-0005-0000-0000-00008B710000}"/>
    <cellStyle name="Финансовый 3 2 6 7 3" xfId="20552" xr:uid="{00000000-0005-0000-0000-00008C710000}"/>
    <cellStyle name="Финансовый 3 2 6 7 4" xfId="23663" xr:uid="{00000000-0005-0000-0000-00008D710000}"/>
    <cellStyle name="Финансовый 3 2 6 7 5" xfId="26801" xr:uid="{00000000-0005-0000-0000-00008E710000}"/>
    <cellStyle name="Финансовый 3 2 6 7 6" xfId="23755" xr:uid="{00000000-0005-0000-0000-00008F710000}"/>
    <cellStyle name="Финансовый 3 2 6 7 7" xfId="24815" xr:uid="{00000000-0005-0000-0000-000090710000}"/>
    <cellStyle name="Финансовый 3 2 6 7 8" xfId="33725" xr:uid="{00000000-0005-0000-0000-000091710000}"/>
    <cellStyle name="Финансовый 3 2 6 7 9" xfId="32587" xr:uid="{00000000-0005-0000-0000-000092710000}"/>
    <cellStyle name="Финансовый 3 2 6 8" xfId="17083" xr:uid="{00000000-0005-0000-0000-000093710000}"/>
    <cellStyle name="Финансовый 3 2 6 9" xfId="18395" xr:uid="{00000000-0005-0000-0000-000094710000}"/>
    <cellStyle name="Финансовый 3 2 6 9 2" xfId="23954" xr:uid="{00000000-0005-0000-0000-000095710000}"/>
    <cellStyle name="Финансовый 3 2 6 9 3" xfId="27538" xr:uid="{00000000-0005-0000-0000-000096710000}"/>
    <cellStyle name="Финансовый 3 2 6 9 4" xfId="28975" xr:uid="{00000000-0005-0000-0000-000097710000}"/>
    <cellStyle name="Финансовый 3 2 6 9 5" xfId="30281" xr:uid="{00000000-0005-0000-0000-000098710000}"/>
    <cellStyle name="Финансовый 3 2 6 9 6" xfId="35092" xr:uid="{00000000-0005-0000-0000-000099710000}"/>
    <cellStyle name="Финансовый 3 2 6 9 7" xfId="36428" xr:uid="{00000000-0005-0000-0000-00009A710000}"/>
    <cellStyle name="Финансовый 3 2 7" xfId="256" xr:uid="{00000000-0005-0000-0000-00009B710000}"/>
    <cellStyle name="Финансовый 3 2 7 2" xfId="599" xr:uid="{00000000-0005-0000-0000-00009C710000}"/>
    <cellStyle name="Финансовый 3 2 7 2 2" xfId="9282" xr:uid="{00000000-0005-0000-0000-00009D710000}"/>
    <cellStyle name="Финансовый 3 2 7 2 3" xfId="10507" xr:uid="{00000000-0005-0000-0000-00009E710000}"/>
    <cellStyle name="Финансовый 3 2 7 3" xfId="1347" xr:uid="{00000000-0005-0000-0000-00009F710000}"/>
    <cellStyle name="Финансовый 3 2 7 3 2" xfId="8098" xr:uid="{00000000-0005-0000-0000-0000A0710000}"/>
    <cellStyle name="Финансовый 3 2 7 3 2 2" xfId="13686" xr:uid="{00000000-0005-0000-0000-0000A1710000}"/>
    <cellStyle name="Финансовый 3 2 7 3 2 3" xfId="14636" xr:uid="{00000000-0005-0000-0000-0000A2710000}"/>
    <cellStyle name="Финансовый 3 2 7 3 2 3 2" xfId="16344" xr:uid="{00000000-0005-0000-0000-0000A3710000}"/>
    <cellStyle name="Финансовый 3 2 7 3 2 3 3" xfId="20327" xr:uid="{00000000-0005-0000-0000-0000A4710000}"/>
    <cellStyle name="Финансовый 3 2 7 3 2 3 4" xfId="23842" xr:uid="{00000000-0005-0000-0000-0000A5710000}"/>
    <cellStyle name="Финансовый 3 2 7 3 2 3 5" xfId="25700" xr:uid="{00000000-0005-0000-0000-0000A6710000}"/>
    <cellStyle name="Финансовый 3 2 7 3 2 3 6" xfId="21599" xr:uid="{00000000-0005-0000-0000-0000A7710000}"/>
    <cellStyle name="Финансовый 3 2 7 3 2 3 7" xfId="24509" xr:uid="{00000000-0005-0000-0000-0000A8710000}"/>
    <cellStyle name="Финансовый 3 2 7 3 2 3 8" xfId="33500" xr:uid="{00000000-0005-0000-0000-0000A9710000}"/>
    <cellStyle name="Финансовый 3 2 7 3 2 3 9" xfId="32262" xr:uid="{00000000-0005-0000-0000-0000AA710000}"/>
    <cellStyle name="Финансовый 3 2 7 3 2 4" xfId="17308" xr:uid="{00000000-0005-0000-0000-0000AB710000}"/>
    <cellStyle name="Финансовый 3 2 7 3 2 5" xfId="18620" xr:uid="{00000000-0005-0000-0000-0000AC710000}"/>
    <cellStyle name="Финансовый 3 2 7 3 2 5 2" xfId="21930" xr:uid="{00000000-0005-0000-0000-0000AD710000}"/>
    <cellStyle name="Финансовый 3 2 7 3 2 5 3" xfId="27763" xr:uid="{00000000-0005-0000-0000-0000AE710000}"/>
    <cellStyle name="Финансовый 3 2 7 3 2 5 4" xfId="29200" xr:uid="{00000000-0005-0000-0000-0000AF710000}"/>
    <cellStyle name="Финансовый 3 2 7 3 2 5 5" xfId="30506" xr:uid="{00000000-0005-0000-0000-0000B0710000}"/>
    <cellStyle name="Финансовый 3 2 7 3 2 5 6" xfId="34867" xr:uid="{00000000-0005-0000-0000-0000B1710000}"/>
    <cellStyle name="Финансовый 3 2 7 3 2 5 7" xfId="36203" xr:uid="{00000000-0005-0000-0000-0000B2710000}"/>
    <cellStyle name="Финансовый 3 2 7 3 3" xfId="12594" xr:uid="{00000000-0005-0000-0000-0000B3710000}"/>
    <cellStyle name="Финансовый 3 2 7 3 3 2" xfId="13038" xr:uid="{00000000-0005-0000-0000-0000B4710000}"/>
    <cellStyle name="Финансовый 3 2 7 3 3 3" xfId="15284" xr:uid="{00000000-0005-0000-0000-0000B5710000}"/>
    <cellStyle name="Финансовый 3 2 7 3 3 3 2" xfId="15696" xr:uid="{00000000-0005-0000-0000-0000B6710000}"/>
    <cellStyle name="Финансовый 3 2 7 3 3 3 3" xfId="19679" xr:uid="{00000000-0005-0000-0000-0000B7710000}"/>
    <cellStyle name="Финансовый 3 2 7 3 3 3 4" xfId="21050" xr:uid="{00000000-0005-0000-0000-0000B8710000}"/>
    <cellStyle name="Финансовый 3 2 7 3 3 3 5" xfId="26344" xr:uid="{00000000-0005-0000-0000-0000B9710000}"/>
    <cellStyle name="Финансовый 3 2 7 3 3 3 6" xfId="22912" xr:uid="{00000000-0005-0000-0000-0000BA710000}"/>
    <cellStyle name="Финансовый 3 2 7 3 3 3 7" xfId="20930" xr:uid="{00000000-0005-0000-0000-0000BB710000}"/>
    <cellStyle name="Финансовый 3 2 7 3 3 3 8" xfId="32852" xr:uid="{00000000-0005-0000-0000-0000BC710000}"/>
    <cellStyle name="Финансовый 3 2 7 3 3 3 9" xfId="32516" xr:uid="{00000000-0005-0000-0000-0000BD710000}"/>
    <cellStyle name="Финансовый 3 2 7 3 3 4" xfId="17956" xr:uid="{00000000-0005-0000-0000-0000BE710000}"/>
    <cellStyle name="Финансовый 3 2 7 3 3 5" xfId="19268" xr:uid="{00000000-0005-0000-0000-0000BF710000}"/>
    <cellStyle name="Финансовый 3 2 7 3 3 5 2" xfId="25471" xr:uid="{00000000-0005-0000-0000-0000C0710000}"/>
    <cellStyle name="Финансовый 3 2 7 3 3 5 3" xfId="28411" xr:uid="{00000000-0005-0000-0000-0000C1710000}"/>
    <cellStyle name="Финансовый 3 2 7 3 3 5 4" xfId="29848" xr:uid="{00000000-0005-0000-0000-0000C2710000}"/>
    <cellStyle name="Финансовый 3 2 7 3 3 5 5" xfId="31154" xr:uid="{00000000-0005-0000-0000-0000C3710000}"/>
    <cellStyle name="Финансовый 3 2 7 3 3 5 6" xfId="34219" xr:uid="{00000000-0005-0000-0000-0000C4710000}"/>
    <cellStyle name="Финансовый 3 2 7 3 3 5 7" xfId="35555" xr:uid="{00000000-0005-0000-0000-0000C5710000}"/>
    <cellStyle name="Финансовый 3 2 7 4" xfId="10164" xr:uid="{00000000-0005-0000-0000-0000C6710000}"/>
    <cellStyle name="Финансовый 3 2 7 4 2" xfId="13260" xr:uid="{00000000-0005-0000-0000-0000C7710000}"/>
    <cellStyle name="Финансовый 3 2 7 4 3" xfId="15062" xr:uid="{00000000-0005-0000-0000-0000C8710000}"/>
    <cellStyle name="Финансовый 3 2 7 4 3 2" xfId="15918" xr:uid="{00000000-0005-0000-0000-0000C9710000}"/>
    <cellStyle name="Финансовый 3 2 7 4 3 3" xfId="19901" xr:uid="{00000000-0005-0000-0000-0000CA710000}"/>
    <cellStyle name="Финансовый 3 2 7 4 3 4" xfId="22403" xr:uid="{00000000-0005-0000-0000-0000CB710000}"/>
    <cellStyle name="Финансовый 3 2 7 4 3 5" xfId="26053" xr:uid="{00000000-0005-0000-0000-0000CC710000}"/>
    <cellStyle name="Финансовый 3 2 7 4 3 6" xfId="21777" xr:uid="{00000000-0005-0000-0000-0000CD710000}"/>
    <cellStyle name="Финансовый 3 2 7 4 3 7" xfId="26422" xr:uid="{00000000-0005-0000-0000-0000CE710000}"/>
    <cellStyle name="Финансовый 3 2 7 4 3 8" xfId="33074" xr:uid="{00000000-0005-0000-0000-0000CF710000}"/>
    <cellStyle name="Финансовый 3 2 7 4 3 9" xfId="32233" xr:uid="{00000000-0005-0000-0000-0000D0710000}"/>
    <cellStyle name="Финансовый 3 2 7 4 4" xfId="17734" xr:uid="{00000000-0005-0000-0000-0000D1710000}"/>
    <cellStyle name="Финансовый 3 2 7 4 5" xfId="19046" xr:uid="{00000000-0005-0000-0000-0000D2710000}"/>
    <cellStyle name="Финансовый 3 2 7 4 5 2" xfId="25172" xr:uid="{00000000-0005-0000-0000-0000D3710000}"/>
    <cellStyle name="Финансовый 3 2 7 4 5 3" xfId="28189" xr:uid="{00000000-0005-0000-0000-0000D4710000}"/>
    <cellStyle name="Финансовый 3 2 7 4 5 4" xfId="29626" xr:uid="{00000000-0005-0000-0000-0000D5710000}"/>
    <cellStyle name="Финансовый 3 2 7 4 5 5" xfId="30932" xr:uid="{00000000-0005-0000-0000-0000D6710000}"/>
    <cellStyle name="Финансовый 3 2 7 4 5 6" xfId="34441" xr:uid="{00000000-0005-0000-0000-0000D7710000}"/>
    <cellStyle name="Финансовый 3 2 7 4 5 7" xfId="35777" xr:uid="{00000000-0005-0000-0000-0000D8710000}"/>
    <cellStyle name="Финансовый 3 2 7 5" xfId="11232" xr:uid="{00000000-0005-0000-0000-0000D9710000}"/>
    <cellStyle name="Финансовый 3 2 7 6" xfId="13908" xr:uid="{00000000-0005-0000-0000-0000DA710000}"/>
    <cellStyle name="Финансовый 3 2 7 7" xfId="14414" xr:uid="{00000000-0005-0000-0000-0000DB710000}"/>
    <cellStyle name="Финансовый 3 2 7 7 2" xfId="16566" xr:uid="{00000000-0005-0000-0000-0000DC710000}"/>
    <cellStyle name="Финансовый 3 2 7 7 3" xfId="20549" xr:uid="{00000000-0005-0000-0000-0000DD710000}"/>
    <cellStyle name="Финансовый 3 2 7 7 4" xfId="25295" xr:uid="{00000000-0005-0000-0000-0000DE710000}"/>
    <cellStyle name="Финансовый 3 2 7 7 5" xfId="21234" xr:uid="{00000000-0005-0000-0000-0000DF710000}"/>
    <cellStyle name="Финансовый 3 2 7 7 6" xfId="23957" xr:uid="{00000000-0005-0000-0000-0000E0710000}"/>
    <cellStyle name="Финансовый 3 2 7 7 7" xfId="27083" xr:uid="{00000000-0005-0000-0000-0000E1710000}"/>
    <cellStyle name="Финансовый 3 2 7 7 8" xfId="33722" xr:uid="{00000000-0005-0000-0000-0000E2710000}"/>
    <cellStyle name="Финансовый 3 2 7 7 9" xfId="32178" xr:uid="{00000000-0005-0000-0000-0000E3710000}"/>
    <cellStyle name="Финансовый 3 2 7 8" xfId="17086" xr:uid="{00000000-0005-0000-0000-0000E4710000}"/>
    <cellStyle name="Финансовый 3 2 7 9" xfId="18398" xr:uid="{00000000-0005-0000-0000-0000E5710000}"/>
    <cellStyle name="Финансовый 3 2 7 9 2" xfId="23202" xr:uid="{00000000-0005-0000-0000-0000E6710000}"/>
    <cellStyle name="Финансовый 3 2 7 9 3" xfId="27541" xr:uid="{00000000-0005-0000-0000-0000E7710000}"/>
    <cellStyle name="Финансовый 3 2 7 9 4" xfId="28978" xr:uid="{00000000-0005-0000-0000-0000E8710000}"/>
    <cellStyle name="Финансовый 3 2 7 9 5" xfId="30284" xr:uid="{00000000-0005-0000-0000-0000E9710000}"/>
    <cellStyle name="Финансовый 3 2 7 9 6" xfId="35089" xr:uid="{00000000-0005-0000-0000-0000EA710000}"/>
    <cellStyle name="Финансовый 3 2 7 9 7" xfId="36425" xr:uid="{00000000-0005-0000-0000-0000EB710000}"/>
    <cellStyle name="Финансовый 3 2 8" xfId="264" xr:uid="{00000000-0005-0000-0000-0000EC710000}"/>
    <cellStyle name="Финансовый 3 2 8 2" xfId="605" xr:uid="{00000000-0005-0000-0000-0000ED710000}"/>
    <cellStyle name="Финансовый 3 2 8 2 2" xfId="9196" xr:uid="{00000000-0005-0000-0000-0000EE710000}"/>
    <cellStyle name="Финансовый 3 2 8 2 3" xfId="10513" xr:uid="{00000000-0005-0000-0000-0000EF710000}"/>
    <cellStyle name="Финансовый 3 2 8 3" xfId="1356" xr:uid="{00000000-0005-0000-0000-0000F0710000}"/>
    <cellStyle name="Финансовый 3 2 8 3 2" xfId="7783" xr:uid="{00000000-0005-0000-0000-0000F1710000}"/>
    <cellStyle name="Финансовый 3 2 8 3 2 2" xfId="13775" xr:uid="{00000000-0005-0000-0000-0000F2710000}"/>
    <cellStyle name="Финансовый 3 2 8 3 2 3" xfId="14547" xr:uid="{00000000-0005-0000-0000-0000F3710000}"/>
    <cellStyle name="Финансовый 3 2 8 3 2 3 2" xfId="16433" xr:uid="{00000000-0005-0000-0000-0000F4710000}"/>
    <cellStyle name="Финансовый 3 2 8 3 2 3 3" xfId="20416" xr:uid="{00000000-0005-0000-0000-0000F5710000}"/>
    <cellStyle name="Финансовый 3 2 8 3 2 3 4" xfId="23076" xr:uid="{00000000-0005-0000-0000-0000F6710000}"/>
    <cellStyle name="Финансовый 3 2 8 3 2 3 5" xfId="25605" xr:uid="{00000000-0005-0000-0000-0000F7710000}"/>
    <cellStyle name="Финансовый 3 2 8 3 2 3 6" xfId="25106" xr:uid="{00000000-0005-0000-0000-0000F8710000}"/>
    <cellStyle name="Финансовый 3 2 8 3 2 3 7" xfId="25539" xr:uid="{00000000-0005-0000-0000-0000F9710000}"/>
    <cellStyle name="Финансовый 3 2 8 3 2 3 8" xfId="33589" xr:uid="{00000000-0005-0000-0000-0000FA710000}"/>
    <cellStyle name="Финансовый 3 2 8 3 2 3 9" xfId="32509" xr:uid="{00000000-0005-0000-0000-0000FB710000}"/>
    <cellStyle name="Финансовый 3 2 8 3 2 4" xfId="17219" xr:uid="{00000000-0005-0000-0000-0000FC710000}"/>
    <cellStyle name="Финансовый 3 2 8 3 2 5" xfId="18531" xr:uid="{00000000-0005-0000-0000-0000FD710000}"/>
    <cellStyle name="Финансовый 3 2 8 3 2 5 2" xfId="25199" xr:uid="{00000000-0005-0000-0000-0000FE710000}"/>
    <cellStyle name="Финансовый 3 2 8 3 2 5 3" xfId="27674" xr:uid="{00000000-0005-0000-0000-0000FF710000}"/>
    <cellStyle name="Финансовый 3 2 8 3 2 5 4" xfId="29111" xr:uid="{00000000-0005-0000-0000-000000720000}"/>
    <cellStyle name="Финансовый 3 2 8 3 2 5 5" xfId="30417" xr:uid="{00000000-0005-0000-0000-000001720000}"/>
    <cellStyle name="Финансовый 3 2 8 3 2 5 6" xfId="34956" xr:uid="{00000000-0005-0000-0000-000002720000}"/>
    <cellStyle name="Финансовый 3 2 8 3 2 5 7" xfId="36292" xr:uid="{00000000-0005-0000-0000-000003720000}"/>
    <cellStyle name="Финансовый 3 2 8 3 3" xfId="12505" xr:uid="{00000000-0005-0000-0000-000004720000}"/>
    <cellStyle name="Финансовый 3 2 8 3 3 2" xfId="13127" xr:uid="{00000000-0005-0000-0000-000005720000}"/>
    <cellStyle name="Финансовый 3 2 8 3 3 3" xfId="15195" xr:uid="{00000000-0005-0000-0000-000006720000}"/>
    <cellStyle name="Финансовый 3 2 8 3 3 3 2" xfId="15785" xr:uid="{00000000-0005-0000-0000-000007720000}"/>
    <cellStyle name="Финансовый 3 2 8 3 3 3 3" xfId="19768" xr:uid="{00000000-0005-0000-0000-000008720000}"/>
    <cellStyle name="Финансовый 3 2 8 3 3 3 4" xfId="20960" xr:uid="{00000000-0005-0000-0000-000009720000}"/>
    <cellStyle name="Финансовый 3 2 8 3 3 3 5" xfId="26973" xr:uid="{00000000-0005-0000-0000-00000A720000}"/>
    <cellStyle name="Финансовый 3 2 8 3 3 3 6" xfId="23413" xr:uid="{00000000-0005-0000-0000-00000B720000}"/>
    <cellStyle name="Финансовый 3 2 8 3 3 3 7" xfId="28695" xr:uid="{00000000-0005-0000-0000-00000C720000}"/>
    <cellStyle name="Финансовый 3 2 8 3 3 3 8" xfId="32941" xr:uid="{00000000-0005-0000-0000-00000D720000}"/>
    <cellStyle name="Финансовый 3 2 8 3 3 3 9" xfId="31625" xr:uid="{00000000-0005-0000-0000-00000E720000}"/>
    <cellStyle name="Финансовый 3 2 8 3 3 4" xfId="17867" xr:uid="{00000000-0005-0000-0000-00000F720000}"/>
    <cellStyle name="Финансовый 3 2 8 3 3 5" xfId="19179" xr:uid="{00000000-0005-0000-0000-000010720000}"/>
    <cellStyle name="Финансовый 3 2 8 3 3 5 2" xfId="25378" xr:uid="{00000000-0005-0000-0000-000011720000}"/>
    <cellStyle name="Финансовый 3 2 8 3 3 5 3" xfId="28322" xr:uid="{00000000-0005-0000-0000-000012720000}"/>
    <cellStyle name="Финансовый 3 2 8 3 3 5 4" xfId="29759" xr:uid="{00000000-0005-0000-0000-000013720000}"/>
    <cellStyle name="Финансовый 3 2 8 3 3 5 5" xfId="31065" xr:uid="{00000000-0005-0000-0000-000014720000}"/>
    <cellStyle name="Финансовый 3 2 8 3 3 5 6" xfId="34308" xr:uid="{00000000-0005-0000-0000-000015720000}"/>
    <cellStyle name="Финансовый 3 2 8 3 3 5 7" xfId="35644" xr:uid="{00000000-0005-0000-0000-000016720000}"/>
    <cellStyle name="Финансовый 3 2 8 4" xfId="10172" xr:uid="{00000000-0005-0000-0000-000017720000}"/>
    <cellStyle name="Финансовый 3 2 8 4 2" xfId="13257" xr:uid="{00000000-0005-0000-0000-000018720000}"/>
    <cellStyle name="Финансовый 3 2 8 4 3" xfId="15065" xr:uid="{00000000-0005-0000-0000-000019720000}"/>
    <cellStyle name="Финансовый 3 2 8 4 3 2" xfId="15915" xr:uid="{00000000-0005-0000-0000-00001A720000}"/>
    <cellStyle name="Финансовый 3 2 8 4 3 3" xfId="19898" xr:uid="{00000000-0005-0000-0000-00001B720000}"/>
    <cellStyle name="Финансовый 3 2 8 4 3 4" xfId="22095" xr:uid="{00000000-0005-0000-0000-00001C720000}"/>
    <cellStyle name="Финансовый 3 2 8 4 3 5" xfId="27049" xr:uid="{00000000-0005-0000-0000-00001D720000}"/>
    <cellStyle name="Финансовый 3 2 8 4 3 6" xfId="23442" xr:uid="{00000000-0005-0000-0000-00001E720000}"/>
    <cellStyle name="Финансовый 3 2 8 4 3 7" xfId="26594" xr:uid="{00000000-0005-0000-0000-00001F720000}"/>
    <cellStyle name="Финансовый 3 2 8 4 3 8" xfId="33071" xr:uid="{00000000-0005-0000-0000-000020720000}"/>
    <cellStyle name="Финансовый 3 2 8 4 3 9" xfId="31406" xr:uid="{00000000-0005-0000-0000-000021720000}"/>
    <cellStyle name="Финансовый 3 2 8 4 4" xfId="17737" xr:uid="{00000000-0005-0000-0000-000022720000}"/>
    <cellStyle name="Финансовый 3 2 8 4 5" xfId="19049" xr:uid="{00000000-0005-0000-0000-000023720000}"/>
    <cellStyle name="Финансовый 3 2 8 4 5 2" xfId="22850" xr:uid="{00000000-0005-0000-0000-000024720000}"/>
    <cellStyle name="Финансовый 3 2 8 4 5 3" xfId="28192" xr:uid="{00000000-0005-0000-0000-000025720000}"/>
    <cellStyle name="Финансовый 3 2 8 4 5 4" xfId="29629" xr:uid="{00000000-0005-0000-0000-000026720000}"/>
    <cellStyle name="Финансовый 3 2 8 4 5 5" xfId="30935" xr:uid="{00000000-0005-0000-0000-000027720000}"/>
    <cellStyle name="Финансовый 3 2 8 4 5 6" xfId="34438" xr:uid="{00000000-0005-0000-0000-000028720000}"/>
    <cellStyle name="Финансовый 3 2 8 4 5 7" xfId="35774" xr:uid="{00000000-0005-0000-0000-000029720000}"/>
    <cellStyle name="Финансовый 3 2 8 5" xfId="11241" xr:uid="{00000000-0005-0000-0000-00002A720000}"/>
    <cellStyle name="Финансовый 3 2 8 6" xfId="13905" xr:uid="{00000000-0005-0000-0000-00002B720000}"/>
    <cellStyle name="Финансовый 3 2 8 7" xfId="14417" xr:uid="{00000000-0005-0000-0000-00002C720000}"/>
    <cellStyle name="Финансовый 3 2 8 7 2" xfId="16563" xr:uid="{00000000-0005-0000-0000-00002D720000}"/>
    <cellStyle name="Финансовый 3 2 8 7 3" xfId="20546" xr:uid="{00000000-0005-0000-0000-00002E720000}"/>
    <cellStyle name="Финансовый 3 2 8 7 4" xfId="25294" xr:uid="{00000000-0005-0000-0000-00002F720000}"/>
    <cellStyle name="Финансовый 3 2 8 7 5" xfId="23173" xr:uid="{00000000-0005-0000-0000-000030720000}"/>
    <cellStyle name="Финансовый 3 2 8 7 6" xfId="23792" xr:uid="{00000000-0005-0000-0000-000031720000}"/>
    <cellStyle name="Финансовый 3 2 8 7 7" xfId="21213" xr:uid="{00000000-0005-0000-0000-000032720000}"/>
    <cellStyle name="Финансовый 3 2 8 7 8" xfId="33719" xr:uid="{00000000-0005-0000-0000-000033720000}"/>
    <cellStyle name="Финансовый 3 2 8 7 9" xfId="32366" xr:uid="{00000000-0005-0000-0000-000034720000}"/>
    <cellStyle name="Финансовый 3 2 8 8" xfId="17089" xr:uid="{00000000-0005-0000-0000-000035720000}"/>
    <cellStyle name="Финансовый 3 2 8 9" xfId="18401" xr:uid="{00000000-0005-0000-0000-000036720000}"/>
    <cellStyle name="Финансовый 3 2 8 9 2" xfId="25179" xr:uid="{00000000-0005-0000-0000-000037720000}"/>
    <cellStyle name="Финансовый 3 2 8 9 3" xfId="27544" xr:uid="{00000000-0005-0000-0000-000038720000}"/>
    <cellStyle name="Финансовый 3 2 8 9 4" xfId="28981" xr:uid="{00000000-0005-0000-0000-000039720000}"/>
    <cellStyle name="Финансовый 3 2 8 9 5" xfId="30287" xr:uid="{00000000-0005-0000-0000-00003A720000}"/>
    <cellStyle name="Финансовый 3 2 8 9 6" xfId="35086" xr:uid="{00000000-0005-0000-0000-00003B720000}"/>
    <cellStyle name="Финансовый 3 2 8 9 7" xfId="36422" xr:uid="{00000000-0005-0000-0000-00003C720000}"/>
    <cellStyle name="Финансовый 3 2 9" xfId="271" xr:uid="{00000000-0005-0000-0000-00003D720000}"/>
    <cellStyle name="Финансовый 3 2 9 2" xfId="610" xr:uid="{00000000-0005-0000-0000-00003E720000}"/>
    <cellStyle name="Финансовый 3 2 9 2 2" xfId="9200" xr:uid="{00000000-0005-0000-0000-00003F720000}"/>
    <cellStyle name="Финансовый 3 2 9 2 3" xfId="10518" xr:uid="{00000000-0005-0000-0000-000040720000}"/>
    <cellStyle name="Финансовый 3 2 9 3" xfId="1363" xr:uid="{00000000-0005-0000-0000-000041720000}"/>
    <cellStyle name="Финансовый 3 2 9 3 2" xfId="8883" xr:uid="{00000000-0005-0000-0000-000042720000}"/>
    <cellStyle name="Финансовый 3 2 9 3 2 2" xfId="13596" xr:uid="{00000000-0005-0000-0000-000043720000}"/>
    <cellStyle name="Финансовый 3 2 9 3 2 3" xfId="14726" xr:uid="{00000000-0005-0000-0000-000044720000}"/>
    <cellStyle name="Финансовый 3 2 9 3 2 3 2" xfId="16254" xr:uid="{00000000-0005-0000-0000-000045720000}"/>
    <cellStyle name="Финансовый 3 2 9 3 2 3 3" xfId="20237" xr:uid="{00000000-0005-0000-0000-000046720000}"/>
    <cellStyle name="Финансовый 3 2 9 3 2 3 4" xfId="23358" xr:uid="{00000000-0005-0000-0000-000047720000}"/>
    <cellStyle name="Финансовый 3 2 9 3 2 3 5" xfId="24840" xr:uid="{00000000-0005-0000-0000-000048720000}"/>
    <cellStyle name="Финансовый 3 2 9 3 2 3 6" xfId="25844" xr:uid="{00000000-0005-0000-0000-000049720000}"/>
    <cellStyle name="Финансовый 3 2 9 3 2 3 7" xfId="21593" xr:uid="{00000000-0005-0000-0000-00004A720000}"/>
    <cellStyle name="Финансовый 3 2 9 3 2 3 8" xfId="33410" xr:uid="{00000000-0005-0000-0000-00004B720000}"/>
    <cellStyle name="Финансовый 3 2 9 3 2 3 9" xfId="31440" xr:uid="{00000000-0005-0000-0000-00004C720000}"/>
    <cellStyle name="Финансовый 3 2 9 3 2 4" xfId="17398" xr:uid="{00000000-0005-0000-0000-00004D720000}"/>
    <cellStyle name="Финансовый 3 2 9 3 2 5" xfId="18710" xr:uid="{00000000-0005-0000-0000-00004E720000}"/>
    <cellStyle name="Финансовый 3 2 9 3 2 5 2" xfId="22187" xr:uid="{00000000-0005-0000-0000-00004F720000}"/>
    <cellStyle name="Финансовый 3 2 9 3 2 5 3" xfId="27853" xr:uid="{00000000-0005-0000-0000-000050720000}"/>
    <cellStyle name="Финансовый 3 2 9 3 2 5 4" xfId="29290" xr:uid="{00000000-0005-0000-0000-000051720000}"/>
    <cellStyle name="Финансовый 3 2 9 3 2 5 5" xfId="30596" xr:uid="{00000000-0005-0000-0000-000052720000}"/>
    <cellStyle name="Финансовый 3 2 9 3 2 5 6" xfId="34777" xr:uid="{00000000-0005-0000-0000-000053720000}"/>
    <cellStyle name="Финансовый 3 2 9 3 2 5 7" xfId="36113" xr:uid="{00000000-0005-0000-0000-000054720000}"/>
    <cellStyle name="Финансовый 3 2 9 3 3" xfId="12684" xr:uid="{00000000-0005-0000-0000-000055720000}"/>
    <cellStyle name="Финансовый 3 2 9 3 3 2" xfId="12948" xr:uid="{00000000-0005-0000-0000-000056720000}"/>
    <cellStyle name="Финансовый 3 2 9 3 3 3" xfId="15374" xr:uid="{00000000-0005-0000-0000-000057720000}"/>
    <cellStyle name="Финансовый 3 2 9 3 3 3 2" xfId="15606" xr:uid="{00000000-0005-0000-0000-000058720000}"/>
    <cellStyle name="Финансовый 3 2 9 3 3 3 3" xfId="19589" xr:uid="{00000000-0005-0000-0000-000059720000}"/>
    <cellStyle name="Финансовый 3 2 9 3 3 3 4" xfId="22171" xr:uid="{00000000-0005-0000-0000-00005A720000}"/>
    <cellStyle name="Финансовый 3 2 9 3 3 3 5" xfId="26883" xr:uid="{00000000-0005-0000-0000-00005B720000}"/>
    <cellStyle name="Финансовый 3 2 9 3 3 3 6" xfId="25144" xr:uid="{00000000-0005-0000-0000-00005C720000}"/>
    <cellStyle name="Финансовый 3 2 9 3 3 3 7" xfId="28748" xr:uid="{00000000-0005-0000-0000-00005D720000}"/>
    <cellStyle name="Финансовый 3 2 9 3 3 3 8" xfId="32762" xr:uid="{00000000-0005-0000-0000-00005E720000}"/>
    <cellStyle name="Финансовый 3 2 9 3 3 3 9" xfId="31812" xr:uid="{00000000-0005-0000-0000-00005F720000}"/>
    <cellStyle name="Финансовый 3 2 9 3 3 4" xfId="18046" xr:uid="{00000000-0005-0000-0000-000060720000}"/>
    <cellStyle name="Финансовый 3 2 9 3 3 5" xfId="19358" xr:uid="{00000000-0005-0000-0000-000061720000}"/>
    <cellStyle name="Финансовый 3 2 9 3 3 5 2" xfId="24726" xr:uid="{00000000-0005-0000-0000-000062720000}"/>
    <cellStyle name="Финансовый 3 2 9 3 3 5 3" xfId="28501" xr:uid="{00000000-0005-0000-0000-000063720000}"/>
    <cellStyle name="Финансовый 3 2 9 3 3 5 4" xfId="29938" xr:uid="{00000000-0005-0000-0000-000064720000}"/>
    <cellStyle name="Финансовый 3 2 9 3 3 5 5" xfId="31244" xr:uid="{00000000-0005-0000-0000-000065720000}"/>
    <cellStyle name="Финансовый 3 2 9 3 3 5 6" xfId="34129" xr:uid="{00000000-0005-0000-0000-000066720000}"/>
    <cellStyle name="Финансовый 3 2 9 3 3 5 7" xfId="35465" xr:uid="{00000000-0005-0000-0000-000067720000}"/>
    <cellStyle name="Финансовый 3 2 9 4" xfId="10179" xr:uid="{00000000-0005-0000-0000-000068720000}"/>
    <cellStyle name="Финансовый 3 2 9 4 2" xfId="13254" xr:uid="{00000000-0005-0000-0000-000069720000}"/>
    <cellStyle name="Финансовый 3 2 9 4 3" xfId="15068" xr:uid="{00000000-0005-0000-0000-00006A720000}"/>
    <cellStyle name="Финансовый 3 2 9 4 3 2" xfId="15912" xr:uid="{00000000-0005-0000-0000-00006B720000}"/>
    <cellStyle name="Финансовый 3 2 9 4 3 3" xfId="19895" xr:uid="{00000000-0005-0000-0000-00006C720000}"/>
    <cellStyle name="Финансовый 3 2 9 4 3 4" xfId="23883" xr:uid="{00000000-0005-0000-0000-00006D720000}"/>
    <cellStyle name="Финансовый 3 2 9 4 3 5" xfId="25814" xr:uid="{00000000-0005-0000-0000-00006E720000}"/>
    <cellStyle name="Финансовый 3 2 9 4 3 6" xfId="25504" xr:uid="{00000000-0005-0000-0000-00006F720000}"/>
    <cellStyle name="Финансовый 3 2 9 4 3 7" xfId="26815" xr:uid="{00000000-0005-0000-0000-000070720000}"/>
    <cellStyle name="Финансовый 3 2 9 4 3 8" xfId="33068" xr:uid="{00000000-0005-0000-0000-000071720000}"/>
    <cellStyle name="Финансовый 3 2 9 4 3 9" xfId="32012" xr:uid="{00000000-0005-0000-0000-000072720000}"/>
    <cellStyle name="Финансовый 3 2 9 4 4" xfId="17740" xr:uid="{00000000-0005-0000-0000-000073720000}"/>
    <cellStyle name="Финансовый 3 2 9 4 5" xfId="19052" xr:uid="{00000000-0005-0000-0000-000074720000}"/>
    <cellStyle name="Финансовый 3 2 9 4 5 2" xfId="22569" xr:uid="{00000000-0005-0000-0000-000075720000}"/>
    <cellStyle name="Финансовый 3 2 9 4 5 3" xfId="28195" xr:uid="{00000000-0005-0000-0000-000076720000}"/>
    <cellStyle name="Финансовый 3 2 9 4 5 4" xfId="29632" xr:uid="{00000000-0005-0000-0000-000077720000}"/>
    <cellStyle name="Финансовый 3 2 9 4 5 5" xfId="30938" xr:uid="{00000000-0005-0000-0000-000078720000}"/>
    <cellStyle name="Финансовый 3 2 9 4 5 6" xfId="34435" xr:uid="{00000000-0005-0000-0000-000079720000}"/>
    <cellStyle name="Финансовый 3 2 9 4 5 7" xfId="35771" xr:uid="{00000000-0005-0000-0000-00007A720000}"/>
    <cellStyle name="Финансовый 3 2 9 5" xfId="11248" xr:uid="{00000000-0005-0000-0000-00007B720000}"/>
    <cellStyle name="Финансовый 3 2 9 6" xfId="13902" xr:uid="{00000000-0005-0000-0000-00007C720000}"/>
    <cellStyle name="Финансовый 3 2 9 7" xfId="14420" xr:uid="{00000000-0005-0000-0000-00007D720000}"/>
    <cellStyle name="Финансовый 3 2 9 7 2" xfId="16560" xr:uid="{00000000-0005-0000-0000-00007E720000}"/>
    <cellStyle name="Финансовый 3 2 9 7 3" xfId="20543" xr:uid="{00000000-0005-0000-0000-00007F720000}"/>
    <cellStyle name="Финансовый 3 2 9 7 4" xfId="24809" xr:uid="{00000000-0005-0000-0000-000080720000}"/>
    <cellStyle name="Финансовый 3 2 9 7 5" xfId="22116" xr:uid="{00000000-0005-0000-0000-000081720000}"/>
    <cellStyle name="Финансовый 3 2 9 7 6" xfId="28660" xr:uid="{00000000-0005-0000-0000-000082720000}"/>
    <cellStyle name="Финансовый 3 2 9 7 7" xfId="30058" xr:uid="{00000000-0005-0000-0000-000083720000}"/>
    <cellStyle name="Финансовый 3 2 9 7 8" xfId="33716" xr:uid="{00000000-0005-0000-0000-000084720000}"/>
    <cellStyle name="Финансовый 3 2 9 7 9" xfId="32391" xr:uid="{00000000-0005-0000-0000-000085720000}"/>
    <cellStyle name="Финансовый 3 2 9 8" xfId="17092" xr:uid="{00000000-0005-0000-0000-000086720000}"/>
    <cellStyle name="Финансовый 3 2 9 9" xfId="18404" xr:uid="{00000000-0005-0000-0000-000087720000}"/>
    <cellStyle name="Финансовый 3 2 9 9 2" xfId="22859" xr:uid="{00000000-0005-0000-0000-000088720000}"/>
    <cellStyle name="Финансовый 3 2 9 9 3" xfId="27547" xr:uid="{00000000-0005-0000-0000-000089720000}"/>
    <cellStyle name="Финансовый 3 2 9 9 4" xfId="28984" xr:uid="{00000000-0005-0000-0000-00008A720000}"/>
    <cellStyle name="Финансовый 3 2 9 9 5" xfId="30290" xr:uid="{00000000-0005-0000-0000-00008B720000}"/>
    <cellStyle name="Финансовый 3 2 9 9 6" xfId="35083" xr:uid="{00000000-0005-0000-0000-00008C720000}"/>
    <cellStyle name="Финансовый 3 2 9 9 7" xfId="36419" xr:uid="{00000000-0005-0000-0000-00008D720000}"/>
    <cellStyle name="Финансовый 3 3" xfId="209" xr:uid="{00000000-0005-0000-0000-00008E720000}"/>
    <cellStyle name="Финансовый 3 3 10" xfId="279" xr:uid="{00000000-0005-0000-0000-00008F720000}"/>
    <cellStyle name="Финансовый 3 3 10 2" xfId="615" xr:uid="{00000000-0005-0000-0000-000090720000}"/>
    <cellStyle name="Финансовый 3 3 10 2 2" xfId="9293" xr:uid="{00000000-0005-0000-0000-000091720000}"/>
    <cellStyle name="Финансовый 3 3 10 2 3" xfId="10523" xr:uid="{00000000-0005-0000-0000-000092720000}"/>
    <cellStyle name="Финансовый 3 3 10 3" xfId="1371" xr:uid="{00000000-0005-0000-0000-000093720000}"/>
    <cellStyle name="Финансовый 3 3 10 3 2" xfId="7900" xr:uid="{00000000-0005-0000-0000-000094720000}"/>
    <cellStyle name="Финансовый 3 3 10 3 2 2" xfId="13744" xr:uid="{00000000-0005-0000-0000-000095720000}"/>
    <cellStyle name="Финансовый 3 3 10 3 2 3" xfId="14578" xr:uid="{00000000-0005-0000-0000-000096720000}"/>
    <cellStyle name="Финансовый 3 3 10 3 2 3 2" xfId="16402" xr:uid="{00000000-0005-0000-0000-000097720000}"/>
    <cellStyle name="Финансовый 3 3 10 3 2 3 3" xfId="20385" xr:uid="{00000000-0005-0000-0000-000098720000}"/>
    <cellStyle name="Финансовый 3 3 10 3 2 3 4" xfId="21003" xr:uid="{00000000-0005-0000-0000-000099720000}"/>
    <cellStyle name="Финансовый 3 3 10 3 2 3 5" xfId="24221" xr:uid="{00000000-0005-0000-0000-00009A720000}"/>
    <cellStyle name="Финансовый 3 3 10 3 2 3 6" xfId="25843" xr:uid="{00000000-0005-0000-0000-00009B720000}"/>
    <cellStyle name="Финансовый 3 3 10 3 2 3 7" xfId="24354" xr:uid="{00000000-0005-0000-0000-00009C720000}"/>
    <cellStyle name="Финансовый 3 3 10 3 2 3 8" xfId="33558" xr:uid="{00000000-0005-0000-0000-00009D720000}"/>
    <cellStyle name="Финансовый 3 3 10 3 2 3 9" xfId="31542" xr:uid="{00000000-0005-0000-0000-00009E720000}"/>
    <cellStyle name="Финансовый 3 3 10 3 2 4" xfId="17250" xr:uid="{00000000-0005-0000-0000-00009F720000}"/>
    <cellStyle name="Финансовый 3 3 10 3 2 5" xfId="18562" xr:uid="{00000000-0005-0000-0000-0000A0720000}"/>
    <cellStyle name="Финансовый 3 3 10 3 2 5 2" xfId="22338" xr:uid="{00000000-0005-0000-0000-0000A1720000}"/>
    <cellStyle name="Финансовый 3 3 10 3 2 5 3" xfId="27705" xr:uid="{00000000-0005-0000-0000-0000A2720000}"/>
    <cellStyle name="Финансовый 3 3 10 3 2 5 4" xfId="29142" xr:uid="{00000000-0005-0000-0000-0000A3720000}"/>
    <cellStyle name="Финансовый 3 3 10 3 2 5 5" xfId="30448" xr:uid="{00000000-0005-0000-0000-0000A4720000}"/>
    <cellStyle name="Финансовый 3 3 10 3 2 5 6" xfId="34925" xr:uid="{00000000-0005-0000-0000-0000A5720000}"/>
    <cellStyle name="Финансовый 3 3 10 3 2 5 7" xfId="36261" xr:uid="{00000000-0005-0000-0000-0000A6720000}"/>
    <cellStyle name="Финансовый 3 3 10 3 3" xfId="12536" xr:uid="{00000000-0005-0000-0000-0000A7720000}"/>
    <cellStyle name="Финансовый 3 3 10 3 3 2" xfId="13096" xr:uid="{00000000-0005-0000-0000-0000A8720000}"/>
    <cellStyle name="Финансовый 3 3 10 3 3 3" xfId="15226" xr:uid="{00000000-0005-0000-0000-0000A9720000}"/>
    <cellStyle name="Финансовый 3 3 10 3 3 3 2" xfId="15754" xr:uid="{00000000-0005-0000-0000-0000AA720000}"/>
    <cellStyle name="Финансовый 3 3 10 3 3 3 3" xfId="19737" xr:uid="{00000000-0005-0000-0000-0000AB720000}"/>
    <cellStyle name="Финансовый 3 3 10 3 3 3 4" xfId="21857" xr:uid="{00000000-0005-0000-0000-0000AC720000}"/>
    <cellStyle name="Финансовый 3 3 10 3 3 3 5" xfId="25422" xr:uid="{00000000-0005-0000-0000-0000AD720000}"/>
    <cellStyle name="Финансовый 3 3 10 3 3 3 6" xfId="25724" xr:uid="{00000000-0005-0000-0000-0000AE720000}"/>
    <cellStyle name="Финансовый 3 3 10 3 3 3 7" xfId="24617" xr:uid="{00000000-0005-0000-0000-0000AF720000}"/>
    <cellStyle name="Финансовый 3 3 10 3 3 3 8" xfId="32910" xr:uid="{00000000-0005-0000-0000-0000B0720000}"/>
    <cellStyle name="Финансовый 3 3 10 3 3 3 9" xfId="32247" xr:uid="{00000000-0005-0000-0000-0000B1720000}"/>
    <cellStyle name="Финансовый 3 3 10 3 3 4" xfId="17898" xr:uid="{00000000-0005-0000-0000-0000B2720000}"/>
    <cellStyle name="Финансовый 3 3 10 3 3 5" xfId="19210" xr:uid="{00000000-0005-0000-0000-0000B3720000}"/>
    <cellStyle name="Финансовый 3 3 10 3 3 5 2" xfId="21577" xr:uid="{00000000-0005-0000-0000-0000B4720000}"/>
    <cellStyle name="Финансовый 3 3 10 3 3 5 3" xfId="28353" xr:uid="{00000000-0005-0000-0000-0000B5720000}"/>
    <cellStyle name="Финансовый 3 3 10 3 3 5 4" xfId="29790" xr:uid="{00000000-0005-0000-0000-0000B6720000}"/>
    <cellStyle name="Финансовый 3 3 10 3 3 5 5" xfId="31096" xr:uid="{00000000-0005-0000-0000-0000B7720000}"/>
    <cellStyle name="Финансовый 3 3 10 3 3 5 6" xfId="34277" xr:uid="{00000000-0005-0000-0000-0000B8720000}"/>
    <cellStyle name="Финансовый 3 3 10 3 3 5 7" xfId="35613" xr:uid="{00000000-0005-0000-0000-0000B9720000}"/>
    <cellStyle name="Финансовый 3 3 10 4" xfId="10187" xr:uid="{00000000-0005-0000-0000-0000BA720000}"/>
    <cellStyle name="Финансовый 3 3 10 4 2" xfId="13250" xr:uid="{00000000-0005-0000-0000-0000BB720000}"/>
    <cellStyle name="Финансовый 3 3 10 4 3" xfId="15072" xr:uid="{00000000-0005-0000-0000-0000BC720000}"/>
    <cellStyle name="Финансовый 3 3 10 4 3 2" xfId="15908" xr:uid="{00000000-0005-0000-0000-0000BD720000}"/>
    <cellStyle name="Финансовый 3 3 10 4 3 3" xfId="19891" xr:uid="{00000000-0005-0000-0000-0000BE720000}"/>
    <cellStyle name="Финансовый 3 3 10 4 3 4" xfId="22978" xr:uid="{00000000-0005-0000-0000-0000BF720000}"/>
    <cellStyle name="Финансовый 3 3 10 4 3 5" xfId="26769" xr:uid="{00000000-0005-0000-0000-0000C0720000}"/>
    <cellStyle name="Финансовый 3 3 10 4 3 6" xfId="21457" xr:uid="{00000000-0005-0000-0000-0000C1720000}"/>
    <cellStyle name="Финансовый 3 3 10 4 3 7" xfId="22974" xr:uid="{00000000-0005-0000-0000-0000C2720000}"/>
    <cellStyle name="Финансовый 3 3 10 4 3 8" xfId="33064" xr:uid="{00000000-0005-0000-0000-0000C3720000}"/>
    <cellStyle name="Финансовый 3 3 10 4 3 9" xfId="32186" xr:uid="{00000000-0005-0000-0000-0000C4720000}"/>
    <cellStyle name="Финансовый 3 3 10 4 4" xfId="17744" xr:uid="{00000000-0005-0000-0000-0000C5720000}"/>
    <cellStyle name="Финансовый 3 3 10 4 5" xfId="19056" xr:uid="{00000000-0005-0000-0000-0000C6720000}"/>
    <cellStyle name="Финансовый 3 3 10 4 5 2" xfId="22344" xr:uid="{00000000-0005-0000-0000-0000C7720000}"/>
    <cellStyle name="Финансовый 3 3 10 4 5 3" xfId="28199" xr:uid="{00000000-0005-0000-0000-0000C8720000}"/>
    <cellStyle name="Финансовый 3 3 10 4 5 4" xfId="29636" xr:uid="{00000000-0005-0000-0000-0000C9720000}"/>
    <cellStyle name="Финансовый 3 3 10 4 5 5" xfId="30942" xr:uid="{00000000-0005-0000-0000-0000CA720000}"/>
    <cellStyle name="Финансовый 3 3 10 4 5 6" xfId="34431" xr:uid="{00000000-0005-0000-0000-0000CB720000}"/>
    <cellStyle name="Финансовый 3 3 10 4 5 7" xfId="35767" xr:uid="{00000000-0005-0000-0000-0000CC720000}"/>
    <cellStyle name="Финансовый 3 3 10 5" xfId="11256" xr:uid="{00000000-0005-0000-0000-0000CD720000}"/>
    <cellStyle name="Финансовый 3 3 10 6" xfId="13898" xr:uid="{00000000-0005-0000-0000-0000CE720000}"/>
    <cellStyle name="Финансовый 3 3 10 7" xfId="14424" xr:uid="{00000000-0005-0000-0000-0000CF720000}"/>
    <cellStyle name="Финансовый 3 3 10 7 2" xfId="16556" xr:uid="{00000000-0005-0000-0000-0000D0720000}"/>
    <cellStyle name="Финансовый 3 3 10 7 3" xfId="20539" xr:uid="{00000000-0005-0000-0000-0000D1720000}"/>
    <cellStyle name="Финансовый 3 3 10 7 4" xfId="22584" xr:uid="{00000000-0005-0000-0000-0000D2720000}"/>
    <cellStyle name="Финансовый 3 3 10 7 5" xfId="24995" xr:uid="{00000000-0005-0000-0000-0000D3720000}"/>
    <cellStyle name="Финансовый 3 3 10 7 6" xfId="26390" xr:uid="{00000000-0005-0000-0000-0000D4720000}"/>
    <cellStyle name="Финансовый 3 3 10 7 7" xfId="22411" xr:uid="{00000000-0005-0000-0000-0000D5720000}"/>
    <cellStyle name="Финансовый 3 3 10 7 8" xfId="33712" xr:uid="{00000000-0005-0000-0000-0000D6720000}"/>
    <cellStyle name="Финансовый 3 3 10 7 9" xfId="32492" xr:uid="{00000000-0005-0000-0000-0000D7720000}"/>
    <cellStyle name="Финансовый 3 3 10 8" xfId="17096" xr:uid="{00000000-0005-0000-0000-0000D8720000}"/>
    <cellStyle name="Финансовый 3 3 10 9" xfId="18408" xr:uid="{00000000-0005-0000-0000-0000D9720000}"/>
    <cellStyle name="Финансовый 3 3 10 9 2" xfId="22524" xr:uid="{00000000-0005-0000-0000-0000DA720000}"/>
    <cellStyle name="Финансовый 3 3 10 9 3" xfId="27551" xr:uid="{00000000-0005-0000-0000-0000DB720000}"/>
    <cellStyle name="Финансовый 3 3 10 9 4" xfId="28988" xr:uid="{00000000-0005-0000-0000-0000DC720000}"/>
    <cellStyle name="Финансовый 3 3 10 9 5" xfId="30294" xr:uid="{00000000-0005-0000-0000-0000DD720000}"/>
    <cellStyle name="Финансовый 3 3 10 9 6" xfId="35079" xr:uid="{00000000-0005-0000-0000-0000DE720000}"/>
    <cellStyle name="Финансовый 3 3 10 9 7" xfId="36415" xr:uid="{00000000-0005-0000-0000-0000DF720000}"/>
    <cellStyle name="Финансовый 3 3 11" xfId="327" xr:uid="{00000000-0005-0000-0000-0000E0720000}"/>
    <cellStyle name="Финансовый 3 3 11 2" xfId="641" xr:uid="{00000000-0005-0000-0000-0000E1720000}"/>
    <cellStyle name="Финансовый 3 3 11 2 2" xfId="8956" xr:uid="{00000000-0005-0000-0000-0000E2720000}"/>
    <cellStyle name="Финансовый 3 3 11 2 3" xfId="10549" xr:uid="{00000000-0005-0000-0000-0000E3720000}"/>
    <cellStyle name="Финансовый 3 3 11 3" xfId="1611" xr:uid="{00000000-0005-0000-0000-0000E4720000}"/>
    <cellStyle name="Финансовый 3 3 11 3 2" xfId="8043" xr:uid="{00000000-0005-0000-0000-0000E5720000}"/>
    <cellStyle name="Финансовый 3 3 11 3 2 2" xfId="13717" xr:uid="{00000000-0005-0000-0000-0000E6720000}"/>
    <cellStyle name="Финансовый 3 3 11 3 2 3" xfId="14605" xr:uid="{00000000-0005-0000-0000-0000E7720000}"/>
    <cellStyle name="Финансовый 3 3 11 3 2 3 2" xfId="16375" xr:uid="{00000000-0005-0000-0000-0000E8720000}"/>
    <cellStyle name="Финансовый 3 3 11 3 2 3 3" xfId="20358" xr:uid="{00000000-0005-0000-0000-0000E9720000}"/>
    <cellStyle name="Финансовый 3 3 11 3 2 3 4" xfId="21974" xr:uid="{00000000-0005-0000-0000-0000EA720000}"/>
    <cellStyle name="Финансовый 3 3 11 3 2 3 5" xfId="25417" xr:uid="{00000000-0005-0000-0000-0000EB720000}"/>
    <cellStyle name="Финансовый 3 3 11 3 2 3 6" xfId="26073" xr:uid="{00000000-0005-0000-0000-0000EC720000}"/>
    <cellStyle name="Финансовый 3 3 11 3 2 3 7" xfId="25436" xr:uid="{00000000-0005-0000-0000-0000ED720000}"/>
    <cellStyle name="Финансовый 3 3 11 3 2 3 8" xfId="33531" xr:uid="{00000000-0005-0000-0000-0000EE720000}"/>
    <cellStyle name="Финансовый 3 3 11 3 2 3 9" xfId="32251" xr:uid="{00000000-0005-0000-0000-0000EF720000}"/>
    <cellStyle name="Финансовый 3 3 11 3 2 4" xfId="17277" xr:uid="{00000000-0005-0000-0000-0000F0720000}"/>
    <cellStyle name="Финансовый 3 3 11 3 2 5" xfId="18589" xr:uid="{00000000-0005-0000-0000-0000F1720000}"/>
    <cellStyle name="Финансовый 3 3 11 3 2 5 2" xfId="23142" xr:uid="{00000000-0005-0000-0000-0000F2720000}"/>
    <cellStyle name="Финансовый 3 3 11 3 2 5 3" xfId="27732" xr:uid="{00000000-0005-0000-0000-0000F3720000}"/>
    <cellStyle name="Финансовый 3 3 11 3 2 5 4" xfId="29169" xr:uid="{00000000-0005-0000-0000-0000F4720000}"/>
    <cellStyle name="Финансовый 3 3 11 3 2 5 5" xfId="30475" xr:uid="{00000000-0005-0000-0000-0000F5720000}"/>
    <cellStyle name="Финансовый 3 3 11 3 2 5 6" xfId="34898" xr:uid="{00000000-0005-0000-0000-0000F6720000}"/>
    <cellStyle name="Финансовый 3 3 11 3 2 5 7" xfId="36234" xr:uid="{00000000-0005-0000-0000-0000F7720000}"/>
    <cellStyle name="Финансовый 3 3 11 3 3" xfId="12563" xr:uid="{00000000-0005-0000-0000-0000F8720000}"/>
    <cellStyle name="Финансовый 3 3 11 3 3 2" xfId="13069" xr:uid="{00000000-0005-0000-0000-0000F9720000}"/>
    <cellStyle name="Финансовый 3 3 11 3 3 3" xfId="15253" xr:uid="{00000000-0005-0000-0000-0000FA720000}"/>
    <cellStyle name="Финансовый 3 3 11 3 3 3 2" xfId="15727" xr:uid="{00000000-0005-0000-0000-0000FB720000}"/>
    <cellStyle name="Финансовый 3 3 11 3 3 3 3" xfId="19710" xr:uid="{00000000-0005-0000-0000-0000FC720000}"/>
    <cellStyle name="Финансовый 3 3 11 3 3 3 4" xfId="21398" xr:uid="{00000000-0005-0000-0000-0000FD720000}"/>
    <cellStyle name="Финансовый 3 3 11 3 3 3 5" xfId="25406" xr:uid="{00000000-0005-0000-0000-0000FE720000}"/>
    <cellStyle name="Финансовый 3 3 11 3 3 3 6" xfId="23567" xr:uid="{00000000-0005-0000-0000-0000FF720000}"/>
    <cellStyle name="Финансовый 3 3 11 3 3 3 7" xfId="20897" xr:uid="{00000000-0005-0000-0000-000000730000}"/>
    <cellStyle name="Финансовый 3 3 11 3 3 3 8" xfId="32883" xr:uid="{00000000-0005-0000-0000-000001730000}"/>
    <cellStyle name="Финансовый 3 3 11 3 3 3 9" xfId="32184" xr:uid="{00000000-0005-0000-0000-000002730000}"/>
    <cellStyle name="Финансовый 3 3 11 3 3 4" xfId="17925" xr:uid="{00000000-0005-0000-0000-000003730000}"/>
    <cellStyle name="Финансовый 3 3 11 3 3 5" xfId="19237" xr:uid="{00000000-0005-0000-0000-000004730000}"/>
    <cellStyle name="Финансовый 3 3 11 3 3 5 2" xfId="21806" xr:uid="{00000000-0005-0000-0000-000005730000}"/>
    <cellStyle name="Финансовый 3 3 11 3 3 5 3" xfId="28380" xr:uid="{00000000-0005-0000-0000-000006730000}"/>
    <cellStyle name="Финансовый 3 3 11 3 3 5 4" xfId="29817" xr:uid="{00000000-0005-0000-0000-000007730000}"/>
    <cellStyle name="Финансовый 3 3 11 3 3 5 5" xfId="31123" xr:uid="{00000000-0005-0000-0000-000008730000}"/>
    <cellStyle name="Финансовый 3 3 11 3 3 5 6" xfId="34250" xr:uid="{00000000-0005-0000-0000-000009730000}"/>
    <cellStyle name="Финансовый 3 3 11 3 3 5 7" xfId="35586" xr:uid="{00000000-0005-0000-0000-00000A730000}"/>
    <cellStyle name="Финансовый 3 3 11 4" xfId="10235" xr:uid="{00000000-0005-0000-0000-00000B730000}"/>
    <cellStyle name="Финансовый 3 3 11 4 2" xfId="13246" xr:uid="{00000000-0005-0000-0000-00000C730000}"/>
    <cellStyle name="Финансовый 3 3 11 4 3" xfId="15076" xr:uid="{00000000-0005-0000-0000-00000D730000}"/>
    <cellStyle name="Финансовый 3 3 11 4 3 2" xfId="15904" xr:uid="{00000000-0005-0000-0000-00000E730000}"/>
    <cellStyle name="Финансовый 3 3 11 4 3 3" xfId="19887" xr:uid="{00000000-0005-0000-0000-00000F730000}"/>
    <cellStyle name="Финансовый 3 3 11 4 3 4" xfId="22599" xr:uid="{00000000-0005-0000-0000-000010730000}"/>
    <cellStyle name="Финансовый 3 3 11 4 3 5" xfId="25564" xr:uid="{00000000-0005-0000-0000-000011730000}"/>
    <cellStyle name="Финансовый 3 3 11 4 3 6" xfId="26175" xr:uid="{00000000-0005-0000-0000-000012730000}"/>
    <cellStyle name="Финансовый 3 3 11 4 3 7" xfId="23390" xr:uid="{00000000-0005-0000-0000-000013730000}"/>
    <cellStyle name="Финансовый 3 3 11 4 3 8" xfId="33060" xr:uid="{00000000-0005-0000-0000-000014730000}"/>
    <cellStyle name="Финансовый 3 3 11 4 3 9" xfId="32458" xr:uid="{00000000-0005-0000-0000-000015730000}"/>
    <cellStyle name="Финансовый 3 3 11 4 4" xfId="17748" xr:uid="{00000000-0005-0000-0000-000016730000}"/>
    <cellStyle name="Финансовый 3 3 11 4 5" xfId="19060" xr:uid="{00000000-0005-0000-0000-000017730000}"/>
    <cellStyle name="Финансовый 3 3 11 4 5 2" xfId="24259" xr:uid="{00000000-0005-0000-0000-000018730000}"/>
    <cellStyle name="Финансовый 3 3 11 4 5 3" xfId="28203" xr:uid="{00000000-0005-0000-0000-000019730000}"/>
    <cellStyle name="Финансовый 3 3 11 4 5 4" xfId="29640" xr:uid="{00000000-0005-0000-0000-00001A730000}"/>
    <cellStyle name="Финансовый 3 3 11 4 5 5" xfId="30946" xr:uid="{00000000-0005-0000-0000-00001B730000}"/>
    <cellStyle name="Финансовый 3 3 11 4 5 6" xfId="34427" xr:uid="{00000000-0005-0000-0000-00001C730000}"/>
    <cellStyle name="Финансовый 3 3 11 4 5 7" xfId="35763" xr:uid="{00000000-0005-0000-0000-00001D730000}"/>
    <cellStyle name="Финансовый 3 3 11 5" xfId="11493" xr:uid="{00000000-0005-0000-0000-00001E730000}"/>
    <cellStyle name="Финансовый 3 3 11 6" xfId="13894" xr:uid="{00000000-0005-0000-0000-00001F730000}"/>
    <cellStyle name="Финансовый 3 3 11 7" xfId="14428" xr:uid="{00000000-0005-0000-0000-000020730000}"/>
    <cellStyle name="Финансовый 3 3 11 7 2" xfId="16552" xr:uid="{00000000-0005-0000-0000-000021730000}"/>
    <cellStyle name="Финансовый 3 3 11 7 3" xfId="20535" xr:uid="{00000000-0005-0000-0000-000022730000}"/>
    <cellStyle name="Финансовый 3 3 11 7 4" xfId="22221" xr:uid="{00000000-0005-0000-0000-000023730000}"/>
    <cellStyle name="Финансовый 3 3 11 7 5" xfId="24820" xr:uid="{00000000-0005-0000-0000-000024730000}"/>
    <cellStyle name="Финансовый 3 3 11 7 6" xfId="25997" xr:uid="{00000000-0005-0000-0000-000025730000}"/>
    <cellStyle name="Финансовый 3 3 11 7 7" xfId="24135" xr:uid="{00000000-0005-0000-0000-000026730000}"/>
    <cellStyle name="Финансовый 3 3 11 7 8" xfId="33708" xr:uid="{00000000-0005-0000-0000-000027730000}"/>
    <cellStyle name="Финансовый 3 3 11 7 9" xfId="32115" xr:uid="{00000000-0005-0000-0000-000028730000}"/>
    <cellStyle name="Финансовый 3 3 11 8" xfId="17100" xr:uid="{00000000-0005-0000-0000-000029730000}"/>
    <cellStyle name="Финансовый 3 3 11 9" xfId="18412" xr:uid="{00000000-0005-0000-0000-00002A730000}"/>
    <cellStyle name="Финансовый 3 3 11 9 2" xfId="22162" xr:uid="{00000000-0005-0000-0000-00002B730000}"/>
    <cellStyle name="Финансовый 3 3 11 9 3" xfId="27555" xr:uid="{00000000-0005-0000-0000-00002C730000}"/>
    <cellStyle name="Финансовый 3 3 11 9 4" xfId="28992" xr:uid="{00000000-0005-0000-0000-00002D730000}"/>
    <cellStyle name="Финансовый 3 3 11 9 5" xfId="30298" xr:uid="{00000000-0005-0000-0000-00002E730000}"/>
    <cellStyle name="Финансовый 3 3 11 9 6" xfId="35075" xr:uid="{00000000-0005-0000-0000-00002F730000}"/>
    <cellStyle name="Финансовый 3 3 11 9 7" xfId="36411" xr:uid="{00000000-0005-0000-0000-000030730000}"/>
    <cellStyle name="Финансовый 3 3 12" xfId="376" xr:uid="{00000000-0005-0000-0000-000031730000}"/>
    <cellStyle name="Финансовый 3 3 12 2" xfId="8114" xr:uid="{00000000-0005-0000-0000-000032730000}"/>
    <cellStyle name="Финансовый 3 3 12 3" xfId="10284" xr:uid="{00000000-0005-0000-0000-000033730000}"/>
    <cellStyle name="Финансовый 3 3 13" xfId="664" xr:uid="{00000000-0005-0000-0000-000034730000}"/>
    <cellStyle name="Финансовый 3 3 13 2" xfId="1689" xr:uid="{00000000-0005-0000-0000-000035730000}"/>
    <cellStyle name="Финансовый 3 3 13 2 2" xfId="9337" xr:uid="{00000000-0005-0000-0000-000036730000}"/>
    <cellStyle name="Финансовый 3 3 13 2 2 2" xfId="13558" xr:uid="{00000000-0005-0000-0000-000037730000}"/>
    <cellStyle name="Финансовый 3 3 13 2 2 3" xfId="14764" xr:uid="{00000000-0005-0000-0000-000038730000}"/>
    <cellStyle name="Финансовый 3 3 13 2 2 3 2" xfId="16216" xr:uid="{00000000-0005-0000-0000-000039730000}"/>
    <cellStyle name="Финансовый 3 3 13 2 2 3 3" xfId="20199" xr:uid="{00000000-0005-0000-0000-00003A730000}"/>
    <cellStyle name="Финансовый 3 3 13 2 2 3 4" xfId="24210" xr:uid="{00000000-0005-0000-0000-00003B730000}"/>
    <cellStyle name="Финансовый 3 3 13 2 2 3 5" xfId="23766" xr:uid="{00000000-0005-0000-0000-00003C730000}"/>
    <cellStyle name="Финансовый 3 3 13 2 2 3 6" xfId="26449" xr:uid="{00000000-0005-0000-0000-00003D730000}"/>
    <cellStyle name="Финансовый 3 3 13 2 2 3 7" xfId="26787" xr:uid="{00000000-0005-0000-0000-00003E730000}"/>
    <cellStyle name="Финансовый 3 3 13 2 2 3 8" xfId="33372" xr:uid="{00000000-0005-0000-0000-00003F730000}"/>
    <cellStyle name="Финансовый 3 3 13 2 2 3 9" xfId="32264" xr:uid="{00000000-0005-0000-0000-000040730000}"/>
    <cellStyle name="Финансовый 3 3 13 2 2 4" xfId="17436" xr:uid="{00000000-0005-0000-0000-000041730000}"/>
    <cellStyle name="Финансовый 3 3 13 2 2 5" xfId="18748" xr:uid="{00000000-0005-0000-0000-000042730000}"/>
    <cellStyle name="Финансовый 3 3 13 2 2 5 2" xfId="25369" xr:uid="{00000000-0005-0000-0000-000043730000}"/>
    <cellStyle name="Финансовый 3 3 13 2 2 5 3" xfId="27891" xr:uid="{00000000-0005-0000-0000-000044730000}"/>
    <cellStyle name="Финансовый 3 3 13 2 2 5 4" xfId="29328" xr:uid="{00000000-0005-0000-0000-000045730000}"/>
    <cellStyle name="Финансовый 3 3 13 2 2 5 5" xfId="30634" xr:uid="{00000000-0005-0000-0000-000046730000}"/>
    <cellStyle name="Финансовый 3 3 13 2 2 5 6" xfId="34739" xr:uid="{00000000-0005-0000-0000-000047730000}"/>
    <cellStyle name="Финансовый 3 3 13 2 2 5 7" xfId="36075" xr:uid="{00000000-0005-0000-0000-000048730000}"/>
    <cellStyle name="Финансовый 3 3 13 2 3" xfId="12721" xr:uid="{00000000-0005-0000-0000-000049730000}"/>
    <cellStyle name="Финансовый 3 3 13 2 3 2" xfId="12911" xr:uid="{00000000-0005-0000-0000-00004A730000}"/>
    <cellStyle name="Финансовый 3 3 13 2 3 3" xfId="15411" xr:uid="{00000000-0005-0000-0000-00004B730000}"/>
    <cellStyle name="Финансовый 3 3 13 2 3 3 2" xfId="15569" xr:uid="{00000000-0005-0000-0000-00004C730000}"/>
    <cellStyle name="Финансовый 3 3 13 2 3 3 3" xfId="19552" xr:uid="{00000000-0005-0000-0000-00004D730000}"/>
    <cellStyle name="Финансовый 3 3 13 2 3 3 4" xfId="24520" xr:uid="{00000000-0005-0000-0000-00004E730000}"/>
    <cellStyle name="Финансовый 3 3 13 2 3 3 5" xfId="25714" xr:uid="{00000000-0005-0000-0000-00004F730000}"/>
    <cellStyle name="Финансовый 3 3 13 2 3 3 6" xfId="24788" xr:uid="{00000000-0005-0000-0000-000050730000}"/>
    <cellStyle name="Финансовый 3 3 13 2 3 3 7" xfId="26744" xr:uid="{00000000-0005-0000-0000-000051730000}"/>
    <cellStyle name="Финансовый 3 3 13 2 3 3 8" xfId="32725" xr:uid="{00000000-0005-0000-0000-000052730000}"/>
    <cellStyle name="Финансовый 3 3 13 2 3 3 9" xfId="32161" xr:uid="{00000000-0005-0000-0000-000053730000}"/>
    <cellStyle name="Финансовый 3 3 13 2 3 4" xfId="18083" xr:uid="{00000000-0005-0000-0000-000054730000}"/>
    <cellStyle name="Финансовый 3 3 13 2 3 5" xfId="19395" xr:uid="{00000000-0005-0000-0000-000055730000}"/>
    <cellStyle name="Финансовый 3 3 13 2 3 5 2" xfId="22981" xr:uid="{00000000-0005-0000-0000-000056730000}"/>
    <cellStyle name="Финансовый 3 3 13 2 3 5 3" xfId="28538" xr:uid="{00000000-0005-0000-0000-000057730000}"/>
    <cellStyle name="Финансовый 3 3 13 2 3 5 4" xfId="29975" xr:uid="{00000000-0005-0000-0000-000058730000}"/>
    <cellStyle name="Финансовый 3 3 13 2 3 5 5" xfId="31281" xr:uid="{00000000-0005-0000-0000-000059730000}"/>
    <cellStyle name="Финансовый 3 3 13 2 3 5 6" xfId="34092" xr:uid="{00000000-0005-0000-0000-00005A730000}"/>
    <cellStyle name="Финансовый 3 3 13 2 3 5 7" xfId="35428" xr:uid="{00000000-0005-0000-0000-00005B730000}"/>
    <cellStyle name="Финансовый 3 3 13 3" xfId="10572" xr:uid="{00000000-0005-0000-0000-00005C730000}"/>
    <cellStyle name="Финансовый 3 3 13 3 2" xfId="13233" xr:uid="{00000000-0005-0000-0000-00005D730000}"/>
    <cellStyle name="Финансовый 3 3 13 3 3" xfId="15089" xr:uid="{00000000-0005-0000-0000-00005E730000}"/>
    <cellStyle name="Финансовый 3 3 13 3 3 2" xfId="15891" xr:uid="{00000000-0005-0000-0000-00005F730000}"/>
    <cellStyle name="Финансовый 3 3 13 3 3 3" xfId="19874" xr:uid="{00000000-0005-0000-0000-000060730000}"/>
    <cellStyle name="Финансовый 3 3 13 3 3 4" xfId="25353" xr:uid="{00000000-0005-0000-0000-000061730000}"/>
    <cellStyle name="Финансовый 3 3 13 3 3 5" xfId="25624" xr:uid="{00000000-0005-0000-0000-000062730000}"/>
    <cellStyle name="Финансовый 3 3 13 3 3 6" xfId="23921" xr:uid="{00000000-0005-0000-0000-000063730000}"/>
    <cellStyle name="Финансовый 3 3 13 3 3 7" xfId="27247" xr:uid="{00000000-0005-0000-0000-000064730000}"/>
    <cellStyle name="Финансовый 3 3 13 3 3 8" xfId="33047" xr:uid="{00000000-0005-0000-0000-000065730000}"/>
    <cellStyle name="Финансовый 3 3 13 3 3 9" xfId="32384" xr:uid="{00000000-0005-0000-0000-000066730000}"/>
    <cellStyle name="Финансовый 3 3 13 3 4" xfId="17761" xr:uid="{00000000-0005-0000-0000-000067730000}"/>
    <cellStyle name="Финансовый 3 3 13 3 5" xfId="19073" xr:uid="{00000000-0005-0000-0000-000068730000}"/>
    <cellStyle name="Финансовый 3 3 13 3 5 2" xfId="21737" xr:uid="{00000000-0005-0000-0000-000069730000}"/>
    <cellStyle name="Финансовый 3 3 13 3 5 3" xfId="28216" xr:uid="{00000000-0005-0000-0000-00006A730000}"/>
    <cellStyle name="Финансовый 3 3 13 3 5 4" xfId="29653" xr:uid="{00000000-0005-0000-0000-00006B730000}"/>
    <cellStyle name="Финансовый 3 3 13 3 5 5" xfId="30959" xr:uid="{00000000-0005-0000-0000-00006C730000}"/>
    <cellStyle name="Финансовый 3 3 13 3 5 6" xfId="34414" xr:uid="{00000000-0005-0000-0000-00006D730000}"/>
    <cellStyle name="Финансовый 3 3 13 3 5 7" xfId="35750" xr:uid="{00000000-0005-0000-0000-00006E730000}"/>
    <cellStyle name="Финансовый 3 3 13 4" xfId="11571" xr:uid="{00000000-0005-0000-0000-00006F730000}"/>
    <cellStyle name="Финансовый 3 3 13 5" xfId="13881" xr:uid="{00000000-0005-0000-0000-000070730000}"/>
    <cellStyle name="Финансовый 3 3 13 6" xfId="14441" xr:uid="{00000000-0005-0000-0000-000071730000}"/>
    <cellStyle name="Финансовый 3 3 13 6 2" xfId="16539" xr:uid="{00000000-0005-0000-0000-000072730000}"/>
    <cellStyle name="Финансовый 3 3 13 6 3" xfId="20522" xr:uid="{00000000-0005-0000-0000-000073730000}"/>
    <cellStyle name="Финансовый 3 3 13 6 4" xfId="24755" xr:uid="{00000000-0005-0000-0000-000074730000}"/>
    <cellStyle name="Финансовый 3 3 13 6 5" xfId="21946" xr:uid="{00000000-0005-0000-0000-000075730000}"/>
    <cellStyle name="Финансовый 3 3 13 6 6" xfId="28661" xr:uid="{00000000-0005-0000-0000-000076730000}"/>
    <cellStyle name="Финансовый 3 3 13 6 7" xfId="30059" xr:uid="{00000000-0005-0000-0000-000077730000}"/>
    <cellStyle name="Финансовый 3 3 13 6 8" xfId="33695" xr:uid="{00000000-0005-0000-0000-000078730000}"/>
    <cellStyle name="Финансовый 3 3 13 6 9" xfId="32198" xr:uid="{00000000-0005-0000-0000-000079730000}"/>
    <cellStyle name="Финансовый 3 3 13 7" xfId="17113" xr:uid="{00000000-0005-0000-0000-00007A730000}"/>
    <cellStyle name="Финансовый 3 3 13 8" xfId="18425" xr:uid="{00000000-0005-0000-0000-00007B730000}"/>
    <cellStyle name="Финансовый 3 3 13 8 2" xfId="24072" xr:uid="{00000000-0005-0000-0000-00007C730000}"/>
    <cellStyle name="Финансовый 3 3 13 8 3" xfId="27568" xr:uid="{00000000-0005-0000-0000-00007D730000}"/>
    <cellStyle name="Финансовый 3 3 13 8 4" xfId="29005" xr:uid="{00000000-0005-0000-0000-00007E730000}"/>
    <cellStyle name="Финансовый 3 3 13 8 5" xfId="30311" xr:uid="{00000000-0005-0000-0000-00007F730000}"/>
    <cellStyle name="Финансовый 3 3 13 8 6" xfId="35062" xr:uid="{00000000-0005-0000-0000-000080730000}"/>
    <cellStyle name="Финансовый 3 3 13 8 7" xfId="36398" xr:uid="{00000000-0005-0000-0000-000081730000}"/>
    <cellStyle name="Финансовый 3 3 14" xfId="736" xr:uid="{00000000-0005-0000-0000-000082730000}"/>
    <cellStyle name="Финансовый 3 3 14 2" xfId="2190" xr:uid="{00000000-0005-0000-0000-000083730000}"/>
    <cellStyle name="Финансовый 3 3 14 2 2" xfId="9406" xr:uid="{00000000-0005-0000-0000-000084730000}"/>
    <cellStyle name="Финансовый 3 3 14 2 2 2" xfId="13545" xr:uid="{00000000-0005-0000-0000-000085730000}"/>
    <cellStyle name="Финансовый 3 3 14 2 2 3" xfId="14777" xr:uid="{00000000-0005-0000-0000-000086730000}"/>
    <cellStyle name="Финансовый 3 3 14 2 2 3 2" xfId="16203" xr:uid="{00000000-0005-0000-0000-000087730000}"/>
    <cellStyle name="Финансовый 3 3 14 2 2 3 3" xfId="20186" xr:uid="{00000000-0005-0000-0000-000088730000}"/>
    <cellStyle name="Финансовый 3 3 14 2 2 3 4" xfId="24059" xr:uid="{00000000-0005-0000-0000-000089730000}"/>
    <cellStyle name="Финансовый 3 3 14 2 2 3 5" xfId="26518" xr:uid="{00000000-0005-0000-0000-00008A730000}"/>
    <cellStyle name="Финансовый 3 3 14 2 2 3 6" xfId="22716" xr:uid="{00000000-0005-0000-0000-00008B730000}"/>
    <cellStyle name="Финансовый 3 3 14 2 2 3 7" xfId="26044" xr:uid="{00000000-0005-0000-0000-00008C730000}"/>
    <cellStyle name="Финансовый 3 3 14 2 2 3 8" xfId="33359" xr:uid="{00000000-0005-0000-0000-00008D730000}"/>
    <cellStyle name="Финансовый 3 3 14 2 2 3 9" xfId="32540" xr:uid="{00000000-0005-0000-0000-00008E730000}"/>
    <cellStyle name="Финансовый 3 3 14 2 2 4" xfId="17449" xr:uid="{00000000-0005-0000-0000-00008F730000}"/>
    <cellStyle name="Финансовый 3 3 14 2 2 5" xfId="18761" xr:uid="{00000000-0005-0000-0000-000090730000}"/>
    <cellStyle name="Финансовый 3 3 14 2 2 5 2" xfId="23123" xr:uid="{00000000-0005-0000-0000-000091730000}"/>
    <cellStyle name="Финансовый 3 3 14 2 2 5 3" xfId="27904" xr:uid="{00000000-0005-0000-0000-000092730000}"/>
    <cellStyle name="Финансовый 3 3 14 2 2 5 4" xfId="29341" xr:uid="{00000000-0005-0000-0000-000093730000}"/>
    <cellStyle name="Финансовый 3 3 14 2 2 5 5" xfId="30647" xr:uid="{00000000-0005-0000-0000-000094730000}"/>
    <cellStyle name="Финансовый 3 3 14 2 2 5 6" xfId="34726" xr:uid="{00000000-0005-0000-0000-000095730000}"/>
    <cellStyle name="Финансовый 3 3 14 2 2 5 7" xfId="36062" xr:uid="{00000000-0005-0000-0000-000096730000}"/>
    <cellStyle name="Финансовый 3 3 14 2 3" xfId="12734" xr:uid="{00000000-0005-0000-0000-000097730000}"/>
    <cellStyle name="Финансовый 3 3 14 2 3 2" xfId="12898" xr:uid="{00000000-0005-0000-0000-000098730000}"/>
    <cellStyle name="Финансовый 3 3 14 2 3 3" xfId="15424" xr:uid="{00000000-0005-0000-0000-000099730000}"/>
    <cellStyle name="Финансовый 3 3 14 2 3 3 2" xfId="15556" xr:uid="{00000000-0005-0000-0000-00009A730000}"/>
    <cellStyle name="Финансовый 3 3 14 2 3 3 3" xfId="19539" xr:uid="{00000000-0005-0000-0000-00009B730000}"/>
    <cellStyle name="Финансовый 3 3 14 2 3 3 4" xfId="24269" xr:uid="{00000000-0005-0000-0000-00009C730000}"/>
    <cellStyle name="Финансовый 3 3 14 2 3 3 5" xfId="27303" xr:uid="{00000000-0005-0000-0000-00009D730000}"/>
    <cellStyle name="Финансовый 3 3 14 2 3 3 6" xfId="25208" xr:uid="{00000000-0005-0000-0000-00009E730000}"/>
    <cellStyle name="Финансовый 3 3 14 2 3 3 7" xfId="23753" xr:uid="{00000000-0005-0000-0000-00009F730000}"/>
    <cellStyle name="Финансовый 3 3 14 2 3 3 8" xfId="32712" xr:uid="{00000000-0005-0000-0000-0000A0730000}"/>
    <cellStyle name="Финансовый 3 3 14 2 3 3 9" xfId="31931" xr:uid="{00000000-0005-0000-0000-0000A1730000}"/>
    <cellStyle name="Финансовый 3 3 14 2 3 4" xfId="18096" xr:uid="{00000000-0005-0000-0000-0000A2730000}"/>
    <cellStyle name="Финансовый 3 3 14 2 3 5" xfId="19408" xr:uid="{00000000-0005-0000-0000-0000A3730000}"/>
    <cellStyle name="Финансовый 3 3 14 2 3 5 2" xfId="24149" xr:uid="{00000000-0005-0000-0000-0000A4730000}"/>
    <cellStyle name="Финансовый 3 3 14 2 3 5 3" xfId="28551" xr:uid="{00000000-0005-0000-0000-0000A5730000}"/>
    <cellStyle name="Финансовый 3 3 14 2 3 5 4" xfId="29988" xr:uid="{00000000-0005-0000-0000-0000A6730000}"/>
    <cellStyle name="Финансовый 3 3 14 2 3 5 5" xfId="31294" xr:uid="{00000000-0005-0000-0000-0000A7730000}"/>
    <cellStyle name="Финансовый 3 3 14 2 3 5 6" xfId="34079" xr:uid="{00000000-0005-0000-0000-0000A8730000}"/>
    <cellStyle name="Финансовый 3 3 14 2 3 5 7" xfId="35415" xr:uid="{00000000-0005-0000-0000-0000A9730000}"/>
    <cellStyle name="Финансовый 3 3 14 3" xfId="10644" xr:uid="{00000000-0005-0000-0000-0000AA730000}"/>
    <cellStyle name="Финансовый 3 3 14 3 2" xfId="13221" xr:uid="{00000000-0005-0000-0000-0000AB730000}"/>
    <cellStyle name="Финансовый 3 3 14 3 3" xfId="15101" xr:uid="{00000000-0005-0000-0000-0000AC730000}"/>
    <cellStyle name="Финансовый 3 3 14 3 3 2" xfId="15879" xr:uid="{00000000-0005-0000-0000-0000AD730000}"/>
    <cellStyle name="Финансовый 3 3 14 3 3 3" xfId="19862" xr:uid="{00000000-0005-0000-0000-0000AE730000}"/>
    <cellStyle name="Финансовый 3 3 14 3 3 4" xfId="25324" xr:uid="{00000000-0005-0000-0000-0000AF730000}"/>
    <cellStyle name="Финансовый 3 3 14 3 3 5" xfId="20860" xr:uid="{00000000-0005-0000-0000-0000B0730000}"/>
    <cellStyle name="Финансовый 3 3 14 3 3 6" xfId="25470" xr:uid="{00000000-0005-0000-0000-0000B1730000}"/>
    <cellStyle name="Финансовый 3 3 14 3 3 7" xfId="24453" xr:uid="{00000000-0005-0000-0000-0000B2730000}"/>
    <cellStyle name="Финансовый 3 3 14 3 3 8" xfId="33035" xr:uid="{00000000-0005-0000-0000-0000B3730000}"/>
    <cellStyle name="Финансовый 3 3 14 3 3 9" xfId="32401" xr:uid="{00000000-0005-0000-0000-0000B4730000}"/>
    <cellStyle name="Финансовый 3 3 14 3 4" xfId="17773" xr:uid="{00000000-0005-0000-0000-0000B5730000}"/>
    <cellStyle name="Финансовый 3 3 14 3 5" xfId="19085" xr:uid="{00000000-0005-0000-0000-0000B6730000}"/>
    <cellStyle name="Финансовый 3 3 14 3 5 2" xfId="23914" xr:uid="{00000000-0005-0000-0000-0000B7730000}"/>
    <cellStyle name="Финансовый 3 3 14 3 5 3" xfId="28228" xr:uid="{00000000-0005-0000-0000-0000B8730000}"/>
    <cellStyle name="Финансовый 3 3 14 3 5 4" xfId="29665" xr:uid="{00000000-0005-0000-0000-0000B9730000}"/>
    <cellStyle name="Финансовый 3 3 14 3 5 5" xfId="30971" xr:uid="{00000000-0005-0000-0000-0000BA730000}"/>
    <cellStyle name="Финансовый 3 3 14 3 5 6" xfId="34402" xr:uid="{00000000-0005-0000-0000-0000BB730000}"/>
    <cellStyle name="Финансовый 3 3 14 3 5 7" xfId="35738" xr:uid="{00000000-0005-0000-0000-0000BC730000}"/>
    <cellStyle name="Финансовый 3 3 14 4" xfId="11916" xr:uid="{00000000-0005-0000-0000-0000BD730000}"/>
    <cellStyle name="Финансовый 3 3 14 5" xfId="13869" xr:uid="{00000000-0005-0000-0000-0000BE730000}"/>
    <cellStyle name="Финансовый 3 3 14 6" xfId="14453" xr:uid="{00000000-0005-0000-0000-0000BF730000}"/>
    <cellStyle name="Финансовый 3 3 14 6 2" xfId="16527" xr:uid="{00000000-0005-0000-0000-0000C0730000}"/>
    <cellStyle name="Финансовый 3 3 14 6 3" xfId="20510" xr:uid="{00000000-0005-0000-0000-0000C1730000}"/>
    <cellStyle name="Финансовый 3 3 14 6 4" xfId="24852" xr:uid="{00000000-0005-0000-0000-0000C2730000}"/>
    <cellStyle name="Финансовый 3 3 14 6 5" xfId="23537" xr:uid="{00000000-0005-0000-0000-0000C3730000}"/>
    <cellStyle name="Финансовый 3 3 14 6 6" xfId="24674" xr:uid="{00000000-0005-0000-0000-0000C4730000}"/>
    <cellStyle name="Финансовый 3 3 14 6 7" xfId="21485" xr:uid="{00000000-0005-0000-0000-0000C5730000}"/>
    <cellStyle name="Финансовый 3 3 14 6 8" xfId="33683" xr:uid="{00000000-0005-0000-0000-0000C6730000}"/>
    <cellStyle name="Финансовый 3 3 14 6 9" xfId="33989" xr:uid="{00000000-0005-0000-0000-0000C7730000}"/>
    <cellStyle name="Финансовый 3 3 14 7" xfId="17125" xr:uid="{00000000-0005-0000-0000-0000C8730000}"/>
    <cellStyle name="Финансовый 3 3 14 8" xfId="18437" xr:uid="{00000000-0005-0000-0000-0000C9730000}"/>
    <cellStyle name="Финансовый 3 3 14 8 2" xfId="22715" xr:uid="{00000000-0005-0000-0000-0000CA730000}"/>
    <cellStyle name="Финансовый 3 3 14 8 3" xfId="27580" xr:uid="{00000000-0005-0000-0000-0000CB730000}"/>
    <cellStyle name="Финансовый 3 3 14 8 4" xfId="29017" xr:uid="{00000000-0005-0000-0000-0000CC730000}"/>
    <cellStyle name="Финансовый 3 3 14 8 5" xfId="30323" xr:uid="{00000000-0005-0000-0000-0000CD730000}"/>
    <cellStyle name="Финансовый 3 3 14 8 6" xfId="35050" xr:uid="{00000000-0005-0000-0000-0000CE730000}"/>
    <cellStyle name="Финансовый 3 3 14 8 7" xfId="36386" xr:uid="{00000000-0005-0000-0000-0000CF730000}"/>
    <cellStyle name="Финансовый 3 3 15" xfId="1095" xr:uid="{00000000-0005-0000-0000-0000D0730000}"/>
    <cellStyle name="Финансовый 3 3 15 2" xfId="6153" xr:uid="{00000000-0005-0000-0000-0000D1730000}"/>
    <cellStyle name="Финансовый 3 3 15 2 2" xfId="9756" xr:uid="{00000000-0005-0000-0000-0000D2730000}"/>
    <cellStyle name="Финансовый 3 3 15 2 2 2" xfId="13528" xr:uid="{00000000-0005-0000-0000-0000D3730000}"/>
    <cellStyle name="Финансовый 3 3 15 2 2 3" xfId="14794" xr:uid="{00000000-0005-0000-0000-0000D4730000}"/>
    <cellStyle name="Финансовый 3 3 15 2 2 3 2" xfId="16186" xr:uid="{00000000-0005-0000-0000-0000D5730000}"/>
    <cellStyle name="Финансовый 3 3 15 2 2 3 3" xfId="20169" xr:uid="{00000000-0005-0000-0000-0000D6730000}"/>
    <cellStyle name="Финансовый 3 3 15 2 2 3 4" xfId="25142" xr:uid="{00000000-0005-0000-0000-0000D7730000}"/>
    <cellStyle name="Финансовый 3 3 15 2 2 3 5" xfId="24343" xr:uid="{00000000-0005-0000-0000-0000D8730000}"/>
    <cellStyle name="Финансовый 3 3 15 2 2 3 6" xfId="25519" xr:uid="{00000000-0005-0000-0000-0000D9730000}"/>
    <cellStyle name="Финансовый 3 3 15 2 2 3 7" xfId="25618" xr:uid="{00000000-0005-0000-0000-0000DA730000}"/>
    <cellStyle name="Финансовый 3 3 15 2 2 3 8" xfId="33342" xr:uid="{00000000-0005-0000-0000-0000DB730000}"/>
    <cellStyle name="Финансовый 3 3 15 2 2 3 9" xfId="32614" xr:uid="{00000000-0005-0000-0000-0000DC730000}"/>
    <cellStyle name="Финансовый 3 3 15 2 2 4" xfId="17466" xr:uid="{00000000-0005-0000-0000-0000DD730000}"/>
    <cellStyle name="Финансовый 3 3 15 2 2 5" xfId="18778" xr:uid="{00000000-0005-0000-0000-0000DE730000}"/>
    <cellStyle name="Финансовый 3 3 15 2 2 5 2" xfId="24772" xr:uid="{00000000-0005-0000-0000-0000DF730000}"/>
    <cellStyle name="Финансовый 3 3 15 2 2 5 3" xfId="27921" xr:uid="{00000000-0005-0000-0000-0000E0730000}"/>
    <cellStyle name="Финансовый 3 3 15 2 2 5 4" xfId="29358" xr:uid="{00000000-0005-0000-0000-0000E1730000}"/>
    <cellStyle name="Финансовый 3 3 15 2 2 5 5" xfId="30664" xr:uid="{00000000-0005-0000-0000-0000E2730000}"/>
    <cellStyle name="Финансовый 3 3 15 2 2 5 6" xfId="34709" xr:uid="{00000000-0005-0000-0000-0000E3730000}"/>
    <cellStyle name="Финансовый 3 3 15 2 2 5 7" xfId="36045" xr:uid="{00000000-0005-0000-0000-0000E4730000}"/>
    <cellStyle name="Финансовый 3 3 15 2 3" xfId="12743" xr:uid="{00000000-0005-0000-0000-0000E5730000}"/>
    <cellStyle name="Финансовый 3 3 15 2 3 2" xfId="12889" xr:uid="{00000000-0005-0000-0000-0000E6730000}"/>
    <cellStyle name="Финансовый 3 3 15 2 3 3" xfId="15433" xr:uid="{00000000-0005-0000-0000-0000E7730000}"/>
    <cellStyle name="Финансовый 3 3 15 2 3 3 2" xfId="15547" xr:uid="{00000000-0005-0000-0000-0000E8730000}"/>
    <cellStyle name="Финансовый 3 3 15 2 3 3 3" xfId="19530" xr:uid="{00000000-0005-0000-0000-0000E9730000}"/>
    <cellStyle name="Финансовый 3 3 15 2 3 3 4" xfId="21128" xr:uid="{00000000-0005-0000-0000-0000EA730000}"/>
    <cellStyle name="Финансовый 3 3 15 2 3 3 5" xfId="20922" xr:uid="{00000000-0005-0000-0000-0000EB730000}"/>
    <cellStyle name="Финансовый 3 3 15 2 3 3 6" xfId="24865" xr:uid="{00000000-0005-0000-0000-0000EC730000}"/>
    <cellStyle name="Финансовый 3 3 15 2 3 3 7" xfId="26799" xr:uid="{00000000-0005-0000-0000-0000ED730000}"/>
    <cellStyle name="Финансовый 3 3 15 2 3 3 8" xfId="32703" xr:uid="{00000000-0005-0000-0000-0000EE730000}"/>
    <cellStyle name="Финансовый 3 3 15 2 3 3 9" xfId="32169" xr:uid="{00000000-0005-0000-0000-0000EF730000}"/>
    <cellStyle name="Финансовый 3 3 15 2 3 4" xfId="18105" xr:uid="{00000000-0005-0000-0000-0000F0730000}"/>
    <cellStyle name="Финансовый 3 3 15 2 3 5" xfId="19417" xr:uid="{00000000-0005-0000-0000-0000F1730000}"/>
    <cellStyle name="Финансовый 3 3 15 2 3 5 2" xfId="24887" xr:uid="{00000000-0005-0000-0000-0000F2730000}"/>
    <cellStyle name="Финансовый 3 3 15 2 3 5 3" xfId="28560" xr:uid="{00000000-0005-0000-0000-0000F3730000}"/>
    <cellStyle name="Финансовый 3 3 15 2 3 5 4" xfId="29997" xr:uid="{00000000-0005-0000-0000-0000F4730000}"/>
    <cellStyle name="Финансовый 3 3 15 2 3 5 5" xfId="31303" xr:uid="{00000000-0005-0000-0000-0000F5730000}"/>
    <cellStyle name="Финансовый 3 3 15 2 3 5 6" xfId="34070" xr:uid="{00000000-0005-0000-0000-0000F6730000}"/>
    <cellStyle name="Финансовый 3 3 15 2 3 5 7" xfId="35406" xr:uid="{00000000-0005-0000-0000-0000F7730000}"/>
    <cellStyle name="Финансовый 3 3 15 3" xfId="10987" xr:uid="{00000000-0005-0000-0000-0000F8730000}"/>
    <cellStyle name="Финансовый 3 3 15 3 2" xfId="13211" xr:uid="{00000000-0005-0000-0000-0000F9730000}"/>
    <cellStyle name="Финансовый 3 3 15 3 3" xfId="15111" xr:uid="{00000000-0005-0000-0000-0000FA730000}"/>
    <cellStyle name="Финансовый 3 3 15 3 3 2" xfId="15869" xr:uid="{00000000-0005-0000-0000-0000FB730000}"/>
    <cellStyle name="Финансовый 3 3 15 3 3 3" xfId="19852" xr:uid="{00000000-0005-0000-0000-0000FC730000}"/>
    <cellStyle name="Финансовый 3 3 15 3 3 4" xfId="23450" xr:uid="{00000000-0005-0000-0000-0000FD730000}"/>
    <cellStyle name="Финансовый 3 3 15 3 3 5" xfId="25689" xr:uid="{00000000-0005-0000-0000-0000FE730000}"/>
    <cellStyle name="Финансовый 3 3 15 3 3 6" xfId="22983" xr:uid="{00000000-0005-0000-0000-0000FF730000}"/>
    <cellStyle name="Финансовый 3 3 15 3 3 7" xfId="28755" xr:uid="{00000000-0005-0000-0000-000000740000}"/>
    <cellStyle name="Финансовый 3 3 15 3 3 8" xfId="33025" xr:uid="{00000000-0005-0000-0000-000001740000}"/>
    <cellStyle name="Финансовый 3 3 15 3 3 9" xfId="31953" xr:uid="{00000000-0005-0000-0000-000002740000}"/>
    <cellStyle name="Финансовый 3 3 15 3 4" xfId="17783" xr:uid="{00000000-0005-0000-0000-000003740000}"/>
    <cellStyle name="Финансовый 3 3 15 3 5" xfId="19095" xr:uid="{00000000-0005-0000-0000-000004740000}"/>
    <cellStyle name="Финансовый 3 3 15 3 5 2" xfId="22763" xr:uid="{00000000-0005-0000-0000-000005740000}"/>
    <cellStyle name="Финансовый 3 3 15 3 5 3" xfId="28238" xr:uid="{00000000-0005-0000-0000-000006740000}"/>
    <cellStyle name="Финансовый 3 3 15 3 5 4" xfId="29675" xr:uid="{00000000-0005-0000-0000-000007740000}"/>
    <cellStyle name="Финансовый 3 3 15 3 5 5" xfId="30981" xr:uid="{00000000-0005-0000-0000-000008740000}"/>
    <cellStyle name="Финансовый 3 3 15 3 5 6" xfId="34392" xr:uid="{00000000-0005-0000-0000-000009740000}"/>
    <cellStyle name="Финансовый 3 3 15 3 5 7" xfId="35728" xr:uid="{00000000-0005-0000-0000-00000A740000}"/>
    <cellStyle name="Финансовый 3 3 15 4" xfId="12322" xr:uid="{00000000-0005-0000-0000-00000B740000}"/>
    <cellStyle name="Финансовый 3 3 15 5" xfId="13859" xr:uid="{00000000-0005-0000-0000-00000C740000}"/>
    <cellStyle name="Финансовый 3 3 15 6" xfId="14463" xr:uid="{00000000-0005-0000-0000-00000D740000}"/>
    <cellStyle name="Финансовый 3 3 15 6 2" xfId="16517" xr:uid="{00000000-0005-0000-0000-00000E740000}"/>
    <cellStyle name="Финансовый 3 3 15 6 3" xfId="20500" xr:uid="{00000000-0005-0000-0000-00000F740000}"/>
    <cellStyle name="Финансовый 3 3 15 6 4" xfId="25069" xr:uid="{00000000-0005-0000-0000-000010740000}"/>
    <cellStyle name="Финансовый 3 3 15 6 5" xfId="25694" xr:uid="{00000000-0005-0000-0000-000011740000}"/>
    <cellStyle name="Финансовый 3 3 15 6 6" xfId="26184" xr:uid="{00000000-0005-0000-0000-000012740000}"/>
    <cellStyle name="Финансовый 3 3 15 6 7" xfId="23736" xr:uid="{00000000-0005-0000-0000-000013740000}"/>
    <cellStyle name="Финансовый 3 3 15 6 8" xfId="33673" xr:uid="{00000000-0005-0000-0000-000014740000}"/>
    <cellStyle name="Финансовый 3 3 15 6 9" xfId="32637" xr:uid="{00000000-0005-0000-0000-000015740000}"/>
    <cellStyle name="Финансовый 3 3 15 7" xfId="17135" xr:uid="{00000000-0005-0000-0000-000016740000}"/>
    <cellStyle name="Финансовый 3 3 15 8" xfId="18447" xr:uid="{00000000-0005-0000-0000-000017740000}"/>
    <cellStyle name="Финансовый 3 3 15 8 2" xfId="24608" xr:uid="{00000000-0005-0000-0000-000018740000}"/>
    <cellStyle name="Финансовый 3 3 15 8 3" xfId="27590" xr:uid="{00000000-0005-0000-0000-000019740000}"/>
    <cellStyle name="Финансовый 3 3 15 8 4" xfId="29027" xr:uid="{00000000-0005-0000-0000-00001A740000}"/>
    <cellStyle name="Финансовый 3 3 15 8 5" xfId="30333" xr:uid="{00000000-0005-0000-0000-00001B740000}"/>
    <cellStyle name="Финансовый 3 3 15 8 6" xfId="35040" xr:uid="{00000000-0005-0000-0000-00001C740000}"/>
    <cellStyle name="Финансовый 3 3 15 8 7" xfId="36376" xr:uid="{00000000-0005-0000-0000-00001D740000}"/>
    <cellStyle name="Финансовый 3 3 16" xfId="1196" xr:uid="{00000000-0005-0000-0000-00001E740000}"/>
    <cellStyle name="Финансовый 3 3 16 2" xfId="6219" xr:uid="{00000000-0005-0000-0000-00001F740000}"/>
    <cellStyle name="Финансовый 3 3 16 2 2" xfId="9853" xr:uid="{00000000-0005-0000-0000-000020740000}"/>
    <cellStyle name="Финансовый 3 3 16 2 2 2" xfId="13505" xr:uid="{00000000-0005-0000-0000-000021740000}"/>
    <cellStyle name="Финансовый 3 3 16 2 2 3" xfId="14817" xr:uid="{00000000-0005-0000-0000-000022740000}"/>
    <cellStyle name="Финансовый 3 3 16 2 2 3 2" xfId="16163" xr:uid="{00000000-0005-0000-0000-000023740000}"/>
    <cellStyle name="Финансовый 3 3 16 2 2 3 3" xfId="20146" xr:uid="{00000000-0005-0000-0000-000024740000}"/>
    <cellStyle name="Финансовый 3 3 16 2 2 3 4" xfId="20943" xr:uid="{00000000-0005-0000-0000-000025740000}"/>
    <cellStyle name="Финансовый 3 3 16 2 2 3 5" xfId="25488" xr:uid="{00000000-0005-0000-0000-000026740000}"/>
    <cellStyle name="Финансовый 3 3 16 2 2 3 6" xfId="22583" xr:uid="{00000000-0005-0000-0000-000027740000}"/>
    <cellStyle name="Финансовый 3 3 16 2 2 3 7" xfId="26399" xr:uid="{00000000-0005-0000-0000-000028740000}"/>
    <cellStyle name="Финансовый 3 3 16 2 2 3 8" xfId="33319" xr:uid="{00000000-0005-0000-0000-000029740000}"/>
    <cellStyle name="Финансовый 3 3 16 2 2 3 9" xfId="31779" xr:uid="{00000000-0005-0000-0000-00002A740000}"/>
    <cellStyle name="Финансовый 3 3 16 2 2 4" xfId="17489" xr:uid="{00000000-0005-0000-0000-00002B740000}"/>
    <cellStyle name="Финансовый 3 3 16 2 2 5" xfId="18801" xr:uid="{00000000-0005-0000-0000-00002C740000}"/>
    <cellStyle name="Финансовый 3 3 16 2 2 5 2" xfId="25083" xr:uid="{00000000-0005-0000-0000-00002D740000}"/>
    <cellStyle name="Финансовый 3 3 16 2 2 5 3" xfId="27944" xr:uid="{00000000-0005-0000-0000-00002E740000}"/>
    <cellStyle name="Финансовый 3 3 16 2 2 5 4" xfId="29381" xr:uid="{00000000-0005-0000-0000-00002F740000}"/>
    <cellStyle name="Финансовый 3 3 16 2 2 5 5" xfId="30687" xr:uid="{00000000-0005-0000-0000-000030740000}"/>
    <cellStyle name="Финансовый 3 3 16 2 2 5 6" xfId="34686" xr:uid="{00000000-0005-0000-0000-000031740000}"/>
    <cellStyle name="Финансовый 3 3 16 2 2 5 7" xfId="36022" xr:uid="{00000000-0005-0000-0000-000032740000}"/>
    <cellStyle name="Финансовый 3 3 16 2 3" xfId="12763" xr:uid="{00000000-0005-0000-0000-000033740000}"/>
    <cellStyle name="Финансовый 3 3 16 2 3 2" xfId="12869" xr:uid="{00000000-0005-0000-0000-000034740000}"/>
    <cellStyle name="Финансовый 3 3 16 2 3 3" xfId="15453" xr:uid="{00000000-0005-0000-0000-000035740000}"/>
    <cellStyle name="Финансовый 3 3 16 2 3 3 2" xfId="15527" xr:uid="{00000000-0005-0000-0000-000036740000}"/>
    <cellStyle name="Финансовый 3 3 16 2 3 3 3" xfId="19510" xr:uid="{00000000-0005-0000-0000-000037740000}"/>
    <cellStyle name="Финансовый 3 3 16 2 3 3 4" xfId="21510" xr:uid="{00000000-0005-0000-0000-000038740000}"/>
    <cellStyle name="Финансовый 3 3 16 2 3 3 5" xfId="27258" xr:uid="{00000000-0005-0000-0000-000039740000}"/>
    <cellStyle name="Финансовый 3 3 16 2 3 3 6" xfId="21348" xr:uid="{00000000-0005-0000-0000-00003A740000}"/>
    <cellStyle name="Финансовый 3 3 16 2 3 3 7" xfId="25662" xr:uid="{00000000-0005-0000-0000-00003B740000}"/>
    <cellStyle name="Финансовый 3 3 16 2 3 3 8" xfId="32683" xr:uid="{00000000-0005-0000-0000-00003C740000}"/>
    <cellStyle name="Финансовый 3 3 16 2 3 3 9" xfId="32067" xr:uid="{00000000-0005-0000-0000-00003D740000}"/>
    <cellStyle name="Финансовый 3 3 16 2 3 4" xfId="18125" xr:uid="{00000000-0005-0000-0000-00003E740000}"/>
    <cellStyle name="Финансовый 3 3 16 2 3 5" xfId="19437" xr:uid="{00000000-0005-0000-0000-00003F740000}"/>
    <cellStyle name="Финансовый 3 3 16 2 3 5 2" xfId="23047" xr:uid="{00000000-0005-0000-0000-000040740000}"/>
    <cellStyle name="Финансовый 3 3 16 2 3 5 3" xfId="28580" xr:uid="{00000000-0005-0000-0000-000041740000}"/>
    <cellStyle name="Финансовый 3 3 16 2 3 5 4" xfId="30017" xr:uid="{00000000-0005-0000-0000-000042740000}"/>
    <cellStyle name="Финансовый 3 3 16 2 3 5 5" xfId="31323" xr:uid="{00000000-0005-0000-0000-000043740000}"/>
    <cellStyle name="Финансовый 3 3 16 2 3 5 6" xfId="34050" xr:uid="{00000000-0005-0000-0000-000044740000}"/>
    <cellStyle name="Финансовый 3 3 16 2 3 5 7" xfId="35386" xr:uid="{00000000-0005-0000-0000-000045740000}"/>
    <cellStyle name="Финансовый 3 3 16 3" xfId="11082" xr:uid="{00000000-0005-0000-0000-000046740000}"/>
    <cellStyle name="Финансовый 3 3 16 3 2" xfId="13190" xr:uid="{00000000-0005-0000-0000-000047740000}"/>
    <cellStyle name="Финансовый 3 3 16 3 3" xfId="15132" xr:uid="{00000000-0005-0000-0000-000048740000}"/>
    <cellStyle name="Финансовый 3 3 16 3 3 2" xfId="15848" xr:uid="{00000000-0005-0000-0000-000049740000}"/>
    <cellStyle name="Финансовый 3 3 16 3 3 3" xfId="19831" xr:uid="{00000000-0005-0000-0000-00004A740000}"/>
    <cellStyle name="Финансовый 3 3 16 3 3 4" xfId="23613" xr:uid="{00000000-0005-0000-0000-00004B740000}"/>
    <cellStyle name="Финансовый 3 3 16 3 3 5" xfId="23089" xr:uid="{00000000-0005-0000-0000-00004C740000}"/>
    <cellStyle name="Финансовый 3 3 16 3 3 6" xfId="26764" xr:uid="{00000000-0005-0000-0000-00004D740000}"/>
    <cellStyle name="Финансовый 3 3 16 3 3 7" xfId="27154" xr:uid="{00000000-0005-0000-0000-00004E740000}"/>
    <cellStyle name="Финансовый 3 3 16 3 3 8" xfId="33004" xr:uid="{00000000-0005-0000-0000-00004F740000}"/>
    <cellStyle name="Финансовый 3 3 16 3 3 9" xfId="31545" xr:uid="{00000000-0005-0000-0000-000050740000}"/>
    <cellStyle name="Финансовый 3 3 16 3 4" xfId="17804" xr:uid="{00000000-0005-0000-0000-000051740000}"/>
    <cellStyle name="Финансовый 3 3 16 3 5" xfId="19116" xr:uid="{00000000-0005-0000-0000-000052740000}"/>
    <cellStyle name="Финансовый 3 3 16 3 5 2" xfId="22637" xr:uid="{00000000-0005-0000-0000-000053740000}"/>
    <cellStyle name="Финансовый 3 3 16 3 5 3" xfId="28259" xr:uid="{00000000-0005-0000-0000-000054740000}"/>
    <cellStyle name="Финансовый 3 3 16 3 5 4" xfId="29696" xr:uid="{00000000-0005-0000-0000-000055740000}"/>
    <cellStyle name="Финансовый 3 3 16 3 5 5" xfId="31002" xr:uid="{00000000-0005-0000-0000-000056740000}"/>
    <cellStyle name="Финансовый 3 3 16 3 5 6" xfId="34371" xr:uid="{00000000-0005-0000-0000-000057740000}"/>
    <cellStyle name="Финансовый 3 3 16 3 5 7" xfId="35707" xr:uid="{00000000-0005-0000-0000-000058740000}"/>
    <cellStyle name="Финансовый 3 3 16 4" xfId="12388" xr:uid="{00000000-0005-0000-0000-000059740000}"/>
    <cellStyle name="Финансовый 3 3 16 5" xfId="13838" xr:uid="{00000000-0005-0000-0000-00005A740000}"/>
    <cellStyle name="Финансовый 3 3 16 6" xfId="14484" xr:uid="{00000000-0005-0000-0000-00005B740000}"/>
    <cellStyle name="Финансовый 3 3 16 6 2" xfId="16496" xr:uid="{00000000-0005-0000-0000-00005C740000}"/>
    <cellStyle name="Финансовый 3 3 16 6 3" xfId="20479" xr:uid="{00000000-0005-0000-0000-00005D740000}"/>
    <cellStyle name="Финансовый 3 3 16 6 4" xfId="21409" xr:uid="{00000000-0005-0000-0000-00005E740000}"/>
    <cellStyle name="Финансовый 3 3 16 6 5" xfId="26306" xr:uid="{00000000-0005-0000-0000-00005F740000}"/>
    <cellStyle name="Финансовый 3 3 16 6 6" xfId="21202" xr:uid="{00000000-0005-0000-0000-000060740000}"/>
    <cellStyle name="Финансовый 3 3 16 6 7" xfId="23963" xr:uid="{00000000-0005-0000-0000-000061740000}"/>
    <cellStyle name="Финансовый 3 3 16 6 8" xfId="33652" xr:uid="{00000000-0005-0000-0000-000062740000}"/>
    <cellStyle name="Финансовый 3 3 16 6 9" xfId="32419" xr:uid="{00000000-0005-0000-0000-000063740000}"/>
    <cellStyle name="Финансовый 3 3 16 7" xfId="17156" xr:uid="{00000000-0005-0000-0000-000064740000}"/>
    <cellStyle name="Финансовый 3 3 16 8" xfId="18468" xr:uid="{00000000-0005-0000-0000-000065740000}"/>
    <cellStyle name="Финансовый 3 3 16 8 2" xfId="21296" xr:uid="{00000000-0005-0000-0000-000066740000}"/>
    <cellStyle name="Финансовый 3 3 16 8 3" xfId="27611" xr:uid="{00000000-0005-0000-0000-000067740000}"/>
    <cellStyle name="Финансовый 3 3 16 8 4" xfId="29048" xr:uid="{00000000-0005-0000-0000-000068740000}"/>
    <cellStyle name="Финансовый 3 3 16 8 5" xfId="30354" xr:uid="{00000000-0005-0000-0000-000069740000}"/>
    <cellStyle name="Финансовый 3 3 16 8 6" xfId="35019" xr:uid="{00000000-0005-0000-0000-00006A740000}"/>
    <cellStyle name="Финансовый 3 3 16 8 7" xfId="36355" xr:uid="{00000000-0005-0000-0000-00006B740000}"/>
    <cellStyle name="Финансовый 3 3 17" xfId="1249" xr:uid="{00000000-0005-0000-0000-00006C740000}"/>
    <cellStyle name="Финансовый 3 3 17 2" xfId="6254" xr:uid="{00000000-0005-0000-0000-00006D740000}"/>
    <cellStyle name="Финансовый 3 3 17 2 2" xfId="9906" xr:uid="{00000000-0005-0000-0000-00006E740000}"/>
    <cellStyle name="Финансовый 3 3 17 2 2 2" xfId="13490" xr:uid="{00000000-0005-0000-0000-00006F740000}"/>
    <cellStyle name="Финансовый 3 3 17 2 2 3" xfId="14832" xr:uid="{00000000-0005-0000-0000-000070740000}"/>
    <cellStyle name="Финансовый 3 3 17 2 2 3 2" xfId="16148" xr:uid="{00000000-0005-0000-0000-000071740000}"/>
    <cellStyle name="Финансовый 3 3 17 2 2 3 3" xfId="20131" xr:uid="{00000000-0005-0000-0000-000072740000}"/>
    <cellStyle name="Финансовый 3 3 17 2 2 3 4" xfId="24901" xr:uid="{00000000-0005-0000-0000-000073740000}"/>
    <cellStyle name="Финансовый 3 3 17 2 2 3 5" xfId="25684" xr:uid="{00000000-0005-0000-0000-000074740000}"/>
    <cellStyle name="Финансовый 3 3 17 2 2 3 6" xfId="27035" xr:uid="{00000000-0005-0000-0000-000075740000}"/>
    <cellStyle name="Финансовый 3 3 17 2 2 3 7" xfId="26211" xr:uid="{00000000-0005-0000-0000-000076740000}"/>
    <cellStyle name="Финансовый 3 3 17 2 2 3 8" xfId="33304" xr:uid="{00000000-0005-0000-0000-000077740000}"/>
    <cellStyle name="Финансовый 3 3 17 2 2 3 9" xfId="32214" xr:uid="{00000000-0005-0000-0000-000078740000}"/>
    <cellStyle name="Финансовый 3 3 17 2 2 4" xfId="17504" xr:uid="{00000000-0005-0000-0000-000079740000}"/>
    <cellStyle name="Финансовый 3 3 17 2 2 5" xfId="18816" xr:uid="{00000000-0005-0000-0000-00007A740000}"/>
    <cellStyle name="Финансовый 3 3 17 2 2 5 2" xfId="22744" xr:uid="{00000000-0005-0000-0000-00007B740000}"/>
    <cellStyle name="Финансовый 3 3 17 2 2 5 3" xfId="27959" xr:uid="{00000000-0005-0000-0000-00007C740000}"/>
    <cellStyle name="Финансовый 3 3 17 2 2 5 4" xfId="29396" xr:uid="{00000000-0005-0000-0000-00007D740000}"/>
    <cellStyle name="Финансовый 3 3 17 2 2 5 5" xfId="30702" xr:uid="{00000000-0005-0000-0000-00007E740000}"/>
    <cellStyle name="Финансовый 3 3 17 2 2 5 6" xfId="34671" xr:uid="{00000000-0005-0000-0000-00007F740000}"/>
    <cellStyle name="Финансовый 3 3 17 2 2 5 7" xfId="36007" xr:uid="{00000000-0005-0000-0000-000080740000}"/>
    <cellStyle name="Финансовый 3 3 17 2 3" xfId="12776" xr:uid="{00000000-0005-0000-0000-000081740000}"/>
    <cellStyle name="Финансовый 3 3 17 2 3 2" xfId="12856" xr:uid="{00000000-0005-0000-0000-000082740000}"/>
    <cellStyle name="Финансовый 3 3 17 2 3 3" xfId="15466" xr:uid="{00000000-0005-0000-0000-000083740000}"/>
    <cellStyle name="Финансовый 3 3 17 2 3 3 2" xfId="15514" xr:uid="{00000000-0005-0000-0000-000084740000}"/>
    <cellStyle name="Финансовый 3 3 17 2 3 3 3" xfId="19497" xr:uid="{00000000-0005-0000-0000-000085740000}"/>
    <cellStyle name="Финансовый 3 3 17 2 3 3 4" xfId="20980" xr:uid="{00000000-0005-0000-0000-000086740000}"/>
    <cellStyle name="Финансовый 3 3 17 2 3 3 5" xfId="27177" xr:uid="{00000000-0005-0000-0000-000087740000}"/>
    <cellStyle name="Финансовый 3 3 17 2 3 3 6" xfId="25390" xr:uid="{00000000-0005-0000-0000-000088740000}"/>
    <cellStyle name="Финансовый 3 3 17 2 3 3 7" xfId="20954" xr:uid="{00000000-0005-0000-0000-000089740000}"/>
    <cellStyle name="Финансовый 3 3 17 2 3 3 8" xfId="32670" xr:uid="{00000000-0005-0000-0000-00008A740000}"/>
    <cellStyle name="Финансовый 3 3 17 2 3 3 9" xfId="32129" xr:uid="{00000000-0005-0000-0000-00008B740000}"/>
    <cellStyle name="Финансовый 3 3 17 2 3 4" xfId="18138" xr:uid="{00000000-0005-0000-0000-00008C740000}"/>
    <cellStyle name="Финансовый 3 3 17 2 3 5" xfId="19450" xr:uid="{00000000-0005-0000-0000-00008D740000}"/>
    <cellStyle name="Финансовый 3 3 17 2 3 5 2" xfId="25051" xr:uid="{00000000-0005-0000-0000-00008E740000}"/>
    <cellStyle name="Финансовый 3 3 17 2 3 5 3" xfId="28593" xr:uid="{00000000-0005-0000-0000-00008F740000}"/>
    <cellStyle name="Финансовый 3 3 17 2 3 5 4" xfId="30030" xr:uid="{00000000-0005-0000-0000-000090740000}"/>
    <cellStyle name="Финансовый 3 3 17 2 3 5 5" xfId="31336" xr:uid="{00000000-0005-0000-0000-000091740000}"/>
    <cellStyle name="Финансовый 3 3 17 2 3 5 6" xfId="34037" xr:uid="{00000000-0005-0000-0000-000092740000}"/>
    <cellStyle name="Финансовый 3 3 17 2 3 5 7" xfId="35373" xr:uid="{00000000-0005-0000-0000-000093740000}"/>
    <cellStyle name="Финансовый 3 3 17 3" xfId="11134" xr:uid="{00000000-0005-0000-0000-000094740000}"/>
    <cellStyle name="Финансовый 3 3 17 3 2" xfId="13176" xr:uid="{00000000-0005-0000-0000-000095740000}"/>
    <cellStyle name="Финансовый 3 3 17 3 3" xfId="15146" xr:uid="{00000000-0005-0000-0000-000096740000}"/>
    <cellStyle name="Финансовый 3 3 17 3 3 2" xfId="15834" xr:uid="{00000000-0005-0000-0000-000097740000}"/>
    <cellStyle name="Финансовый 3 3 17 3 3 3" xfId="19817" xr:uid="{00000000-0005-0000-0000-000098740000}"/>
    <cellStyle name="Финансовый 3 3 17 3 3 4" xfId="22412" xr:uid="{00000000-0005-0000-0000-000099740000}"/>
    <cellStyle name="Финансовый 3 3 17 3 3 5" xfId="25954" xr:uid="{00000000-0005-0000-0000-00009A740000}"/>
    <cellStyle name="Финансовый 3 3 17 3 3 6" xfId="22113" xr:uid="{00000000-0005-0000-0000-00009B740000}"/>
    <cellStyle name="Финансовый 3 3 17 3 3 7" xfId="28701" xr:uid="{00000000-0005-0000-0000-00009C740000}"/>
    <cellStyle name="Финансовый 3 3 17 3 3 8" xfId="32990" xr:uid="{00000000-0005-0000-0000-00009D740000}"/>
    <cellStyle name="Финансовый 3 3 17 3 3 9" xfId="32167" xr:uid="{00000000-0005-0000-0000-00009E740000}"/>
    <cellStyle name="Финансовый 3 3 17 3 4" xfId="17818" xr:uid="{00000000-0005-0000-0000-00009F740000}"/>
    <cellStyle name="Финансовый 3 3 17 3 5" xfId="19130" xr:uid="{00000000-0005-0000-0000-0000A0740000}"/>
    <cellStyle name="Финансовый 3 3 17 3 5 2" xfId="22278" xr:uid="{00000000-0005-0000-0000-0000A1740000}"/>
    <cellStyle name="Финансовый 3 3 17 3 5 3" xfId="28273" xr:uid="{00000000-0005-0000-0000-0000A2740000}"/>
    <cellStyle name="Финансовый 3 3 17 3 5 4" xfId="29710" xr:uid="{00000000-0005-0000-0000-0000A3740000}"/>
    <cellStyle name="Финансовый 3 3 17 3 5 5" xfId="31016" xr:uid="{00000000-0005-0000-0000-0000A4740000}"/>
    <cellStyle name="Финансовый 3 3 17 3 5 6" xfId="34357" xr:uid="{00000000-0005-0000-0000-0000A5740000}"/>
    <cellStyle name="Финансовый 3 3 17 3 5 7" xfId="35693" xr:uid="{00000000-0005-0000-0000-0000A6740000}"/>
    <cellStyle name="Финансовый 3 3 17 4" xfId="12423" xr:uid="{00000000-0005-0000-0000-0000A7740000}"/>
    <cellStyle name="Финансовый 3 3 17 5" xfId="13824" xr:uid="{00000000-0005-0000-0000-0000A8740000}"/>
    <cellStyle name="Финансовый 3 3 17 6" xfId="14498" xr:uid="{00000000-0005-0000-0000-0000A9740000}"/>
    <cellStyle name="Финансовый 3 3 17 6 2" xfId="16482" xr:uid="{00000000-0005-0000-0000-0000AA740000}"/>
    <cellStyle name="Финансовый 3 3 17 6 3" xfId="20465" xr:uid="{00000000-0005-0000-0000-0000AB740000}"/>
    <cellStyle name="Финансовый 3 3 17 6 4" xfId="21848" xr:uid="{00000000-0005-0000-0000-0000AC740000}"/>
    <cellStyle name="Финансовый 3 3 17 6 5" xfId="26056" xr:uid="{00000000-0005-0000-0000-0000AD740000}"/>
    <cellStyle name="Финансовый 3 3 17 6 6" xfId="24463" xr:uid="{00000000-0005-0000-0000-0000AE740000}"/>
    <cellStyle name="Финансовый 3 3 17 6 7" xfId="24682" xr:uid="{00000000-0005-0000-0000-0000AF740000}"/>
    <cellStyle name="Финансовый 3 3 17 6 8" xfId="33638" xr:uid="{00000000-0005-0000-0000-0000B0740000}"/>
    <cellStyle name="Финансовый 3 3 17 6 9" xfId="31773" xr:uid="{00000000-0005-0000-0000-0000B1740000}"/>
    <cellStyle name="Финансовый 3 3 17 7" xfId="17170" xr:uid="{00000000-0005-0000-0000-0000B2740000}"/>
    <cellStyle name="Финансовый 3 3 17 8" xfId="18482" xr:uid="{00000000-0005-0000-0000-0000B3740000}"/>
    <cellStyle name="Финансовый 3 3 17 8 2" xfId="23544" xr:uid="{00000000-0005-0000-0000-0000B4740000}"/>
    <cellStyle name="Финансовый 3 3 17 8 3" xfId="27625" xr:uid="{00000000-0005-0000-0000-0000B5740000}"/>
    <cellStyle name="Финансовый 3 3 17 8 4" xfId="29062" xr:uid="{00000000-0005-0000-0000-0000B6740000}"/>
    <cellStyle name="Финансовый 3 3 17 8 5" xfId="30368" xr:uid="{00000000-0005-0000-0000-0000B7740000}"/>
    <cellStyle name="Финансовый 3 3 17 8 6" xfId="35005" xr:uid="{00000000-0005-0000-0000-0000B8740000}"/>
    <cellStyle name="Финансовый 3 3 17 8 7" xfId="36341" xr:uid="{00000000-0005-0000-0000-0000B9740000}"/>
    <cellStyle name="Финансовый 3 3 18" xfId="1293" xr:uid="{00000000-0005-0000-0000-0000BA740000}"/>
    <cellStyle name="Финансовый 3 3 18 2" xfId="8243" xr:uid="{00000000-0005-0000-0000-0000BB740000}"/>
    <cellStyle name="Финансовый 3 3 18 2 2" xfId="13648" xr:uid="{00000000-0005-0000-0000-0000BC740000}"/>
    <cellStyle name="Финансовый 3 3 18 2 3" xfId="14674" xr:uid="{00000000-0005-0000-0000-0000BD740000}"/>
    <cellStyle name="Финансовый 3 3 18 2 3 2" xfId="16306" xr:uid="{00000000-0005-0000-0000-0000BE740000}"/>
    <cellStyle name="Финансовый 3 3 18 2 3 3" xfId="20289" xr:uid="{00000000-0005-0000-0000-0000BF740000}"/>
    <cellStyle name="Финансовый 3 3 18 2 3 4" xfId="21649" xr:uid="{00000000-0005-0000-0000-0000C0740000}"/>
    <cellStyle name="Финансовый 3 3 18 2 3 5" xfId="27204" xr:uid="{00000000-0005-0000-0000-0000C1740000}"/>
    <cellStyle name="Финансовый 3 3 18 2 3 6" xfId="24514" xr:uid="{00000000-0005-0000-0000-0000C2740000}"/>
    <cellStyle name="Финансовый 3 3 18 2 3 7" xfId="25233" xr:uid="{00000000-0005-0000-0000-0000C3740000}"/>
    <cellStyle name="Финансовый 3 3 18 2 3 8" xfId="33462" xr:uid="{00000000-0005-0000-0000-0000C4740000}"/>
    <cellStyle name="Финансовый 3 3 18 2 3 9" xfId="31473" xr:uid="{00000000-0005-0000-0000-0000C5740000}"/>
    <cellStyle name="Финансовый 3 3 18 2 4" xfId="17346" xr:uid="{00000000-0005-0000-0000-0000C6740000}"/>
    <cellStyle name="Финансовый 3 3 18 2 5" xfId="18658" xr:uid="{00000000-0005-0000-0000-0000C7740000}"/>
    <cellStyle name="Финансовый 3 3 18 2 5 2" xfId="22815" xr:uid="{00000000-0005-0000-0000-0000C8740000}"/>
    <cellStyle name="Финансовый 3 3 18 2 5 3" xfId="27801" xr:uid="{00000000-0005-0000-0000-0000C9740000}"/>
    <cellStyle name="Финансовый 3 3 18 2 5 4" xfId="29238" xr:uid="{00000000-0005-0000-0000-0000CA740000}"/>
    <cellStyle name="Финансовый 3 3 18 2 5 5" xfId="30544" xr:uid="{00000000-0005-0000-0000-0000CB740000}"/>
    <cellStyle name="Финансовый 3 3 18 2 5 6" xfId="34829" xr:uid="{00000000-0005-0000-0000-0000CC740000}"/>
    <cellStyle name="Финансовый 3 3 18 2 5 7" xfId="36165" xr:uid="{00000000-0005-0000-0000-0000CD740000}"/>
    <cellStyle name="Финансовый 3 3 18 3" xfId="12632" xr:uid="{00000000-0005-0000-0000-0000CE740000}"/>
    <cellStyle name="Финансовый 3 3 18 3 2" xfId="13000" xr:uid="{00000000-0005-0000-0000-0000CF740000}"/>
    <cellStyle name="Финансовый 3 3 18 3 3" xfId="15322" xr:uid="{00000000-0005-0000-0000-0000D0740000}"/>
    <cellStyle name="Финансовый 3 3 18 3 3 2" xfId="15658" xr:uid="{00000000-0005-0000-0000-0000D1740000}"/>
    <cellStyle name="Финансовый 3 3 18 3 3 3" xfId="19641" xr:uid="{00000000-0005-0000-0000-0000D2740000}"/>
    <cellStyle name="Финансовый 3 3 18 3 3 4" xfId="21557" xr:uid="{00000000-0005-0000-0000-0000D3740000}"/>
    <cellStyle name="Финансовый 3 3 18 3 3 5" xfId="26702" xr:uid="{00000000-0005-0000-0000-0000D4740000}"/>
    <cellStyle name="Финансовый 3 3 18 3 3 6" xfId="25497" xr:uid="{00000000-0005-0000-0000-0000D5740000}"/>
    <cellStyle name="Финансовый 3 3 18 3 3 7" xfId="26578" xr:uid="{00000000-0005-0000-0000-0000D6740000}"/>
    <cellStyle name="Финансовый 3 3 18 3 3 8" xfId="32814" xr:uid="{00000000-0005-0000-0000-0000D7740000}"/>
    <cellStyle name="Финансовый 3 3 18 3 3 9" xfId="31471" xr:uid="{00000000-0005-0000-0000-0000D8740000}"/>
    <cellStyle name="Финансовый 3 3 18 3 4" xfId="17994" xr:uid="{00000000-0005-0000-0000-0000D9740000}"/>
    <cellStyle name="Финансовый 3 3 18 3 5" xfId="19306" xr:uid="{00000000-0005-0000-0000-0000DA740000}"/>
    <cellStyle name="Финансовый 3 3 18 3 5 2" xfId="23540" xr:uid="{00000000-0005-0000-0000-0000DB740000}"/>
    <cellStyle name="Финансовый 3 3 18 3 5 3" xfId="28449" xr:uid="{00000000-0005-0000-0000-0000DC740000}"/>
    <cellStyle name="Финансовый 3 3 18 3 5 4" xfId="29886" xr:uid="{00000000-0005-0000-0000-0000DD740000}"/>
    <cellStyle name="Финансовый 3 3 18 3 5 5" xfId="31192" xr:uid="{00000000-0005-0000-0000-0000DE740000}"/>
    <cellStyle name="Финансовый 3 3 18 3 5 6" xfId="34181" xr:uid="{00000000-0005-0000-0000-0000DF740000}"/>
    <cellStyle name="Финансовый 3 3 18 3 5 7" xfId="35517" xr:uid="{00000000-0005-0000-0000-0000E0740000}"/>
    <cellStyle name="Финансовый 3 3 19" xfId="10117" xr:uid="{00000000-0005-0000-0000-0000E1740000}"/>
    <cellStyle name="Финансовый 3 3 19 2" xfId="13286" xr:uid="{00000000-0005-0000-0000-0000E2740000}"/>
    <cellStyle name="Финансовый 3 3 19 3" xfId="15036" xr:uid="{00000000-0005-0000-0000-0000E3740000}"/>
    <cellStyle name="Финансовый 3 3 19 3 2" xfId="15944" xr:uid="{00000000-0005-0000-0000-0000E4740000}"/>
    <cellStyle name="Финансовый 3 3 19 3 3" xfId="19927" xr:uid="{00000000-0005-0000-0000-0000E5740000}"/>
    <cellStyle name="Финансовый 3 3 19 3 4" xfId="24301" xr:uid="{00000000-0005-0000-0000-0000E6740000}"/>
    <cellStyle name="Финансовый 3 3 19 3 5" xfId="25860" xr:uid="{00000000-0005-0000-0000-0000E7740000}"/>
    <cellStyle name="Финансовый 3 3 19 3 6" xfId="22972" xr:uid="{00000000-0005-0000-0000-0000E8740000}"/>
    <cellStyle name="Финансовый 3 3 19 3 7" xfId="26910" xr:uid="{00000000-0005-0000-0000-0000E9740000}"/>
    <cellStyle name="Финансовый 3 3 19 3 8" xfId="33100" xr:uid="{00000000-0005-0000-0000-0000EA740000}"/>
    <cellStyle name="Финансовый 3 3 19 3 9" xfId="31860" xr:uid="{00000000-0005-0000-0000-0000EB740000}"/>
    <cellStyle name="Финансовый 3 3 19 4" xfId="17708" xr:uid="{00000000-0005-0000-0000-0000EC740000}"/>
    <cellStyle name="Финансовый 3 3 19 5" xfId="19020" xr:uid="{00000000-0005-0000-0000-0000ED740000}"/>
    <cellStyle name="Финансовый 3 3 19 5 2" xfId="23431" xr:uid="{00000000-0005-0000-0000-0000EE740000}"/>
    <cellStyle name="Финансовый 3 3 19 5 3" xfId="28163" xr:uid="{00000000-0005-0000-0000-0000EF740000}"/>
    <cellStyle name="Финансовый 3 3 19 5 4" xfId="29600" xr:uid="{00000000-0005-0000-0000-0000F0740000}"/>
    <cellStyle name="Финансовый 3 3 19 5 5" xfId="30906" xr:uid="{00000000-0005-0000-0000-0000F1740000}"/>
    <cellStyle name="Финансовый 3 3 19 5 6" xfId="34467" xr:uid="{00000000-0005-0000-0000-0000F2740000}"/>
    <cellStyle name="Финансовый 3 3 19 5 7" xfId="35803" xr:uid="{00000000-0005-0000-0000-0000F3740000}"/>
    <cellStyle name="Финансовый 3 3 2" xfId="212" xr:uid="{00000000-0005-0000-0000-0000F4740000}"/>
    <cellStyle name="Финансовый 3 3 2 10" xfId="17062" xr:uid="{00000000-0005-0000-0000-0000F5740000}"/>
    <cellStyle name="Финансовый 3 3 2 11" xfId="18374" xr:uid="{00000000-0005-0000-0000-0000F6740000}"/>
    <cellStyle name="Финансовый 3 3 2 11 2" xfId="23231" xr:uid="{00000000-0005-0000-0000-0000F7740000}"/>
    <cellStyle name="Финансовый 3 3 2 11 3" xfId="27517" xr:uid="{00000000-0005-0000-0000-0000F8740000}"/>
    <cellStyle name="Финансовый 3 3 2 11 4" xfId="28954" xr:uid="{00000000-0005-0000-0000-0000F9740000}"/>
    <cellStyle name="Финансовый 3 3 2 11 5" xfId="30260" xr:uid="{00000000-0005-0000-0000-0000FA740000}"/>
    <cellStyle name="Финансовый 3 3 2 11 6" xfId="35113" xr:uid="{00000000-0005-0000-0000-0000FB740000}"/>
    <cellStyle name="Финансовый 3 3 2 11 7" xfId="36449" xr:uid="{00000000-0005-0000-0000-0000FC740000}"/>
    <cellStyle name="Финансовый 3 3 2 2" xfId="565" xr:uid="{00000000-0005-0000-0000-0000FD740000}"/>
    <cellStyle name="Финансовый 3 3 2 2 2" xfId="568" xr:uid="{00000000-0005-0000-0000-0000FE740000}"/>
    <cellStyle name="Финансовый 3 3 2 2 2 2" xfId="1100" xr:uid="{00000000-0005-0000-0000-0000FF740000}"/>
    <cellStyle name="Финансовый 3 3 2 2 2 2 2" xfId="9761" xr:uid="{00000000-0005-0000-0000-000000750000}"/>
    <cellStyle name="Финансовый 3 3 2 2 2 2 3" xfId="10992" xr:uid="{00000000-0005-0000-0000-000001750000}"/>
    <cellStyle name="Финансовый 3 3 2 2 2 3" xfId="1101" xr:uid="{00000000-0005-0000-0000-000002750000}"/>
    <cellStyle name="Финансовый 3 3 2 2 2 3 2" xfId="9762" xr:uid="{00000000-0005-0000-0000-000003750000}"/>
    <cellStyle name="Финансовый 3 3 2 2 2 3 3" xfId="10993" xr:uid="{00000000-0005-0000-0000-000004750000}"/>
    <cellStyle name="Финансовый 3 3 2 2 2 4" xfId="9053" xr:uid="{00000000-0005-0000-0000-000005750000}"/>
    <cellStyle name="Финансовый 3 3 2 2 2 5" xfId="10476" xr:uid="{00000000-0005-0000-0000-000006750000}"/>
    <cellStyle name="Финансовый 3 3 2 2 3" xfId="673" xr:uid="{00000000-0005-0000-0000-000007750000}"/>
    <cellStyle name="Финансовый 3 3 2 2 3 2" xfId="1698" xr:uid="{00000000-0005-0000-0000-000008750000}"/>
    <cellStyle name="Финансовый 3 3 2 2 3 2 2" xfId="8643" xr:uid="{00000000-0005-0000-0000-000009750000}"/>
    <cellStyle name="Финансовый 3 3 2 2 3 2 2 2" xfId="13621" xr:uid="{00000000-0005-0000-0000-00000A750000}"/>
    <cellStyle name="Финансовый 3 3 2 2 3 2 2 3" xfId="14701" xr:uid="{00000000-0005-0000-0000-00000B750000}"/>
    <cellStyle name="Финансовый 3 3 2 2 3 2 2 3 2" xfId="16279" xr:uid="{00000000-0005-0000-0000-00000C750000}"/>
    <cellStyle name="Финансовый 3 3 2 2 3 2 2 3 3" xfId="20262" xr:uid="{00000000-0005-0000-0000-00000D750000}"/>
    <cellStyle name="Финансовый 3 3 2 2 3 2 2 3 4" xfId="24211" xr:uid="{00000000-0005-0000-0000-00000E750000}"/>
    <cellStyle name="Финансовый 3 3 2 2 3 2 2 3 5" xfId="27269" xr:uid="{00000000-0005-0000-0000-00000F750000}"/>
    <cellStyle name="Финансовый 3 3 2 2 3 2 2 3 6" xfId="23239" xr:uid="{00000000-0005-0000-0000-000010750000}"/>
    <cellStyle name="Финансовый 3 3 2 2 3 2 2 3 7" xfId="26628" xr:uid="{00000000-0005-0000-0000-000011750000}"/>
    <cellStyle name="Финансовый 3 3 2 2 3 2 2 3 8" xfId="33435" xr:uid="{00000000-0005-0000-0000-000012750000}"/>
    <cellStyle name="Финансовый 3 3 2 2 3 2 2 3 9" xfId="32295" xr:uid="{00000000-0005-0000-0000-000013750000}"/>
    <cellStyle name="Финансовый 3 3 2 2 3 2 2 4" xfId="17373" xr:uid="{00000000-0005-0000-0000-000014750000}"/>
    <cellStyle name="Финансовый 3 3 2 2 3 2 2 5" xfId="18685" xr:uid="{00000000-0005-0000-0000-000015750000}"/>
    <cellStyle name="Финансовый 3 3 2 2 3 2 2 5 2" xfId="22764" xr:uid="{00000000-0005-0000-0000-000016750000}"/>
    <cellStyle name="Финансовый 3 3 2 2 3 2 2 5 3" xfId="27828" xr:uid="{00000000-0005-0000-0000-000017750000}"/>
    <cellStyle name="Финансовый 3 3 2 2 3 2 2 5 4" xfId="29265" xr:uid="{00000000-0005-0000-0000-000018750000}"/>
    <cellStyle name="Финансовый 3 3 2 2 3 2 2 5 5" xfId="30571" xr:uid="{00000000-0005-0000-0000-000019750000}"/>
    <cellStyle name="Финансовый 3 3 2 2 3 2 2 5 6" xfId="34802" xr:uid="{00000000-0005-0000-0000-00001A750000}"/>
    <cellStyle name="Финансовый 3 3 2 2 3 2 2 5 7" xfId="36138" xr:uid="{00000000-0005-0000-0000-00001B750000}"/>
    <cellStyle name="Финансовый 3 3 2 2 3 2 3" xfId="12659" xr:uid="{00000000-0005-0000-0000-00001C750000}"/>
    <cellStyle name="Финансовый 3 3 2 2 3 2 3 2" xfId="12973" xr:uid="{00000000-0005-0000-0000-00001D750000}"/>
    <cellStyle name="Финансовый 3 3 2 2 3 2 3 3" xfId="15349" xr:uid="{00000000-0005-0000-0000-00001E750000}"/>
    <cellStyle name="Финансовый 3 3 2 2 3 2 3 3 2" xfId="15631" xr:uid="{00000000-0005-0000-0000-00001F750000}"/>
    <cellStyle name="Финансовый 3 3 2 2 3 2 3 3 3" xfId="19614" xr:uid="{00000000-0005-0000-0000-000020750000}"/>
    <cellStyle name="Финансовый 3 3 2 2 3 2 3 3 4" xfId="23870" xr:uid="{00000000-0005-0000-0000-000021750000}"/>
    <cellStyle name="Финансовый 3 3 2 2 3 2 3 3 5" xfId="25685" xr:uid="{00000000-0005-0000-0000-000022750000}"/>
    <cellStyle name="Финансовый 3 3 2 2 3 2 3 3 6" xfId="24655" xr:uid="{00000000-0005-0000-0000-000023750000}"/>
    <cellStyle name="Финансовый 3 3 2 2 3 2 3 3 7" xfId="25423" xr:uid="{00000000-0005-0000-0000-000024750000}"/>
    <cellStyle name="Финансовый 3 3 2 2 3 2 3 3 8" xfId="32787" xr:uid="{00000000-0005-0000-0000-000025750000}"/>
    <cellStyle name="Финансовый 3 3 2 2 3 2 3 3 9" xfId="31654" xr:uid="{00000000-0005-0000-0000-000026750000}"/>
    <cellStyle name="Финансовый 3 3 2 2 3 2 3 4" xfId="18021" xr:uid="{00000000-0005-0000-0000-000027750000}"/>
    <cellStyle name="Финансовый 3 3 2 2 3 2 3 5" xfId="19333" xr:uid="{00000000-0005-0000-0000-000028750000}"/>
    <cellStyle name="Финансовый 3 3 2 2 3 2 3 5 2" xfId="24924" xr:uid="{00000000-0005-0000-0000-000029750000}"/>
    <cellStyle name="Финансовый 3 3 2 2 3 2 3 5 3" xfId="28476" xr:uid="{00000000-0005-0000-0000-00002A750000}"/>
    <cellStyle name="Финансовый 3 3 2 2 3 2 3 5 4" xfId="29913" xr:uid="{00000000-0005-0000-0000-00002B750000}"/>
    <cellStyle name="Финансовый 3 3 2 2 3 2 3 5 5" xfId="31219" xr:uid="{00000000-0005-0000-0000-00002C750000}"/>
    <cellStyle name="Финансовый 3 3 2 2 3 2 3 5 6" xfId="34154" xr:uid="{00000000-0005-0000-0000-00002D750000}"/>
    <cellStyle name="Финансовый 3 3 2 2 3 2 3 5 7" xfId="35490" xr:uid="{00000000-0005-0000-0000-00002E750000}"/>
    <cellStyle name="Финансовый 3 3 2 2 3 3" xfId="10581" xr:uid="{00000000-0005-0000-0000-00002F750000}"/>
    <cellStyle name="Финансовый 3 3 2 2 3 3 2" xfId="13225" xr:uid="{00000000-0005-0000-0000-000030750000}"/>
    <cellStyle name="Финансовый 3 3 2 2 3 3 3" xfId="15097" xr:uid="{00000000-0005-0000-0000-000031750000}"/>
    <cellStyle name="Финансовый 3 3 2 2 3 3 3 2" xfId="15883" xr:uid="{00000000-0005-0000-0000-000032750000}"/>
    <cellStyle name="Финансовый 3 3 2 2 3 3 3 3" xfId="19866" xr:uid="{00000000-0005-0000-0000-000033750000}"/>
    <cellStyle name="Финансовый 3 3 2 2 3 3 3 4" xfId="24082" xr:uid="{00000000-0005-0000-0000-000034750000}"/>
    <cellStyle name="Финансовый 3 3 2 2 3 3 3 5" xfId="26294" xr:uid="{00000000-0005-0000-0000-000035750000}"/>
    <cellStyle name="Финансовый 3 3 2 2 3 3 3 6" xfId="25212" xr:uid="{00000000-0005-0000-0000-000036750000}"/>
    <cellStyle name="Финансовый 3 3 2 2 3 3 3 7" xfId="26633" xr:uid="{00000000-0005-0000-0000-000037750000}"/>
    <cellStyle name="Финансовый 3 3 2 2 3 3 3 8" xfId="33039" xr:uid="{00000000-0005-0000-0000-000038750000}"/>
    <cellStyle name="Финансовый 3 3 2 2 3 3 3 9" xfId="32142" xr:uid="{00000000-0005-0000-0000-000039750000}"/>
    <cellStyle name="Финансовый 3 3 2 2 3 3 4" xfId="17769" xr:uid="{00000000-0005-0000-0000-00003A750000}"/>
    <cellStyle name="Финансовый 3 3 2 2 3 3 5" xfId="19081" xr:uid="{00000000-0005-0000-0000-00003B750000}"/>
    <cellStyle name="Финансовый 3 3 2 2 3 3 5 2" xfId="25024" xr:uid="{00000000-0005-0000-0000-00003C750000}"/>
    <cellStyle name="Финансовый 3 3 2 2 3 3 5 3" xfId="28224" xr:uid="{00000000-0005-0000-0000-00003D750000}"/>
    <cellStyle name="Финансовый 3 3 2 2 3 3 5 4" xfId="29661" xr:uid="{00000000-0005-0000-0000-00003E750000}"/>
    <cellStyle name="Финансовый 3 3 2 2 3 3 5 5" xfId="30967" xr:uid="{00000000-0005-0000-0000-00003F750000}"/>
    <cellStyle name="Финансовый 3 3 2 2 3 3 5 6" xfId="34406" xr:uid="{00000000-0005-0000-0000-000040750000}"/>
    <cellStyle name="Финансовый 3 3 2 2 3 3 5 7" xfId="35742" xr:uid="{00000000-0005-0000-0000-000041750000}"/>
    <cellStyle name="Финансовый 3 3 2 2 3 4" xfId="11580" xr:uid="{00000000-0005-0000-0000-000042750000}"/>
    <cellStyle name="Финансовый 3 3 2 2 3 5" xfId="13873" xr:uid="{00000000-0005-0000-0000-000043750000}"/>
    <cellStyle name="Финансовый 3 3 2 2 3 6" xfId="14449" xr:uid="{00000000-0005-0000-0000-000044750000}"/>
    <cellStyle name="Финансовый 3 3 2 2 3 6 2" xfId="16531" xr:uid="{00000000-0005-0000-0000-000045750000}"/>
    <cellStyle name="Финансовый 3 3 2 2 3 6 3" xfId="20514" xr:uid="{00000000-0005-0000-0000-000046750000}"/>
    <cellStyle name="Финансовый 3 3 2 2 3 6 4" xfId="23044" xr:uid="{00000000-0005-0000-0000-000047750000}"/>
    <cellStyle name="Финансовый 3 3 2 2 3 6 5" xfId="21085" xr:uid="{00000000-0005-0000-0000-000048750000}"/>
    <cellStyle name="Финансовый 3 3 2 2 3 6 6" xfId="26000" xr:uid="{00000000-0005-0000-0000-000049750000}"/>
    <cellStyle name="Финансовый 3 3 2 2 3 6 7" xfId="23026" xr:uid="{00000000-0005-0000-0000-00004A750000}"/>
    <cellStyle name="Финансовый 3 3 2 2 3 6 8" xfId="33687" xr:uid="{00000000-0005-0000-0000-00004B750000}"/>
    <cellStyle name="Финансовый 3 3 2 2 3 6 9" xfId="33998" xr:uid="{00000000-0005-0000-0000-00004C750000}"/>
    <cellStyle name="Финансовый 3 3 2 2 3 7" xfId="17121" xr:uid="{00000000-0005-0000-0000-00004D750000}"/>
    <cellStyle name="Финансовый 3 3 2 2 3 8" xfId="18433" xr:uid="{00000000-0005-0000-0000-00004E750000}"/>
    <cellStyle name="Финансовый 3 3 2 2 3 8 2" xfId="21495" xr:uid="{00000000-0005-0000-0000-00004F750000}"/>
    <cellStyle name="Финансовый 3 3 2 2 3 8 3" xfId="27576" xr:uid="{00000000-0005-0000-0000-000050750000}"/>
    <cellStyle name="Финансовый 3 3 2 2 3 8 4" xfId="29013" xr:uid="{00000000-0005-0000-0000-000051750000}"/>
    <cellStyle name="Финансовый 3 3 2 2 3 8 5" xfId="30319" xr:uid="{00000000-0005-0000-0000-000052750000}"/>
    <cellStyle name="Финансовый 3 3 2 2 3 8 6" xfId="35054" xr:uid="{00000000-0005-0000-0000-000053750000}"/>
    <cellStyle name="Финансовый 3 3 2 2 3 8 7" xfId="36390" xr:uid="{00000000-0005-0000-0000-000054750000}"/>
    <cellStyle name="Финансовый 3 3 2 2 4" xfId="1099" xr:uid="{00000000-0005-0000-0000-000055750000}"/>
    <cellStyle name="Финансовый 3 3 2 2 4 10" xfId="17136" xr:uid="{00000000-0005-0000-0000-000056750000}"/>
    <cellStyle name="Финансовый 3 3 2 2 4 11" xfId="18448" xr:uid="{00000000-0005-0000-0000-000057750000}"/>
    <cellStyle name="Финансовый 3 3 2 2 4 11 2" xfId="23897" xr:uid="{00000000-0005-0000-0000-000058750000}"/>
    <cellStyle name="Финансовый 3 3 2 2 4 11 3" xfId="27591" xr:uid="{00000000-0005-0000-0000-000059750000}"/>
    <cellStyle name="Финансовый 3 3 2 2 4 11 4" xfId="29028" xr:uid="{00000000-0005-0000-0000-00005A750000}"/>
    <cellStyle name="Финансовый 3 3 2 2 4 11 5" xfId="30334" xr:uid="{00000000-0005-0000-0000-00005B750000}"/>
    <cellStyle name="Финансовый 3 3 2 2 4 11 6" xfId="35039" xr:uid="{00000000-0005-0000-0000-00005C750000}"/>
    <cellStyle name="Финансовый 3 3 2 2 4 11 7" xfId="36375" xr:uid="{00000000-0005-0000-0000-00005D750000}"/>
    <cellStyle name="Финансовый 3 3 2 2 4 2" xfId="1103" xr:uid="{00000000-0005-0000-0000-00005E750000}"/>
    <cellStyle name="Финансовый 3 3 2 2 4 2 2" xfId="9764" xr:uid="{00000000-0005-0000-0000-00005F750000}"/>
    <cellStyle name="Финансовый 3 3 2 2 4 2 3" xfId="10995" xr:uid="{00000000-0005-0000-0000-000060750000}"/>
    <cellStyle name="Финансовый 3 3 2 2 4 3" xfId="1201" xr:uid="{00000000-0005-0000-0000-000061750000}"/>
    <cellStyle name="Финансовый 3 3 2 2 4 3 2" xfId="9858" xr:uid="{00000000-0005-0000-0000-000062750000}"/>
    <cellStyle name="Финансовый 3 3 2 2 4 3 3" xfId="11087" xr:uid="{00000000-0005-0000-0000-000063750000}"/>
    <cellStyle name="Финансовый 3 3 2 2 4 4" xfId="1251" xr:uid="{00000000-0005-0000-0000-000064750000}"/>
    <cellStyle name="Финансовый 3 3 2 2 4 4 2" xfId="9908" xr:uid="{00000000-0005-0000-0000-000065750000}"/>
    <cellStyle name="Финансовый 3 3 2 2 4 4 3" xfId="11136" xr:uid="{00000000-0005-0000-0000-000066750000}"/>
    <cellStyle name="Финансовый 3 3 2 2 4 5" xfId="6156" xr:uid="{00000000-0005-0000-0000-000067750000}"/>
    <cellStyle name="Финансовый 3 3 2 2 4 5 2" xfId="9760" xr:uid="{00000000-0005-0000-0000-000068750000}"/>
    <cellStyle name="Финансовый 3 3 2 2 4 5 2 2" xfId="13527" xr:uid="{00000000-0005-0000-0000-000069750000}"/>
    <cellStyle name="Финансовый 3 3 2 2 4 5 2 3" xfId="14795" xr:uid="{00000000-0005-0000-0000-00006A750000}"/>
    <cellStyle name="Финансовый 3 3 2 2 4 5 2 3 2" xfId="16185" xr:uid="{00000000-0005-0000-0000-00006B750000}"/>
    <cellStyle name="Финансовый 3 3 2 2 4 5 2 3 3" xfId="20168" xr:uid="{00000000-0005-0000-0000-00006C750000}"/>
    <cellStyle name="Финансовый 3 3 2 2 4 5 2 3 4" xfId="21065" xr:uid="{00000000-0005-0000-0000-00006D750000}"/>
    <cellStyle name="Финансовый 3 3 2 2 4 5 2 3 5" xfId="25948" xr:uid="{00000000-0005-0000-0000-00006E750000}"/>
    <cellStyle name="Финансовый 3 3 2 2 4 5 2 3 6" xfId="21618" xr:uid="{00000000-0005-0000-0000-00006F750000}"/>
    <cellStyle name="Финансовый 3 3 2 2 4 5 2 3 7" xfId="26174" xr:uid="{00000000-0005-0000-0000-000070750000}"/>
    <cellStyle name="Финансовый 3 3 2 2 4 5 2 3 8" xfId="33341" xr:uid="{00000000-0005-0000-0000-000071750000}"/>
    <cellStyle name="Финансовый 3 3 2 2 4 5 2 3 9" xfId="32084" xr:uid="{00000000-0005-0000-0000-000072750000}"/>
    <cellStyle name="Финансовый 3 3 2 2 4 5 2 4" xfId="17467" xr:uid="{00000000-0005-0000-0000-000073750000}"/>
    <cellStyle name="Финансовый 3 3 2 2 4 5 2 5" xfId="18779" xr:uid="{00000000-0005-0000-0000-000074750000}"/>
    <cellStyle name="Финансовый 3 3 2 2 4 5 2 5 2" xfId="24392" xr:uid="{00000000-0005-0000-0000-000075750000}"/>
    <cellStyle name="Финансовый 3 3 2 2 4 5 2 5 3" xfId="27922" xr:uid="{00000000-0005-0000-0000-000076750000}"/>
    <cellStyle name="Финансовый 3 3 2 2 4 5 2 5 4" xfId="29359" xr:uid="{00000000-0005-0000-0000-000077750000}"/>
    <cellStyle name="Финансовый 3 3 2 2 4 5 2 5 5" xfId="30665" xr:uid="{00000000-0005-0000-0000-000078750000}"/>
    <cellStyle name="Финансовый 3 3 2 2 4 5 2 5 6" xfId="34708" xr:uid="{00000000-0005-0000-0000-000079750000}"/>
    <cellStyle name="Финансовый 3 3 2 2 4 5 2 5 7" xfId="36044" xr:uid="{00000000-0005-0000-0000-00007A750000}"/>
    <cellStyle name="Финансовый 3 3 2 2 4 5 3" xfId="12744" xr:uid="{00000000-0005-0000-0000-00007B750000}"/>
    <cellStyle name="Финансовый 3 3 2 2 4 5 3 2" xfId="12888" xr:uid="{00000000-0005-0000-0000-00007C750000}"/>
    <cellStyle name="Финансовый 3 3 2 2 4 5 3 3" xfId="15434" xr:uid="{00000000-0005-0000-0000-00007D750000}"/>
    <cellStyle name="Финансовый 3 3 2 2 4 5 3 3 2" xfId="15546" xr:uid="{00000000-0005-0000-0000-00007E750000}"/>
    <cellStyle name="Финансовый 3 3 2 2 4 5 3 3 3" xfId="19529" xr:uid="{00000000-0005-0000-0000-00007F750000}"/>
    <cellStyle name="Финансовый 3 3 2 2 4 5 3 3 4" xfId="25046" xr:uid="{00000000-0005-0000-0000-000080750000}"/>
    <cellStyle name="Финансовый 3 3 2 2 4 5 3 3 5" xfId="21267" xr:uid="{00000000-0005-0000-0000-000081750000}"/>
    <cellStyle name="Финансовый 3 3 2 2 4 5 3 3 6" xfId="22953" xr:uid="{00000000-0005-0000-0000-000082750000}"/>
    <cellStyle name="Финансовый 3 3 2 2 4 5 3 3 7" xfId="26525" xr:uid="{00000000-0005-0000-0000-000083750000}"/>
    <cellStyle name="Финансовый 3 3 2 2 4 5 3 3 8" xfId="32702" xr:uid="{00000000-0005-0000-0000-000084750000}"/>
    <cellStyle name="Финансовый 3 3 2 2 4 5 3 3 9" xfId="32250" xr:uid="{00000000-0005-0000-0000-000085750000}"/>
    <cellStyle name="Финансовый 3 3 2 2 4 5 3 4" xfId="18106" xr:uid="{00000000-0005-0000-0000-000086750000}"/>
    <cellStyle name="Финансовый 3 3 2 2 4 5 3 5" xfId="19418" xr:uid="{00000000-0005-0000-0000-000087750000}"/>
    <cellStyle name="Финансовый 3 3 2 2 4 5 3 5 2" xfId="24503" xr:uid="{00000000-0005-0000-0000-000088750000}"/>
    <cellStyle name="Финансовый 3 3 2 2 4 5 3 5 3" xfId="28561" xr:uid="{00000000-0005-0000-0000-000089750000}"/>
    <cellStyle name="Финансовый 3 3 2 2 4 5 3 5 4" xfId="29998" xr:uid="{00000000-0005-0000-0000-00008A750000}"/>
    <cellStyle name="Финансовый 3 3 2 2 4 5 3 5 5" xfId="31304" xr:uid="{00000000-0005-0000-0000-00008B750000}"/>
    <cellStyle name="Финансовый 3 3 2 2 4 5 3 5 6" xfId="34069" xr:uid="{00000000-0005-0000-0000-00008C750000}"/>
    <cellStyle name="Финансовый 3 3 2 2 4 5 3 5 7" xfId="35405" xr:uid="{00000000-0005-0000-0000-00008D750000}"/>
    <cellStyle name="Финансовый 3 3 2 2 4 6" xfId="10991" xr:uid="{00000000-0005-0000-0000-00008E750000}"/>
    <cellStyle name="Финансовый 3 3 2 2 4 6 2" xfId="13210" xr:uid="{00000000-0005-0000-0000-00008F750000}"/>
    <cellStyle name="Финансовый 3 3 2 2 4 6 3" xfId="15112" xr:uid="{00000000-0005-0000-0000-000090750000}"/>
    <cellStyle name="Финансовый 3 3 2 2 4 6 3 2" xfId="15868" xr:uid="{00000000-0005-0000-0000-000091750000}"/>
    <cellStyle name="Финансовый 3 3 2 2 4 6 3 3" xfId="19851" xr:uid="{00000000-0005-0000-0000-000092750000}"/>
    <cellStyle name="Финансовый 3 3 2 2 4 6 3 4" xfId="23245" xr:uid="{00000000-0005-0000-0000-000093750000}"/>
    <cellStyle name="Финансовый 3 3 2 2 4 6 3 5" xfId="25912" xr:uid="{00000000-0005-0000-0000-000094750000}"/>
    <cellStyle name="Финансовый 3 3 2 2 4 6 3 6" xfId="24911" xr:uid="{00000000-0005-0000-0000-000095750000}"/>
    <cellStyle name="Финансовый 3 3 2 2 4 6 3 7" xfId="27131" xr:uid="{00000000-0005-0000-0000-000096750000}"/>
    <cellStyle name="Финансовый 3 3 2 2 4 6 3 8" xfId="33024" xr:uid="{00000000-0005-0000-0000-000097750000}"/>
    <cellStyle name="Финансовый 3 3 2 2 4 6 3 9" xfId="31985" xr:uid="{00000000-0005-0000-0000-000098750000}"/>
    <cellStyle name="Финансовый 3 3 2 2 4 6 4" xfId="17784" xr:uid="{00000000-0005-0000-0000-000099750000}"/>
    <cellStyle name="Финансовый 3 3 2 2 4 6 5" xfId="19096" xr:uid="{00000000-0005-0000-0000-00009A750000}"/>
    <cellStyle name="Финансовый 3 3 2 2 4 6 5 2" xfId="22705" xr:uid="{00000000-0005-0000-0000-00009B750000}"/>
    <cellStyle name="Финансовый 3 3 2 2 4 6 5 3" xfId="28239" xr:uid="{00000000-0005-0000-0000-00009C750000}"/>
    <cellStyle name="Финансовый 3 3 2 2 4 6 5 4" xfId="29676" xr:uid="{00000000-0005-0000-0000-00009D750000}"/>
    <cellStyle name="Финансовый 3 3 2 2 4 6 5 5" xfId="30982" xr:uid="{00000000-0005-0000-0000-00009E750000}"/>
    <cellStyle name="Финансовый 3 3 2 2 4 6 5 6" xfId="34391" xr:uid="{00000000-0005-0000-0000-00009F750000}"/>
    <cellStyle name="Финансовый 3 3 2 2 4 6 5 7" xfId="35727" xr:uid="{00000000-0005-0000-0000-0000A0750000}"/>
    <cellStyle name="Финансовый 3 3 2 2 4 7" xfId="12325" xr:uid="{00000000-0005-0000-0000-0000A1750000}"/>
    <cellStyle name="Финансовый 3 3 2 2 4 8" xfId="13858" xr:uid="{00000000-0005-0000-0000-0000A2750000}"/>
    <cellStyle name="Финансовый 3 3 2 2 4 9" xfId="14464" xr:uid="{00000000-0005-0000-0000-0000A3750000}"/>
    <cellStyle name="Финансовый 3 3 2 2 4 9 2" xfId="16516" xr:uid="{00000000-0005-0000-0000-0000A4750000}"/>
    <cellStyle name="Финансовый 3 3 2 2 4 9 3" xfId="20499" xr:uid="{00000000-0005-0000-0000-0000A5750000}"/>
    <cellStyle name="Финансовый 3 3 2 2 4 9 4" xfId="21118" xr:uid="{00000000-0005-0000-0000-0000A6750000}"/>
    <cellStyle name="Финансовый 3 3 2 2 4 9 5" xfId="20894" xr:uid="{00000000-0005-0000-0000-0000A7750000}"/>
    <cellStyle name="Финансовый 3 3 2 2 4 9 6" xfId="22139" xr:uid="{00000000-0005-0000-0000-0000A8750000}"/>
    <cellStyle name="Финансовый 3 3 2 2 4 9 7" xfId="24587" xr:uid="{00000000-0005-0000-0000-0000A9750000}"/>
    <cellStyle name="Финансовый 3 3 2 2 4 9 8" xfId="33672" xr:uid="{00000000-0005-0000-0000-0000AA750000}"/>
    <cellStyle name="Финансовый 3 3 2 2 4 9 9" xfId="33994" xr:uid="{00000000-0005-0000-0000-0000AB750000}"/>
    <cellStyle name="Финансовый 3 3 2 2 5" xfId="1200" xr:uid="{00000000-0005-0000-0000-0000AC750000}"/>
    <cellStyle name="Финансовый 3 3 2 2 5 2" xfId="6222" xr:uid="{00000000-0005-0000-0000-0000AD750000}"/>
    <cellStyle name="Финансовый 3 3 2 2 5 2 2" xfId="9857" xr:uid="{00000000-0005-0000-0000-0000AE750000}"/>
    <cellStyle name="Финансовый 3 3 2 2 5 2 2 2" xfId="13504" xr:uid="{00000000-0005-0000-0000-0000AF750000}"/>
    <cellStyle name="Финансовый 3 3 2 2 5 2 2 3" xfId="14818" xr:uid="{00000000-0005-0000-0000-0000B0750000}"/>
    <cellStyle name="Финансовый 3 3 2 2 5 2 2 3 2" xfId="16162" xr:uid="{00000000-0005-0000-0000-0000B1750000}"/>
    <cellStyle name="Финансовый 3 3 2 2 5 2 2 3 3" xfId="20145" xr:uid="{00000000-0005-0000-0000-0000B2750000}"/>
    <cellStyle name="Финансовый 3 3 2 2 5 2 2 3 4" xfId="22629" xr:uid="{00000000-0005-0000-0000-0000B3750000}"/>
    <cellStyle name="Финансовый 3 3 2 2 5 2 2 3 5" xfId="26103" xr:uid="{00000000-0005-0000-0000-0000B4750000}"/>
    <cellStyle name="Финансовый 3 3 2 2 5 2 2 3 6" xfId="26218" xr:uid="{00000000-0005-0000-0000-0000B5750000}"/>
    <cellStyle name="Финансовый 3 3 2 2 5 2 2 3 7" xfId="26914" xr:uid="{00000000-0005-0000-0000-0000B6750000}"/>
    <cellStyle name="Финансовый 3 3 2 2 5 2 2 3 8" xfId="33318" xr:uid="{00000000-0005-0000-0000-0000B7750000}"/>
    <cellStyle name="Финансовый 3 3 2 2 5 2 2 3 9" xfId="31829" xr:uid="{00000000-0005-0000-0000-0000B8750000}"/>
    <cellStyle name="Финансовый 3 3 2 2 5 2 2 4" xfId="17490" xr:uid="{00000000-0005-0000-0000-0000B9750000}"/>
    <cellStyle name="Финансовый 3 3 2 2 5 2 2 5" xfId="18802" xr:uid="{00000000-0005-0000-0000-0000BA750000}"/>
    <cellStyle name="Финансовый 3 3 2 2 5 2 2 5 2" xfId="24743" xr:uid="{00000000-0005-0000-0000-0000BB750000}"/>
    <cellStyle name="Финансовый 3 3 2 2 5 2 2 5 3" xfId="27945" xr:uid="{00000000-0005-0000-0000-0000BC750000}"/>
    <cellStyle name="Финансовый 3 3 2 2 5 2 2 5 4" xfId="29382" xr:uid="{00000000-0005-0000-0000-0000BD750000}"/>
    <cellStyle name="Финансовый 3 3 2 2 5 2 2 5 5" xfId="30688" xr:uid="{00000000-0005-0000-0000-0000BE750000}"/>
    <cellStyle name="Финансовый 3 3 2 2 5 2 2 5 6" xfId="34685" xr:uid="{00000000-0005-0000-0000-0000BF750000}"/>
    <cellStyle name="Финансовый 3 3 2 2 5 2 2 5 7" xfId="36021" xr:uid="{00000000-0005-0000-0000-0000C0750000}"/>
    <cellStyle name="Финансовый 3 3 2 2 5 2 3" xfId="12764" xr:uid="{00000000-0005-0000-0000-0000C1750000}"/>
    <cellStyle name="Финансовый 3 3 2 2 5 2 3 2" xfId="12868" xr:uid="{00000000-0005-0000-0000-0000C2750000}"/>
    <cellStyle name="Финансовый 3 3 2 2 5 2 3 3" xfId="15454" xr:uid="{00000000-0005-0000-0000-0000C3750000}"/>
    <cellStyle name="Финансовый 3 3 2 2 5 2 3 3 2" xfId="15526" xr:uid="{00000000-0005-0000-0000-0000C4750000}"/>
    <cellStyle name="Финансовый 3 3 2 2 5 2 3 3 3" xfId="19509" xr:uid="{00000000-0005-0000-0000-0000C5750000}"/>
    <cellStyle name="Финансовый 3 3 2 2 5 2 3 3 4" xfId="25167" xr:uid="{00000000-0005-0000-0000-0000C6750000}"/>
    <cellStyle name="Финансовый 3 3 2 2 5 2 3 3 5" xfId="21447" xr:uid="{00000000-0005-0000-0000-0000C7750000}"/>
    <cellStyle name="Финансовый 3 3 2 2 5 2 3 3 6" xfId="25917" xr:uid="{00000000-0005-0000-0000-0000C8750000}"/>
    <cellStyle name="Финансовый 3 3 2 2 5 2 3 3 7" xfId="26427" xr:uid="{00000000-0005-0000-0000-0000C9750000}"/>
    <cellStyle name="Финансовый 3 3 2 2 5 2 3 3 8" xfId="32682" xr:uid="{00000000-0005-0000-0000-0000CA750000}"/>
    <cellStyle name="Финансовый 3 3 2 2 5 2 3 3 9" xfId="32128" xr:uid="{00000000-0005-0000-0000-0000CB750000}"/>
    <cellStyle name="Финансовый 3 3 2 2 5 2 3 4" xfId="18126" xr:uid="{00000000-0005-0000-0000-0000CC750000}"/>
    <cellStyle name="Финансовый 3 3 2 2 5 2 3 5" xfId="19438" xr:uid="{00000000-0005-0000-0000-0000CD750000}"/>
    <cellStyle name="Финансовый 3 3 2 2 5 2 3 5 2" xfId="21478" xr:uid="{00000000-0005-0000-0000-0000CE750000}"/>
    <cellStyle name="Финансовый 3 3 2 2 5 2 3 5 3" xfId="28581" xr:uid="{00000000-0005-0000-0000-0000CF750000}"/>
    <cellStyle name="Финансовый 3 3 2 2 5 2 3 5 4" xfId="30018" xr:uid="{00000000-0005-0000-0000-0000D0750000}"/>
    <cellStyle name="Финансовый 3 3 2 2 5 2 3 5 5" xfId="31324" xr:uid="{00000000-0005-0000-0000-0000D1750000}"/>
    <cellStyle name="Финансовый 3 3 2 2 5 2 3 5 6" xfId="34049" xr:uid="{00000000-0005-0000-0000-0000D2750000}"/>
    <cellStyle name="Финансовый 3 3 2 2 5 2 3 5 7" xfId="35385" xr:uid="{00000000-0005-0000-0000-0000D3750000}"/>
    <cellStyle name="Финансовый 3 3 2 2 5 3" xfId="11086" xr:uid="{00000000-0005-0000-0000-0000D4750000}"/>
    <cellStyle name="Финансовый 3 3 2 2 5 3 2" xfId="13189" xr:uid="{00000000-0005-0000-0000-0000D5750000}"/>
    <cellStyle name="Финансовый 3 3 2 2 5 3 3" xfId="15133" xr:uid="{00000000-0005-0000-0000-0000D6750000}"/>
    <cellStyle name="Финансовый 3 3 2 2 5 3 3 2" xfId="15847" xr:uid="{00000000-0005-0000-0000-0000D7750000}"/>
    <cellStyle name="Финансовый 3 3 2 2 5 3 3 3" xfId="19830" xr:uid="{00000000-0005-0000-0000-0000D8750000}"/>
    <cellStyle name="Финансовый 3 3 2 2 5 3 3 4" xfId="23404" xr:uid="{00000000-0005-0000-0000-0000D9750000}"/>
    <cellStyle name="Финансовый 3 3 2 2 5 3 3 5" xfId="26285" xr:uid="{00000000-0005-0000-0000-0000DA750000}"/>
    <cellStyle name="Финансовый 3 3 2 2 5 3 3 6" xfId="23682" xr:uid="{00000000-0005-0000-0000-0000DB750000}"/>
    <cellStyle name="Финансовый 3 3 2 2 5 3 3 7" xfId="20867" xr:uid="{00000000-0005-0000-0000-0000DC750000}"/>
    <cellStyle name="Финансовый 3 3 2 2 5 3 3 8" xfId="33003" xr:uid="{00000000-0005-0000-0000-0000DD750000}"/>
    <cellStyle name="Финансовый 3 3 2 2 5 3 3 9" xfId="32013" xr:uid="{00000000-0005-0000-0000-0000DE750000}"/>
    <cellStyle name="Финансовый 3 3 2 2 5 3 4" xfId="17805" xr:uid="{00000000-0005-0000-0000-0000DF750000}"/>
    <cellStyle name="Финансовый 3 3 2 2 5 3 5" xfId="19117" xr:uid="{00000000-0005-0000-0000-0000E0750000}"/>
    <cellStyle name="Финансовый 3 3 2 2 5 3 5 2" xfId="22196" xr:uid="{00000000-0005-0000-0000-0000E1750000}"/>
    <cellStyle name="Финансовый 3 3 2 2 5 3 5 3" xfId="28260" xr:uid="{00000000-0005-0000-0000-0000E2750000}"/>
    <cellStyle name="Финансовый 3 3 2 2 5 3 5 4" xfId="29697" xr:uid="{00000000-0005-0000-0000-0000E3750000}"/>
    <cellStyle name="Финансовый 3 3 2 2 5 3 5 5" xfId="31003" xr:uid="{00000000-0005-0000-0000-0000E4750000}"/>
    <cellStyle name="Финансовый 3 3 2 2 5 3 5 6" xfId="34370" xr:uid="{00000000-0005-0000-0000-0000E5750000}"/>
    <cellStyle name="Финансовый 3 3 2 2 5 3 5 7" xfId="35706" xr:uid="{00000000-0005-0000-0000-0000E6750000}"/>
    <cellStyle name="Финансовый 3 3 2 2 5 4" xfId="12391" xr:uid="{00000000-0005-0000-0000-0000E7750000}"/>
    <cellStyle name="Финансовый 3 3 2 2 5 5" xfId="13837" xr:uid="{00000000-0005-0000-0000-0000E8750000}"/>
    <cellStyle name="Финансовый 3 3 2 2 5 6" xfId="14485" xr:uid="{00000000-0005-0000-0000-0000E9750000}"/>
    <cellStyle name="Финансовый 3 3 2 2 5 6 2" xfId="16495" xr:uid="{00000000-0005-0000-0000-0000EA750000}"/>
    <cellStyle name="Финансовый 3 3 2 2 5 6 3" xfId="20478" xr:uid="{00000000-0005-0000-0000-0000EB750000}"/>
    <cellStyle name="Финансовый 3 3 2 2 5 6 4" xfId="25098" xr:uid="{00000000-0005-0000-0000-0000EC750000}"/>
    <cellStyle name="Финансовый 3 3 2 2 5 6 5" xfId="27150" xr:uid="{00000000-0005-0000-0000-0000ED750000}"/>
    <cellStyle name="Финансовый 3 3 2 2 5 6 6" xfId="23548" xr:uid="{00000000-0005-0000-0000-0000EE750000}"/>
    <cellStyle name="Финансовый 3 3 2 2 5 6 7" xfId="28754" xr:uid="{00000000-0005-0000-0000-0000EF750000}"/>
    <cellStyle name="Финансовый 3 3 2 2 5 6 8" xfId="33651" xr:uid="{00000000-0005-0000-0000-0000F0750000}"/>
    <cellStyle name="Финансовый 3 3 2 2 5 6 9" xfId="32636" xr:uid="{00000000-0005-0000-0000-0000F1750000}"/>
    <cellStyle name="Финансовый 3 3 2 2 5 7" xfId="17157" xr:uid="{00000000-0005-0000-0000-0000F2750000}"/>
    <cellStyle name="Финансовый 3 3 2 2 5 8" xfId="18469" xr:uid="{00000000-0005-0000-0000-0000F3750000}"/>
    <cellStyle name="Финансовый 3 3 2 2 5 8 2" xfId="22588" xr:uid="{00000000-0005-0000-0000-0000F4750000}"/>
    <cellStyle name="Финансовый 3 3 2 2 5 8 3" xfId="27612" xr:uid="{00000000-0005-0000-0000-0000F5750000}"/>
    <cellStyle name="Финансовый 3 3 2 2 5 8 4" xfId="29049" xr:uid="{00000000-0005-0000-0000-0000F6750000}"/>
    <cellStyle name="Финансовый 3 3 2 2 5 8 5" xfId="30355" xr:uid="{00000000-0005-0000-0000-0000F7750000}"/>
    <cellStyle name="Финансовый 3 3 2 2 5 8 6" xfId="35018" xr:uid="{00000000-0005-0000-0000-0000F8750000}"/>
    <cellStyle name="Финансовый 3 3 2 2 5 8 7" xfId="36354" xr:uid="{00000000-0005-0000-0000-0000F9750000}"/>
    <cellStyle name="Финансовый 3 3 2 2 6" xfId="1250" xr:uid="{00000000-0005-0000-0000-0000FA750000}"/>
    <cellStyle name="Финансовый 3 3 2 2 6 2" xfId="6255" xr:uid="{00000000-0005-0000-0000-0000FB750000}"/>
    <cellStyle name="Финансовый 3 3 2 2 6 2 2" xfId="9907" xr:uid="{00000000-0005-0000-0000-0000FC750000}"/>
    <cellStyle name="Финансовый 3 3 2 2 6 2 2 2" xfId="13489" xr:uid="{00000000-0005-0000-0000-0000FD750000}"/>
    <cellStyle name="Финансовый 3 3 2 2 6 2 2 3" xfId="14833" xr:uid="{00000000-0005-0000-0000-0000FE750000}"/>
    <cellStyle name="Финансовый 3 3 2 2 6 2 2 3 2" xfId="16147" xr:uid="{00000000-0005-0000-0000-0000FF750000}"/>
    <cellStyle name="Финансовый 3 3 2 2 6 2 2 3 3" xfId="20130" xr:uid="{00000000-0005-0000-0000-000000760000}"/>
    <cellStyle name="Финансовый 3 3 2 2 6 2 2 3 4" xfId="24518" xr:uid="{00000000-0005-0000-0000-000001760000}"/>
    <cellStyle name="Финансовый 3 3 2 2 6 2 2 3 5" xfId="27285" xr:uid="{00000000-0005-0000-0000-000002760000}"/>
    <cellStyle name="Финансовый 3 3 2 2 6 2 2 3 6" xfId="24087" xr:uid="{00000000-0005-0000-0000-000003760000}"/>
    <cellStyle name="Финансовый 3 3 2 2 6 2 2 3 7" xfId="26626" xr:uid="{00000000-0005-0000-0000-000004760000}"/>
    <cellStyle name="Финансовый 3 3 2 2 6 2 2 3 8" xfId="33303" xr:uid="{00000000-0005-0000-0000-000005760000}"/>
    <cellStyle name="Финансовый 3 3 2 2 6 2 2 3 9" xfId="32421" xr:uid="{00000000-0005-0000-0000-000006760000}"/>
    <cellStyle name="Финансовый 3 3 2 2 6 2 2 4" xfId="17505" xr:uid="{00000000-0005-0000-0000-000007760000}"/>
    <cellStyle name="Финансовый 3 3 2 2 6 2 2 5" xfId="18817" xr:uid="{00000000-0005-0000-0000-000008760000}"/>
    <cellStyle name="Финансовый 3 3 2 2 6 2 2 5 2" xfId="22577" xr:uid="{00000000-0005-0000-0000-000009760000}"/>
    <cellStyle name="Финансовый 3 3 2 2 6 2 2 5 3" xfId="27960" xr:uid="{00000000-0005-0000-0000-00000A760000}"/>
    <cellStyle name="Финансовый 3 3 2 2 6 2 2 5 4" xfId="29397" xr:uid="{00000000-0005-0000-0000-00000B760000}"/>
    <cellStyle name="Финансовый 3 3 2 2 6 2 2 5 5" xfId="30703" xr:uid="{00000000-0005-0000-0000-00000C760000}"/>
    <cellStyle name="Финансовый 3 3 2 2 6 2 2 5 6" xfId="34670" xr:uid="{00000000-0005-0000-0000-00000D760000}"/>
    <cellStyle name="Финансовый 3 3 2 2 6 2 2 5 7" xfId="36006" xr:uid="{00000000-0005-0000-0000-00000E760000}"/>
    <cellStyle name="Финансовый 3 3 2 2 6 2 3" xfId="12777" xr:uid="{00000000-0005-0000-0000-00000F760000}"/>
    <cellStyle name="Финансовый 3 3 2 2 6 2 3 2" xfId="12855" xr:uid="{00000000-0005-0000-0000-000010760000}"/>
    <cellStyle name="Финансовый 3 3 2 2 6 2 3 3" xfId="15467" xr:uid="{00000000-0005-0000-0000-000011760000}"/>
    <cellStyle name="Финансовый 3 3 2 2 6 2 3 3 2" xfId="15513" xr:uid="{00000000-0005-0000-0000-000012760000}"/>
    <cellStyle name="Финансовый 3 3 2 2 6 2 3 3 3" xfId="19496" xr:uid="{00000000-0005-0000-0000-000013760000}"/>
    <cellStyle name="Финансовый 3 3 2 2 6 2 3 3 4" xfId="23844" xr:uid="{00000000-0005-0000-0000-000014760000}"/>
    <cellStyle name="Финансовый 3 3 2 2 6 2 3 3 5" xfId="27125" xr:uid="{00000000-0005-0000-0000-000015760000}"/>
    <cellStyle name="Финансовый 3 3 2 2 6 2 3 3 6" xfId="21136" xr:uid="{00000000-0005-0000-0000-000016760000}"/>
    <cellStyle name="Финансовый 3 3 2 2 6 2 3 3 7" xfId="22488" xr:uid="{00000000-0005-0000-0000-000017760000}"/>
    <cellStyle name="Финансовый 3 3 2 2 6 2 3 3 8" xfId="32669" xr:uid="{00000000-0005-0000-0000-000018760000}"/>
    <cellStyle name="Финансовый 3 3 2 2 6 2 3 3 9" xfId="32189" xr:uid="{00000000-0005-0000-0000-000019760000}"/>
    <cellStyle name="Финансовый 3 3 2 2 6 2 3 4" xfId="18139" xr:uid="{00000000-0005-0000-0000-00001A760000}"/>
    <cellStyle name="Финансовый 3 3 2 2 6 2 3 5" xfId="19451" xr:uid="{00000000-0005-0000-0000-00001B760000}"/>
    <cellStyle name="Финансовый 3 3 2 2 6 2 3 5 2" xfId="24734" xr:uid="{00000000-0005-0000-0000-00001C760000}"/>
    <cellStyle name="Финансовый 3 3 2 2 6 2 3 5 3" xfId="28594" xr:uid="{00000000-0005-0000-0000-00001D760000}"/>
    <cellStyle name="Финансовый 3 3 2 2 6 2 3 5 4" xfId="30031" xr:uid="{00000000-0005-0000-0000-00001E760000}"/>
    <cellStyle name="Финансовый 3 3 2 2 6 2 3 5 5" xfId="31337" xr:uid="{00000000-0005-0000-0000-00001F760000}"/>
    <cellStyle name="Финансовый 3 3 2 2 6 2 3 5 6" xfId="34036" xr:uid="{00000000-0005-0000-0000-000020760000}"/>
    <cellStyle name="Финансовый 3 3 2 2 6 2 3 5 7" xfId="35372" xr:uid="{00000000-0005-0000-0000-000021760000}"/>
    <cellStyle name="Финансовый 3 3 2 2 6 3" xfId="11135" xr:uid="{00000000-0005-0000-0000-000022760000}"/>
    <cellStyle name="Финансовый 3 3 2 2 6 3 2" xfId="13175" xr:uid="{00000000-0005-0000-0000-000023760000}"/>
    <cellStyle name="Финансовый 3 3 2 2 6 3 3" xfId="15147" xr:uid="{00000000-0005-0000-0000-000024760000}"/>
    <cellStyle name="Финансовый 3 3 2 2 6 3 3 2" xfId="15833" xr:uid="{00000000-0005-0000-0000-000025760000}"/>
    <cellStyle name="Финансовый 3 3 2 2 6 3 3 3" xfId="19816" xr:uid="{00000000-0005-0000-0000-000026760000}"/>
    <cellStyle name="Финансовый 3 3 2 2 6 3 3 4" xfId="22349" xr:uid="{00000000-0005-0000-0000-000027760000}"/>
    <cellStyle name="Финансовый 3 3 2 2 6 3 3 5" xfId="26941" xr:uid="{00000000-0005-0000-0000-000028760000}"/>
    <cellStyle name="Финансовый 3 3 2 2 6 3 3 6" xfId="27245" xr:uid="{00000000-0005-0000-0000-000029760000}"/>
    <cellStyle name="Финансовый 3 3 2 2 6 3 3 7" xfId="22326" xr:uid="{00000000-0005-0000-0000-00002A760000}"/>
    <cellStyle name="Финансовый 3 3 2 2 6 3 3 8" xfId="32989" xr:uid="{00000000-0005-0000-0000-00002B760000}"/>
    <cellStyle name="Финансовый 3 3 2 2 6 3 3 9" xfId="32248" xr:uid="{00000000-0005-0000-0000-00002C760000}"/>
    <cellStyle name="Финансовый 3 3 2 2 6 3 4" xfId="17819" xr:uid="{00000000-0005-0000-0000-00002D760000}"/>
    <cellStyle name="Финансовый 3 3 2 2 6 3 5" xfId="19131" xr:uid="{00000000-0005-0000-0000-00002E760000}"/>
    <cellStyle name="Финансовый 3 3 2 2 6 3 5 2" xfId="22207" xr:uid="{00000000-0005-0000-0000-00002F760000}"/>
    <cellStyle name="Финансовый 3 3 2 2 6 3 5 3" xfId="28274" xr:uid="{00000000-0005-0000-0000-000030760000}"/>
    <cellStyle name="Финансовый 3 3 2 2 6 3 5 4" xfId="29711" xr:uid="{00000000-0005-0000-0000-000031760000}"/>
    <cellStyle name="Финансовый 3 3 2 2 6 3 5 5" xfId="31017" xr:uid="{00000000-0005-0000-0000-000032760000}"/>
    <cellStyle name="Финансовый 3 3 2 2 6 3 5 6" xfId="34356" xr:uid="{00000000-0005-0000-0000-000033760000}"/>
    <cellStyle name="Финансовый 3 3 2 2 6 3 5 7" xfId="35692" xr:uid="{00000000-0005-0000-0000-000034760000}"/>
    <cellStyle name="Финансовый 3 3 2 2 6 4" xfId="12424" xr:uid="{00000000-0005-0000-0000-000035760000}"/>
    <cellStyle name="Финансовый 3 3 2 2 6 5" xfId="13823" xr:uid="{00000000-0005-0000-0000-000036760000}"/>
    <cellStyle name="Финансовый 3 3 2 2 6 6" xfId="14499" xr:uid="{00000000-0005-0000-0000-000037760000}"/>
    <cellStyle name="Финансовый 3 3 2 2 6 6 2" xfId="16481" xr:uid="{00000000-0005-0000-0000-000038760000}"/>
    <cellStyle name="Финансовый 3 3 2 2 6 6 3" xfId="20464" xr:uid="{00000000-0005-0000-0000-000039760000}"/>
    <cellStyle name="Финансовый 3 3 2 2 6 6 4" xfId="21860" xr:uid="{00000000-0005-0000-0000-00003A760000}"/>
    <cellStyle name="Финансовый 3 3 2 2 6 6 5" xfId="20818" xr:uid="{00000000-0005-0000-0000-00003B760000}"/>
    <cellStyle name="Финансовый 3 3 2 2 6 6 6" xfId="20945" xr:uid="{00000000-0005-0000-0000-00003C760000}"/>
    <cellStyle name="Финансовый 3 3 2 2 6 6 7" xfId="26318" xr:uid="{00000000-0005-0000-0000-00003D760000}"/>
    <cellStyle name="Финансовый 3 3 2 2 6 6 8" xfId="33637" xr:uid="{00000000-0005-0000-0000-00003E760000}"/>
    <cellStyle name="Финансовый 3 3 2 2 6 6 9" xfId="31889" xr:uid="{00000000-0005-0000-0000-00003F760000}"/>
    <cellStyle name="Финансовый 3 3 2 2 6 7" xfId="17171" xr:uid="{00000000-0005-0000-0000-000040760000}"/>
    <cellStyle name="Финансовый 3 3 2 2 6 8" xfId="18483" xr:uid="{00000000-0005-0000-0000-000041760000}"/>
    <cellStyle name="Финансовый 3 3 2 2 6 8 2" xfId="23329" xr:uid="{00000000-0005-0000-0000-000042760000}"/>
    <cellStyle name="Финансовый 3 3 2 2 6 8 3" xfId="27626" xr:uid="{00000000-0005-0000-0000-000043760000}"/>
    <cellStyle name="Финансовый 3 3 2 2 6 8 4" xfId="29063" xr:uid="{00000000-0005-0000-0000-000044760000}"/>
    <cellStyle name="Финансовый 3 3 2 2 6 8 5" xfId="30369" xr:uid="{00000000-0005-0000-0000-000045760000}"/>
    <cellStyle name="Финансовый 3 3 2 2 6 8 6" xfId="35004" xr:uid="{00000000-0005-0000-0000-000046760000}"/>
    <cellStyle name="Финансовый 3 3 2 2 6 8 7" xfId="36340" xr:uid="{00000000-0005-0000-0000-000047760000}"/>
    <cellStyle name="Финансовый 3 3 2 2 7" xfId="8963" xr:uid="{00000000-0005-0000-0000-000048760000}"/>
    <cellStyle name="Финансовый 3 3 2 2 8" xfId="10473" xr:uid="{00000000-0005-0000-0000-000049760000}"/>
    <cellStyle name="Финансовый 3 3 2 3" xfId="670" xr:uid="{00000000-0005-0000-0000-00004A760000}"/>
    <cellStyle name="Финансовый 3 3 2 3 10" xfId="17119" xr:uid="{00000000-0005-0000-0000-00004B760000}"/>
    <cellStyle name="Финансовый 3 3 2 3 11" xfId="18431" xr:uid="{00000000-0005-0000-0000-00004C760000}"/>
    <cellStyle name="Финансовый 3 3 2 3 11 2" xfId="22883" xr:uid="{00000000-0005-0000-0000-00004D760000}"/>
    <cellStyle name="Финансовый 3 3 2 3 11 3" xfId="27574" xr:uid="{00000000-0005-0000-0000-00004E760000}"/>
    <cellStyle name="Финансовый 3 3 2 3 11 4" xfId="29011" xr:uid="{00000000-0005-0000-0000-00004F760000}"/>
    <cellStyle name="Финансовый 3 3 2 3 11 5" xfId="30317" xr:uid="{00000000-0005-0000-0000-000050760000}"/>
    <cellStyle name="Финансовый 3 3 2 3 11 6" xfId="35056" xr:uid="{00000000-0005-0000-0000-000051760000}"/>
    <cellStyle name="Финансовый 3 3 2 3 11 7" xfId="36392" xr:uid="{00000000-0005-0000-0000-000052760000}"/>
    <cellStyle name="Финансовый 3 3 2 3 2" xfId="1104" xr:uid="{00000000-0005-0000-0000-000053760000}"/>
    <cellStyle name="Финансовый 3 3 2 3 2 2" xfId="6158" xr:uid="{00000000-0005-0000-0000-000054760000}"/>
    <cellStyle name="Финансовый 3 3 2 3 2 2 2" xfId="9765" xr:uid="{00000000-0005-0000-0000-000055760000}"/>
    <cellStyle name="Финансовый 3 3 2 3 2 2 2 2" xfId="13526" xr:uid="{00000000-0005-0000-0000-000056760000}"/>
    <cellStyle name="Финансовый 3 3 2 3 2 2 2 3" xfId="14796" xr:uid="{00000000-0005-0000-0000-000057760000}"/>
    <cellStyle name="Финансовый 3 3 2 3 2 2 2 3 2" xfId="16184" xr:uid="{00000000-0005-0000-0000-000058760000}"/>
    <cellStyle name="Финансовый 3 3 2 3 2 2 2 3 3" xfId="20167" xr:uid="{00000000-0005-0000-0000-000059760000}"/>
    <cellStyle name="Финансовый 3 3 2 3 2 2 2 3 4" xfId="22818" xr:uid="{00000000-0005-0000-0000-00005A760000}"/>
    <cellStyle name="Финансовый 3 3 2 3 2 2 2 3 5" xfId="26266" xr:uid="{00000000-0005-0000-0000-00005B760000}"/>
    <cellStyle name="Финансовый 3 3 2 3 2 2 2 3 6" xfId="22747" xr:uid="{00000000-0005-0000-0000-00005C760000}"/>
    <cellStyle name="Финансовый 3 3 2 3 2 2 2 3 7" xfId="26812" xr:uid="{00000000-0005-0000-0000-00005D760000}"/>
    <cellStyle name="Финансовый 3 3 2 3 2 2 2 3 8" xfId="33340" xr:uid="{00000000-0005-0000-0000-00005E760000}"/>
    <cellStyle name="Финансовый 3 3 2 3 2 2 2 3 9" xfId="32145" xr:uid="{00000000-0005-0000-0000-00005F760000}"/>
    <cellStyle name="Финансовый 3 3 2 3 2 2 2 4" xfId="17468" xr:uid="{00000000-0005-0000-0000-000060760000}"/>
    <cellStyle name="Финансовый 3 3 2 3 2 2 2 5" xfId="18780" xr:uid="{00000000-0005-0000-0000-000061760000}"/>
    <cellStyle name="Финансовый 3 3 2 3 2 2 2 5 2" xfId="24181" xr:uid="{00000000-0005-0000-0000-000062760000}"/>
    <cellStyle name="Финансовый 3 3 2 3 2 2 2 5 3" xfId="27923" xr:uid="{00000000-0005-0000-0000-000063760000}"/>
    <cellStyle name="Финансовый 3 3 2 3 2 2 2 5 4" xfId="29360" xr:uid="{00000000-0005-0000-0000-000064760000}"/>
    <cellStyle name="Финансовый 3 3 2 3 2 2 2 5 5" xfId="30666" xr:uid="{00000000-0005-0000-0000-000065760000}"/>
    <cellStyle name="Финансовый 3 3 2 3 2 2 2 5 6" xfId="34707" xr:uid="{00000000-0005-0000-0000-000066760000}"/>
    <cellStyle name="Финансовый 3 3 2 3 2 2 2 5 7" xfId="36043" xr:uid="{00000000-0005-0000-0000-000067760000}"/>
    <cellStyle name="Финансовый 3 3 2 3 2 2 3" xfId="12745" xr:uid="{00000000-0005-0000-0000-000068760000}"/>
    <cellStyle name="Финансовый 3 3 2 3 2 2 3 2" xfId="12887" xr:uid="{00000000-0005-0000-0000-000069760000}"/>
    <cellStyle name="Финансовый 3 3 2 3 2 2 3 3" xfId="15435" xr:uid="{00000000-0005-0000-0000-00006A760000}"/>
    <cellStyle name="Финансовый 3 3 2 3 2 2 3 3 2" xfId="15545" xr:uid="{00000000-0005-0000-0000-00006B760000}"/>
    <cellStyle name="Финансовый 3 3 2 3 2 2 3 3 3" xfId="19528" xr:uid="{00000000-0005-0000-0000-00006C760000}"/>
    <cellStyle name="Финансовый 3 3 2 3 2 2 3 3 4" xfId="24729" xr:uid="{00000000-0005-0000-0000-00006D760000}"/>
    <cellStyle name="Финансовый 3 3 2 3 2 2 3 3 5" xfId="26666" xr:uid="{00000000-0005-0000-0000-00006E760000}"/>
    <cellStyle name="Финансовый 3 3 2 3 2 2 3 3 6" xfId="23872" xr:uid="{00000000-0005-0000-0000-00006F760000}"/>
    <cellStyle name="Финансовый 3 3 2 3 2 2 3 3 7" xfId="28674" xr:uid="{00000000-0005-0000-0000-000070760000}"/>
    <cellStyle name="Финансовый 3 3 2 3 2 2 3 3 8" xfId="32701" xr:uid="{00000000-0005-0000-0000-000071760000}"/>
    <cellStyle name="Финансовый 3 3 2 3 2 2 3 3 9" xfId="32297" xr:uid="{00000000-0005-0000-0000-000072760000}"/>
    <cellStyle name="Финансовый 3 3 2 3 2 2 3 4" xfId="18107" xr:uid="{00000000-0005-0000-0000-000073760000}"/>
    <cellStyle name="Финансовый 3 3 2 3 2 2 3 5" xfId="19419" xr:uid="{00000000-0005-0000-0000-000074760000}"/>
    <cellStyle name="Финансовый 3 3 2 3 2 2 3 5 2" xfId="24292" xr:uid="{00000000-0005-0000-0000-000075760000}"/>
    <cellStyle name="Финансовый 3 3 2 3 2 2 3 5 3" xfId="28562" xr:uid="{00000000-0005-0000-0000-000076760000}"/>
    <cellStyle name="Финансовый 3 3 2 3 2 2 3 5 4" xfId="29999" xr:uid="{00000000-0005-0000-0000-000077760000}"/>
    <cellStyle name="Финансовый 3 3 2 3 2 2 3 5 5" xfId="31305" xr:uid="{00000000-0005-0000-0000-000078760000}"/>
    <cellStyle name="Финансовый 3 3 2 3 2 2 3 5 6" xfId="34068" xr:uid="{00000000-0005-0000-0000-000079760000}"/>
    <cellStyle name="Финансовый 3 3 2 3 2 2 3 5 7" xfId="35404" xr:uid="{00000000-0005-0000-0000-00007A760000}"/>
    <cellStyle name="Финансовый 3 3 2 3 2 3" xfId="10996" xr:uid="{00000000-0005-0000-0000-00007B760000}"/>
    <cellStyle name="Финансовый 3 3 2 3 2 3 2" xfId="13209" xr:uid="{00000000-0005-0000-0000-00007C760000}"/>
    <cellStyle name="Финансовый 3 3 2 3 2 3 3" xfId="15113" xr:uid="{00000000-0005-0000-0000-00007D760000}"/>
    <cellStyle name="Финансовый 3 3 2 3 2 3 3 2" xfId="15867" xr:uid="{00000000-0005-0000-0000-00007E760000}"/>
    <cellStyle name="Финансовый 3 3 2 3 2 3 3 3" xfId="19850" xr:uid="{00000000-0005-0000-0000-00007F760000}"/>
    <cellStyle name="Финансовый 3 3 2 3 2 3 3 4" xfId="25285" xr:uid="{00000000-0005-0000-0000-000080760000}"/>
    <cellStyle name="Финансовый 3 3 2 3 2 3 3 5" xfId="26608" xr:uid="{00000000-0005-0000-0000-000081760000}"/>
    <cellStyle name="Финансовый 3 3 2 3 2 3 3 6" xfId="23591" xr:uid="{00000000-0005-0000-0000-000082760000}"/>
    <cellStyle name="Финансовый 3 3 2 3 2 3 3 7" xfId="26797" xr:uid="{00000000-0005-0000-0000-000083760000}"/>
    <cellStyle name="Финансовый 3 3 2 3 2 3 3 8" xfId="33023" xr:uid="{00000000-0005-0000-0000-000084760000}"/>
    <cellStyle name="Финансовый 3 3 2 3 2 3 3 9" xfId="32037" xr:uid="{00000000-0005-0000-0000-000085760000}"/>
    <cellStyle name="Финансовый 3 3 2 3 2 3 4" xfId="17785" xr:uid="{00000000-0005-0000-0000-000086760000}"/>
    <cellStyle name="Финансовый 3 3 2 3 2 3 5" xfId="19097" xr:uid="{00000000-0005-0000-0000-000087760000}"/>
    <cellStyle name="Финансовый 3 3 2 3 2 3 5 2" xfId="22542" xr:uid="{00000000-0005-0000-0000-000088760000}"/>
    <cellStyle name="Финансовый 3 3 2 3 2 3 5 3" xfId="28240" xr:uid="{00000000-0005-0000-0000-000089760000}"/>
    <cellStyle name="Финансовый 3 3 2 3 2 3 5 4" xfId="29677" xr:uid="{00000000-0005-0000-0000-00008A760000}"/>
    <cellStyle name="Финансовый 3 3 2 3 2 3 5 5" xfId="30983" xr:uid="{00000000-0005-0000-0000-00008B760000}"/>
    <cellStyle name="Финансовый 3 3 2 3 2 3 5 6" xfId="34390" xr:uid="{00000000-0005-0000-0000-00008C760000}"/>
    <cellStyle name="Финансовый 3 3 2 3 2 3 5 7" xfId="35726" xr:uid="{00000000-0005-0000-0000-00008D760000}"/>
    <cellStyle name="Финансовый 3 3 2 3 2 4" xfId="12327" xr:uid="{00000000-0005-0000-0000-00008E760000}"/>
    <cellStyle name="Финансовый 3 3 2 3 2 5" xfId="13857" xr:uid="{00000000-0005-0000-0000-00008F760000}"/>
    <cellStyle name="Финансовый 3 3 2 3 2 6" xfId="14465" xr:uid="{00000000-0005-0000-0000-000090760000}"/>
    <cellStyle name="Финансовый 3 3 2 3 2 6 2" xfId="16515" xr:uid="{00000000-0005-0000-0000-000091760000}"/>
    <cellStyle name="Финансовый 3 3 2 3 2 6 3" xfId="20498" xr:uid="{00000000-0005-0000-0000-000092760000}"/>
    <cellStyle name="Финансовый 3 3 2 3 2 6 4" xfId="24960" xr:uid="{00000000-0005-0000-0000-000093760000}"/>
    <cellStyle name="Финансовый 3 3 2 3 2 6 5" xfId="26235" xr:uid="{00000000-0005-0000-0000-000094760000}"/>
    <cellStyle name="Финансовый 3 3 2 3 2 6 6" xfId="22829" xr:uid="{00000000-0005-0000-0000-000095760000}"/>
    <cellStyle name="Финансовый 3 3 2 3 2 6 7" xfId="25977" xr:uid="{00000000-0005-0000-0000-000096760000}"/>
    <cellStyle name="Финансовый 3 3 2 3 2 6 8" xfId="33671" xr:uid="{00000000-0005-0000-0000-000097760000}"/>
    <cellStyle name="Финансовый 3 3 2 3 2 6 9" xfId="32497" xr:uid="{00000000-0005-0000-0000-000098760000}"/>
    <cellStyle name="Финансовый 3 3 2 3 2 7" xfId="17137" xr:uid="{00000000-0005-0000-0000-000099760000}"/>
    <cellStyle name="Финансовый 3 3 2 3 2 8" xfId="18449" xr:uid="{00000000-0005-0000-0000-00009A760000}"/>
    <cellStyle name="Финансовый 3 3 2 3 2 8 2" xfId="21883" xr:uid="{00000000-0005-0000-0000-00009B760000}"/>
    <cellStyle name="Финансовый 3 3 2 3 2 8 3" xfId="27592" xr:uid="{00000000-0005-0000-0000-00009C760000}"/>
    <cellStyle name="Финансовый 3 3 2 3 2 8 4" xfId="29029" xr:uid="{00000000-0005-0000-0000-00009D760000}"/>
    <cellStyle name="Финансовый 3 3 2 3 2 8 5" xfId="30335" xr:uid="{00000000-0005-0000-0000-00009E760000}"/>
    <cellStyle name="Финансовый 3 3 2 3 2 8 6" xfId="35038" xr:uid="{00000000-0005-0000-0000-00009F760000}"/>
    <cellStyle name="Финансовый 3 3 2 3 2 8 7" xfId="36374" xr:uid="{00000000-0005-0000-0000-0000A0760000}"/>
    <cellStyle name="Финансовый 3 3 2 3 3" xfId="1202" xr:uid="{00000000-0005-0000-0000-0000A1760000}"/>
    <cellStyle name="Финансовый 3 3 2 3 3 2" xfId="6223" xr:uid="{00000000-0005-0000-0000-0000A2760000}"/>
    <cellStyle name="Финансовый 3 3 2 3 3 2 2" xfId="9859" xr:uid="{00000000-0005-0000-0000-0000A3760000}"/>
    <cellStyle name="Финансовый 3 3 2 3 3 2 2 2" xfId="13503" xr:uid="{00000000-0005-0000-0000-0000A4760000}"/>
    <cellStyle name="Финансовый 3 3 2 3 3 2 2 3" xfId="14819" xr:uid="{00000000-0005-0000-0000-0000A5760000}"/>
    <cellStyle name="Финансовый 3 3 2 3 3 2 2 3 2" xfId="16161" xr:uid="{00000000-0005-0000-0000-0000A6760000}"/>
    <cellStyle name="Финансовый 3 3 2 3 3 2 2 3 3" xfId="20144" xr:uid="{00000000-0005-0000-0000-0000A7760000}"/>
    <cellStyle name="Финансовый 3 3 2 3 3 2 2 3 4" xfId="22198" xr:uid="{00000000-0005-0000-0000-0000A8760000}"/>
    <cellStyle name="Финансовый 3 3 2 3 3 2 2 3 5" xfId="25412" xr:uid="{00000000-0005-0000-0000-0000A9760000}"/>
    <cellStyle name="Финансовый 3 3 2 3 3 2 2 3 6" xfId="21081" xr:uid="{00000000-0005-0000-0000-0000AA760000}"/>
    <cellStyle name="Финансовый 3 3 2 3 3 2 2 3 7" xfId="20998" xr:uid="{00000000-0005-0000-0000-0000AB760000}"/>
    <cellStyle name="Финансовый 3 3 2 3 3 2 2 3 8" xfId="33317" xr:uid="{00000000-0005-0000-0000-0000AC760000}"/>
    <cellStyle name="Финансовый 3 3 2 3 3 2 2 3 9" xfId="31890" xr:uid="{00000000-0005-0000-0000-0000AD760000}"/>
    <cellStyle name="Финансовый 3 3 2 3 3 2 2 4" xfId="17491" xr:uid="{00000000-0005-0000-0000-0000AE760000}"/>
    <cellStyle name="Финансовый 3 3 2 3 3 2 2 5" xfId="18803" xr:uid="{00000000-0005-0000-0000-0000AF760000}"/>
    <cellStyle name="Финансовый 3 3 2 3 3 2 2 5 2" xfId="24356" xr:uid="{00000000-0005-0000-0000-0000B0760000}"/>
    <cellStyle name="Финансовый 3 3 2 3 3 2 2 5 3" xfId="27946" xr:uid="{00000000-0005-0000-0000-0000B1760000}"/>
    <cellStyle name="Финансовый 3 3 2 3 3 2 2 5 4" xfId="29383" xr:uid="{00000000-0005-0000-0000-0000B2760000}"/>
    <cellStyle name="Финансовый 3 3 2 3 3 2 2 5 5" xfId="30689" xr:uid="{00000000-0005-0000-0000-0000B3760000}"/>
    <cellStyle name="Финансовый 3 3 2 3 3 2 2 5 6" xfId="34684" xr:uid="{00000000-0005-0000-0000-0000B4760000}"/>
    <cellStyle name="Финансовый 3 3 2 3 3 2 2 5 7" xfId="36020" xr:uid="{00000000-0005-0000-0000-0000B5760000}"/>
    <cellStyle name="Финансовый 3 3 2 3 3 2 3" xfId="12765" xr:uid="{00000000-0005-0000-0000-0000B6760000}"/>
    <cellStyle name="Финансовый 3 3 2 3 3 2 3 2" xfId="12867" xr:uid="{00000000-0005-0000-0000-0000B7760000}"/>
    <cellStyle name="Финансовый 3 3 2 3 3 2 3 3" xfId="15455" xr:uid="{00000000-0005-0000-0000-0000B8760000}"/>
    <cellStyle name="Финансовый 3 3 2 3 3 2 3 3 2" xfId="15525" xr:uid="{00000000-0005-0000-0000-0000B9760000}"/>
    <cellStyle name="Финансовый 3 3 2 3 3 2 3 3 3" xfId="19508" xr:uid="{00000000-0005-0000-0000-0000BA760000}"/>
    <cellStyle name="Финансовый 3 3 2 3 3 2 3 3 4" xfId="21052" xr:uid="{00000000-0005-0000-0000-0000BB760000}"/>
    <cellStyle name="Финансовый 3 3 2 3 3 2 3 3 5" xfId="26993" xr:uid="{00000000-0005-0000-0000-0000BC760000}"/>
    <cellStyle name="Финансовый 3 3 2 3 3 2 3 3 6" xfId="24295" xr:uid="{00000000-0005-0000-0000-0000BD760000}"/>
    <cellStyle name="Финансовый 3 3 2 3 3 2 3 3 7" xfId="26956" xr:uid="{00000000-0005-0000-0000-0000BE760000}"/>
    <cellStyle name="Финансовый 3 3 2 3 3 2 3 3 8" xfId="32681" xr:uid="{00000000-0005-0000-0000-0000BF760000}"/>
    <cellStyle name="Финансовый 3 3 2 3 3 2 3 3 9" xfId="32188" xr:uid="{00000000-0005-0000-0000-0000C0760000}"/>
    <cellStyle name="Финансовый 3 3 2 3 3 2 3 4" xfId="18127" xr:uid="{00000000-0005-0000-0000-0000C1760000}"/>
    <cellStyle name="Финансовый 3 3 2 3 3 2 3 5" xfId="19439" xr:uid="{00000000-0005-0000-0000-0000C2760000}"/>
    <cellStyle name="Финансовый 3 3 2 3 3 2 3 5 2" xfId="25135" xr:uid="{00000000-0005-0000-0000-0000C3760000}"/>
    <cellStyle name="Финансовый 3 3 2 3 3 2 3 5 3" xfId="28582" xr:uid="{00000000-0005-0000-0000-0000C4760000}"/>
    <cellStyle name="Финансовый 3 3 2 3 3 2 3 5 4" xfId="30019" xr:uid="{00000000-0005-0000-0000-0000C5760000}"/>
    <cellStyle name="Финансовый 3 3 2 3 3 2 3 5 5" xfId="31325" xr:uid="{00000000-0005-0000-0000-0000C6760000}"/>
    <cellStyle name="Финансовый 3 3 2 3 3 2 3 5 6" xfId="34048" xr:uid="{00000000-0005-0000-0000-0000C7760000}"/>
    <cellStyle name="Финансовый 3 3 2 3 3 2 3 5 7" xfId="35384" xr:uid="{00000000-0005-0000-0000-0000C8760000}"/>
    <cellStyle name="Финансовый 3 3 2 3 3 3" xfId="11088" xr:uid="{00000000-0005-0000-0000-0000C9760000}"/>
    <cellStyle name="Финансовый 3 3 2 3 3 3 2" xfId="13188" xr:uid="{00000000-0005-0000-0000-0000CA760000}"/>
    <cellStyle name="Финансовый 3 3 2 3 3 3 3" xfId="15134" xr:uid="{00000000-0005-0000-0000-0000CB760000}"/>
    <cellStyle name="Финансовый 3 3 2 3 3 3 3 2" xfId="15846" xr:uid="{00000000-0005-0000-0000-0000CC760000}"/>
    <cellStyle name="Финансовый 3 3 2 3 3 3 3 3" xfId="19829" xr:uid="{00000000-0005-0000-0000-0000CD760000}"/>
    <cellStyle name="Финансовый 3 3 2 3 3 3 3 4" xfId="23197" xr:uid="{00000000-0005-0000-0000-0000CE760000}"/>
    <cellStyle name="Финансовый 3 3 2 3 3 3 3 5" xfId="24321" xr:uid="{00000000-0005-0000-0000-0000CF760000}"/>
    <cellStyle name="Финансовый 3 3 2 3 3 3 3 6" xfId="21300" xr:uid="{00000000-0005-0000-0000-0000D0760000}"/>
    <cellStyle name="Финансовый 3 3 2 3 3 3 3 7" xfId="20977" xr:uid="{00000000-0005-0000-0000-0000D1760000}"/>
    <cellStyle name="Финансовый 3 3 2 3 3 3 3 8" xfId="33002" xr:uid="{00000000-0005-0000-0000-0000D2760000}"/>
    <cellStyle name="Финансовый 3 3 2 3 3 3 3 9" xfId="32596" xr:uid="{00000000-0005-0000-0000-0000D3760000}"/>
    <cellStyle name="Финансовый 3 3 2 3 3 3 4" xfId="17806" xr:uid="{00000000-0005-0000-0000-0000D4760000}"/>
    <cellStyle name="Финансовый 3 3 2 3 3 3 5" xfId="19118" xr:uid="{00000000-0005-0000-0000-0000D5760000}"/>
    <cellStyle name="Финансовый 3 3 2 3 3 3 5 2" xfId="22394" xr:uid="{00000000-0005-0000-0000-0000D6760000}"/>
    <cellStyle name="Финансовый 3 3 2 3 3 3 5 3" xfId="28261" xr:uid="{00000000-0005-0000-0000-0000D7760000}"/>
    <cellStyle name="Финансовый 3 3 2 3 3 3 5 4" xfId="29698" xr:uid="{00000000-0005-0000-0000-0000D8760000}"/>
    <cellStyle name="Финансовый 3 3 2 3 3 3 5 5" xfId="31004" xr:uid="{00000000-0005-0000-0000-0000D9760000}"/>
    <cellStyle name="Финансовый 3 3 2 3 3 3 5 6" xfId="34369" xr:uid="{00000000-0005-0000-0000-0000DA760000}"/>
    <cellStyle name="Финансовый 3 3 2 3 3 3 5 7" xfId="35705" xr:uid="{00000000-0005-0000-0000-0000DB760000}"/>
    <cellStyle name="Финансовый 3 3 2 3 3 4" xfId="12392" xr:uid="{00000000-0005-0000-0000-0000DC760000}"/>
    <cellStyle name="Финансовый 3 3 2 3 3 5" xfId="13836" xr:uid="{00000000-0005-0000-0000-0000DD760000}"/>
    <cellStyle name="Финансовый 3 3 2 3 3 6" xfId="14486" xr:uid="{00000000-0005-0000-0000-0000DE760000}"/>
    <cellStyle name="Финансовый 3 3 2 3 3 6 2" xfId="16494" xr:uid="{00000000-0005-0000-0000-0000DF760000}"/>
    <cellStyle name="Финансовый 3 3 2 3 3 6 3" xfId="20477" xr:uid="{00000000-0005-0000-0000-0000E0760000}"/>
    <cellStyle name="Финансовый 3 3 2 3 3 6 4" xfId="21070" xr:uid="{00000000-0005-0000-0000-0000E1760000}"/>
    <cellStyle name="Финансовый 3 3 2 3 3 6 5" xfId="26605" xr:uid="{00000000-0005-0000-0000-0000E2760000}"/>
    <cellStyle name="Финансовый 3 3 2 3 3 6 6" xfId="24319" xr:uid="{00000000-0005-0000-0000-0000E3760000}"/>
    <cellStyle name="Финансовый 3 3 2 3 3 6 7" xfId="25648" xr:uid="{00000000-0005-0000-0000-0000E4760000}"/>
    <cellStyle name="Финансовый 3 3 2 3 3 6 8" xfId="33650" xr:uid="{00000000-0005-0000-0000-0000E5760000}"/>
    <cellStyle name="Финансовый 3 3 2 3 3 6 9" xfId="33995" xr:uid="{00000000-0005-0000-0000-0000E6760000}"/>
    <cellStyle name="Финансовый 3 3 2 3 3 7" xfId="17158" xr:uid="{00000000-0005-0000-0000-0000E7760000}"/>
    <cellStyle name="Финансовый 3 3 2 3 3 8" xfId="18470" xr:uid="{00000000-0005-0000-0000-0000E8760000}"/>
    <cellStyle name="Финансовый 3 3 2 3 3 8 2" xfId="22595" xr:uid="{00000000-0005-0000-0000-0000E9760000}"/>
    <cellStyle name="Финансовый 3 3 2 3 3 8 3" xfId="27613" xr:uid="{00000000-0005-0000-0000-0000EA760000}"/>
    <cellStyle name="Финансовый 3 3 2 3 3 8 4" xfId="29050" xr:uid="{00000000-0005-0000-0000-0000EB760000}"/>
    <cellStyle name="Финансовый 3 3 2 3 3 8 5" xfId="30356" xr:uid="{00000000-0005-0000-0000-0000EC760000}"/>
    <cellStyle name="Финансовый 3 3 2 3 3 8 6" xfId="35017" xr:uid="{00000000-0005-0000-0000-0000ED760000}"/>
    <cellStyle name="Финансовый 3 3 2 3 3 8 7" xfId="36353" xr:uid="{00000000-0005-0000-0000-0000EE760000}"/>
    <cellStyle name="Финансовый 3 3 2 3 4" xfId="1252" xr:uid="{00000000-0005-0000-0000-0000EF760000}"/>
    <cellStyle name="Финансовый 3 3 2 3 4 2" xfId="6256" xr:uid="{00000000-0005-0000-0000-0000F0760000}"/>
    <cellStyle name="Финансовый 3 3 2 3 4 2 2" xfId="9909" xr:uid="{00000000-0005-0000-0000-0000F1760000}"/>
    <cellStyle name="Финансовый 3 3 2 3 4 2 2 2" xfId="13488" xr:uid="{00000000-0005-0000-0000-0000F2760000}"/>
    <cellStyle name="Финансовый 3 3 2 3 4 2 2 3" xfId="14834" xr:uid="{00000000-0005-0000-0000-0000F3760000}"/>
    <cellStyle name="Финансовый 3 3 2 3 4 2 2 3 2" xfId="16146" xr:uid="{00000000-0005-0000-0000-0000F4760000}"/>
    <cellStyle name="Финансовый 3 3 2 3 4 2 2 3 3" xfId="20129" xr:uid="{00000000-0005-0000-0000-0000F5760000}"/>
    <cellStyle name="Финансовый 3 3 2 3 4 2 2 3 4" xfId="24305" xr:uid="{00000000-0005-0000-0000-0000F6760000}"/>
    <cellStyle name="Финансовый 3 3 2 3 4 2 2 3 5" xfId="23242" xr:uid="{00000000-0005-0000-0000-0000F7760000}"/>
    <cellStyle name="Финансовый 3 3 2 3 4 2 2 3 6" xfId="27213" xr:uid="{00000000-0005-0000-0000-0000F8760000}"/>
    <cellStyle name="Финансовый 3 3 2 3 4 2 2 3 7" xfId="25902" xr:uid="{00000000-0005-0000-0000-0000F9760000}"/>
    <cellStyle name="Финансовый 3 3 2 3 4 2 2 3 8" xfId="33302" xr:uid="{00000000-0005-0000-0000-0000FA760000}"/>
    <cellStyle name="Финансовый 3 3 2 3 4 2 2 3 9" xfId="31522" xr:uid="{00000000-0005-0000-0000-0000FB760000}"/>
    <cellStyle name="Финансовый 3 3 2 3 4 2 2 4" xfId="17506" xr:uid="{00000000-0005-0000-0000-0000FC760000}"/>
    <cellStyle name="Финансовый 3 3 2 3 4 2 2 5" xfId="18818" xr:uid="{00000000-0005-0000-0000-0000FD760000}"/>
    <cellStyle name="Финансовый 3 3 2 3 4 2 2 5 2" xfId="22523" xr:uid="{00000000-0005-0000-0000-0000FE760000}"/>
    <cellStyle name="Финансовый 3 3 2 3 4 2 2 5 3" xfId="27961" xr:uid="{00000000-0005-0000-0000-0000FF760000}"/>
    <cellStyle name="Финансовый 3 3 2 3 4 2 2 5 4" xfId="29398" xr:uid="{00000000-0005-0000-0000-000000770000}"/>
    <cellStyle name="Финансовый 3 3 2 3 4 2 2 5 5" xfId="30704" xr:uid="{00000000-0005-0000-0000-000001770000}"/>
    <cellStyle name="Финансовый 3 3 2 3 4 2 2 5 6" xfId="34669" xr:uid="{00000000-0005-0000-0000-000002770000}"/>
    <cellStyle name="Финансовый 3 3 2 3 4 2 2 5 7" xfId="36005" xr:uid="{00000000-0005-0000-0000-000003770000}"/>
    <cellStyle name="Финансовый 3 3 2 3 4 2 3" xfId="12778" xr:uid="{00000000-0005-0000-0000-000004770000}"/>
    <cellStyle name="Финансовый 3 3 2 3 4 2 3 2" xfId="12854" xr:uid="{00000000-0005-0000-0000-000005770000}"/>
    <cellStyle name="Финансовый 3 3 2 3 4 2 3 3" xfId="15468" xr:uid="{00000000-0005-0000-0000-000006770000}"/>
    <cellStyle name="Финансовый 3 3 2 3 4 2 3 3 2" xfId="15512" xr:uid="{00000000-0005-0000-0000-000007770000}"/>
    <cellStyle name="Финансовый 3 3 2 3 4 2 3 3 3" xfId="19495" xr:uid="{00000000-0005-0000-0000-000008770000}"/>
    <cellStyle name="Финансовый 3 3 2 3 4 2 3 3 4" xfId="23780" xr:uid="{00000000-0005-0000-0000-000009770000}"/>
    <cellStyle name="Финансовый 3 3 2 3 4 2 3 3 5" xfId="24584" xr:uid="{00000000-0005-0000-0000-00000A770000}"/>
    <cellStyle name="Финансовый 3 3 2 3 4 2 3 3 6" xfId="22530" xr:uid="{00000000-0005-0000-0000-00000B770000}"/>
    <cellStyle name="Финансовый 3 3 2 3 4 2 3 3 7" xfId="28697" xr:uid="{00000000-0005-0000-0000-00000C770000}"/>
    <cellStyle name="Финансовый 3 3 2 3 4 2 3 3 8" xfId="32668" xr:uid="{00000000-0005-0000-0000-00000D770000}"/>
    <cellStyle name="Финансовый 3 3 2 3 4 2 3 3 9" xfId="32282" xr:uid="{00000000-0005-0000-0000-00000E770000}"/>
    <cellStyle name="Финансовый 3 3 2 3 4 2 3 4" xfId="18140" xr:uid="{00000000-0005-0000-0000-00000F770000}"/>
    <cellStyle name="Финансовый 3 3 2 3 4 2 3 5" xfId="19452" xr:uid="{00000000-0005-0000-0000-000010770000}"/>
    <cellStyle name="Финансовый 3 3 2 3 4 2 3 5 2" xfId="24346" xr:uid="{00000000-0005-0000-0000-000011770000}"/>
    <cellStyle name="Финансовый 3 3 2 3 4 2 3 5 3" xfId="28595" xr:uid="{00000000-0005-0000-0000-000012770000}"/>
    <cellStyle name="Финансовый 3 3 2 3 4 2 3 5 4" xfId="30032" xr:uid="{00000000-0005-0000-0000-000013770000}"/>
    <cellStyle name="Финансовый 3 3 2 3 4 2 3 5 5" xfId="31338" xr:uid="{00000000-0005-0000-0000-000014770000}"/>
    <cellStyle name="Финансовый 3 3 2 3 4 2 3 5 6" xfId="34035" xr:uid="{00000000-0005-0000-0000-000015770000}"/>
    <cellStyle name="Финансовый 3 3 2 3 4 2 3 5 7" xfId="35371" xr:uid="{00000000-0005-0000-0000-000016770000}"/>
    <cellStyle name="Финансовый 3 3 2 3 4 3" xfId="11137" xr:uid="{00000000-0005-0000-0000-000017770000}"/>
    <cellStyle name="Финансовый 3 3 2 3 4 3 2" xfId="13174" xr:uid="{00000000-0005-0000-0000-000018770000}"/>
    <cellStyle name="Финансовый 3 3 2 3 4 3 3" xfId="15148" xr:uid="{00000000-0005-0000-0000-000019770000}"/>
    <cellStyle name="Финансовый 3 3 2 3 4 3 3 2" xfId="15832" xr:uid="{00000000-0005-0000-0000-00001A770000}"/>
    <cellStyle name="Финансовый 3 3 2 3 4 3 3 3" xfId="19815" xr:uid="{00000000-0005-0000-0000-00001B770000}"/>
    <cellStyle name="Финансовый 3 3 2 3 4 3 3 4" xfId="22157" xr:uid="{00000000-0005-0000-0000-00001C770000}"/>
    <cellStyle name="Финансовый 3 3 2 3 4 3 3 5" xfId="23685" xr:uid="{00000000-0005-0000-0000-00001D770000}"/>
    <cellStyle name="Финансовый 3 3 2 3 4 3 3 6" xfId="26100" xr:uid="{00000000-0005-0000-0000-00001E770000}"/>
    <cellStyle name="Финансовый 3 3 2 3 4 3 3 7" xfId="26453" xr:uid="{00000000-0005-0000-0000-00001F770000}"/>
    <cellStyle name="Финансовый 3 3 2 3 4 3 3 8" xfId="32988" xr:uid="{00000000-0005-0000-0000-000020770000}"/>
    <cellStyle name="Финансовый 3 3 2 3 4 3 3 9" xfId="32279" xr:uid="{00000000-0005-0000-0000-000021770000}"/>
    <cellStyle name="Финансовый 3 3 2 3 4 3 4" xfId="17820" xr:uid="{00000000-0005-0000-0000-000022770000}"/>
    <cellStyle name="Финансовый 3 3 2 3 4 3 5" xfId="19132" xr:uid="{00000000-0005-0000-0000-000023770000}"/>
    <cellStyle name="Финансовый 3 3 2 3 4 3 5 2" xfId="22047" xr:uid="{00000000-0005-0000-0000-000024770000}"/>
    <cellStyle name="Финансовый 3 3 2 3 4 3 5 3" xfId="28275" xr:uid="{00000000-0005-0000-0000-000025770000}"/>
    <cellStyle name="Финансовый 3 3 2 3 4 3 5 4" xfId="29712" xr:uid="{00000000-0005-0000-0000-000026770000}"/>
    <cellStyle name="Финансовый 3 3 2 3 4 3 5 5" xfId="31018" xr:uid="{00000000-0005-0000-0000-000027770000}"/>
    <cellStyle name="Финансовый 3 3 2 3 4 3 5 6" xfId="34355" xr:uid="{00000000-0005-0000-0000-000028770000}"/>
    <cellStyle name="Финансовый 3 3 2 3 4 3 5 7" xfId="35691" xr:uid="{00000000-0005-0000-0000-000029770000}"/>
    <cellStyle name="Финансовый 3 3 2 3 4 4" xfId="12425" xr:uid="{00000000-0005-0000-0000-00002A770000}"/>
    <cellStyle name="Финансовый 3 3 2 3 4 5" xfId="13822" xr:uid="{00000000-0005-0000-0000-00002B770000}"/>
    <cellStyle name="Финансовый 3 3 2 3 4 6" xfId="14500" xr:uid="{00000000-0005-0000-0000-00002C770000}"/>
    <cellStyle name="Финансовый 3 3 2 3 4 6 2" xfId="16480" xr:uid="{00000000-0005-0000-0000-00002D770000}"/>
    <cellStyle name="Финансовый 3 3 2 3 4 6 3" xfId="20463" xr:uid="{00000000-0005-0000-0000-00002E770000}"/>
    <cellStyle name="Финансовый 3 3 2 3 4 6 4" xfId="21611" xr:uid="{00000000-0005-0000-0000-00002F770000}"/>
    <cellStyle name="Финансовый 3 3 2 3 4 6 5" xfId="25552" xr:uid="{00000000-0005-0000-0000-000030770000}"/>
    <cellStyle name="Финансовый 3 3 2 3 4 6 6" xfId="22176" xr:uid="{00000000-0005-0000-0000-000031770000}"/>
    <cellStyle name="Финансовый 3 3 2 3 4 6 7" xfId="26961" xr:uid="{00000000-0005-0000-0000-000032770000}"/>
    <cellStyle name="Финансовый 3 3 2 3 4 6 8" xfId="33636" xr:uid="{00000000-0005-0000-0000-000033770000}"/>
    <cellStyle name="Финансовый 3 3 2 3 4 6 9" xfId="31878" xr:uid="{00000000-0005-0000-0000-000034770000}"/>
    <cellStyle name="Финансовый 3 3 2 3 4 7" xfId="17172" xr:uid="{00000000-0005-0000-0000-000035770000}"/>
    <cellStyle name="Финансовый 3 3 2 3 4 8" xfId="18484" xr:uid="{00000000-0005-0000-0000-000036770000}"/>
    <cellStyle name="Финансовый 3 3 2 3 4 8 2" xfId="22984" xr:uid="{00000000-0005-0000-0000-000037770000}"/>
    <cellStyle name="Финансовый 3 3 2 3 4 8 3" xfId="27627" xr:uid="{00000000-0005-0000-0000-000038770000}"/>
    <cellStyle name="Финансовый 3 3 2 3 4 8 4" xfId="29064" xr:uid="{00000000-0005-0000-0000-000039770000}"/>
    <cellStyle name="Финансовый 3 3 2 3 4 8 5" xfId="30370" xr:uid="{00000000-0005-0000-0000-00003A770000}"/>
    <cellStyle name="Финансовый 3 3 2 3 4 8 6" xfId="35003" xr:uid="{00000000-0005-0000-0000-00003B770000}"/>
    <cellStyle name="Финансовый 3 3 2 3 4 8 7" xfId="36339" xr:uid="{00000000-0005-0000-0000-00003C770000}"/>
    <cellStyle name="Финансовый 3 3 2 3 5" xfId="1695" xr:uid="{00000000-0005-0000-0000-00003D770000}"/>
    <cellStyle name="Финансовый 3 3 2 3 5 2" xfId="8903" xr:uid="{00000000-0005-0000-0000-00003E770000}"/>
    <cellStyle name="Финансовый 3 3 2 3 5 2 2" xfId="13594" xr:uid="{00000000-0005-0000-0000-00003F770000}"/>
    <cellStyle name="Финансовый 3 3 2 3 5 2 3" xfId="14728" xr:uid="{00000000-0005-0000-0000-000040770000}"/>
    <cellStyle name="Финансовый 3 3 2 3 5 2 3 2" xfId="16252" xr:uid="{00000000-0005-0000-0000-000041770000}"/>
    <cellStyle name="Финансовый 3 3 2 3 5 2 3 3" xfId="20235" xr:uid="{00000000-0005-0000-0000-000042770000}"/>
    <cellStyle name="Финансовый 3 3 2 3 5 2 3 4" xfId="22986" xr:uid="{00000000-0005-0000-0000-000043770000}"/>
    <cellStyle name="Финансовый 3 3 2 3 5 2 3 5" xfId="23869" xr:uid="{00000000-0005-0000-0000-000044770000}"/>
    <cellStyle name="Финансовый 3 3 2 3 5 2 3 6" xfId="24144" xr:uid="{00000000-0005-0000-0000-000045770000}"/>
    <cellStyle name="Финансовый 3 3 2 3 5 2 3 7" xfId="26324" xr:uid="{00000000-0005-0000-0000-000046770000}"/>
    <cellStyle name="Финансовый 3 3 2 3 5 2 3 8" xfId="33408" xr:uid="{00000000-0005-0000-0000-000047770000}"/>
    <cellStyle name="Финансовый 3 3 2 3 5 2 3 9" xfId="31588" xr:uid="{00000000-0005-0000-0000-000048770000}"/>
    <cellStyle name="Финансовый 3 3 2 3 5 2 4" xfId="17400" xr:uid="{00000000-0005-0000-0000-000049770000}"/>
    <cellStyle name="Финансовый 3 3 2 3 5 2 5" xfId="18712" xr:uid="{00000000-0005-0000-0000-00004A770000}"/>
    <cellStyle name="Финансовый 3 3 2 3 5 2 5 2" xfId="22056" xr:uid="{00000000-0005-0000-0000-00004B770000}"/>
    <cellStyle name="Финансовый 3 3 2 3 5 2 5 3" xfId="27855" xr:uid="{00000000-0005-0000-0000-00004C770000}"/>
    <cellStyle name="Финансовый 3 3 2 3 5 2 5 4" xfId="29292" xr:uid="{00000000-0005-0000-0000-00004D770000}"/>
    <cellStyle name="Финансовый 3 3 2 3 5 2 5 5" xfId="30598" xr:uid="{00000000-0005-0000-0000-00004E770000}"/>
    <cellStyle name="Финансовый 3 3 2 3 5 2 5 6" xfId="34775" xr:uid="{00000000-0005-0000-0000-00004F770000}"/>
    <cellStyle name="Финансовый 3 3 2 3 5 2 5 7" xfId="36111" xr:uid="{00000000-0005-0000-0000-000050770000}"/>
    <cellStyle name="Финансовый 3 3 2 3 5 3" xfId="12686" xr:uid="{00000000-0005-0000-0000-000051770000}"/>
    <cellStyle name="Финансовый 3 3 2 3 5 3 2" xfId="12946" xr:uid="{00000000-0005-0000-0000-000052770000}"/>
    <cellStyle name="Финансовый 3 3 2 3 5 3 3" xfId="15376" xr:uid="{00000000-0005-0000-0000-000053770000}"/>
    <cellStyle name="Финансовый 3 3 2 3 5 3 3 2" xfId="15604" xr:uid="{00000000-0005-0000-0000-000054770000}"/>
    <cellStyle name="Финансовый 3 3 2 3 5 3 3 3" xfId="19587" xr:uid="{00000000-0005-0000-0000-000055770000}"/>
    <cellStyle name="Финансовый 3 3 2 3 5 3 3 4" xfId="22183" xr:uid="{00000000-0005-0000-0000-000056770000}"/>
    <cellStyle name="Финансовый 3 3 2 3 5 3 3 5" xfId="25282" xr:uid="{00000000-0005-0000-0000-000057770000}"/>
    <cellStyle name="Финансовый 3 3 2 3 5 3 3 6" xfId="26756" xr:uid="{00000000-0005-0000-0000-000058770000}"/>
    <cellStyle name="Финансовый 3 3 2 3 5 3 3 7" xfId="24738" xr:uid="{00000000-0005-0000-0000-000059770000}"/>
    <cellStyle name="Финансовый 3 3 2 3 5 3 3 8" xfId="32760" xr:uid="{00000000-0005-0000-0000-00005A770000}"/>
    <cellStyle name="Финансовый 3 3 2 3 5 3 3 9" xfId="31847" xr:uid="{00000000-0005-0000-0000-00005B770000}"/>
    <cellStyle name="Финансовый 3 3 2 3 5 3 4" xfId="18048" xr:uid="{00000000-0005-0000-0000-00005C770000}"/>
    <cellStyle name="Финансовый 3 3 2 3 5 3 5" xfId="19360" xr:uid="{00000000-0005-0000-0000-00005D770000}"/>
    <cellStyle name="Финансовый 3 3 2 3 5 3 5 2" xfId="24010" xr:uid="{00000000-0005-0000-0000-00005E770000}"/>
    <cellStyle name="Финансовый 3 3 2 3 5 3 5 3" xfId="28503" xr:uid="{00000000-0005-0000-0000-00005F770000}"/>
    <cellStyle name="Финансовый 3 3 2 3 5 3 5 4" xfId="29940" xr:uid="{00000000-0005-0000-0000-000060770000}"/>
    <cellStyle name="Финансовый 3 3 2 3 5 3 5 5" xfId="31246" xr:uid="{00000000-0005-0000-0000-000061770000}"/>
    <cellStyle name="Финансовый 3 3 2 3 5 3 5 6" xfId="34127" xr:uid="{00000000-0005-0000-0000-000062770000}"/>
    <cellStyle name="Финансовый 3 3 2 3 5 3 5 7" xfId="35463" xr:uid="{00000000-0005-0000-0000-000063770000}"/>
    <cellStyle name="Финансовый 3 3 2 3 6" xfId="10578" xr:uid="{00000000-0005-0000-0000-000064770000}"/>
    <cellStyle name="Финансовый 3 3 2 3 6 2" xfId="13227" xr:uid="{00000000-0005-0000-0000-000065770000}"/>
    <cellStyle name="Финансовый 3 3 2 3 6 3" xfId="15095" xr:uid="{00000000-0005-0000-0000-000066770000}"/>
    <cellStyle name="Финансовый 3 3 2 3 6 3 2" xfId="15885" xr:uid="{00000000-0005-0000-0000-000067770000}"/>
    <cellStyle name="Финансовый 3 3 2 3 6 3 3" xfId="19868" xr:uid="{00000000-0005-0000-0000-000068770000}"/>
    <cellStyle name="Финансовый 3 3 2 3 6 3 4" xfId="24477" xr:uid="{00000000-0005-0000-0000-000069770000}"/>
    <cellStyle name="Финансовый 3 3 2 3 6 3 5" xfId="23091" xr:uid="{00000000-0005-0000-0000-00006A770000}"/>
    <cellStyle name="Финансовый 3 3 2 3 6 3 6" xfId="27027" xr:uid="{00000000-0005-0000-0000-00006B770000}"/>
    <cellStyle name="Финансовый 3 3 2 3 6 3 7" xfId="24833" xr:uid="{00000000-0005-0000-0000-00006C770000}"/>
    <cellStyle name="Финансовый 3 3 2 3 6 3 8" xfId="33041" xr:uid="{00000000-0005-0000-0000-00006D770000}"/>
    <cellStyle name="Финансовый 3 3 2 3 6 3 9" xfId="32611" xr:uid="{00000000-0005-0000-0000-00006E770000}"/>
    <cellStyle name="Финансовый 3 3 2 3 6 4" xfId="17767" xr:uid="{00000000-0005-0000-0000-00006F770000}"/>
    <cellStyle name="Финансовый 3 3 2 3 6 5" xfId="19079" xr:uid="{00000000-0005-0000-0000-000070770000}"/>
    <cellStyle name="Финансовый 3 3 2 3 6 5 2" xfId="24389" xr:uid="{00000000-0005-0000-0000-000071770000}"/>
    <cellStyle name="Финансовый 3 3 2 3 6 5 3" xfId="28222" xr:uid="{00000000-0005-0000-0000-000072770000}"/>
    <cellStyle name="Финансовый 3 3 2 3 6 5 4" xfId="29659" xr:uid="{00000000-0005-0000-0000-000073770000}"/>
    <cellStyle name="Финансовый 3 3 2 3 6 5 5" xfId="30965" xr:uid="{00000000-0005-0000-0000-000074770000}"/>
    <cellStyle name="Финансовый 3 3 2 3 6 5 6" xfId="34408" xr:uid="{00000000-0005-0000-0000-000075770000}"/>
    <cellStyle name="Финансовый 3 3 2 3 6 5 7" xfId="35744" xr:uid="{00000000-0005-0000-0000-000076770000}"/>
    <cellStyle name="Финансовый 3 3 2 3 7" xfId="11577" xr:uid="{00000000-0005-0000-0000-000077770000}"/>
    <cellStyle name="Финансовый 3 3 2 3 8" xfId="13875" xr:uid="{00000000-0005-0000-0000-000078770000}"/>
    <cellStyle name="Финансовый 3 3 2 3 9" xfId="14447" xr:uid="{00000000-0005-0000-0000-000079770000}"/>
    <cellStyle name="Финансовый 3 3 2 3 9 2" xfId="16533" xr:uid="{00000000-0005-0000-0000-00007A770000}"/>
    <cellStyle name="Финансовый 3 3 2 3 9 3" xfId="20516" xr:uid="{00000000-0005-0000-0000-00007B770000}"/>
    <cellStyle name="Финансовый 3 3 2 3 9 4" xfId="23216" xr:uid="{00000000-0005-0000-0000-00007C770000}"/>
    <cellStyle name="Финансовый 3 3 2 3 9 5" xfId="23580" xr:uid="{00000000-0005-0000-0000-00007D770000}"/>
    <cellStyle name="Финансовый 3 3 2 3 9 6" xfId="20924" xr:uid="{00000000-0005-0000-0000-00007E770000}"/>
    <cellStyle name="Финансовый 3 3 2 3 9 7" xfId="22144" xr:uid="{00000000-0005-0000-0000-00007F770000}"/>
    <cellStyle name="Финансовый 3 3 2 3 9 8" xfId="33689" xr:uid="{00000000-0005-0000-0000-000080770000}"/>
    <cellStyle name="Финансовый 3 3 2 3 9 9" xfId="32480" xr:uid="{00000000-0005-0000-0000-000081770000}"/>
    <cellStyle name="Финансовый 3 3 2 4" xfId="1105" xr:uid="{00000000-0005-0000-0000-000082770000}"/>
    <cellStyle name="Финансовый 3 3 2 4 2" xfId="6159" xr:uid="{00000000-0005-0000-0000-000083770000}"/>
    <cellStyle name="Финансовый 3 3 2 4 2 2" xfId="9766" xr:uid="{00000000-0005-0000-0000-000084770000}"/>
    <cellStyle name="Финансовый 3 3 2 4 2 2 2" xfId="13525" xr:uid="{00000000-0005-0000-0000-000085770000}"/>
    <cellStyle name="Финансовый 3 3 2 4 2 2 3" xfId="14797" xr:uid="{00000000-0005-0000-0000-000086770000}"/>
    <cellStyle name="Финансовый 3 3 2 4 2 2 3 2" xfId="16183" xr:uid="{00000000-0005-0000-0000-000087770000}"/>
    <cellStyle name="Финансовый 3 3 2 4 2 2 3 3" xfId="20166" xr:uid="{00000000-0005-0000-0000-000088770000}"/>
    <cellStyle name="Финансовый 3 3 2 4 2 2 3 4" xfId="22761" xr:uid="{00000000-0005-0000-0000-000089770000}"/>
    <cellStyle name="Финансовый 3 3 2 4 2 2 3 5" xfId="25957" xr:uid="{00000000-0005-0000-0000-00008A770000}"/>
    <cellStyle name="Финансовый 3 3 2 4 2 2 3 6" xfId="23627" xr:uid="{00000000-0005-0000-0000-00008B770000}"/>
    <cellStyle name="Финансовый 3 3 2 4 2 2 3 7" xfId="28650" xr:uid="{00000000-0005-0000-0000-00008C770000}"/>
    <cellStyle name="Финансовый 3 3 2 4 2 2 3 8" xfId="33339" xr:uid="{00000000-0005-0000-0000-00008D770000}"/>
    <cellStyle name="Финансовый 3 3 2 4 2 2 3 9" xfId="32205" xr:uid="{00000000-0005-0000-0000-00008E770000}"/>
    <cellStyle name="Финансовый 3 3 2 4 2 2 4" xfId="17469" xr:uid="{00000000-0005-0000-0000-00008F770000}"/>
    <cellStyle name="Финансовый 3 3 2 4 2 2 5" xfId="18781" xr:uid="{00000000-0005-0000-0000-000090770000}"/>
    <cellStyle name="Финансовый 3 3 2 4 2 2 5 2" xfId="23988" xr:uid="{00000000-0005-0000-0000-000091770000}"/>
    <cellStyle name="Финансовый 3 3 2 4 2 2 5 3" xfId="27924" xr:uid="{00000000-0005-0000-0000-000092770000}"/>
    <cellStyle name="Финансовый 3 3 2 4 2 2 5 4" xfId="29361" xr:uid="{00000000-0005-0000-0000-000093770000}"/>
    <cellStyle name="Финансовый 3 3 2 4 2 2 5 5" xfId="30667" xr:uid="{00000000-0005-0000-0000-000094770000}"/>
    <cellStyle name="Финансовый 3 3 2 4 2 2 5 6" xfId="34706" xr:uid="{00000000-0005-0000-0000-000095770000}"/>
    <cellStyle name="Финансовый 3 3 2 4 2 2 5 7" xfId="36042" xr:uid="{00000000-0005-0000-0000-000096770000}"/>
    <cellStyle name="Финансовый 3 3 2 4 2 3" xfId="12746" xr:uid="{00000000-0005-0000-0000-000097770000}"/>
    <cellStyle name="Финансовый 3 3 2 4 2 3 2" xfId="12886" xr:uid="{00000000-0005-0000-0000-000098770000}"/>
    <cellStyle name="Финансовый 3 3 2 4 2 3 3" xfId="15436" xr:uid="{00000000-0005-0000-0000-000099770000}"/>
    <cellStyle name="Финансовый 3 3 2 4 2 3 3 2" xfId="15544" xr:uid="{00000000-0005-0000-0000-00009A770000}"/>
    <cellStyle name="Финансовый 3 3 2 4 2 3 3 3" xfId="19527" xr:uid="{00000000-0005-0000-0000-00009B770000}"/>
    <cellStyle name="Финансовый 3 3 2 4 2 3 3 4" xfId="24299" xr:uid="{00000000-0005-0000-0000-00009C770000}"/>
    <cellStyle name="Финансовый 3 3 2 4 2 3 3 5" xfId="26375" xr:uid="{00000000-0005-0000-0000-00009D770000}"/>
    <cellStyle name="Финансовый 3 3 2 4 2 3 3 6" xfId="24372" xr:uid="{00000000-0005-0000-0000-00009E770000}"/>
    <cellStyle name="Финансовый 3 3 2 4 2 3 3 7" xfId="28649" xr:uid="{00000000-0005-0000-0000-00009F770000}"/>
    <cellStyle name="Финансовый 3 3 2 4 2 3 3 8" xfId="32700" xr:uid="{00000000-0005-0000-0000-0000A0770000}"/>
    <cellStyle name="Финансовый 3 3 2 4 2 3 3 9" xfId="32353" xr:uid="{00000000-0005-0000-0000-0000A1770000}"/>
    <cellStyle name="Финансовый 3 3 2 4 2 3 4" xfId="18108" xr:uid="{00000000-0005-0000-0000-0000A2770000}"/>
    <cellStyle name="Финансовый 3 3 2 4 2 3 5" xfId="19420" xr:uid="{00000000-0005-0000-0000-0000A3770000}"/>
    <cellStyle name="Финансовый 3 3 2 4 2 3 5 2" xfId="24108" xr:uid="{00000000-0005-0000-0000-0000A4770000}"/>
    <cellStyle name="Финансовый 3 3 2 4 2 3 5 3" xfId="28563" xr:uid="{00000000-0005-0000-0000-0000A5770000}"/>
    <cellStyle name="Финансовый 3 3 2 4 2 3 5 4" xfId="30000" xr:uid="{00000000-0005-0000-0000-0000A6770000}"/>
    <cellStyle name="Финансовый 3 3 2 4 2 3 5 5" xfId="31306" xr:uid="{00000000-0005-0000-0000-0000A7770000}"/>
    <cellStyle name="Финансовый 3 3 2 4 2 3 5 6" xfId="34067" xr:uid="{00000000-0005-0000-0000-0000A8770000}"/>
    <cellStyle name="Финансовый 3 3 2 4 2 3 5 7" xfId="35403" xr:uid="{00000000-0005-0000-0000-0000A9770000}"/>
    <cellStyle name="Финансовый 3 3 2 4 3" xfId="10997" xr:uid="{00000000-0005-0000-0000-0000AA770000}"/>
    <cellStyle name="Финансовый 3 3 2 4 3 2" xfId="13208" xr:uid="{00000000-0005-0000-0000-0000AB770000}"/>
    <cellStyle name="Финансовый 3 3 2 4 3 3" xfId="15114" xr:uid="{00000000-0005-0000-0000-0000AC770000}"/>
    <cellStyle name="Финансовый 3 3 2 4 3 3 2" xfId="15866" xr:uid="{00000000-0005-0000-0000-0000AD770000}"/>
    <cellStyle name="Финансовый 3 3 2 4 3 3 3" xfId="19849" xr:uid="{00000000-0005-0000-0000-0000AE770000}"/>
    <cellStyle name="Финансовый 3 3 2 4 3 3 4" xfId="23069" xr:uid="{00000000-0005-0000-0000-0000AF770000}"/>
    <cellStyle name="Финансовый 3 3 2 4 3 3 5" xfId="22556" xr:uid="{00000000-0005-0000-0000-0000B0770000}"/>
    <cellStyle name="Финансовый 3 3 2 4 3 3 6" xfId="25506" xr:uid="{00000000-0005-0000-0000-0000B1770000}"/>
    <cellStyle name="Финансовый 3 3 2 4 3 3 7" xfId="27047" xr:uid="{00000000-0005-0000-0000-0000B2770000}"/>
    <cellStyle name="Финансовый 3 3 2 4 3 3 8" xfId="33022" xr:uid="{00000000-0005-0000-0000-0000B3770000}"/>
    <cellStyle name="Финансовый 3 3 2 4 3 3 9" xfId="32098" xr:uid="{00000000-0005-0000-0000-0000B4770000}"/>
    <cellStyle name="Финансовый 3 3 2 4 3 4" xfId="17786" xr:uid="{00000000-0005-0000-0000-0000B5770000}"/>
    <cellStyle name="Финансовый 3 3 2 4 3 5" xfId="19098" xr:uid="{00000000-0005-0000-0000-0000B6770000}"/>
    <cellStyle name="Финансовый 3 3 2 4 3 5 2" xfId="22489" xr:uid="{00000000-0005-0000-0000-0000B7770000}"/>
    <cellStyle name="Финансовый 3 3 2 4 3 5 3" xfId="28241" xr:uid="{00000000-0005-0000-0000-0000B8770000}"/>
    <cellStyle name="Финансовый 3 3 2 4 3 5 4" xfId="29678" xr:uid="{00000000-0005-0000-0000-0000B9770000}"/>
    <cellStyle name="Финансовый 3 3 2 4 3 5 5" xfId="30984" xr:uid="{00000000-0005-0000-0000-0000BA770000}"/>
    <cellStyle name="Финансовый 3 3 2 4 3 5 6" xfId="34389" xr:uid="{00000000-0005-0000-0000-0000BB770000}"/>
    <cellStyle name="Финансовый 3 3 2 4 3 5 7" xfId="35725" xr:uid="{00000000-0005-0000-0000-0000BC770000}"/>
    <cellStyle name="Финансовый 3 3 2 4 4" xfId="12328" xr:uid="{00000000-0005-0000-0000-0000BD770000}"/>
    <cellStyle name="Финансовый 3 3 2 4 5" xfId="13856" xr:uid="{00000000-0005-0000-0000-0000BE770000}"/>
    <cellStyle name="Финансовый 3 3 2 4 6" xfId="14466" xr:uid="{00000000-0005-0000-0000-0000BF770000}"/>
    <cellStyle name="Финансовый 3 3 2 4 6 2" xfId="16514" xr:uid="{00000000-0005-0000-0000-0000C0770000}"/>
    <cellStyle name="Финансовый 3 3 2 4 6 3" xfId="20497" xr:uid="{00000000-0005-0000-0000-0000C1770000}"/>
    <cellStyle name="Финансовый 3 3 2 4 6 4" xfId="24618" xr:uid="{00000000-0005-0000-0000-0000C2770000}"/>
    <cellStyle name="Финансовый 3 3 2 4 6 5" xfId="21356" xr:uid="{00000000-0005-0000-0000-0000C3770000}"/>
    <cellStyle name="Финансовый 3 3 2 4 6 6" xfId="27041" xr:uid="{00000000-0005-0000-0000-0000C4770000}"/>
    <cellStyle name="Финансовый 3 3 2 4 6 7" xfId="26328" xr:uid="{00000000-0005-0000-0000-0000C5770000}"/>
    <cellStyle name="Финансовый 3 3 2 4 6 8" xfId="33670" xr:uid="{00000000-0005-0000-0000-0000C6770000}"/>
    <cellStyle name="Финансовый 3 3 2 4 6 9" xfId="32632" xr:uid="{00000000-0005-0000-0000-0000C7770000}"/>
    <cellStyle name="Финансовый 3 3 2 4 7" xfId="17138" xr:uid="{00000000-0005-0000-0000-0000C8770000}"/>
    <cellStyle name="Финансовый 3 3 2 4 8" xfId="18450" xr:uid="{00000000-0005-0000-0000-0000C9770000}"/>
    <cellStyle name="Финансовый 3 3 2 4 8 2" xfId="21873" xr:uid="{00000000-0005-0000-0000-0000CA770000}"/>
    <cellStyle name="Финансовый 3 3 2 4 8 3" xfId="27593" xr:uid="{00000000-0005-0000-0000-0000CB770000}"/>
    <cellStyle name="Финансовый 3 3 2 4 8 4" xfId="29030" xr:uid="{00000000-0005-0000-0000-0000CC770000}"/>
    <cellStyle name="Финансовый 3 3 2 4 8 5" xfId="30336" xr:uid="{00000000-0005-0000-0000-0000CD770000}"/>
    <cellStyle name="Финансовый 3 3 2 4 8 6" xfId="35037" xr:uid="{00000000-0005-0000-0000-0000CE770000}"/>
    <cellStyle name="Финансовый 3 3 2 4 8 7" xfId="36373" xr:uid="{00000000-0005-0000-0000-0000CF770000}"/>
    <cellStyle name="Финансовый 3 3 2 5" xfId="1300" xr:uid="{00000000-0005-0000-0000-0000D0770000}"/>
    <cellStyle name="Финансовый 3 3 2 5 2" xfId="8004" xr:uid="{00000000-0005-0000-0000-0000D1770000}"/>
    <cellStyle name="Финансовый 3 3 2 5 2 2" xfId="13730" xr:uid="{00000000-0005-0000-0000-0000D2770000}"/>
    <cellStyle name="Финансовый 3 3 2 5 2 3" xfId="14592" xr:uid="{00000000-0005-0000-0000-0000D3770000}"/>
    <cellStyle name="Финансовый 3 3 2 5 2 3 2" xfId="16388" xr:uid="{00000000-0005-0000-0000-0000D4770000}"/>
    <cellStyle name="Финансовый 3 3 2 5 2 3 3" xfId="20371" xr:uid="{00000000-0005-0000-0000-0000D5770000}"/>
    <cellStyle name="Финансовый 3 3 2 5 2 3 4" xfId="24429" xr:uid="{00000000-0005-0000-0000-0000D6770000}"/>
    <cellStyle name="Финансовый 3 3 2 5 2 3 5" xfId="24284" xr:uid="{00000000-0005-0000-0000-0000D7770000}"/>
    <cellStyle name="Финансовый 3 3 2 5 2 3 6" xfId="23893" xr:uid="{00000000-0005-0000-0000-0000D8770000}"/>
    <cellStyle name="Финансовый 3 3 2 5 2 3 7" xfId="26996" xr:uid="{00000000-0005-0000-0000-0000D9770000}"/>
    <cellStyle name="Финансовый 3 3 2 5 2 3 8" xfId="33544" xr:uid="{00000000-0005-0000-0000-0000DA770000}"/>
    <cellStyle name="Финансовый 3 3 2 5 2 3 9" xfId="31854" xr:uid="{00000000-0005-0000-0000-0000DB770000}"/>
    <cellStyle name="Финансовый 3 3 2 5 2 4" xfId="17264" xr:uid="{00000000-0005-0000-0000-0000DC770000}"/>
    <cellStyle name="Финансовый 3 3 2 5 2 5" xfId="18576" xr:uid="{00000000-0005-0000-0000-0000DD770000}"/>
    <cellStyle name="Финансовый 3 3 2 5 2 5 2" xfId="21787" xr:uid="{00000000-0005-0000-0000-0000DE770000}"/>
    <cellStyle name="Финансовый 3 3 2 5 2 5 3" xfId="27719" xr:uid="{00000000-0005-0000-0000-0000DF770000}"/>
    <cellStyle name="Финансовый 3 3 2 5 2 5 4" xfId="29156" xr:uid="{00000000-0005-0000-0000-0000E0770000}"/>
    <cellStyle name="Финансовый 3 3 2 5 2 5 5" xfId="30462" xr:uid="{00000000-0005-0000-0000-0000E1770000}"/>
    <cellStyle name="Финансовый 3 3 2 5 2 5 6" xfId="34911" xr:uid="{00000000-0005-0000-0000-0000E2770000}"/>
    <cellStyle name="Финансовый 3 3 2 5 2 5 7" xfId="36247" xr:uid="{00000000-0005-0000-0000-0000E3770000}"/>
    <cellStyle name="Финансовый 3 3 2 5 3" xfId="12550" xr:uid="{00000000-0005-0000-0000-0000E4770000}"/>
    <cellStyle name="Финансовый 3 3 2 5 3 2" xfId="13082" xr:uid="{00000000-0005-0000-0000-0000E5770000}"/>
    <cellStyle name="Финансовый 3 3 2 5 3 3" xfId="15240" xr:uid="{00000000-0005-0000-0000-0000E6770000}"/>
    <cellStyle name="Финансовый 3 3 2 5 3 3 2" xfId="15740" xr:uid="{00000000-0005-0000-0000-0000E7770000}"/>
    <cellStyle name="Финансовый 3 3 2 5 3 3 3" xfId="19723" xr:uid="{00000000-0005-0000-0000-0000E8770000}"/>
    <cellStyle name="Финансовый 3 3 2 5 3 3 4" xfId="23134" xr:uid="{00000000-0005-0000-0000-0000E9770000}"/>
    <cellStyle name="Финансовый 3 3 2 5 3 3 5" xfId="26761" xr:uid="{00000000-0005-0000-0000-0000EA770000}"/>
    <cellStyle name="Финансовый 3 3 2 5 3 3 6" xfId="21047" xr:uid="{00000000-0005-0000-0000-0000EB770000}"/>
    <cellStyle name="Финансовый 3 3 2 5 3 3 7" xfId="26024" xr:uid="{00000000-0005-0000-0000-0000EC770000}"/>
    <cellStyle name="Финансовый 3 3 2 5 3 3 8" xfId="32896" xr:uid="{00000000-0005-0000-0000-0000ED770000}"/>
    <cellStyle name="Финансовый 3 3 2 5 3 3 9" xfId="32221" xr:uid="{00000000-0005-0000-0000-0000EE770000}"/>
    <cellStyle name="Финансовый 3 3 2 5 3 4" xfId="17912" xr:uid="{00000000-0005-0000-0000-0000EF770000}"/>
    <cellStyle name="Финансовый 3 3 2 5 3 5" xfId="19224" xr:uid="{00000000-0005-0000-0000-0000F0770000}"/>
    <cellStyle name="Финансовый 3 3 2 5 3 5 2" xfId="22857" xr:uid="{00000000-0005-0000-0000-0000F1770000}"/>
    <cellStyle name="Финансовый 3 3 2 5 3 5 3" xfId="28367" xr:uid="{00000000-0005-0000-0000-0000F2770000}"/>
    <cellStyle name="Финансовый 3 3 2 5 3 5 4" xfId="29804" xr:uid="{00000000-0005-0000-0000-0000F3770000}"/>
    <cellStyle name="Финансовый 3 3 2 5 3 5 5" xfId="31110" xr:uid="{00000000-0005-0000-0000-0000F4770000}"/>
    <cellStyle name="Финансовый 3 3 2 5 3 5 6" xfId="34263" xr:uid="{00000000-0005-0000-0000-0000F5770000}"/>
    <cellStyle name="Финансовый 3 3 2 5 3 5 7" xfId="35599" xr:uid="{00000000-0005-0000-0000-0000F6770000}"/>
    <cellStyle name="Финансовый 3 3 2 6" xfId="10120" xr:uid="{00000000-0005-0000-0000-0000F7770000}"/>
    <cellStyle name="Финансовый 3 3 2 6 2" xfId="13284" xr:uid="{00000000-0005-0000-0000-0000F8770000}"/>
    <cellStyle name="Финансовый 3 3 2 6 3" xfId="15038" xr:uid="{00000000-0005-0000-0000-0000F9770000}"/>
    <cellStyle name="Финансовый 3 3 2 6 3 2" xfId="15942" xr:uid="{00000000-0005-0000-0000-0000FA770000}"/>
    <cellStyle name="Финансовый 3 3 2 6 3 3" xfId="19925" xr:uid="{00000000-0005-0000-0000-0000FB770000}"/>
    <cellStyle name="Финансовый 3 3 2 6 3 4" xfId="23942" xr:uid="{00000000-0005-0000-0000-0000FC770000}"/>
    <cellStyle name="Финансовый 3 3 2 6 3 5" xfId="20851" xr:uid="{00000000-0005-0000-0000-0000FD770000}"/>
    <cellStyle name="Финансовый 3 3 2 6 3 6" xfId="25128" xr:uid="{00000000-0005-0000-0000-0000FE770000}"/>
    <cellStyle name="Финансовый 3 3 2 6 3 7" xfId="26581" xr:uid="{00000000-0005-0000-0000-0000FF770000}"/>
    <cellStyle name="Финансовый 3 3 2 6 3 8" xfId="33098" xr:uid="{00000000-0005-0000-0000-000000780000}"/>
    <cellStyle name="Финансовый 3 3 2 6 3 9" xfId="31922" xr:uid="{00000000-0005-0000-0000-000001780000}"/>
    <cellStyle name="Финансовый 3 3 2 6 4" xfId="17710" xr:uid="{00000000-0005-0000-0000-000002780000}"/>
    <cellStyle name="Финансовый 3 3 2 6 5" xfId="19022" xr:uid="{00000000-0005-0000-0000-000003780000}"/>
    <cellStyle name="Финансовый 3 3 2 6 5 2" xfId="25268" xr:uid="{00000000-0005-0000-0000-000004780000}"/>
    <cellStyle name="Финансовый 3 3 2 6 5 3" xfId="28165" xr:uid="{00000000-0005-0000-0000-000005780000}"/>
    <cellStyle name="Финансовый 3 3 2 6 5 4" xfId="29602" xr:uid="{00000000-0005-0000-0000-000006780000}"/>
    <cellStyle name="Финансовый 3 3 2 6 5 5" xfId="30908" xr:uid="{00000000-0005-0000-0000-000007780000}"/>
    <cellStyle name="Финансовый 3 3 2 6 5 6" xfId="34465" xr:uid="{00000000-0005-0000-0000-000008780000}"/>
    <cellStyle name="Финансовый 3 3 2 6 5 7" xfId="35801" xr:uid="{00000000-0005-0000-0000-000009780000}"/>
    <cellStyle name="Финансовый 3 3 2 7" xfId="11185" xr:uid="{00000000-0005-0000-0000-00000A780000}"/>
    <cellStyle name="Финансовый 3 3 2 8" xfId="13932" xr:uid="{00000000-0005-0000-0000-00000B780000}"/>
    <cellStyle name="Финансовый 3 3 2 9" xfId="14390" xr:uid="{00000000-0005-0000-0000-00000C780000}"/>
    <cellStyle name="Финансовый 3 3 2 9 2" xfId="16590" xr:uid="{00000000-0005-0000-0000-00000D780000}"/>
    <cellStyle name="Финансовый 3 3 2 9 3" xfId="20573" xr:uid="{00000000-0005-0000-0000-00000E780000}"/>
    <cellStyle name="Финансовый 3 3 2 9 4" xfId="23099" xr:uid="{00000000-0005-0000-0000-00000F780000}"/>
    <cellStyle name="Финансовый 3 3 2 9 5" xfId="25562" xr:uid="{00000000-0005-0000-0000-000010780000}"/>
    <cellStyle name="Финансовый 3 3 2 9 6" xfId="26297" xr:uid="{00000000-0005-0000-0000-000011780000}"/>
    <cellStyle name="Финансовый 3 3 2 9 7" xfId="23208" xr:uid="{00000000-0005-0000-0000-000012780000}"/>
    <cellStyle name="Финансовый 3 3 2 9 8" xfId="33746" xr:uid="{00000000-0005-0000-0000-000013780000}"/>
    <cellStyle name="Финансовый 3 3 2 9 9" xfId="32635" xr:uid="{00000000-0005-0000-0000-000014780000}"/>
    <cellStyle name="Финансовый 3 3 20" xfId="11178" xr:uid="{00000000-0005-0000-0000-000015780000}"/>
    <cellStyle name="Финансовый 3 3 21" xfId="12797" xr:uid="{00000000-0005-0000-0000-000016780000}"/>
    <cellStyle name="Финансовый 3 3 21 2" xfId="12804" xr:uid="{00000000-0005-0000-0000-000017780000}"/>
    <cellStyle name="Финансовый 3 3 21 2 2" xfId="12839" xr:uid="{00000000-0005-0000-0000-000018780000}"/>
    <cellStyle name="Финансовый 3 3 21 2 3" xfId="15483" xr:uid="{00000000-0005-0000-0000-000019780000}"/>
    <cellStyle name="Финансовый 3 3 21 2 3 2" xfId="15497" xr:uid="{00000000-0005-0000-0000-00001A780000}"/>
    <cellStyle name="Финансовый 3 3 21 2 3 3" xfId="19480" xr:uid="{00000000-0005-0000-0000-00001B780000}"/>
    <cellStyle name="Финансовый 3 3 21 2 3 4" xfId="24521" xr:uid="{00000000-0005-0000-0000-00001C780000}"/>
    <cellStyle name="Финансовый 3 3 21 2 3 5" xfId="20845" xr:uid="{00000000-0005-0000-0000-00001D780000}"/>
    <cellStyle name="Финансовый 3 3 21 2 3 6" xfId="23465" xr:uid="{00000000-0005-0000-0000-00001E780000}"/>
    <cellStyle name="Финансовый 3 3 21 2 3 7" xfId="21156" xr:uid="{00000000-0005-0000-0000-00001F780000}"/>
    <cellStyle name="Финансовый 3 3 21 2 3 8" xfId="32653" xr:uid="{00000000-0005-0000-0000-000020780000}"/>
    <cellStyle name="Финансовый 3 3 21 2 3 9" xfId="32482" xr:uid="{00000000-0005-0000-0000-000021780000}"/>
    <cellStyle name="Финансовый 3 3 21 2 4" xfId="18155" xr:uid="{00000000-0005-0000-0000-000022780000}"/>
    <cellStyle name="Финансовый 3 3 21 2 5" xfId="19467" xr:uid="{00000000-0005-0000-0000-000023780000}"/>
    <cellStyle name="Финансовый 3 3 21 2 5 2" xfId="22515" xr:uid="{00000000-0005-0000-0000-000024780000}"/>
    <cellStyle name="Финансовый 3 3 21 2 5 3" xfId="28610" xr:uid="{00000000-0005-0000-0000-000025780000}"/>
    <cellStyle name="Финансовый 3 3 21 2 5 4" xfId="30047" xr:uid="{00000000-0005-0000-0000-000026780000}"/>
    <cellStyle name="Финансовый 3 3 21 2 5 5" xfId="31353" xr:uid="{00000000-0005-0000-0000-000027780000}"/>
    <cellStyle name="Финансовый 3 3 21 2 5 6" xfId="34020" xr:uid="{00000000-0005-0000-0000-000028780000}"/>
    <cellStyle name="Финансовый 3 3 21 2 5 7" xfId="35356" xr:uid="{00000000-0005-0000-0000-000029780000}"/>
    <cellStyle name="Финансовый 3 3 21 3" xfId="12843" xr:uid="{00000000-0005-0000-0000-00002A780000}"/>
    <cellStyle name="Финансовый 3 3 21 4" xfId="15479" xr:uid="{00000000-0005-0000-0000-00002B780000}"/>
    <cellStyle name="Финансовый 3 3 21 4 2" xfId="15501" xr:uid="{00000000-0005-0000-0000-00002C780000}"/>
    <cellStyle name="Финансовый 3 3 21 4 3" xfId="19484" xr:uid="{00000000-0005-0000-0000-00002D780000}"/>
    <cellStyle name="Финансовый 3 3 21 4 4" xfId="25239" xr:uid="{00000000-0005-0000-0000-00002E780000}"/>
    <cellStyle name="Финансовый 3 3 21 4 5" xfId="25438" xr:uid="{00000000-0005-0000-0000-00002F780000}"/>
    <cellStyle name="Финансовый 3 3 21 4 6" xfId="26450" xr:uid="{00000000-0005-0000-0000-000030780000}"/>
    <cellStyle name="Финансовый 3 3 21 4 7" xfId="24591" xr:uid="{00000000-0005-0000-0000-000031780000}"/>
    <cellStyle name="Финансовый 3 3 21 4 8" xfId="32657" xr:uid="{00000000-0005-0000-0000-000032780000}"/>
    <cellStyle name="Финансовый 3 3 21 4 9" xfId="32200" xr:uid="{00000000-0005-0000-0000-000033780000}"/>
    <cellStyle name="Финансовый 3 3 21 5" xfId="18151" xr:uid="{00000000-0005-0000-0000-000034780000}"/>
    <cellStyle name="Финансовый 3 3 21 6" xfId="19463" xr:uid="{00000000-0005-0000-0000-000035780000}"/>
    <cellStyle name="Финансовый 3 3 21 6 2" xfId="22849" xr:uid="{00000000-0005-0000-0000-000036780000}"/>
    <cellStyle name="Финансовый 3 3 21 6 3" xfId="28606" xr:uid="{00000000-0005-0000-0000-000037780000}"/>
    <cellStyle name="Финансовый 3 3 21 6 4" xfId="30043" xr:uid="{00000000-0005-0000-0000-000038780000}"/>
    <cellStyle name="Финансовый 3 3 21 6 5" xfId="31349" xr:uid="{00000000-0005-0000-0000-000039780000}"/>
    <cellStyle name="Финансовый 3 3 21 6 6" xfId="34024" xr:uid="{00000000-0005-0000-0000-00003A780000}"/>
    <cellStyle name="Финансовый 3 3 21 6 7" xfId="35360" xr:uid="{00000000-0005-0000-0000-00003B780000}"/>
    <cellStyle name="Финансовый 3 3 22" xfId="12814" xr:uid="{00000000-0005-0000-0000-00003C780000}"/>
    <cellStyle name="Финансовый 3 3 22 2" xfId="12836" xr:uid="{00000000-0005-0000-0000-00003D780000}"/>
    <cellStyle name="Финансовый 3 3 22 3" xfId="15486" xr:uid="{00000000-0005-0000-0000-00003E780000}"/>
    <cellStyle name="Финансовый 3 3 22 3 2" xfId="15494" xr:uid="{00000000-0005-0000-0000-00003F780000}"/>
    <cellStyle name="Финансовый 3 3 22 3 3" xfId="19477" xr:uid="{00000000-0005-0000-0000-000040780000}"/>
    <cellStyle name="Финансовый 3 3 22 3 4" xfId="23721" xr:uid="{00000000-0005-0000-0000-000041780000}"/>
    <cellStyle name="Финансовый 3 3 22 3 5" xfId="25743" xr:uid="{00000000-0005-0000-0000-000042780000}"/>
    <cellStyle name="Финансовый 3 3 22 3 6" xfId="21001" xr:uid="{00000000-0005-0000-0000-000043780000}"/>
    <cellStyle name="Финансовый 3 3 22 3 7" xfId="28742" xr:uid="{00000000-0005-0000-0000-000044780000}"/>
    <cellStyle name="Финансовый 3 3 22 3 8" xfId="32650" xr:uid="{00000000-0005-0000-0000-000045780000}"/>
    <cellStyle name="Финансовый 3 3 22 3 9" xfId="32576" xr:uid="{00000000-0005-0000-0000-000046780000}"/>
    <cellStyle name="Финансовый 3 3 22 4" xfId="18158" xr:uid="{00000000-0005-0000-0000-000047780000}"/>
    <cellStyle name="Финансовый 3 3 22 5" xfId="19470" xr:uid="{00000000-0005-0000-0000-000048780000}"/>
    <cellStyle name="Финансовый 3 3 22 5 2" xfId="22343" xr:uid="{00000000-0005-0000-0000-000049780000}"/>
    <cellStyle name="Финансовый 3 3 22 5 3" xfId="28613" xr:uid="{00000000-0005-0000-0000-00004A780000}"/>
    <cellStyle name="Финансовый 3 3 22 5 4" xfId="30050" xr:uid="{00000000-0005-0000-0000-00004B780000}"/>
    <cellStyle name="Финансовый 3 3 22 5 5" xfId="31356" xr:uid="{00000000-0005-0000-0000-00004C780000}"/>
    <cellStyle name="Финансовый 3 3 22 5 6" xfId="34017" xr:uid="{00000000-0005-0000-0000-00004D780000}"/>
    <cellStyle name="Финансовый 3 3 22 5 7" xfId="35353" xr:uid="{00000000-0005-0000-0000-00004E780000}"/>
    <cellStyle name="Финансовый 3 3 23" xfId="12823" xr:uid="{00000000-0005-0000-0000-00004F780000}"/>
    <cellStyle name="Финансовый 3 3 23 2" xfId="12834" xr:uid="{00000000-0005-0000-0000-000050780000}"/>
    <cellStyle name="Финансовый 3 3 23 3" xfId="15488" xr:uid="{00000000-0005-0000-0000-000051780000}"/>
    <cellStyle name="Финансовый 3 3 23 3 2" xfId="15492" xr:uid="{00000000-0005-0000-0000-000052780000}"/>
    <cellStyle name="Финансовый 3 3 23 3 3" xfId="19475" xr:uid="{00000000-0005-0000-0000-000053780000}"/>
    <cellStyle name="Финансовый 3 3 23 3 4" xfId="23306" xr:uid="{00000000-0005-0000-0000-000054780000}"/>
    <cellStyle name="Финансовый 3 3 23 3 5" xfId="26906" xr:uid="{00000000-0005-0000-0000-000055780000}"/>
    <cellStyle name="Финансовый 3 3 23 3 6" xfId="21443" xr:uid="{00000000-0005-0000-0000-000056780000}"/>
    <cellStyle name="Финансовый 3 3 23 3 7" xfId="23889" xr:uid="{00000000-0005-0000-0000-000057780000}"/>
    <cellStyle name="Финансовый 3 3 23 3 8" xfId="32648" xr:uid="{00000000-0005-0000-0000-000058780000}"/>
    <cellStyle name="Финансовый 3 3 23 3 9" xfId="31627" xr:uid="{00000000-0005-0000-0000-000059780000}"/>
    <cellStyle name="Финансовый 3 3 23 4" xfId="18160" xr:uid="{00000000-0005-0000-0000-00005A780000}"/>
    <cellStyle name="Финансовый 3 3 23 5" xfId="19472" xr:uid="{00000000-0005-0000-0000-00005B780000}"/>
    <cellStyle name="Финансовый 3 3 23 5 2" xfId="22098" xr:uid="{00000000-0005-0000-0000-00005C780000}"/>
    <cellStyle name="Финансовый 3 3 23 5 3" xfId="28615" xr:uid="{00000000-0005-0000-0000-00005D780000}"/>
    <cellStyle name="Финансовый 3 3 23 5 4" xfId="30052" xr:uid="{00000000-0005-0000-0000-00005E780000}"/>
    <cellStyle name="Финансовый 3 3 23 5 5" xfId="31358" xr:uid="{00000000-0005-0000-0000-00005F780000}"/>
    <cellStyle name="Финансовый 3 3 23 5 6" xfId="34015" xr:uid="{00000000-0005-0000-0000-000060780000}"/>
    <cellStyle name="Финансовый 3 3 23 5 7" xfId="35351" xr:uid="{00000000-0005-0000-0000-000061780000}"/>
    <cellStyle name="Финансовый 3 3 24" xfId="13934" xr:uid="{00000000-0005-0000-0000-000062780000}"/>
    <cellStyle name="Финансовый 3 3 25" xfId="14388" xr:uid="{00000000-0005-0000-0000-000063780000}"/>
    <cellStyle name="Финансовый 3 3 25 2" xfId="16592" xr:uid="{00000000-0005-0000-0000-000064780000}"/>
    <cellStyle name="Финансовый 3 3 25 3" xfId="20575" xr:uid="{00000000-0005-0000-0000-000065780000}"/>
    <cellStyle name="Финансовый 3 3 25 4" xfId="23277" xr:uid="{00000000-0005-0000-0000-000066780000}"/>
    <cellStyle name="Финансовый 3 3 25 5" xfId="25410" xr:uid="{00000000-0005-0000-0000-000067780000}"/>
    <cellStyle name="Финансовый 3 3 25 6" xfId="24153" xr:uid="{00000000-0005-0000-0000-000068780000}"/>
    <cellStyle name="Финансовый 3 3 25 7" xfId="28698" xr:uid="{00000000-0005-0000-0000-000069780000}"/>
    <cellStyle name="Финансовый 3 3 25 8" xfId="33748" xr:uid="{00000000-0005-0000-0000-00006A780000}"/>
    <cellStyle name="Финансовый 3 3 25 9" xfId="34001" xr:uid="{00000000-0005-0000-0000-00006B780000}"/>
    <cellStyle name="Финансовый 3 3 26" xfId="17060" xr:uid="{00000000-0005-0000-0000-00006C780000}"/>
    <cellStyle name="Финансовый 3 3 27" xfId="18372" xr:uid="{00000000-0005-0000-0000-00006D780000}"/>
    <cellStyle name="Финансовый 3 3 27 2" xfId="23642" xr:uid="{00000000-0005-0000-0000-00006E780000}"/>
    <cellStyle name="Финансовый 3 3 27 3" xfId="27515" xr:uid="{00000000-0005-0000-0000-00006F780000}"/>
    <cellStyle name="Финансовый 3 3 27 4" xfId="28952" xr:uid="{00000000-0005-0000-0000-000070780000}"/>
    <cellStyle name="Финансовый 3 3 27 5" xfId="30258" xr:uid="{00000000-0005-0000-0000-000071780000}"/>
    <cellStyle name="Финансовый 3 3 27 6" xfId="35115" xr:uid="{00000000-0005-0000-0000-000072780000}"/>
    <cellStyle name="Финансовый 3 3 27 7" xfId="36451" xr:uid="{00000000-0005-0000-0000-000073780000}"/>
    <cellStyle name="Финансовый 3 3 3" xfId="228" xr:uid="{00000000-0005-0000-0000-000074780000}"/>
    <cellStyle name="Финансовый 3 3 3 2" xfId="575" xr:uid="{00000000-0005-0000-0000-000075780000}"/>
    <cellStyle name="Финансовый 3 3 3 2 2" xfId="8924" xr:uid="{00000000-0005-0000-0000-000076780000}"/>
    <cellStyle name="Финансовый 3 3 3 2 3" xfId="10483" xr:uid="{00000000-0005-0000-0000-000077780000}"/>
    <cellStyle name="Финансовый 3 3 3 3" xfId="1318" xr:uid="{00000000-0005-0000-0000-000078780000}"/>
    <cellStyle name="Финансовый 3 3 3 3 2" xfId="8092" xr:uid="{00000000-0005-0000-0000-000079780000}"/>
    <cellStyle name="Финансовый 3 3 3 3 2 2" xfId="13689" xr:uid="{00000000-0005-0000-0000-00007A780000}"/>
    <cellStyle name="Финансовый 3 3 3 3 2 3" xfId="14633" xr:uid="{00000000-0005-0000-0000-00007B780000}"/>
    <cellStyle name="Финансовый 3 3 3 3 2 3 2" xfId="16347" xr:uid="{00000000-0005-0000-0000-00007C780000}"/>
    <cellStyle name="Финансовый 3 3 3 3 2 3 3" xfId="20330" xr:uid="{00000000-0005-0000-0000-00007D780000}"/>
    <cellStyle name="Финансовый 3 3 3 3 2 3 4" xfId="22140" xr:uid="{00000000-0005-0000-0000-00007E780000}"/>
    <cellStyle name="Финансовый 3 3 3 3 2 3 5" xfId="26754" xr:uid="{00000000-0005-0000-0000-00007F780000}"/>
    <cellStyle name="Финансовый 3 3 3 3 2 3 6" xfId="22371" xr:uid="{00000000-0005-0000-0000-000080780000}"/>
    <cellStyle name="Финансовый 3 3 3 3 2 3 7" xfId="25927" xr:uid="{00000000-0005-0000-0000-000081780000}"/>
    <cellStyle name="Финансовый 3 3 3 3 2 3 8" xfId="33503" xr:uid="{00000000-0005-0000-0000-000082780000}"/>
    <cellStyle name="Финансовый 3 3 3 3 2 3 9" xfId="32058" xr:uid="{00000000-0005-0000-0000-000083780000}"/>
    <cellStyle name="Финансовый 3 3 3 3 2 4" xfId="17305" xr:uid="{00000000-0005-0000-0000-000084780000}"/>
    <cellStyle name="Финансовый 3 3 3 3 2 5" xfId="18617" xr:uid="{00000000-0005-0000-0000-000085780000}"/>
    <cellStyle name="Финансовый 3 3 3 3 2 5 2" xfId="25017" xr:uid="{00000000-0005-0000-0000-000086780000}"/>
    <cellStyle name="Финансовый 3 3 3 3 2 5 3" xfId="27760" xr:uid="{00000000-0005-0000-0000-000087780000}"/>
    <cellStyle name="Финансовый 3 3 3 3 2 5 4" xfId="29197" xr:uid="{00000000-0005-0000-0000-000088780000}"/>
    <cellStyle name="Финансовый 3 3 3 3 2 5 5" xfId="30503" xr:uid="{00000000-0005-0000-0000-000089780000}"/>
    <cellStyle name="Финансовый 3 3 3 3 2 5 6" xfId="34870" xr:uid="{00000000-0005-0000-0000-00008A780000}"/>
    <cellStyle name="Финансовый 3 3 3 3 2 5 7" xfId="36206" xr:uid="{00000000-0005-0000-0000-00008B780000}"/>
    <cellStyle name="Финансовый 3 3 3 3 3" xfId="12591" xr:uid="{00000000-0005-0000-0000-00008C780000}"/>
    <cellStyle name="Финансовый 3 3 3 3 3 2" xfId="13041" xr:uid="{00000000-0005-0000-0000-00008D780000}"/>
    <cellStyle name="Финансовый 3 3 3 3 3 3" xfId="15281" xr:uid="{00000000-0005-0000-0000-00008E780000}"/>
    <cellStyle name="Финансовый 3 3 3 3 3 3 2" xfId="15699" xr:uid="{00000000-0005-0000-0000-00008F780000}"/>
    <cellStyle name="Финансовый 3 3 3 3 3 3 3" xfId="19682" xr:uid="{00000000-0005-0000-0000-000090780000}"/>
    <cellStyle name="Финансовый 3 3 3 3 3 3 4" xfId="25072" xr:uid="{00000000-0005-0000-0000-000091780000}"/>
    <cellStyle name="Финансовый 3 3 3 3 3 3 5" xfId="26860" xr:uid="{00000000-0005-0000-0000-000092780000}"/>
    <cellStyle name="Финансовый 3 3 3 3 3 3 6" xfId="23474" xr:uid="{00000000-0005-0000-0000-000093780000}"/>
    <cellStyle name="Финансовый 3 3 3 3 3 3 7" xfId="21429" xr:uid="{00000000-0005-0000-0000-000094780000}"/>
    <cellStyle name="Финансовый 3 3 3 3 3 3 8" xfId="32855" xr:uid="{00000000-0005-0000-0000-000095780000}"/>
    <cellStyle name="Финансовый 3 3 3 3 3 3 9" xfId="32486" xr:uid="{00000000-0005-0000-0000-000096780000}"/>
    <cellStyle name="Финансовый 3 3 3 3 3 4" xfId="17953" xr:uid="{00000000-0005-0000-0000-000097780000}"/>
    <cellStyle name="Финансовый 3 3 3 3 3 5" xfId="19265" xr:uid="{00000000-0005-0000-0000-000098780000}"/>
    <cellStyle name="Финансовый 3 3 3 3 3 5 2" xfId="20964" xr:uid="{00000000-0005-0000-0000-000099780000}"/>
    <cellStyle name="Финансовый 3 3 3 3 3 5 3" xfId="28408" xr:uid="{00000000-0005-0000-0000-00009A780000}"/>
    <cellStyle name="Финансовый 3 3 3 3 3 5 4" xfId="29845" xr:uid="{00000000-0005-0000-0000-00009B780000}"/>
    <cellStyle name="Финансовый 3 3 3 3 3 5 5" xfId="31151" xr:uid="{00000000-0005-0000-0000-00009C780000}"/>
    <cellStyle name="Финансовый 3 3 3 3 3 5 6" xfId="34222" xr:uid="{00000000-0005-0000-0000-00009D780000}"/>
    <cellStyle name="Финансовый 3 3 3 3 3 5 7" xfId="35558" xr:uid="{00000000-0005-0000-0000-00009E780000}"/>
    <cellStyle name="Финансовый 3 3 3 4" xfId="10136" xr:uid="{00000000-0005-0000-0000-00009F780000}"/>
    <cellStyle name="Финансовый 3 3 3 4 2" xfId="13272" xr:uid="{00000000-0005-0000-0000-0000A0780000}"/>
    <cellStyle name="Финансовый 3 3 3 4 3" xfId="15050" xr:uid="{00000000-0005-0000-0000-0000A1780000}"/>
    <cellStyle name="Финансовый 3 3 3 4 3 2" xfId="15930" xr:uid="{00000000-0005-0000-0000-0000A2780000}"/>
    <cellStyle name="Финансовый 3 3 3 4 3 3" xfId="19913" xr:uid="{00000000-0005-0000-0000-0000A3780000}"/>
    <cellStyle name="Финансовый 3 3 3 4 3 4" xfId="23246" xr:uid="{00000000-0005-0000-0000-0000A4780000}"/>
    <cellStyle name="Финансовый 3 3 3 4 3 5" xfId="26144" xr:uid="{00000000-0005-0000-0000-0000A5780000}"/>
    <cellStyle name="Финансовый 3 3 3 4 3 6" xfId="21460" xr:uid="{00000000-0005-0000-0000-0000A6780000}"/>
    <cellStyle name="Финансовый 3 3 3 4 3 7" xfId="26845" xr:uid="{00000000-0005-0000-0000-0000A7780000}"/>
    <cellStyle name="Финансовый 3 3 3 4 3 8" xfId="33086" xr:uid="{00000000-0005-0000-0000-0000A8780000}"/>
    <cellStyle name="Финансовый 3 3 3 4 3 9" xfId="32185" xr:uid="{00000000-0005-0000-0000-0000A9780000}"/>
    <cellStyle name="Финансовый 3 3 3 4 4" xfId="17722" xr:uid="{00000000-0005-0000-0000-0000AA780000}"/>
    <cellStyle name="Финансовый 3 3 3 4 5" xfId="19034" xr:uid="{00000000-0005-0000-0000-0000AB780000}"/>
    <cellStyle name="Финансовый 3 3 3 4 5 2" xfId="21653" xr:uid="{00000000-0005-0000-0000-0000AC780000}"/>
    <cellStyle name="Финансовый 3 3 3 4 5 3" xfId="28177" xr:uid="{00000000-0005-0000-0000-0000AD780000}"/>
    <cellStyle name="Финансовый 3 3 3 4 5 4" xfId="29614" xr:uid="{00000000-0005-0000-0000-0000AE780000}"/>
    <cellStyle name="Финансовый 3 3 3 4 5 5" xfId="30920" xr:uid="{00000000-0005-0000-0000-0000AF780000}"/>
    <cellStyle name="Финансовый 3 3 3 4 5 6" xfId="34453" xr:uid="{00000000-0005-0000-0000-0000B0780000}"/>
    <cellStyle name="Финансовый 3 3 3 4 5 7" xfId="35789" xr:uid="{00000000-0005-0000-0000-0000B1780000}"/>
    <cellStyle name="Финансовый 3 3 3 5" xfId="11203" xr:uid="{00000000-0005-0000-0000-0000B2780000}"/>
    <cellStyle name="Финансовый 3 3 3 6" xfId="13920" xr:uid="{00000000-0005-0000-0000-0000B3780000}"/>
    <cellStyle name="Финансовый 3 3 3 7" xfId="14402" xr:uid="{00000000-0005-0000-0000-0000B4780000}"/>
    <cellStyle name="Финансовый 3 3 3 7 2" xfId="16578" xr:uid="{00000000-0005-0000-0000-0000B5780000}"/>
    <cellStyle name="Финансовый 3 3 3 7 3" xfId="20561" xr:uid="{00000000-0005-0000-0000-0000B6780000}"/>
    <cellStyle name="Финансовый 3 3 3 7 4" xfId="24377" xr:uid="{00000000-0005-0000-0000-0000B7780000}"/>
    <cellStyle name="Финансовый 3 3 3 7 5" xfId="24872" xr:uid="{00000000-0005-0000-0000-0000B8780000}"/>
    <cellStyle name="Финансовый 3 3 3 7 6" xfId="22529" xr:uid="{00000000-0005-0000-0000-0000B9780000}"/>
    <cellStyle name="Финансовый 3 3 3 7 7" xfId="27321" xr:uid="{00000000-0005-0000-0000-0000BA780000}"/>
    <cellStyle name="Финансовый 3 3 3 7 8" xfId="33734" xr:uid="{00000000-0005-0000-0000-0000BB780000}"/>
    <cellStyle name="Финансовый 3 3 3 7 9" xfId="32634" xr:uid="{00000000-0005-0000-0000-0000BC780000}"/>
    <cellStyle name="Финансовый 3 3 3 8" xfId="17074" xr:uid="{00000000-0005-0000-0000-0000BD780000}"/>
    <cellStyle name="Финансовый 3 3 3 9" xfId="18386" xr:uid="{00000000-0005-0000-0000-0000BE780000}"/>
    <cellStyle name="Финансовый 3 3 3 9 2" xfId="21832" xr:uid="{00000000-0005-0000-0000-0000BF780000}"/>
    <cellStyle name="Финансовый 3 3 3 9 3" xfId="27529" xr:uid="{00000000-0005-0000-0000-0000C0780000}"/>
    <cellStyle name="Финансовый 3 3 3 9 4" xfId="28966" xr:uid="{00000000-0005-0000-0000-0000C1780000}"/>
    <cellStyle name="Финансовый 3 3 3 9 5" xfId="30272" xr:uid="{00000000-0005-0000-0000-0000C2780000}"/>
    <cellStyle name="Финансовый 3 3 3 9 6" xfId="35101" xr:uid="{00000000-0005-0000-0000-0000C3780000}"/>
    <cellStyle name="Финансовый 3 3 3 9 7" xfId="36437" xr:uid="{00000000-0005-0000-0000-0000C4780000}"/>
    <cellStyle name="Финансовый 3 3 4" xfId="239" xr:uid="{00000000-0005-0000-0000-0000C5780000}"/>
    <cellStyle name="Финансовый 3 3 4 2" xfId="584" xr:uid="{00000000-0005-0000-0000-0000C6780000}"/>
    <cellStyle name="Финансовый 3 3 4 2 2" xfId="8776" xr:uid="{00000000-0005-0000-0000-0000C7780000}"/>
    <cellStyle name="Финансовый 3 3 4 2 3" xfId="10492" xr:uid="{00000000-0005-0000-0000-0000C8780000}"/>
    <cellStyle name="Финансовый 3 3 4 3" xfId="1330" xr:uid="{00000000-0005-0000-0000-0000C9780000}"/>
    <cellStyle name="Финансовый 3 3 4 3 2" xfId="8880" xr:uid="{00000000-0005-0000-0000-0000CA780000}"/>
    <cellStyle name="Финансовый 3 3 4 3 2 2" xfId="13597" xr:uid="{00000000-0005-0000-0000-0000CB780000}"/>
    <cellStyle name="Финансовый 3 3 4 3 2 3" xfId="14725" xr:uid="{00000000-0005-0000-0000-0000CC780000}"/>
    <cellStyle name="Финансовый 3 3 4 3 2 3 2" xfId="16255" xr:uid="{00000000-0005-0000-0000-0000CD780000}"/>
    <cellStyle name="Финансовый 3 3 4 3 2 3 3" xfId="20238" xr:uid="{00000000-0005-0000-0000-0000CE780000}"/>
    <cellStyle name="Финансовый 3 3 4 3 2 3 4" xfId="23573" xr:uid="{00000000-0005-0000-0000-0000CF780000}"/>
    <cellStyle name="Финансовый 3 3 4 3 2 3 5" xfId="26261" xr:uid="{00000000-0005-0000-0000-0000D0780000}"/>
    <cellStyle name="Финансовый 3 3 4 3 2 3 6" xfId="22824" xr:uid="{00000000-0005-0000-0000-0000D1780000}"/>
    <cellStyle name="Финансовый 3 3 4 3 2 3 7" xfId="25726" xr:uid="{00000000-0005-0000-0000-0000D2780000}"/>
    <cellStyle name="Финансовый 3 3 4 3 2 3 8" xfId="33411" xr:uid="{00000000-0005-0000-0000-0000D3780000}"/>
    <cellStyle name="Финансовый 3 3 4 3 2 3 9" xfId="32473" xr:uid="{00000000-0005-0000-0000-0000D4780000}"/>
    <cellStyle name="Финансовый 3 3 4 3 2 4" xfId="17397" xr:uid="{00000000-0005-0000-0000-0000D5780000}"/>
    <cellStyle name="Финансовый 3 3 4 3 2 5" xfId="18709" xr:uid="{00000000-0005-0000-0000-0000D6780000}"/>
    <cellStyle name="Финансовый 3 3 4 3 2 5 2" xfId="22332" xr:uid="{00000000-0005-0000-0000-0000D7780000}"/>
    <cellStyle name="Финансовый 3 3 4 3 2 5 3" xfId="27852" xr:uid="{00000000-0005-0000-0000-0000D8780000}"/>
    <cellStyle name="Финансовый 3 3 4 3 2 5 4" xfId="29289" xr:uid="{00000000-0005-0000-0000-0000D9780000}"/>
    <cellStyle name="Финансовый 3 3 4 3 2 5 5" xfId="30595" xr:uid="{00000000-0005-0000-0000-0000DA780000}"/>
    <cellStyle name="Финансовый 3 3 4 3 2 5 6" xfId="34778" xr:uid="{00000000-0005-0000-0000-0000DB780000}"/>
    <cellStyle name="Финансовый 3 3 4 3 2 5 7" xfId="36114" xr:uid="{00000000-0005-0000-0000-0000DC780000}"/>
    <cellStyle name="Финансовый 3 3 4 3 3" xfId="12683" xr:uid="{00000000-0005-0000-0000-0000DD780000}"/>
    <cellStyle name="Финансовый 3 3 4 3 3 2" xfId="12949" xr:uid="{00000000-0005-0000-0000-0000DE780000}"/>
    <cellStyle name="Финансовый 3 3 4 3 3 3" xfId="15373" xr:uid="{00000000-0005-0000-0000-0000DF780000}"/>
    <cellStyle name="Финансовый 3 3 4 3 3 3 2" xfId="15607" xr:uid="{00000000-0005-0000-0000-0000E0780000}"/>
    <cellStyle name="Финансовый 3 3 4 3 3 3 3" xfId="19590" xr:uid="{00000000-0005-0000-0000-0000E1780000}"/>
    <cellStyle name="Финансовый 3 3 4 3 3 3 4" xfId="22308" xr:uid="{00000000-0005-0000-0000-0000E2780000}"/>
    <cellStyle name="Финансовый 3 3 4 3 3 3 5" xfId="24461" xr:uid="{00000000-0005-0000-0000-0000E3780000}"/>
    <cellStyle name="Финансовый 3 3 4 3 3 3 6" xfId="26490" xr:uid="{00000000-0005-0000-0000-0000E4780000}"/>
    <cellStyle name="Финансовый 3 3 4 3 3 3 7" xfId="25207" xr:uid="{00000000-0005-0000-0000-0000E5780000}"/>
    <cellStyle name="Финансовый 3 3 4 3 3 3 8" xfId="32763" xr:uid="{00000000-0005-0000-0000-0000E6780000}"/>
    <cellStyle name="Финансовый 3 3 4 3 3 3 9" xfId="31792" xr:uid="{00000000-0005-0000-0000-0000E7780000}"/>
    <cellStyle name="Финансовый 3 3 4 3 3 4" xfId="18045" xr:uid="{00000000-0005-0000-0000-0000E8780000}"/>
    <cellStyle name="Финансовый 3 3 4 3 3 5" xfId="19357" xr:uid="{00000000-0005-0000-0000-0000E9780000}"/>
    <cellStyle name="Финансовый 3 3 4 3 3 5 2" xfId="25042" xr:uid="{00000000-0005-0000-0000-0000EA780000}"/>
    <cellStyle name="Финансовый 3 3 4 3 3 5 3" xfId="28500" xr:uid="{00000000-0005-0000-0000-0000EB780000}"/>
    <cellStyle name="Финансовый 3 3 4 3 3 5 4" xfId="29937" xr:uid="{00000000-0005-0000-0000-0000EC780000}"/>
    <cellStyle name="Финансовый 3 3 4 3 3 5 5" xfId="31243" xr:uid="{00000000-0005-0000-0000-0000ED780000}"/>
    <cellStyle name="Финансовый 3 3 4 3 3 5 6" xfId="34130" xr:uid="{00000000-0005-0000-0000-0000EE780000}"/>
    <cellStyle name="Финансовый 3 3 4 3 3 5 7" xfId="35466" xr:uid="{00000000-0005-0000-0000-0000EF780000}"/>
    <cellStyle name="Финансовый 3 3 4 4" xfId="10147" xr:uid="{00000000-0005-0000-0000-0000F0780000}"/>
    <cellStyle name="Финансовый 3 3 4 4 2" xfId="13269" xr:uid="{00000000-0005-0000-0000-0000F1780000}"/>
    <cellStyle name="Финансовый 3 3 4 4 3" xfId="15053" xr:uid="{00000000-0005-0000-0000-0000F2780000}"/>
    <cellStyle name="Финансовый 3 3 4 4 3 2" xfId="15927" xr:uid="{00000000-0005-0000-0000-0000F3780000}"/>
    <cellStyle name="Финансовый 3 3 4 4 3 3" xfId="19910" xr:uid="{00000000-0005-0000-0000-0000F4780000}"/>
    <cellStyle name="Финансовый 3 3 4 4 3 4" xfId="21511" xr:uid="{00000000-0005-0000-0000-0000F5780000}"/>
    <cellStyle name="Финансовый 3 3 4 4 3 5" xfId="25401" xr:uid="{00000000-0005-0000-0000-0000F6780000}"/>
    <cellStyle name="Финансовый 3 3 4 4 3 6" xfId="22801" xr:uid="{00000000-0005-0000-0000-0000F7780000}"/>
    <cellStyle name="Финансовый 3 3 4 4 3 7" xfId="26533" xr:uid="{00000000-0005-0000-0000-0000F8780000}"/>
    <cellStyle name="Финансовый 3 3 4 4 3 8" xfId="33083" xr:uid="{00000000-0005-0000-0000-0000F9780000}"/>
    <cellStyle name="Финансовый 3 3 4 4 3 9" xfId="32373" xr:uid="{00000000-0005-0000-0000-0000FA780000}"/>
    <cellStyle name="Финансовый 3 3 4 4 4" xfId="17725" xr:uid="{00000000-0005-0000-0000-0000FB780000}"/>
    <cellStyle name="Финансовый 3 3 4 4 5" xfId="19037" xr:uid="{00000000-0005-0000-0000-0000FC780000}"/>
    <cellStyle name="Финансовый 3 3 4 4 5 2" xfId="24735" xr:uid="{00000000-0005-0000-0000-0000FD780000}"/>
    <cellStyle name="Финансовый 3 3 4 4 5 3" xfId="28180" xr:uid="{00000000-0005-0000-0000-0000FE780000}"/>
    <cellStyle name="Финансовый 3 3 4 4 5 4" xfId="29617" xr:uid="{00000000-0005-0000-0000-0000FF780000}"/>
    <cellStyle name="Финансовый 3 3 4 4 5 5" xfId="30923" xr:uid="{00000000-0005-0000-0000-000000790000}"/>
    <cellStyle name="Финансовый 3 3 4 4 5 6" xfId="34450" xr:uid="{00000000-0005-0000-0000-000001790000}"/>
    <cellStyle name="Финансовый 3 3 4 4 5 7" xfId="35786" xr:uid="{00000000-0005-0000-0000-000002790000}"/>
    <cellStyle name="Финансовый 3 3 4 5" xfId="11215" xr:uid="{00000000-0005-0000-0000-000003790000}"/>
    <cellStyle name="Финансовый 3 3 4 6" xfId="13917" xr:uid="{00000000-0005-0000-0000-000004790000}"/>
    <cellStyle name="Финансовый 3 3 4 7" xfId="14405" xr:uid="{00000000-0005-0000-0000-000005790000}"/>
    <cellStyle name="Финансовый 3 3 4 7 2" xfId="16575" xr:uid="{00000000-0005-0000-0000-000006790000}"/>
    <cellStyle name="Финансовый 3 3 4 7 3" xfId="20558" xr:uid="{00000000-0005-0000-0000-000007790000}"/>
    <cellStyle name="Финансовый 3 3 4 7 4" xfId="24468" xr:uid="{00000000-0005-0000-0000-000008790000}"/>
    <cellStyle name="Финансовый 3 3 4 7 5" xfId="25278" xr:uid="{00000000-0005-0000-0000-000009790000}"/>
    <cellStyle name="Финансовый 3 3 4 7 6" xfId="24352" xr:uid="{00000000-0005-0000-0000-00000A790000}"/>
    <cellStyle name="Финансовый 3 3 4 7 7" xfId="25690" xr:uid="{00000000-0005-0000-0000-00000B790000}"/>
    <cellStyle name="Финансовый 3 3 4 7 8" xfId="33731" xr:uid="{00000000-0005-0000-0000-00000C790000}"/>
    <cellStyle name="Финансовый 3 3 4 7 9" xfId="32644" xr:uid="{00000000-0005-0000-0000-00000D790000}"/>
    <cellStyle name="Финансовый 3 3 4 8" xfId="17077" xr:uid="{00000000-0005-0000-0000-00000E790000}"/>
    <cellStyle name="Финансовый 3 3 4 9" xfId="18389" xr:uid="{00000000-0005-0000-0000-00000F790000}"/>
    <cellStyle name="Финансовый 3 3 4 9 2" xfId="21662" xr:uid="{00000000-0005-0000-0000-000010790000}"/>
    <cellStyle name="Финансовый 3 3 4 9 3" xfId="27532" xr:uid="{00000000-0005-0000-0000-000011790000}"/>
    <cellStyle name="Финансовый 3 3 4 9 4" xfId="28969" xr:uid="{00000000-0005-0000-0000-000012790000}"/>
    <cellStyle name="Финансовый 3 3 4 9 5" xfId="30275" xr:uid="{00000000-0005-0000-0000-000013790000}"/>
    <cellStyle name="Финансовый 3 3 4 9 6" xfId="35098" xr:uid="{00000000-0005-0000-0000-000014790000}"/>
    <cellStyle name="Финансовый 3 3 4 9 7" xfId="36434" xr:uid="{00000000-0005-0000-0000-000015790000}"/>
    <cellStyle name="Финансовый 3 3 5" xfId="242" xr:uid="{00000000-0005-0000-0000-000016790000}"/>
    <cellStyle name="Финансовый 3 3 5 2" xfId="587" xr:uid="{00000000-0005-0000-0000-000017790000}"/>
    <cellStyle name="Финансовый 3 3 5 2 2" xfId="9017" xr:uid="{00000000-0005-0000-0000-000018790000}"/>
    <cellStyle name="Финансовый 3 3 5 2 3" xfId="10495" xr:uid="{00000000-0005-0000-0000-000019790000}"/>
    <cellStyle name="Финансовый 3 3 5 3" xfId="1333" xr:uid="{00000000-0005-0000-0000-00001A790000}"/>
    <cellStyle name="Финансовый 3 3 5 3 2" xfId="8095" xr:uid="{00000000-0005-0000-0000-00001B790000}"/>
    <cellStyle name="Финансовый 3 3 5 3 2 2" xfId="13687" xr:uid="{00000000-0005-0000-0000-00001C790000}"/>
    <cellStyle name="Финансовый 3 3 5 3 2 3" xfId="14635" xr:uid="{00000000-0005-0000-0000-00001D790000}"/>
    <cellStyle name="Финансовый 3 3 5 3 2 3 2" xfId="16345" xr:uid="{00000000-0005-0000-0000-00001E790000}"/>
    <cellStyle name="Финансовый 3 3 5 3 2 3 3" xfId="20328" xr:uid="{00000000-0005-0000-0000-00001F790000}"/>
    <cellStyle name="Финансовый 3 3 5 3 2 3 4" xfId="20973" xr:uid="{00000000-0005-0000-0000-000020790000}"/>
    <cellStyle name="Финансовый 3 3 5 3 2 3 5" xfId="26182" xr:uid="{00000000-0005-0000-0000-000021790000}"/>
    <cellStyle name="Финансовый 3 3 5 3 2 3 6" xfId="21078" xr:uid="{00000000-0005-0000-0000-000022790000}"/>
    <cellStyle name="Финансовый 3 3 5 3 2 3 7" xfId="24583" xr:uid="{00000000-0005-0000-0000-000023790000}"/>
    <cellStyle name="Финансовый 3 3 5 3 2 3 8" xfId="33501" xr:uid="{00000000-0005-0000-0000-000024790000}"/>
    <cellStyle name="Финансовый 3 3 5 3 2 3 9" xfId="32179" xr:uid="{00000000-0005-0000-0000-000025790000}"/>
    <cellStyle name="Финансовый 3 3 5 3 2 4" xfId="17307" xr:uid="{00000000-0005-0000-0000-000026790000}"/>
    <cellStyle name="Финансовый 3 3 5 3 2 5" xfId="18619" xr:uid="{00000000-0005-0000-0000-000027790000}"/>
    <cellStyle name="Финансовый 3 3 5 3 2 5 2" xfId="21987" xr:uid="{00000000-0005-0000-0000-000028790000}"/>
    <cellStyle name="Финансовый 3 3 5 3 2 5 3" xfId="27762" xr:uid="{00000000-0005-0000-0000-000029790000}"/>
    <cellStyle name="Финансовый 3 3 5 3 2 5 4" xfId="29199" xr:uid="{00000000-0005-0000-0000-00002A790000}"/>
    <cellStyle name="Финансовый 3 3 5 3 2 5 5" xfId="30505" xr:uid="{00000000-0005-0000-0000-00002B790000}"/>
    <cellStyle name="Финансовый 3 3 5 3 2 5 6" xfId="34868" xr:uid="{00000000-0005-0000-0000-00002C790000}"/>
    <cellStyle name="Финансовый 3 3 5 3 2 5 7" xfId="36204" xr:uid="{00000000-0005-0000-0000-00002D790000}"/>
    <cellStyle name="Финансовый 3 3 5 3 3" xfId="12593" xr:uid="{00000000-0005-0000-0000-00002E790000}"/>
    <cellStyle name="Финансовый 3 3 5 3 3 2" xfId="13039" xr:uid="{00000000-0005-0000-0000-00002F790000}"/>
    <cellStyle name="Финансовый 3 3 5 3 3 3" xfId="15283" xr:uid="{00000000-0005-0000-0000-000030790000}"/>
    <cellStyle name="Финансовый 3 3 5 3 3 3 2" xfId="15697" xr:uid="{00000000-0005-0000-0000-000031790000}"/>
    <cellStyle name="Финансовый 3 3 5 3 3 3 3" xfId="19680" xr:uid="{00000000-0005-0000-0000-000032790000}"/>
    <cellStyle name="Финансовый 3 3 5 3 3 3 4" xfId="24416" xr:uid="{00000000-0005-0000-0000-000033790000}"/>
    <cellStyle name="Финансовый 3 3 5 3 3 3 5" xfId="25810" xr:uid="{00000000-0005-0000-0000-000034790000}"/>
    <cellStyle name="Финансовый 3 3 5 3 3 3 6" xfId="24034" xr:uid="{00000000-0005-0000-0000-000035790000}"/>
    <cellStyle name="Финансовый 3 3 5 3 3 3 7" xfId="25984" xr:uid="{00000000-0005-0000-0000-000036790000}"/>
    <cellStyle name="Финансовый 3 3 5 3 3 3 8" xfId="32853" xr:uid="{00000000-0005-0000-0000-000037790000}"/>
    <cellStyle name="Финансовый 3 3 5 3 3 3 9" xfId="31467" xr:uid="{00000000-0005-0000-0000-000038790000}"/>
    <cellStyle name="Финансовый 3 3 5 3 3 4" xfId="17955" xr:uid="{00000000-0005-0000-0000-000039790000}"/>
    <cellStyle name="Финансовый 3 3 5 3 3 5" xfId="19267" xr:uid="{00000000-0005-0000-0000-00003A790000}"/>
    <cellStyle name="Финансовый 3 3 5 3 3 5 2" xfId="25475" xr:uid="{00000000-0005-0000-0000-00003B790000}"/>
    <cellStyle name="Финансовый 3 3 5 3 3 5 3" xfId="28410" xr:uid="{00000000-0005-0000-0000-00003C790000}"/>
    <cellStyle name="Финансовый 3 3 5 3 3 5 4" xfId="29847" xr:uid="{00000000-0005-0000-0000-00003D790000}"/>
    <cellStyle name="Финансовый 3 3 5 3 3 5 5" xfId="31153" xr:uid="{00000000-0005-0000-0000-00003E790000}"/>
    <cellStyle name="Финансовый 3 3 5 3 3 5 6" xfId="34220" xr:uid="{00000000-0005-0000-0000-00003F790000}"/>
    <cellStyle name="Финансовый 3 3 5 3 3 5 7" xfId="35556" xr:uid="{00000000-0005-0000-0000-000040790000}"/>
    <cellStyle name="Финансовый 3 3 5 4" xfId="10150" xr:uid="{00000000-0005-0000-0000-000041790000}"/>
    <cellStyle name="Финансовый 3 3 5 4 2" xfId="13266" xr:uid="{00000000-0005-0000-0000-000042790000}"/>
    <cellStyle name="Финансовый 3 3 5 4 3" xfId="15056" xr:uid="{00000000-0005-0000-0000-000043790000}"/>
    <cellStyle name="Финансовый 3 3 5 4 3 2" xfId="15924" xr:uid="{00000000-0005-0000-0000-000044790000}"/>
    <cellStyle name="Финансовый 3 3 5 4 3 3" xfId="19907" xr:uid="{00000000-0005-0000-0000-000045790000}"/>
    <cellStyle name="Финансовый 3 3 5 4 3 4" xfId="22845" xr:uid="{00000000-0005-0000-0000-000046790000}"/>
    <cellStyle name="Финансовый 3 3 5 4 3 5" xfId="26150" xr:uid="{00000000-0005-0000-0000-000047790000}"/>
    <cellStyle name="Финансовый 3 3 5 4 3 6" xfId="25525" xr:uid="{00000000-0005-0000-0000-000048790000}"/>
    <cellStyle name="Финансовый 3 3 5 4 3 7" xfId="21842" xr:uid="{00000000-0005-0000-0000-000049790000}"/>
    <cellStyle name="Финансовый 3 3 5 4 3 8" xfId="33080" xr:uid="{00000000-0005-0000-0000-00004A790000}"/>
    <cellStyle name="Финансовый 3 3 5 4 3 9" xfId="31954" xr:uid="{00000000-0005-0000-0000-00004B790000}"/>
    <cellStyle name="Финансовый 3 3 5 4 4" xfId="17728" xr:uid="{00000000-0005-0000-0000-00004C790000}"/>
    <cellStyle name="Финансовый 3 3 5 4 5" xfId="19040" xr:uid="{00000000-0005-0000-0000-00004D790000}"/>
    <cellStyle name="Финансовый 3 3 5 4 5 2" xfId="23946" xr:uid="{00000000-0005-0000-0000-00004E790000}"/>
    <cellStyle name="Финансовый 3 3 5 4 5 3" xfId="28183" xr:uid="{00000000-0005-0000-0000-00004F790000}"/>
    <cellStyle name="Финансовый 3 3 5 4 5 4" xfId="29620" xr:uid="{00000000-0005-0000-0000-000050790000}"/>
    <cellStyle name="Финансовый 3 3 5 4 5 5" xfId="30926" xr:uid="{00000000-0005-0000-0000-000051790000}"/>
    <cellStyle name="Финансовый 3 3 5 4 5 6" xfId="34447" xr:uid="{00000000-0005-0000-0000-000052790000}"/>
    <cellStyle name="Финансовый 3 3 5 4 5 7" xfId="35783" xr:uid="{00000000-0005-0000-0000-000053790000}"/>
    <cellStyle name="Финансовый 3 3 5 5" xfId="11218" xr:uid="{00000000-0005-0000-0000-000054790000}"/>
    <cellStyle name="Финансовый 3 3 5 6" xfId="13914" xr:uid="{00000000-0005-0000-0000-000055790000}"/>
    <cellStyle name="Финансовый 3 3 5 7" xfId="14408" xr:uid="{00000000-0005-0000-0000-000056790000}"/>
    <cellStyle name="Финансовый 3 3 5 7 2" xfId="16572" xr:uid="{00000000-0005-0000-0000-000057790000}"/>
    <cellStyle name="Финансовый 3 3 5 7 3" xfId="20555" xr:uid="{00000000-0005-0000-0000-000058790000}"/>
    <cellStyle name="Финансовый 3 3 5 7 4" xfId="24437" xr:uid="{00000000-0005-0000-0000-000059790000}"/>
    <cellStyle name="Финансовый 3 3 5 7 5" xfId="21281" xr:uid="{00000000-0005-0000-0000-00005A790000}"/>
    <cellStyle name="Финансовый 3 3 5 7 6" xfId="28691" xr:uid="{00000000-0005-0000-0000-00005B790000}"/>
    <cellStyle name="Финансовый 3 3 5 7 7" xfId="30060" xr:uid="{00000000-0005-0000-0000-00005C790000}"/>
    <cellStyle name="Финансовый 3 3 5 7 8" xfId="33728" xr:uid="{00000000-0005-0000-0000-00005D790000}"/>
    <cellStyle name="Финансовый 3 3 5 7 9" xfId="32584" xr:uid="{00000000-0005-0000-0000-00005E790000}"/>
    <cellStyle name="Финансовый 3 3 5 8" xfId="17080" xr:uid="{00000000-0005-0000-0000-00005F790000}"/>
    <cellStyle name="Финансовый 3 3 5 9" xfId="18392" xr:uid="{00000000-0005-0000-0000-000060790000}"/>
    <cellStyle name="Финансовый 3 3 5 9 2" xfId="24744" xr:uid="{00000000-0005-0000-0000-000061790000}"/>
    <cellStyle name="Финансовый 3 3 5 9 3" xfId="27535" xr:uid="{00000000-0005-0000-0000-000062790000}"/>
    <cellStyle name="Финансовый 3 3 5 9 4" xfId="28972" xr:uid="{00000000-0005-0000-0000-000063790000}"/>
    <cellStyle name="Финансовый 3 3 5 9 5" xfId="30278" xr:uid="{00000000-0005-0000-0000-000064790000}"/>
    <cellStyle name="Финансовый 3 3 5 9 6" xfId="35095" xr:uid="{00000000-0005-0000-0000-000065790000}"/>
    <cellStyle name="Финансовый 3 3 5 9 7" xfId="36431" xr:uid="{00000000-0005-0000-0000-000066790000}"/>
    <cellStyle name="Финансовый 3 3 6" xfId="254" xr:uid="{00000000-0005-0000-0000-000067790000}"/>
    <cellStyle name="Финансовый 3 3 6 2" xfId="597" xr:uid="{00000000-0005-0000-0000-000068790000}"/>
    <cellStyle name="Финансовый 3 3 6 2 2" xfId="8999" xr:uid="{00000000-0005-0000-0000-000069790000}"/>
    <cellStyle name="Финансовый 3 3 6 2 3" xfId="10505" xr:uid="{00000000-0005-0000-0000-00006A790000}"/>
    <cellStyle name="Финансовый 3 3 6 3" xfId="1345" xr:uid="{00000000-0005-0000-0000-00006B790000}"/>
    <cellStyle name="Финансовый 3 3 6 3 2" xfId="7723" xr:uid="{00000000-0005-0000-0000-00006C790000}"/>
    <cellStyle name="Финансовый 3 3 6 3 2 2" xfId="13788" xr:uid="{00000000-0005-0000-0000-00006D790000}"/>
    <cellStyle name="Финансовый 3 3 6 3 2 3" xfId="14534" xr:uid="{00000000-0005-0000-0000-00006E790000}"/>
    <cellStyle name="Финансовый 3 3 6 3 2 3 2" xfId="16446" xr:uid="{00000000-0005-0000-0000-00006F790000}"/>
    <cellStyle name="Финансовый 3 3 6 3 2 3 3" xfId="20429" xr:uid="{00000000-0005-0000-0000-000070790000}"/>
    <cellStyle name="Финансовый 3 3 6 3 2 3 4" xfId="23550" xr:uid="{00000000-0005-0000-0000-000071790000}"/>
    <cellStyle name="Финансовый 3 3 6 3 2 3 5" xfId="26311" xr:uid="{00000000-0005-0000-0000-000072790000}"/>
    <cellStyle name="Финансовый 3 3 6 3 2 3 6" xfId="24732" xr:uid="{00000000-0005-0000-0000-000073790000}"/>
    <cellStyle name="Финансовый 3 3 6 3 2 3 7" xfId="24827" xr:uid="{00000000-0005-0000-0000-000074790000}"/>
    <cellStyle name="Финансовый 3 3 6 3 2 3 8" xfId="33602" xr:uid="{00000000-0005-0000-0000-000075790000}"/>
    <cellStyle name="Финансовый 3 3 6 3 2 3 9" xfId="31481" xr:uid="{00000000-0005-0000-0000-000076790000}"/>
    <cellStyle name="Финансовый 3 3 6 3 2 4" xfId="17206" xr:uid="{00000000-0005-0000-0000-000077790000}"/>
    <cellStyle name="Финансовый 3 3 6 3 2 5" xfId="18518" xr:uid="{00000000-0005-0000-0000-000078790000}"/>
    <cellStyle name="Финансовый 3 3 6 3 2 5 2" xfId="21645" xr:uid="{00000000-0005-0000-0000-000079790000}"/>
    <cellStyle name="Финансовый 3 3 6 3 2 5 3" xfId="27661" xr:uid="{00000000-0005-0000-0000-00007A790000}"/>
    <cellStyle name="Финансовый 3 3 6 3 2 5 4" xfId="29098" xr:uid="{00000000-0005-0000-0000-00007B790000}"/>
    <cellStyle name="Финансовый 3 3 6 3 2 5 5" xfId="30404" xr:uid="{00000000-0005-0000-0000-00007C790000}"/>
    <cellStyle name="Финансовый 3 3 6 3 2 5 6" xfId="34969" xr:uid="{00000000-0005-0000-0000-00007D790000}"/>
    <cellStyle name="Финансовый 3 3 6 3 2 5 7" xfId="36305" xr:uid="{00000000-0005-0000-0000-00007E790000}"/>
    <cellStyle name="Финансовый 3 3 6 3 3" xfId="12492" xr:uid="{00000000-0005-0000-0000-00007F790000}"/>
    <cellStyle name="Финансовый 3 3 6 3 3 2" xfId="13140" xr:uid="{00000000-0005-0000-0000-000080790000}"/>
    <cellStyle name="Финансовый 3 3 6 3 3 3" xfId="15182" xr:uid="{00000000-0005-0000-0000-000081790000}"/>
    <cellStyle name="Финансовый 3 3 6 3 3 3 2" xfId="15798" xr:uid="{00000000-0005-0000-0000-000082790000}"/>
    <cellStyle name="Финансовый 3 3 6 3 3 3 3" xfId="19781" xr:uid="{00000000-0005-0000-0000-000083790000}"/>
    <cellStyle name="Финансовый 3 3 6 3 3 3 4" xfId="24796" xr:uid="{00000000-0005-0000-0000-000084790000}"/>
    <cellStyle name="Финансовый 3 3 6 3 3 3 5" xfId="26428" xr:uid="{00000000-0005-0000-0000-000085790000}"/>
    <cellStyle name="Финансовый 3 3 6 3 3 3 6" xfId="26360" xr:uid="{00000000-0005-0000-0000-000086790000}"/>
    <cellStyle name="Финансовый 3 3 6 3 3 3 7" xfId="21044" xr:uid="{00000000-0005-0000-0000-000087790000}"/>
    <cellStyle name="Финансовый 3 3 6 3 3 3 8" xfId="32954" xr:uid="{00000000-0005-0000-0000-000088790000}"/>
    <cellStyle name="Финансовый 3 3 6 3 3 3 9" xfId="31687" xr:uid="{00000000-0005-0000-0000-000089790000}"/>
    <cellStyle name="Финансовый 3 3 6 3 3 4" xfId="17854" xr:uid="{00000000-0005-0000-0000-00008A790000}"/>
    <cellStyle name="Финансовый 3 3 6 3 3 5" xfId="19166" xr:uid="{00000000-0005-0000-0000-00008B790000}"/>
    <cellStyle name="Финансовый 3 3 6 3 3 5 2" xfId="24109" xr:uid="{00000000-0005-0000-0000-00008C790000}"/>
    <cellStyle name="Финансовый 3 3 6 3 3 5 3" xfId="28309" xr:uid="{00000000-0005-0000-0000-00008D790000}"/>
    <cellStyle name="Финансовый 3 3 6 3 3 5 4" xfId="29746" xr:uid="{00000000-0005-0000-0000-00008E790000}"/>
    <cellStyle name="Финансовый 3 3 6 3 3 5 5" xfId="31052" xr:uid="{00000000-0005-0000-0000-00008F790000}"/>
    <cellStyle name="Финансовый 3 3 6 3 3 5 6" xfId="34321" xr:uid="{00000000-0005-0000-0000-000090790000}"/>
    <cellStyle name="Финансовый 3 3 6 3 3 5 7" xfId="35657" xr:uid="{00000000-0005-0000-0000-000091790000}"/>
    <cellStyle name="Финансовый 3 3 6 4" xfId="10162" xr:uid="{00000000-0005-0000-0000-000092790000}"/>
    <cellStyle name="Финансовый 3 3 6 4 2" xfId="13262" xr:uid="{00000000-0005-0000-0000-000093790000}"/>
    <cellStyle name="Финансовый 3 3 6 4 3" xfId="15060" xr:uid="{00000000-0005-0000-0000-000094790000}"/>
    <cellStyle name="Финансовый 3 3 6 4 3 2" xfId="15920" xr:uid="{00000000-0005-0000-0000-000095790000}"/>
    <cellStyle name="Финансовый 3 3 6 4 3 3" xfId="19903" xr:uid="{00000000-0005-0000-0000-000096790000}"/>
    <cellStyle name="Финансовый 3 3 6 4 3 4" xfId="22512" xr:uid="{00000000-0005-0000-0000-000097790000}"/>
    <cellStyle name="Финансовый 3 3 6 4 3 5" xfId="26302" xr:uid="{00000000-0005-0000-0000-000098790000}"/>
    <cellStyle name="Финансовый 3 3 6 4 3 6" xfId="24745" xr:uid="{00000000-0005-0000-0000-000099790000}"/>
    <cellStyle name="Финансовый 3 3 6 4 3 7" xfId="26768" xr:uid="{00000000-0005-0000-0000-00009A790000}"/>
    <cellStyle name="Финансовый 3 3 6 4 3 8" xfId="33076" xr:uid="{00000000-0005-0000-0000-00009B790000}"/>
    <cellStyle name="Финансовый 3 3 6 4 3 9" xfId="32160" xr:uid="{00000000-0005-0000-0000-00009C790000}"/>
    <cellStyle name="Финансовый 3 3 6 4 4" xfId="17732" xr:uid="{00000000-0005-0000-0000-00009D790000}"/>
    <cellStyle name="Финансовый 3 3 6 4 5" xfId="19044" xr:uid="{00000000-0005-0000-0000-00009E790000}"/>
    <cellStyle name="Финансовый 3 3 6 4 5 2" xfId="23022" xr:uid="{00000000-0005-0000-0000-00009F790000}"/>
    <cellStyle name="Финансовый 3 3 6 4 5 3" xfId="28187" xr:uid="{00000000-0005-0000-0000-0000A0790000}"/>
    <cellStyle name="Финансовый 3 3 6 4 5 4" xfId="29624" xr:uid="{00000000-0005-0000-0000-0000A1790000}"/>
    <cellStyle name="Финансовый 3 3 6 4 5 5" xfId="30930" xr:uid="{00000000-0005-0000-0000-0000A2790000}"/>
    <cellStyle name="Финансовый 3 3 6 4 5 6" xfId="34443" xr:uid="{00000000-0005-0000-0000-0000A3790000}"/>
    <cellStyle name="Финансовый 3 3 6 4 5 7" xfId="35779" xr:uid="{00000000-0005-0000-0000-0000A4790000}"/>
    <cellStyle name="Финансовый 3 3 6 5" xfId="11230" xr:uid="{00000000-0005-0000-0000-0000A5790000}"/>
    <cellStyle name="Финансовый 3 3 6 6" xfId="13910" xr:uid="{00000000-0005-0000-0000-0000A6790000}"/>
    <cellStyle name="Финансовый 3 3 6 7" xfId="14412" xr:uid="{00000000-0005-0000-0000-0000A7790000}"/>
    <cellStyle name="Финансовый 3 3 6 7 2" xfId="16568" xr:uid="{00000000-0005-0000-0000-0000A8790000}"/>
    <cellStyle name="Финансовый 3 3 6 7 3" xfId="20551" xr:uid="{00000000-0005-0000-0000-0000A9790000}"/>
    <cellStyle name="Финансовый 3 3 6 7 4" xfId="23460" xr:uid="{00000000-0005-0000-0000-0000AA790000}"/>
    <cellStyle name="Финансовый 3 3 6 7 5" xfId="25600" xr:uid="{00000000-0005-0000-0000-0000AB790000}"/>
    <cellStyle name="Финансовый 3 3 6 7 6" xfId="24989" xr:uid="{00000000-0005-0000-0000-0000AC790000}"/>
    <cellStyle name="Финансовый 3 3 6 7 7" xfId="28647" xr:uid="{00000000-0005-0000-0000-0000AD790000}"/>
    <cellStyle name="Финансовый 3 3 6 7 8" xfId="33724" xr:uid="{00000000-0005-0000-0000-0000AE790000}"/>
    <cellStyle name="Финансовый 3 3 6 7 9" xfId="32057" xr:uid="{00000000-0005-0000-0000-0000AF790000}"/>
    <cellStyle name="Финансовый 3 3 6 8" xfId="17084" xr:uid="{00000000-0005-0000-0000-0000B0790000}"/>
    <cellStyle name="Финансовый 3 3 6 9" xfId="18396" xr:uid="{00000000-0005-0000-0000-0000B1790000}"/>
    <cellStyle name="Финансовый 3 3 6 9 2" xfId="23616" xr:uid="{00000000-0005-0000-0000-0000B2790000}"/>
    <cellStyle name="Финансовый 3 3 6 9 3" xfId="27539" xr:uid="{00000000-0005-0000-0000-0000B3790000}"/>
    <cellStyle name="Финансовый 3 3 6 9 4" xfId="28976" xr:uid="{00000000-0005-0000-0000-0000B4790000}"/>
    <cellStyle name="Финансовый 3 3 6 9 5" xfId="30282" xr:uid="{00000000-0005-0000-0000-0000B5790000}"/>
    <cellStyle name="Финансовый 3 3 6 9 6" xfId="35091" xr:uid="{00000000-0005-0000-0000-0000B6790000}"/>
    <cellStyle name="Финансовый 3 3 6 9 7" xfId="36427" xr:uid="{00000000-0005-0000-0000-0000B7790000}"/>
    <cellStyle name="Финансовый 3 3 7" xfId="257" xr:uid="{00000000-0005-0000-0000-0000B8790000}"/>
    <cellStyle name="Финансовый 3 3 7 2" xfId="600" xr:uid="{00000000-0005-0000-0000-0000B9790000}"/>
    <cellStyle name="Финансовый 3 3 7 2 2" xfId="9192" xr:uid="{00000000-0005-0000-0000-0000BA790000}"/>
    <cellStyle name="Финансовый 3 3 7 2 3" xfId="10508" xr:uid="{00000000-0005-0000-0000-0000BB790000}"/>
    <cellStyle name="Финансовый 3 3 7 3" xfId="1348" xr:uid="{00000000-0005-0000-0000-0000BC790000}"/>
    <cellStyle name="Финансовый 3 3 7 3 2" xfId="8834" xr:uid="{00000000-0005-0000-0000-0000BD790000}"/>
    <cellStyle name="Финансовый 3 3 7 3 2 2" xfId="13603" xr:uid="{00000000-0005-0000-0000-0000BE790000}"/>
    <cellStyle name="Финансовый 3 3 7 3 2 3" xfId="14719" xr:uid="{00000000-0005-0000-0000-0000BF790000}"/>
    <cellStyle name="Финансовый 3 3 7 3 2 3 2" xfId="16261" xr:uid="{00000000-0005-0000-0000-0000C0790000}"/>
    <cellStyle name="Финансовый 3 3 7 3 2 3 3" xfId="20244" xr:uid="{00000000-0005-0000-0000-0000C1790000}"/>
    <cellStyle name="Финансовый 3 3 7 3 2 3 4" xfId="22150" xr:uid="{00000000-0005-0000-0000-0000C2790000}"/>
    <cellStyle name="Финансовый 3 3 7 3 2 3 5" xfId="24037" xr:uid="{00000000-0005-0000-0000-0000C3790000}"/>
    <cellStyle name="Финансовый 3 3 7 3 2 3 6" xfId="26214" xr:uid="{00000000-0005-0000-0000-0000C4790000}"/>
    <cellStyle name="Финансовый 3 3 7 3 2 3 7" xfId="21424" xr:uid="{00000000-0005-0000-0000-0000C5790000}"/>
    <cellStyle name="Финансовый 3 3 7 3 2 3 8" xfId="33417" xr:uid="{00000000-0005-0000-0000-0000C6790000}"/>
    <cellStyle name="Финансовый 3 3 7 3 2 3 9" xfId="32074" xr:uid="{00000000-0005-0000-0000-0000C7790000}"/>
    <cellStyle name="Финансовый 3 3 7 3 2 4" xfId="17391" xr:uid="{00000000-0005-0000-0000-0000C8790000}"/>
    <cellStyle name="Финансовый 3 3 7 3 2 5" xfId="18703" xr:uid="{00000000-0005-0000-0000-0000C9790000}"/>
    <cellStyle name="Финансовый 3 3 7 3 2 5 2" xfId="21949" xr:uid="{00000000-0005-0000-0000-0000CA790000}"/>
    <cellStyle name="Финансовый 3 3 7 3 2 5 3" xfId="27846" xr:uid="{00000000-0005-0000-0000-0000CB790000}"/>
    <cellStyle name="Финансовый 3 3 7 3 2 5 4" xfId="29283" xr:uid="{00000000-0005-0000-0000-0000CC790000}"/>
    <cellStyle name="Финансовый 3 3 7 3 2 5 5" xfId="30589" xr:uid="{00000000-0005-0000-0000-0000CD790000}"/>
    <cellStyle name="Финансовый 3 3 7 3 2 5 6" xfId="34784" xr:uid="{00000000-0005-0000-0000-0000CE790000}"/>
    <cellStyle name="Финансовый 3 3 7 3 2 5 7" xfId="36120" xr:uid="{00000000-0005-0000-0000-0000CF790000}"/>
    <cellStyle name="Финансовый 3 3 7 3 3" xfId="12677" xr:uid="{00000000-0005-0000-0000-0000D0790000}"/>
    <cellStyle name="Финансовый 3 3 7 3 3 2" xfId="12955" xr:uid="{00000000-0005-0000-0000-0000D1790000}"/>
    <cellStyle name="Финансовый 3 3 7 3 3 3" xfId="15367" xr:uid="{00000000-0005-0000-0000-0000D2790000}"/>
    <cellStyle name="Финансовый 3 3 7 3 3 3 2" xfId="15613" xr:uid="{00000000-0005-0000-0000-0000D3790000}"/>
    <cellStyle name="Финансовый 3 3 7 3 3 3 3" xfId="19596" xr:uid="{00000000-0005-0000-0000-0000D4790000}"/>
    <cellStyle name="Финансовый 3 3 7 3 3 3 4" xfId="25105" xr:uid="{00000000-0005-0000-0000-0000D5790000}"/>
    <cellStyle name="Финансовый 3 3 7 3 3 3 5" xfId="27312" xr:uid="{00000000-0005-0000-0000-0000D6790000}"/>
    <cellStyle name="Финансовый 3 3 7 3 3 3 6" xfId="22906" xr:uid="{00000000-0005-0000-0000-0000D7790000}"/>
    <cellStyle name="Финансовый 3 3 7 3 3 3 7" xfId="25677" xr:uid="{00000000-0005-0000-0000-0000D8790000}"/>
    <cellStyle name="Финансовый 3 3 7 3 3 3 8" xfId="32769" xr:uid="{00000000-0005-0000-0000-0000D9790000}"/>
    <cellStyle name="Финансовый 3 3 7 3 3 3 9" xfId="31845" xr:uid="{00000000-0005-0000-0000-0000DA790000}"/>
    <cellStyle name="Финансовый 3 3 7 3 3 4" xfId="18039" xr:uid="{00000000-0005-0000-0000-0000DB790000}"/>
    <cellStyle name="Финансовый 3 3 7 3 3 5" xfId="19351" xr:uid="{00000000-0005-0000-0000-0000DC790000}"/>
    <cellStyle name="Финансовый 3 3 7 3 3 5 2" xfId="23298" xr:uid="{00000000-0005-0000-0000-0000DD790000}"/>
    <cellStyle name="Финансовый 3 3 7 3 3 5 3" xfId="28494" xr:uid="{00000000-0005-0000-0000-0000DE790000}"/>
    <cellStyle name="Финансовый 3 3 7 3 3 5 4" xfId="29931" xr:uid="{00000000-0005-0000-0000-0000DF790000}"/>
    <cellStyle name="Финансовый 3 3 7 3 3 5 5" xfId="31237" xr:uid="{00000000-0005-0000-0000-0000E0790000}"/>
    <cellStyle name="Финансовый 3 3 7 3 3 5 6" xfId="34136" xr:uid="{00000000-0005-0000-0000-0000E1790000}"/>
    <cellStyle name="Финансовый 3 3 7 3 3 5 7" xfId="35472" xr:uid="{00000000-0005-0000-0000-0000E2790000}"/>
    <cellStyle name="Финансовый 3 3 7 4" xfId="10165" xr:uid="{00000000-0005-0000-0000-0000E3790000}"/>
    <cellStyle name="Финансовый 3 3 7 4 2" xfId="13259" xr:uid="{00000000-0005-0000-0000-0000E4790000}"/>
    <cellStyle name="Финансовый 3 3 7 4 3" xfId="15063" xr:uid="{00000000-0005-0000-0000-0000E5790000}"/>
    <cellStyle name="Финансовый 3 3 7 4 3 2" xfId="15917" xr:uid="{00000000-0005-0000-0000-0000E6790000}"/>
    <cellStyle name="Финансовый 3 3 7 4 3 3" xfId="19900" xr:uid="{00000000-0005-0000-0000-0000E7790000}"/>
    <cellStyle name="Финансовый 3 3 7 4 3 4" xfId="22340" xr:uid="{00000000-0005-0000-0000-0000E8790000}"/>
    <cellStyle name="Финансовый 3 3 7 4 3 5" xfId="25811" xr:uid="{00000000-0005-0000-0000-0000E9790000}"/>
    <cellStyle name="Финансовый 3 3 7 4 3 6" xfId="24596" xr:uid="{00000000-0005-0000-0000-0000EA790000}"/>
    <cellStyle name="Финансовый 3 3 7 4 3 7" xfId="23786" xr:uid="{00000000-0005-0000-0000-0000EB790000}"/>
    <cellStyle name="Финансовый 3 3 7 4 3 8" xfId="33073" xr:uid="{00000000-0005-0000-0000-0000EC790000}"/>
    <cellStyle name="Финансовый 3 3 7 4 3 9" xfId="32321" xr:uid="{00000000-0005-0000-0000-0000ED790000}"/>
    <cellStyle name="Финансовый 3 3 7 4 4" xfId="17735" xr:uid="{00000000-0005-0000-0000-0000EE790000}"/>
    <cellStyle name="Финансовый 3 3 7 4 5" xfId="19047" xr:uid="{00000000-0005-0000-0000-0000EF790000}"/>
    <cellStyle name="Финансовый 3 3 7 4 5 2" xfId="21516" xr:uid="{00000000-0005-0000-0000-0000F0790000}"/>
    <cellStyle name="Финансовый 3 3 7 4 5 3" xfId="28190" xr:uid="{00000000-0005-0000-0000-0000F1790000}"/>
    <cellStyle name="Финансовый 3 3 7 4 5 4" xfId="29627" xr:uid="{00000000-0005-0000-0000-0000F2790000}"/>
    <cellStyle name="Финансовый 3 3 7 4 5 5" xfId="30933" xr:uid="{00000000-0005-0000-0000-0000F3790000}"/>
    <cellStyle name="Финансовый 3 3 7 4 5 6" xfId="34440" xr:uid="{00000000-0005-0000-0000-0000F4790000}"/>
    <cellStyle name="Финансовый 3 3 7 4 5 7" xfId="35776" xr:uid="{00000000-0005-0000-0000-0000F5790000}"/>
    <cellStyle name="Финансовый 3 3 7 5" xfId="11233" xr:uid="{00000000-0005-0000-0000-0000F6790000}"/>
    <cellStyle name="Финансовый 3 3 7 6" xfId="13907" xr:uid="{00000000-0005-0000-0000-0000F7790000}"/>
    <cellStyle name="Финансовый 3 3 7 7" xfId="14415" xr:uid="{00000000-0005-0000-0000-0000F8790000}"/>
    <cellStyle name="Финансовый 3 3 7 7 2" xfId="16565" xr:uid="{00000000-0005-0000-0000-0000F9790000}"/>
    <cellStyle name="Финансовый 3 3 7 7 3" xfId="20548" xr:uid="{00000000-0005-0000-0000-0000FA790000}"/>
    <cellStyle name="Финансовый 3 3 7 7 4" xfId="23079" xr:uid="{00000000-0005-0000-0000-0000FB790000}"/>
    <cellStyle name="Финансовый 3 3 7 7 5" xfId="24540" xr:uid="{00000000-0005-0000-0000-0000FC790000}"/>
    <cellStyle name="Финансовый 3 3 7 7 6" xfId="28724" xr:uid="{00000000-0005-0000-0000-0000FD790000}"/>
    <cellStyle name="Финансовый 3 3 7 7 7" xfId="30064" xr:uid="{00000000-0005-0000-0000-0000FE790000}"/>
    <cellStyle name="Финансовый 3 3 7 7 8" xfId="33721" xr:uid="{00000000-0005-0000-0000-0000FF790000}"/>
    <cellStyle name="Финансовый 3 3 7 7 9" xfId="32261" xr:uid="{00000000-0005-0000-0000-0000007A0000}"/>
    <cellStyle name="Финансовый 3 3 7 8" xfId="17087" xr:uid="{00000000-0005-0000-0000-0000017A0000}"/>
    <cellStyle name="Финансовый 3 3 7 9" xfId="18399" xr:uid="{00000000-0005-0000-0000-0000027A0000}"/>
    <cellStyle name="Финансовый 3 3 7 9 2" xfId="23032" xr:uid="{00000000-0005-0000-0000-0000037A0000}"/>
    <cellStyle name="Финансовый 3 3 7 9 3" xfId="27542" xr:uid="{00000000-0005-0000-0000-0000047A0000}"/>
    <cellStyle name="Финансовый 3 3 7 9 4" xfId="28979" xr:uid="{00000000-0005-0000-0000-0000057A0000}"/>
    <cellStyle name="Финансовый 3 3 7 9 5" xfId="30285" xr:uid="{00000000-0005-0000-0000-0000067A0000}"/>
    <cellStyle name="Финансовый 3 3 7 9 6" xfId="35088" xr:uid="{00000000-0005-0000-0000-0000077A0000}"/>
    <cellStyle name="Финансовый 3 3 7 9 7" xfId="36424" xr:uid="{00000000-0005-0000-0000-0000087A0000}"/>
    <cellStyle name="Финансовый 3 3 8" xfId="265" xr:uid="{00000000-0005-0000-0000-0000097A0000}"/>
    <cellStyle name="Финансовый 3 3 8 2" xfId="606" xr:uid="{00000000-0005-0000-0000-00000A7A0000}"/>
    <cellStyle name="Финансовый 3 3 8 2 2" xfId="8983" xr:uid="{00000000-0005-0000-0000-00000B7A0000}"/>
    <cellStyle name="Финансовый 3 3 8 2 3" xfId="10514" xr:uid="{00000000-0005-0000-0000-00000C7A0000}"/>
    <cellStyle name="Финансовый 3 3 8 3" xfId="1357" xr:uid="{00000000-0005-0000-0000-00000D7A0000}"/>
    <cellStyle name="Финансовый 3 3 8 3 2" xfId="8314" xr:uid="{00000000-0005-0000-0000-00000E7A0000}"/>
    <cellStyle name="Финансовый 3 3 8 3 2 2" xfId="13640" xr:uid="{00000000-0005-0000-0000-00000F7A0000}"/>
    <cellStyle name="Финансовый 3 3 8 3 2 3" xfId="14682" xr:uid="{00000000-0005-0000-0000-0000107A0000}"/>
    <cellStyle name="Финансовый 3 3 8 3 2 3 2" xfId="16298" xr:uid="{00000000-0005-0000-0000-0000117A0000}"/>
    <cellStyle name="Финансовый 3 3 8 3 2 3 3" xfId="20281" xr:uid="{00000000-0005-0000-0000-0000127A0000}"/>
    <cellStyle name="Финансовый 3 3 8 3 2 3 4" xfId="23489" xr:uid="{00000000-0005-0000-0000-0000137A0000}"/>
    <cellStyle name="Финансовый 3 3 8 3 2 3 5" xfId="20921" xr:uid="{00000000-0005-0000-0000-0000147A0000}"/>
    <cellStyle name="Финансовый 3 3 8 3 2 3 6" xfId="24667" xr:uid="{00000000-0005-0000-0000-0000157A0000}"/>
    <cellStyle name="Финансовый 3 3 8 3 2 3 7" xfId="26689" xr:uid="{00000000-0005-0000-0000-0000167A0000}"/>
    <cellStyle name="Финансовый 3 3 8 3 2 3 8" xfId="33454" xr:uid="{00000000-0005-0000-0000-0000177A0000}"/>
    <cellStyle name="Финансовый 3 3 8 3 2 3 9" xfId="31729" xr:uid="{00000000-0005-0000-0000-0000187A0000}"/>
    <cellStyle name="Финансовый 3 3 8 3 2 4" xfId="17354" xr:uid="{00000000-0005-0000-0000-0000197A0000}"/>
    <cellStyle name="Финансовый 3 3 8 3 2 5" xfId="18666" xr:uid="{00000000-0005-0000-0000-00001A7A0000}"/>
    <cellStyle name="Финансовый 3 3 8 3 2 5 2" xfId="21622" xr:uid="{00000000-0005-0000-0000-00001B7A0000}"/>
    <cellStyle name="Финансовый 3 3 8 3 2 5 3" xfId="27809" xr:uid="{00000000-0005-0000-0000-00001C7A0000}"/>
    <cellStyle name="Финансовый 3 3 8 3 2 5 4" xfId="29246" xr:uid="{00000000-0005-0000-0000-00001D7A0000}"/>
    <cellStyle name="Финансовый 3 3 8 3 2 5 5" xfId="30552" xr:uid="{00000000-0005-0000-0000-00001E7A0000}"/>
    <cellStyle name="Финансовый 3 3 8 3 2 5 6" xfId="34821" xr:uid="{00000000-0005-0000-0000-00001F7A0000}"/>
    <cellStyle name="Финансовый 3 3 8 3 2 5 7" xfId="36157" xr:uid="{00000000-0005-0000-0000-0000207A0000}"/>
    <cellStyle name="Финансовый 3 3 8 3 3" xfId="12640" xr:uid="{00000000-0005-0000-0000-0000217A0000}"/>
    <cellStyle name="Финансовый 3 3 8 3 3 2" xfId="12992" xr:uid="{00000000-0005-0000-0000-0000227A0000}"/>
    <cellStyle name="Финансовый 3 3 8 3 3 3" xfId="15330" xr:uid="{00000000-0005-0000-0000-0000237A0000}"/>
    <cellStyle name="Финансовый 3 3 8 3 3 3 2" xfId="15650" xr:uid="{00000000-0005-0000-0000-0000247A0000}"/>
    <cellStyle name="Финансовый 3 3 8 3 3 3 3" xfId="19633" xr:uid="{00000000-0005-0000-0000-0000257A0000}"/>
    <cellStyle name="Финансовый 3 3 8 3 3 3 4" xfId="23178" xr:uid="{00000000-0005-0000-0000-0000267A0000}"/>
    <cellStyle name="Финансовый 3 3 8 3 3 3 5" xfId="24962" xr:uid="{00000000-0005-0000-0000-0000277A0000}"/>
    <cellStyle name="Финансовый 3 3 8 3 3 3 6" xfId="24672" xr:uid="{00000000-0005-0000-0000-0000287A0000}"/>
    <cellStyle name="Финансовый 3 3 8 3 3 3 7" xfId="21160" xr:uid="{00000000-0005-0000-0000-0000297A0000}"/>
    <cellStyle name="Финансовый 3 3 8 3 3 3 8" xfId="32806" xr:uid="{00000000-0005-0000-0000-00002A7A0000}"/>
    <cellStyle name="Финансовый 3 3 8 3 3 3 9" xfId="31646" xr:uid="{00000000-0005-0000-0000-00002B7A0000}"/>
    <cellStyle name="Финансовый 3 3 8 3 3 4" xfId="18002" xr:uid="{00000000-0005-0000-0000-00002C7A0000}"/>
    <cellStyle name="Финансовый 3 3 8 3 3 5" xfId="19314" xr:uid="{00000000-0005-0000-0000-00002D7A0000}"/>
    <cellStyle name="Финансовый 3 3 8 3 3 5 2" xfId="21640" xr:uid="{00000000-0005-0000-0000-00002E7A0000}"/>
    <cellStyle name="Финансовый 3 3 8 3 3 5 3" xfId="28457" xr:uid="{00000000-0005-0000-0000-00002F7A0000}"/>
    <cellStyle name="Финансовый 3 3 8 3 3 5 4" xfId="29894" xr:uid="{00000000-0005-0000-0000-0000307A0000}"/>
    <cellStyle name="Финансовый 3 3 8 3 3 5 5" xfId="31200" xr:uid="{00000000-0005-0000-0000-0000317A0000}"/>
    <cellStyle name="Финансовый 3 3 8 3 3 5 6" xfId="34173" xr:uid="{00000000-0005-0000-0000-0000327A0000}"/>
    <cellStyle name="Финансовый 3 3 8 3 3 5 7" xfId="35509" xr:uid="{00000000-0005-0000-0000-0000337A0000}"/>
    <cellStyle name="Финансовый 3 3 8 4" xfId="10173" xr:uid="{00000000-0005-0000-0000-0000347A0000}"/>
    <cellStyle name="Финансовый 3 3 8 4 2" xfId="13256" xr:uid="{00000000-0005-0000-0000-0000357A0000}"/>
    <cellStyle name="Финансовый 3 3 8 4 3" xfId="15066" xr:uid="{00000000-0005-0000-0000-0000367A0000}"/>
    <cellStyle name="Финансовый 3 3 8 4 3 2" xfId="15914" xr:uid="{00000000-0005-0000-0000-0000377A0000}"/>
    <cellStyle name="Финансовый 3 3 8 4 3 3" xfId="19897" xr:uid="{00000000-0005-0000-0000-0000387A0000}"/>
    <cellStyle name="Финансовый 3 3 8 4 3 4" xfId="20982" xr:uid="{00000000-0005-0000-0000-0000397A0000}"/>
    <cellStyle name="Финансовый 3 3 8 4 3 5" xfId="26584" xr:uid="{00000000-0005-0000-0000-00003A7A0000}"/>
    <cellStyle name="Финансовый 3 3 8 4 3 6" xfId="23541" xr:uid="{00000000-0005-0000-0000-00003B7A0000}"/>
    <cellStyle name="Финансовый 3 3 8 4 3 7" xfId="26393" xr:uid="{00000000-0005-0000-0000-00003C7A0000}"/>
    <cellStyle name="Финансовый 3 3 8 4 3 8" xfId="33070" xr:uid="{00000000-0005-0000-0000-00003D7A0000}"/>
    <cellStyle name="Финансовый 3 3 8 4 3 9" xfId="32549" xr:uid="{00000000-0005-0000-0000-00003E7A0000}"/>
    <cellStyle name="Финансовый 3 3 8 4 4" xfId="17738" xr:uid="{00000000-0005-0000-0000-00003F7A0000}"/>
    <cellStyle name="Финансовый 3 3 8 4 5" xfId="19050" xr:uid="{00000000-0005-0000-0000-0000407A0000}"/>
    <cellStyle name="Финансовый 3 3 8 4 5 2" xfId="22798" xr:uid="{00000000-0005-0000-0000-0000417A0000}"/>
    <cellStyle name="Финансовый 3 3 8 4 5 3" xfId="28193" xr:uid="{00000000-0005-0000-0000-0000427A0000}"/>
    <cellStyle name="Финансовый 3 3 8 4 5 4" xfId="29630" xr:uid="{00000000-0005-0000-0000-0000437A0000}"/>
    <cellStyle name="Финансовый 3 3 8 4 5 5" xfId="30936" xr:uid="{00000000-0005-0000-0000-0000447A0000}"/>
    <cellStyle name="Финансовый 3 3 8 4 5 6" xfId="34437" xr:uid="{00000000-0005-0000-0000-0000457A0000}"/>
    <cellStyle name="Финансовый 3 3 8 4 5 7" xfId="35773" xr:uid="{00000000-0005-0000-0000-0000467A0000}"/>
    <cellStyle name="Финансовый 3 3 8 5" xfId="11242" xr:uid="{00000000-0005-0000-0000-0000477A0000}"/>
    <cellStyle name="Финансовый 3 3 8 6" xfId="13904" xr:uid="{00000000-0005-0000-0000-0000487A0000}"/>
    <cellStyle name="Финансовый 3 3 8 7" xfId="14418" xr:uid="{00000000-0005-0000-0000-0000497A0000}"/>
    <cellStyle name="Финансовый 3 3 8 7 2" xfId="16562" xr:uid="{00000000-0005-0000-0000-00004A7A0000}"/>
    <cellStyle name="Финансовый 3 3 8 7 3" xfId="20545" xr:uid="{00000000-0005-0000-0000-00004B7A0000}"/>
    <cellStyle name="Финансовый 3 3 8 7 4" xfId="21072" xr:uid="{00000000-0005-0000-0000-00004C7A0000}"/>
    <cellStyle name="Финансовый 3 3 8 7 5" xfId="24418" xr:uid="{00000000-0005-0000-0000-00004D7A0000}"/>
    <cellStyle name="Финансовый 3 3 8 7 6" xfId="25991" xr:uid="{00000000-0005-0000-0000-00004E7A0000}"/>
    <cellStyle name="Финансовый 3 3 8 7 7" xfId="21474" xr:uid="{00000000-0005-0000-0000-00004F7A0000}"/>
    <cellStyle name="Финансовый 3 3 8 7 8" xfId="33718" xr:uid="{00000000-0005-0000-0000-0000507A0000}"/>
    <cellStyle name="Финансовый 3 3 8 7 9" xfId="32450" xr:uid="{00000000-0005-0000-0000-0000517A0000}"/>
    <cellStyle name="Финансовый 3 3 8 8" xfId="17090" xr:uid="{00000000-0005-0000-0000-0000527A0000}"/>
    <cellStyle name="Финансовый 3 3 8 9" xfId="18402" xr:uid="{00000000-0005-0000-0000-0000537A0000}"/>
    <cellStyle name="Финансовый 3 3 8 9 2" xfId="21527" xr:uid="{00000000-0005-0000-0000-0000547A0000}"/>
    <cellStyle name="Финансовый 3 3 8 9 3" xfId="27545" xr:uid="{00000000-0005-0000-0000-0000557A0000}"/>
    <cellStyle name="Финансовый 3 3 8 9 4" xfId="28982" xr:uid="{00000000-0005-0000-0000-0000567A0000}"/>
    <cellStyle name="Финансовый 3 3 8 9 5" xfId="30288" xr:uid="{00000000-0005-0000-0000-0000577A0000}"/>
    <cellStyle name="Финансовый 3 3 8 9 6" xfId="35085" xr:uid="{00000000-0005-0000-0000-0000587A0000}"/>
    <cellStyle name="Финансовый 3 3 8 9 7" xfId="36421" xr:uid="{00000000-0005-0000-0000-0000597A0000}"/>
    <cellStyle name="Финансовый 3 3 9" xfId="272" xr:uid="{00000000-0005-0000-0000-00005A7A0000}"/>
    <cellStyle name="Финансовый 3 3 9 2" xfId="611" xr:uid="{00000000-0005-0000-0000-00005B7A0000}"/>
    <cellStyle name="Финансовый 3 3 9 2 2" xfId="9292" xr:uid="{00000000-0005-0000-0000-00005C7A0000}"/>
    <cellStyle name="Финансовый 3 3 9 2 3" xfId="10519" xr:uid="{00000000-0005-0000-0000-00005D7A0000}"/>
    <cellStyle name="Финансовый 3 3 9 3" xfId="1364" xr:uid="{00000000-0005-0000-0000-00005E7A0000}"/>
    <cellStyle name="Финансовый 3 3 9 3 2" xfId="7785" xr:uid="{00000000-0005-0000-0000-00005F7A0000}"/>
    <cellStyle name="Финансовый 3 3 9 3 2 2" xfId="13774" xr:uid="{00000000-0005-0000-0000-0000607A0000}"/>
    <cellStyle name="Финансовый 3 3 9 3 2 3" xfId="14548" xr:uid="{00000000-0005-0000-0000-0000617A0000}"/>
    <cellStyle name="Финансовый 3 3 9 3 2 3 2" xfId="16432" xr:uid="{00000000-0005-0000-0000-0000627A0000}"/>
    <cellStyle name="Финансовый 3 3 9 3 2 3 3" xfId="20415" xr:uid="{00000000-0005-0000-0000-0000637A0000}"/>
    <cellStyle name="Финансовый 3 3 9 3 2 3 4" xfId="21407" xr:uid="{00000000-0005-0000-0000-0000647A0000}"/>
    <cellStyle name="Финансовый 3 3 9 3 2 3 5" xfId="24822" xr:uid="{00000000-0005-0000-0000-0000657A0000}"/>
    <cellStyle name="Финансовый 3 3 9 3 2 3 6" xfId="21513" xr:uid="{00000000-0005-0000-0000-0000667A0000}"/>
    <cellStyle name="Финансовый 3 3 9 3 2 3 7" xfId="24640" xr:uid="{00000000-0005-0000-0000-0000677A0000}"/>
    <cellStyle name="Финансовый 3 3 9 3 2 3 8" xfId="33588" xr:uid="{00000000-0005-0000-0000-0000687A0000}"/>
    <cellStyle name="Финансовый 3 3 9 3 2 3 9" xfId="31503" xr:uid="{00000000-0005-0000-0000-0000697A0000}"/>
    <cellStyle name="Финансовый 3 3 9 3 2 4" xfId="17220" xr:uid="{00000000-0005-0000-0000-00006A7A0000}"/>
    <cellStyle name="Финансовый 3 3 9 3 2 5" xfId="18532" xr:uid="{00000000-0005-0000-0000-00006B7A0000}"/>
    <cellStyle name="Финансовый 3 3 9 3 2 5 2" xfId="21145" xr:uid="{00000000-0005-0000-0000-00006C7A0000}"/>
    <cellStyle name="Финансовый 3 3 9 3 2 5 3" xfId="27675" xr:uid="{00000000-0005-0000-0000-00006D7A0000}"/>
    <cellStyle name="Финансовый 3 3 9 3 2 5 4" xfId="29112" xr:uid="{00000000-0005-0000-0000-00006E7A0000}"/>
    <cellStyle name="Финансовый 3 3 9 3 2 5 5" xfId="30418" xr:uid="{00000000-0005-0000-0000-00006F7A0000}"/>
    <cellStyle name="Финансовый 3 3 9 3 2 5 6" xfId="34955" xr:uid="{00000000-0005-0000-0000-0000707A0000}"/>
    <cellStyle name="Финансовый 3 3 9 3 2 5 7" xfId="36291" xr:uid="{00000000-0005-0000-0000-0000717A0000}"/>
    <cellStyle name="Финансовый 3 3 9 3 3" xfId="12506" xr:uid="{00000000-0005-0000-0000-0000727A0000}"/>
    <cellStyle name="Финансовый 3 3 9 3 3 2" xfId="13126" xr:uid="{00000000-0005-0000-0000-0000737A0000}"/>
    <cellStyle name="Финансовый 3 3 9 3 3 3" xfId="15196" xr:uid="{00000000-0005-0000-0000-0000747A0000}"/>
    <cellStyle name="Финансовый 3 3 9 3 3 3 2" xfId="15784" xr:uid="{00000000-0005-0000-0000-0000757A0000}"/>
    <cellStyle name="Финансовый 3 3 9 3 3 3 3" xfId="19767" xr:uid="{00000000-0005-0000-0000-0000767A0000}"/>
    <cellStyle name="Финансовый 3 3 9 3 3 3 4" xfId="22700" xr:uid="{00000000-0005-0000-0000-0000777A0000}"/>
    <cellStyle name="Финансовый 3 3 9 3 3 3 5" xfId="24569" xr:uid="{00000000-0005-0000-0000-0000787A0000}"/>
    <cellStyle name="Финансовый 3 3 9 3 3 3 6" xfId="21797" xr:uid="{00000000-0005-0000-0000-0000797A0000}"/>
    <cellStyle name="Финансовый 3 3 9 3 3 3 7" xfId="25870" xr:uid="{00000000-0005-0000-0000-00007A7A0000}"/>
    <cellStyle name="Финансовый 3 3 9 3 3 3 8" xfId="32940" xr:uid="{00000000-0005-0000-0000-00007B7A0000}"/>
    <cellStyle name="Финансовый 3 3 9 3 3 3 9" xfId="31784" xr:uid="{00000000-0005-0000-0000-00007C7A0000}"/>
    <cellStyle name="Финансовый 3 3 9 3 3 4" xfId="17868" xr:uid="{00000000-0005-0000-0000-00007D7A0000}"/>
    <cellStyle name="Финансовый 3 3 9 3 3 5" xfId="19180" xr:uid="{00000000-0005-0000-0000-00007E7A0000}"/>
    <cellStyle name="Финансовый 3 3 9 3 3 5 2" xfId="23218" xr:uid="{00000000-0005-0000-0000-00007F7A0000}"/>
    <cellStyle name="Финансовый 3 3 9 3 3 5 3" xfId="28323" xr:uid="{00000000-0005-0000-0000-0000807A0000}"/>
    <cellStyle name="Финансовый 3 3 9 3 3 5 4" xfId="29760" xr:uid="{00000000-0005-0000-0000-0000817A0000}"/>
    <cellStyle name="Финансовый 3 3 9 3 3 5 5" xfId="31066" xr:uid="{00000000-0005-0000-0000-0000827A0000}"/>
    <cellStyle name="Финансовый 3 3 9 3 3 5 6" xfId="34307" xr:uid="{00000000-0005-0000-0000-0000837A0000}"/>
    <cellStyle name="Финансовый 3 3 9 3 3 5 7" xfId="35643" xr:uid="{00000000-0005-0000-0000-0000847A0000}"/>
    <cellStyle name="Финансовый 3 3 9 4" xfId="10180" xr:uid="{00000000-0005-0000-0000-0000857A0000}"/>
    <cellStyle name="Финансовый 3 3 9 4 2" xfId="13253" xr:uid="{00000000-0005-0000-0000-0000867A0000}"/>
    <cellStyle name="Финансовый 3 3 9 4 3" xfId="15069" xr:uid="{00000000-0005-0000-0000-0000877A0000}"/>
    <cellStyle name="Финансовый 3 3 9 4 3 2" xfId="15911" xr:uid="{00000000-0005-0000-0000-0000887A0000}"/>
    <cellStyle name="Финансовый 3 3 9 4 3 3" xfId="19894" xr:uid="{00000000-0005-0000-0000-0000897A0000}"/>
    <cellStyle name="Финансовый 3 3 9 4 3 4" xfId="23826" xr:uid="{00000000-0005-0000-0000-00008A7A0000}"/>
    <cellStyle name="Финансовый 3 3 9 4 3 5" xfId="26671" xr:uid="{00000000-0005-0000-0000-00008B7A0000}"/>
    <cellStyle name="Финансовый 3 3 9 4 3 6" xfId="25195" xr:uid="{00000000-0005-0000-0000-00008C7A0000}"/>
    <cellStyle name="Финансовый 3 3 9 4 3 7" xfId="25971" xr:uid="{00000000-0005-0000-0000-00008D7A0000}"/>
    <cellStyle name="Финансовый 3 3 9 4 3 8" xfId="33067" xr:uid="{00000000-0005-0000-0000-00008E7A0000}"/>
    <cellStyle name="Финансовый 3 3 9 4 3 9" xfId="32595" xr:uid="{00000000-0005-0000-0000-00008F7A0000}"/>
    <cellStyle name="Финансовый 3 3 9 4 4" xfId="17741" xr:uid="{00000000-0005-0000-0000-0000907A0000}"/>
    <cellStyle name="Финансовый 3 3 9 4 5" xfId="19053" xr:uid="{00000000-0005-0000-0000-0000917A0000}"/>
    <cellStyle name="Финансовый 3 3 9 4 5 2" xfId="22516" xr:uid="{00000000-0005-0000-0000-0000927A0000}"/>
    <cellStyle name="Финансовый 3 3 9 4 5 3" xfId="28196" xr:uid="{00000000-0005-0000-0000-0000937A0000}"/>
    <cellStyle name="Финансовый 3 3 9 4 5 4" xfId="29633" xr:uid="{00000000-0005-0000-0000-0000947A0000}"/>
    <cellStyle name="Финансовый 3 3 9 4 5 5" xfId="30939" xr:uid="{00000000-0005-0000-0000-0000957A0000}"/>
    <cellStyle name="Финансовый 3 3 9 4 5 6" xfId="34434" xr:uid="{00000000-0005-0000-0000-0000967A0000}"/>
    <cellStyle name="Финансовый 3 3 9 4 5 7" xfId="35770" xr:uid="{00000000-0005-0000-0000-0000977A0000}"/>
    <cellStyle name="Финансовый 3 3 9 5" xfId="11249" xr:uid="{00000000-0005-0000-0000-0000987A0000}"/>
    <cellStyle name="Финансовый 3 3 9 6" xfId="13901" xr:uid="{00000000-0005-0000-0000-0000997A0000}"/>
    <cellStyle name="Финансовый 3 3 9 7" xfId="14421" xr:uid="{00000000-0005-0000-0000-00009A7A0000}"/>
    <cellStyle name="Финансовый 3 3 9 7 2" xfId="16559" xr:uid="{00000000-0005-0000-0000-00009B7A0000}"/>
    <cellStyle name="Финансовый 3 3 9 7 3" xfId="20542" xr:uid="{00000000-0005-0000-0000-00009C7A0000}"/>
    <cellStyle name="Финансовый 3 3 9 7 4" xfId="24436" xr:uid="{00000000-0005-0000-0000-00009D7A0000}"/>
    <cellStyle name="Финансовый 3 3 9 7 5" xfId="22954" xr:uid="{00000000-0005-0000-0000-00009E7A0000}"/>
    <cellStyle name="Финансовый 3 3 9 7 6" xfId="25659" xr:uid="{00000000-0005-0000-0000-00009F7A0000}"/>
    <cellStyle name="Финансовый 3 3 9 7 7" xfId="24484" xr:uid="{00000000-0005-0000-0000-0000A07A0000}"/>
    <cellStyle name="Финансовый 3 3 9 7 8" xfId="33715" xr:uid="{00000000-0005-0000-0000-0000A17A0000}"/>
    <cellStyle name="Финансовый 3 3 9 7 9" xfId="32475" xr:uid="{00000000-0005-0000-0000-0000A27A0000}"/>
    <cellStyle name="Финансовый 3 3 9 8" xfId="17093" xr:uid="{00000000-0005-0000-0000-0000A37A0000}"/>
    <cellStyle name="Финансовый 3 3 9 9" xfId="18405" xr:uid="{00000000-0005-0000-0000-0000A47A0000}"/>
    <cellStyle name="Финансовый 3 3 9 9 2" xfId="22805" xr:uid="{00000000-0005-0000-0000-0000A57A0000}"/>
    <cellStyle name="Финансовый 3 3 9 9 3" xfId="27548" xr:uid="{00000000-0005-0000-0000-0000A67A0000}"/>
    <cellStyle name="Финансовый 3 3 9 9 4" xfId="28985" xr:uid="{00000000-0005-0000-0000-0000A77A0000}"/>
    <cellStyle name="Финансовый 3 3 9 9 5" xfId="30291" xr:uid="{00000000-0005-0000-0000-0000A87A0000}"/>
    <cellStyle name="Финансовый 3 3 9 9 6" xfId="35082" xr:uid="{00000000-0005-0000-0000-0000A97A0000}"/>
    <cellStyle name="Финансовый 3 3 9 9 7" xfId="36418" xr:uid="{00000000-0005-0000-0000-0000AA7A0000}"/>
    <cellStyle name="Финансовый 3 4" xfId="12795" xr:uid="{00000000-0005-0000-0000-0000AB7A0000}"/>
    <cellStyle name="Финансовый 3 4 2" xfId="12845" xr:uid="{00000000-0005-0000-0000-0000AC7A0000}"/>
    <cellStyle name="Финансовый 3 4 3" xfId="15477" xr:uid="{00000000-0005-0000-0000-0000AD7A0000}"/>
    <cellStyle name="Финансовый 3 4 3 2" xfId="15503" xr:uid="{00000000-0005-0000-0000-0000AE7A0000}"/>
    <cellStyle name="Финансовый 3 4 3 3" xfId="19486" xr:uid="{00000000-0005-0000-0000-0000AF7A0000}"/>
    <cellStyle name="Финансовый 3 4 3 4" xfId="21788" xr:uid="{00000000-0005-0000-0000-0000B07A0000}"/>
    <cellStyle name="Финансовый 3 4 3 5" xfId="20864" xr:uid="{00000000-0005-0000-0000-0000B17A0000}"/>
    <cellStyle name="Финансовый 3 4 3 6" xfId="22946" xr:uid="{00000000-0005-0000-0000-0000B27A0000}"/>
    <cellStyle name="Финансовый 3 4 3 7" xfId="25715" xr:uid="{00000000-0005-0000-0000-0000B37A0000}"/>
    <cellStyle name="Финансовый 3 4 3 8" xfId="32659" xr:uid="{00000000-0005-0000-0000-0000B47A0000}"/>
    <cellStyle name="Финансовый 3 4 3 9" xfId="32079" xr:uid="{00000000-0005-0000-0000-0000B57A0000}"/>
    <cellStyle name="Финансовый 3 4 4" xfId="18149" xr:uid="{00000000-0005-0000-0000-0000B67A0000}"/>
    <cellStyle name="Финансовый 3 4 5" xfId="19461" xr:uid="{00000000-0005-0000-0000-0000B77A0000}"/>
    <cellStyle name="Финансовый 3 4 5 2" xfId="21515" xr:uid="{00000000-0005-0000-0000-0000B87A0000}"/>
    <cellStyle name="Финансовый 3 4 5 3" xfId="28604" xr:uid="{00000000-0005-0000-0000-0000B97A0000}"/>
    <cellStyle name="Финансовый 3 4 5 4" xfId="30041" xr:uid="{00000000-0005-0000-0000-0000BA7A0000}"/>
    <cellStyle name="Финансовый 3 4 5 5" xfId="31347" xr:uid="{00000000-0005-0000-0000-0000BB7A0000}"/>
    <cellStyle name="Финансовый 3 4 5 6" xfId="34026" xr:uid="{00000000-0005-0000-0000-0000BC7A0000}"/>
    <cellStyle name="Финансовый 3 4 5 7" xfId="35362" xr:uid="{00000000-0005-0000-0000-0000BD7A0000}"/>
    <cellStyle name="Финансовый 4" xfId="203" xr:uid="{00000000-0005-0000-0000-0000BE7A0000}"/>
    <cellStyle name="Финансовый 4 10" xfId="213" xr:uid="{00000000-0005-0000-0000-0000BF7A0000}"/>
    <cellStyle name="Финансовый 4 10 2" xfId="378" xr:uid="{00000000-0005-0000-0000-0000C07A0000}"/>
    <cellStyle name="Финансовый 4 10 2 2" xfId="7742" xr:uid="{00000000-0005-0000-0000-0000C17A0000}"/>
    <cellStyle name="Финансовый 4 10 2 3" xfId="10286" xr:uid="{00000000-0005-0000-0000-0000C27A0000}"/>
    <cellStyle name="Финансовый 4 10 3" xfId="1301" xr:uid="{00000000-0005-0000-0000-0000C37A0000}"/>
    <cellStyle name="Финансовый 4 10 3 2" xfId="8249" xr:uid="{00000000-0005-0000-0000-0000C47A0000}"/>
    <cellStyle name="Финансовый 4 10 3 2 2" xfId="13647" xr:uid="{00000000-0005-0000-0000-0000C57A0000}"/>
    <cellStyle name="Финансовый 4 10 3 2 3" xfId="14675" xr:uid="{00000000-0005-0000-0000-0000C67A0000}"/>
    <cellStyle name="Финансовый 4 10 3 2 3 2" xfId="16305" xr:uid="{00000000-0005-0000-0000-0000C77A0000}"/>
    <cellStyle name="Финансовый 4 10 3 2 3 3" xfId="20288" xr:uid="{00000000-0005-0000-0000-0000C87A0000}"/>
    <cellStyle name="Финансовый 4 10 3 2 3 4" xfId="25234" xr:uid="{00000000-0005-0000-0000-0000C97A0000}"/>
    <cellStyle name="Финансовый 4 10 3 2 3 5" xfId="21172" xr:uid="{00000000-0005-0000-0000-0000CA7A0000}"/>
    <cellStyle name="Финансовый 4 10 3 2 3 6" xfId="24845" xr:uid="{00000000-0005-0000-0000-0000CB7A0000}"/>
    <cellStyle name="Финансовый 4 10 3 2 3 7" xfId="25982" xr:uid="{00000000-0005-0000-0000-0000CC7A0000}"/>
    <cellStyle name="Финансовый 4 10 3 2 3 8" xfId="33461" xr:uid="{00000000-0005-0000-0000-0000CD7A0000}"/>
    <cellStyle name="Финансовый 4 10 3 2 3 9" xfId="31606" xr:uid="{00000000-0005-0000-0000-0000CE7A0000}"/>
    <cellStyle name="Финансовый 4 10 3 2 4" xfId="17347" xr:uid="{00000000-0005-0000-0000-0000CF7A0000}"/>
    <cellStyle name="Финансовый 4 10 3 2 5" xfId="18659" xr:uid="{00000000-0005-0000-0000-0000D07A0000}"/>
    <cellStyle name="Финансовый 4 10 3 2 5 2" xfId="22757" xr:uid="{00000000-0005-0000-0000-0000D17A0000}"/>
    <cellStyle name="Финансовый 4 10 3 2 5 3" xfId="27802" xr:uid="{00000000-0005-0000-0000-0000D27A0000}"/>
    <cellStyle name="Финансовый 4 10 3 2 5 4" xfId="29239" xr:uid="{00000000-0005-0000-0000-0000D37A0000}"/>
    <cellStyle name="Финансовый 4 10 3 2 5 5" xfId="30545" xr:uid="{00000000-0005-0000-0000-0000D47A0000}"/>
    <cellStyle name="Финансовый 4 10 3 2 5 6" xfId="34828" xr:uid="{00000000-0005-0000-0000-0000D57A0000}"/>
    <cellStyle name="Финансовый 4 10 3 2 5 7" xfId="36164" xr:uid="{00000000-0005-0000-0000-0000D67A0000}"/>
    <cellStyle name="Финансовый 4 10 3 3" xfId="12633" xr:uid="{00000000-0005-0000-0000-0000D77A0000}"/>
    <cellStyle name="Финансовый 4 10 3 3 2" xfId="12999" xr:uid="{00000000-0005-0000-0000-0000D87A0000}"/>
    <cellStyle name="Финансовый 4 10 3 3 3" xfId="15323" xr:uid="{00000000-0005-0000-0000-0000D97A0000}"/>
    <cellStyle name="Финансовый 4 10 3 3 3 2" xfId="15657" xr:uid="{00000000-0005-0000-0000-0000DA7A0000}"/>
    <cellStyle name="Финансовый 4 10 3 3 3 3" xfId="19640" xr:uid="{00000000-0005-0000-0000-0000DB7A0000}"/>
    <cellStyle name="Финансовый 4 10 3 3 3 4" xfId="25035" xr:uid="{00000000-0005-0000-0000-0000DC7A0000}"/>
    <cellStyle name="Финансовый 4 10 3 3 3 5" xfId="26188" xr:uid="{00000000-0005-0000-0000-0000DD7A0000}"/>
    <cellStyle name="Финансовый 4 10 3 3 3 6" xfId="22156" xr:uid="{00000000-0005-0000-0000-0000DE7A0000}"/>
    <cellStyle name="Финансовый 4 10 3 3 3 7" xfId="24867" xr:uid="{00000000-0005-0000-0000-0000DF7A0000}"/>
    <cellStyle name="Финансовый 4 10 3 3 3 8" xfId="32813" xr:uid="{00000000-0005-0000-0000-0000E07A0000}"/>
    <cellStyle name="Финансовый 4 10 3 3 3 9" xfId="32519" xr:uid="{00000000-0005-0000-0000-0000E17A0000}"/>
    <cellStyle name="Финансовый 4 10 3 3 4" xfId="17995" xr:uid="{00000000-0005-0000-0000-0000E27A0000}"/>
    <cellStyle name="Финансовый 4 10 3 3 5" xfId="19307" xr:uid="{00000000-0005-0000-0000-0000E37A0000}"/>
    <cellStyle name="Финансовый 4 10 3 3 5 2" xfId="23327" xr:uid="{00000000-0005-0000-0000-0000E47A0000}"/>
    <cellStyle name="Финансовый 4 10 3 3 5 3" xfId="28450" xr:uid="{00000000-0005-0000-0000-0000E57A0000}"/>
    <cellStyle name="Финансовый 4 10 3 3 5 4" xfId="29887" xr:uid="{00000000-0005-0000-0000-0000E67A0000}"/>
    <cellStyle name="Финансовый 4 10 3 3 5 5" xfId="31193" xr:uid="{00000000-0005-0000-0000-0000E77A0000}"/>
    <cellStyle name="Финансовый 4 10 3 3 5 6" xfId="34180" xr:uid="{00000000-0005-0000-0000-0000E87A0000}"/>
    <cellStyle name="Финансовый 4 10 3 3 5 7" xfId="35516" xr:uid="{00000000-0005-0000-0000-0000E97A0000}"/>
    <cellStyle name="Финансовый 4 10 4" xfId="10121" xr:uid="{00000000-0005-0000-0000-0000EA7A0000}"/>
    <cellStyle name="Финансовый 4 10 4 2" xfId="13283" xr:uid="{00000000-0005-0000-0000-0000EB7A0000}"/>
    <cellStyle name="Финансовый 4 10 4 3" xfId="15039" xr:uid="{00000000-0005-0000-0000-0000EC7A0000}"/>
    <cellStyle name="Финансовый 4 10 4 3 2" xfId="15941" xr:uid="{00000000-0005-0000-0000-0000ED7A0000}"/>
    <cellStyle name="Финансовый 4 10 4 3 3" xfId="19924" xr:uid="{00000000-0005-0000-0000-0000EE7A0000}"/>
    <cellStyle name="Финансовый 4 10 4 3 4" xfId="23606" xr:uid="{00000000-0005-0000-0000-0000EF7A0000}"/>
    <cellStyle name="Финансовый 4 10 4 3 5" xfId="26019" xr:uid="{00000000-0005-0000-0000-0000F07A0000}"/>
    <cellStyle name="Финансовый 4 10 4 3 6" xfId="23440" xr:uid="{00000000-0005-0000-0000-0000F17A0000}"/>
    <cellStyle name="Финансовый 4 10 4 3 7" xfId="25921" xr:uid="{00000000-0005-0000-0000-0000F27A0000}"/>
    <cellStyle name="Финансовый 4 10 4 3 8" xfId="33097" xr:uid="{00000000-0005-0000-0000-0000F37A0000}"/>
    <cellStyle name="Финансовый 4 10 4 3 9" xfId="31405" xr:uid="{00000000-0005-0000-0000-0000F47A0000}"/>
    <cellStyle name="Финансовый 4 10 4 4" xfId="17711" xr:uid="{00000000-0005-0000-0000-0000F57A0000}"/>
    <cellStyle name="Финансовый 4 10 4 5" xfId="19023" xr:uid="{00000000-0005-0000-0000-0000F67A0000}"/>
    <cellStyle name="Финансовый 4 10 4 5 2" xfId="23052" xr:uid="{00000000-0005-0000-0000-0000F77A0000}"/>
    <cellStyle name="Финансовый 4 10 4 5 3" xfId="28166" xr:uid="{00000000-0005-0000-0000-0000F87A0000}"/>
    <cellStyle name="Финансовый 4 10 4 5 4" xfId="29603" xr:uid="{00000000-0005-0000-0000-0000F97A0000}"/>
    <cellStyle name="Финансовый 4 10 4 5 5" xfId="30909" xr:uid="{00000000-0005-0000-0000-0000FA7A0000}"/>
    <cellStyle name="Финансовый 4 10 4 5 6" xfId="34464" xr:uid="{00000000-0005-0000-0000-0000FB7A0000}"/>
    <cellStyle name="Финансовый 4 10 4 5 7" xfId="35800" xr:uid="{00000000-0005-0000-0000-0000FC7A0000}"/>
    <cellStyle name="Финансовый 4 10 5" xfId="11186" xr:uid="{00000000-0005-0000-0000-0000FD7A0000}"/>
    <cellStyle name="Финансовый 4 10 6" xfId="13931" xr:uid="{00000000-0005-0000-0000-0000FE7A0000}"/>
    <cellStyle name="Финансовый 4 10 7" xfId="14391" xr:uid="{00000000-0005-0000-0000-0000FF7A0000}"/>
    <cellStyle name="Финансовый 4 10 7 2" xfId="16589" xr:uid="{00000000-0005-0000-0000-0000007B0000}"/>
    <cellStyle name="Финансовый 4 10 7 3" xfId="20572" xr:uid="{00000000-0005-0000-0000-0000017B0000}"/>
    <cellStyle name="Финансовый 4 10 7 4" xfId="21491" xr:uid="{00000000-0005-0000-0000-0000027B0000}"/>
    <cellStyle name="Финансовый 4 10 7 5" xfId="27090" xr:uid="{00000000-0005-0000-0000-0000037B0000}"/>
    <cellStyle name="Финансовый 4 10 7 6" xfId="22084" xr:uid="{00000000-0005-0000-0000-0000047B0000}"/>
    <cellStyle name="Финансовый 4 10 7 7" xfId="26320" xr:uid="{00000000-0005-0000-0000-0000057B0000}"/>
    <cellStyle name="Финансовый 4 10 7 8" xfId="33745" xr:uid="{00000000-0005-0000-0000-0000067B0000}"/>
    <cellStyle name="Финансовый 4 10 7 9" xfId="33996" xr:uid="{00000000-0005-0000-0000-0000077B0000}"/>
    <cellStyle name="Финансовый 4 10 8" xfId="17063" xr:uid="{00000000-0005-0000-0000-0000087B0000}"/>
    <cellStyle name="Финансовый 4 10 9" xfId="18375" xr:uid="{00000000-0005-0000-0000-0000097B0000}"/>
    <cellStyle name="Финансовый 4 10 9 2" xfId="25275" xr:uid="{00000000-0005-0000-0000-00000A7B0000}"/>
    <cellStyle name="Финансовый 4 10 9 3" xfId="27518" xr:uid="{00000000-0005-0000-0000-00000B7B0000}"/>
    <cellStyle name="Финансовый 4 10 9 4" xfId="28955" xr:uid="{00000000-0005-0000-0000-00000C7B0000}"/>
    <cellStyle name="Финансовый 4 10 9 5" xfId="30261" xr:uid="{00000000-0005-0000-0000-00000D7B0000}"/>
    <cellStyle name="Финансовый 4 10 9 6" xfId="35112" xr:uid="{00000000-0005-0000-0000-00000E7B0000}"/>
    <cellStyle name="Финансовый 4 10 9 7" xfId="36448" xr:uid="{00000000-0005-0000-0000-00000F7B0000}"/>
    <cellStyle name="Финансовый 4 11" xfId="328" xr:uid="{00000000-0005-0000-0000-0000107B0000}"/>
    <cellStyle name="Финансовый 4 11 2" xfId="379" xr:uid="{00000000-0005-0000-0000-0000117B0000}"/>
    <cellStyle name="Финансовый 4 11 2 2" xfId="8850" xr:uid="{00000000-0005-0000-0000-0000127B0000}"/>
    <cellStyle name="Финансовый 4 11 2 3" xfId="10287" xr:uid="{00000000-0005-0000-0000-0000137B0000}"/>
    <cellStyle name="Финансовый 4 11 3" xfId="1612" xr:uid="{00000000-0005-0000-0000-0000147B0000}"/>
    <cellStyle name="Финансовый 4 11 3 2" xfId="8104" xr:uid="{00000000-0005-0000-0000-0000157B0000}"/>
    <cellStyle name="Финансовый 4 11 3 2 2" xfId="13685" xr:uid="{00000000-0005-0000-0000-0000167B0000}"/>
    <cellStyle name="Финансовый 4 11 3 2 3" xfId="14637" xr:uid="{00000000-0005-0000-0000-0000177B0000}"/>
    <cellStyle name="Финансовый 4 11 3 2 3 2" xfId="16343" xr:uid="{00000000-0005-0000-0000-0000187B0000}"/>
    <cellStyle name="Финансовый 4 11 3 2 3 3" xfId="20326" xr:uid="{00000000-0005-0000-0000-0000197B0000}"/>
    <cellStyle name="Финансовый 4 11 3 2 3 4" xfId="23785" xr:uid="{00000000-0005-0000-0000-00001A7B0000}"/>
    <cellStyle name="Финансовый 4 11 3 2 3 5" xfId="24234" xr:uid="{00000000-0005-0000-0000-00001B7B0000}"/>
    <cellStyle name="Финансовый 4 11 3 2 3 6" xfId="24138" xr:uid="{00000000-0005-0000-0000-00001C7B0000}"/>
    <cellStyle name="Финансовый 4 11 3 2 3 7" xfId="22479" xr:uid="{00000000-0005-0000-0000-00001D7B0000}"/>
    <cellStyle name="Финансовый 4 11 3 2 3 8" xfId="33499" xr:uid="{00000000-0005-0000-0000-00001E7B0000}"/>
    <cellStyle name="Финансовый 4 11 3 2 3 9" xfId="32311" xr:uid="{00000000-0005-0000-0000-00001F7B0000}"/>
    <cellStyle name="Финансовый 4 11 3 2 4" xfId="17309" xr:uid="{00000000-0005-0000-0000-0000207B0000}"/>
    <cellStyle name="Финансовый 4 11 3 2 5" xfId="18621" xr:uid="{00000000-0005-0000-0000-0000217B0000}"/>
    <cellStyle name="Финансовый 4 11 3 2 5 2" xfId="21827" xr:uid="{00000000-0005-0000-0000-0000227B0000}"/>
    <cellStyle name="Финансовый 4 11 3 2 5 3" xfId="27764" xr:uid="{00000000-0005-0000-0000-0000237B0000}"/>
    <cellStyle name="Финансовый 4 11 3 2 5 4" xfId="29201" xr:uid="{00000000-0005-0000-0000-0000247B0000}"/>
    <cellStyle name="Финансовый 4 11 3 2 5 5" xfId="30507" xr:uid="{00000000-0005-0000-0000-0000257B0000}"/>
    <cellStyle name="Финансовый 4 11 3 2 5 6" xfId="34866" xr:uid="{00000000-0005-0000-0000-0000267B0000}"/>
    <cellStyle name="Финансовый 4 11 3 2 5 7" xfId="36202" xr:uid="{00000000-0005-0000-0000-0000277B0000}"/>
    <cellStyle name="Финансовый 4 11 3 3" xfId="12595" xr:uid="{00000000-0005-0000-0000-0000287B0000}"/>
    <cellStyle name="Финансовый 4 11 3 3 2" xfId="13037" xr:uid="{00000000-0005-0000-0000-0000297B0000}"/>
    <cellStyle name="Финансовый 4 11 3 3 3" xfId="15285" xr:uid="{00000000-0005-0000-0000-00002A7B0000}"/>
    <cellStyle name="Финансовый 4 11 3 3 3 2" xfId="15695" xr:uid="{00000000-0005-0000-0000-00002B7B0000}"/>
    <cellStyle name="Финансовый 4 11 3 3 3 3" xfId="19678" xr:uid="{00000000-0005-0000-0000-00002C7B0000}"/>
    <cellStyle name="Финансовый 4 11 3 3 3 4" xfId="21995" xr:uid="{00000000-0005-0000-0000-00002D7B0000}"/>
    <cellStyle name="Финансовый 4 11 3 3 3 5" xfId="26487" xr:uid="{00000000-0005-0000-0000-00002E7B0000}"/>
    <cellStyle name="Финансовый 4 11 3 3 3 6" xfId="21895" xr:uid="{00000000-0005-0000-0000-00002F7B0000}"/>
    <cellStyle name="Финансовый 4 11 3 3 3 7" xfId="25628" xr:uid="{00000000-0005-0000-0000-0000307B0000}"/>
    <cellStyle name="Финансовый 4 11 3 3 3 8" xfId="32851" xr:uid="{00000000-0005-0000-0000-0000317B0000}"/>
    <cellStyle name="Финансовый 4 11 3 3 3 9" xfId="31477" xr:uid="{00000000-0005-0000-0000-0000327B0000}"/>
    <cellStyle name="Финансовый 4 11 3 3 4" xfId="17957" xr:uid="{00000000-0005-0000-0000-0000337B0000}"/>
    <cellStyle name="Финансовый 4 11 3 3 5" xfId="19269" xr:uid="{00000000-0005-0000-0000-0000347B0000}"/>
    <cellStyle name="Финансовый 4 11 3 3 5 2" xfId="25467" xr:uid="{00000000-0005-0000-0000-0000357B0000}"/>
    <cellStyle name="Финансовый 4 11 3 3 5 3" xfId="28412" xr:uid="{00000000-0005-0000-0000-0000367B0000}"/>
    <cellStyle name="Финансовый 4 11 3 3 5 4" xfId="29849" xr:uid="{00000000-0005-0000-0000-0000377B0000}"/>
    <cellStyle name="Финансовый 4 11 3 3 5 5" xfId="31155" xr:uid="{00000000-0005-0000-0000-0000387B0000}"/>
    <cellStyle name="Финансовый 4 11 3 3 5 6" xfId="34218" xr:uid="{00000000-0005-0000-0000-0000397B0000}"/>
    <cellStyle name="Финансовый 4 11 3 3 5 7" xfId="35554" xr:uid="{00000000-0005-0000-0000-00003A7B0000}"/>
    <cellStyle name="Финансовый 4 11 4" xfId="10236" xr:uid="{00000000-0005-0000-0000-00003B7B0000}"/>
    <cellStyle name="Финансовый 4 11 4 2" xfId="13245" xr:uid="{00000000-0005-0000-0000-00003C7B0000}"/>
    <cellStyle name="Финансовый 4 11 4 3" xfId="15077" xr:uid="{00000000-0005-0000-0000-00003D7B0000}"/>
    <cellStyle name="Финансовый 4 11 4 3 2" xfId="15903" xr:uid="{00000000-0005-0000-0000-00003E7B0000}"/>
    <cellStyle name="Финансовый 4 11 4 3 3" xfId="19886" xr:uid="{00000000-0005-0000-0000-00003F7B0000}"/>
    <cellStyle name="Финансовый 4 11 4 3 4" xfId="21790" xr:uid="{00000000-0005-0000-0000-0000407B0000}"/>
    <cellStyle name="Финансовый 4 11 4 3 5" xfId="26777" xr:uid="{00000000-0005-0000-0000-0000417B0000}"/>
    <cellStyle name="Финансовый 4 11 4 3 6" xfId="21026" xr:uid="{00000000-0005-0000-0000-0000427B0000}"/>
    <cellStyle name="Финансовый 4 11 4 3 7" xfId="25986" xr:uid="{00000000-0005-0000-0000-0000437B0000}"/>
    <cellStyle name="Финансовый 4 11 4 3 8" xfId="33059" xr:uid="{00000000-0005-0000-0000-0000447B0000}"/>
    <cellStyle name="Финансовый 4 11 4 3 9" xfId="32528" xr:uid="{00000000-0005-0000-0000-0000457B0000}"/>
    <cellStyle name="Финансовый 4 11 4 4" xfId="17749" xr:uid="{00000000-0005-0000-0000-0000467B0000}"/>
    <cellStyle name="Финансовый 4 11 4 5" xfId="19061" xr:uid="{00000000-0005-0000-0000-0000477B0000}"/>
    <cellStyle name="Финансовый 4 11 4 5 2" xfId="23737" xr:uid="{00000000-0005-0000-0000-0000487B0000}"/>
    <cellStyle name="Финансовый 4 11 4 5 3" xfId="28204" xr:uid="{00000000-0005-0000-0000-0000497B0000}"/>
    <cellStyle name="Финансовый 4 11 4 5 4" xfId="29641" xr:uid="{00000000-0005-0000-0000-00004A7B0000}"/>
    <cellStyle name="Финансовый 4 11 4 5 5" xfId="30947" xr:uid="{00000000-0005-0000-0000-00004B7B0000}"/>
    <cellStyle name="Финансовый 4 11 4 5 6" xfId="34426" xr:uid="{00000000-0005-0000-0000-00004C7B0000}"/>
    <cellStyle name="Финансовый 4 11 4 5 7" xfId="35762" xr:uid="{00000000-0005-0000-0000-00004D7B0000}"/>
    <cellStyle name="Финансовый 4 11 5" xfId="11494" xr:uid="{00000000-0005-0000-0000-00004E7B0000}"/>
    <cellStyle name="Финансовый 4 11 6" xfId="13893" xr:uid="{00000000-0005-0000-0000-00004F7B0000}"/>
    <cellStyle name="Финансовый 4 11 7" xfId="14429" xr:uid="{00000000-0005-0000-0000-0000507B0000}"/>
    <cellStyle name="Финансовый 4 11 7 2" xfId="16551" xr:uid="{00000000-0005-0000-0000-0000517B0000}"/>
    <cellStyle name="Финансовый 4 11 7 3" xfId="20534" xr:uid="{00000000-0005-0000-0000-0000527B0000}"/>
    <cellStyle name="Финансовый 4 11 7 4" xfId="22166" xr:uid="{00000000-0005-0000-0000-0000537B0000}"/>
    <cellStyle name="Финансовый 4 11 7 5" xfId="21905" xr:uid="{00000000-0005-0000-0000-0000547B0000}"/>
    <cellStyle name="Финансовый 4 11 7 6" xfId="25813" xr:uid="{00000000-0005-0000-0000-0000557B0000}"/>
    <cellStyle name="Финансовый 4 11 7 7" xfId="25235" xr:uid="{00000000-0005-0000-0000-0000567B0000}"/>
    <cellStyle name="Финансовый 4 11 7 8" xfId="33707" xr:uid="{00000000-0005-0000-0000-0000577B0000}"/>
    <cellStyle name="Финансовый 4 11 7 9" xfId="32175" xr:uid="{00000000-0005-0000-0000-0000587B0000}"/>
    <cellStyle name="Финансовый 4 11 8" xfId="17101" xr:uid="{00000000-0005-0000-0000-0000597B0000}"/>
    <cellStyle name="Финансовый 4 11 9" xfId="18413" xr:uid="{00000000-0005-0000-0000-00005A7B0000}"/>
    <cellStyle name="Финансовый 4 11 9 2" xfId="22107" xr:uid="{00000000-0005-0000-0000-00005B7B0000}"/>
    <cellStyle name="Финансовый 4 11 9 3" xfId="27556" xr:uid="{00000000-0005-0000-0000-00005C7B0000}"/>
    <cellStyle name="Финансовый 4 11 9 4" xfId="28993" xr:uid="{00000000-0005-0000-0000-00005D7B0000}"/>
    <cellStyle name="Финансовый 4 11 9 5" xfId="30299" xr:uid="{00000000-0005-0000-0000-00005E7B0000}"/>
    <cellStyle name="Финансовый 4 11 9 6" xfId="35074" xr:uid="{00000000-0005-0000-0000-00005F7B0000}"/>
    <cellStyle name="Финансовый 4 11 9 7" xfId="36410" xr:uid="{00000000-0005-0000-0000-0000607B0000}"/>
    <cellStyle name="Финансовый 4 12" xfId="329" xr:uid="{00000000-0005-0000-0000-0000617B0000}"/>
    <cellStyle name="Финансовый 4 12 2" xfId="380" xr:uid="{00000000-0005-0000-0000-0000627B0000}"/>
    <cellStyle name="Финансовый 4 12 2 2" xfId="7793" xr:uid="{00000000-0005-0000-0000-0000637B0000}"/>
    <cellStyle name="Финансовый 4 12 2 3" xfId="10288" xr:uid="{00000000-0005-0000-0000-0000647B0000}"/>
    <cellStyle name="Финансовый 4 12 3" xfId="1613" xr:uid="{00000000-0005-0000-0000-0000657B0000}"/>
    <cellStyle name="Финансовый 4 12 3 2" xfId="7993" xr:uid="{00000000-0005-0000-0000-0000667B0000}"/>
    <cellStyle name="Финансовый 4 12 3 2 2" xfId="13735" xr:uid="{00000000-0005-0000-0000-0000677B0000}"/>
    <cellStyle name="Финансовый 4 12 3 2 3" xfId="14587" xr:uid="{00000000-0005-0000-0000-0000687B0000}"/>
    <cellStyle name="Финансовый 4 12 3 2 3 2" xfId="16393" xr:uid="{00000000-0005-0000-0000-0000697B0000}"/>
    <cellStyle name="Финансовый 4 12 3 2 3 3" xfId="20376" xr:uid="{00000000-0005-0000-0000-00006A7B0000}"/>
    <cellStyle name="Финансовый 4 12 3 2 3 4" xfId="23104" xr:uid="{00000000-0005-0000-0000-00006B7B0000}"/>
    <cellStyle name="Финансовый 4 12 3 2 3 5" xfId="24915" xr:uid="{00000000-0005-0000-0000-00006C7B0000}"/>
    <cellStyle name="Финансовый 4 12 3 2 3 6" xfId="24739" xr:uid="{00000000-0005-0000-0000-00006D7B0000}"/>
    <cellStyle name="Финансовый 4 12 3 2 3 7" xfId="27208" xr:uid="{00000000-0005-0000-0000-00006E7B0000}"/>
    <cellStyle name="Финансовый 4 12 3 2 3 8" xfId="33549" xr:uid="{00000000-0005-0000-0000-00006F7B0000}"/>
    <cellStyle name="Финансовый 4 12 3 2 3 9" xfId="31726" xr:uid="{00000000-0005-0000-0000-0000707B0000}"/>
    <cellStyle name="Финансовый 4 12 3 2 4" xfId="17259" xr:uid="{00000000-0005-0000-0000-0000717B0000}"/>
    <cellStyle name="Финансовый 4 12 3 2 5" xfId="18571" xr:uid="{00000000-0005-0000-0000-0000727B0000}"/>
    <cellStyle name="Финансовый 4 12 3 2 5 2" xfId="22980" xr:uid="{00000000-0005-0000-0000-0000737B0000}"/>
    <cellStyle name="Финансовый 4 12 3 2 5 3" xfId="27714" xr:uid="{00000000-0005-0000-0000-0000747B0000}"/>
    <cellStyle name="Финансовый 4 12 3 2 5 4" xfId="29151" xr:uid="{00000000-0005-0000-0000-0000757B0000}"/>
    <cellStyle name="Финансовый 4 12 3 2 5 5" xfId="30457" xr:uid="{00000000-0005-0000-0000-0000767B0000}"/>
    <cellStyle name="Финансовый 4 12 3 2 5 6" xfId="34916" xr:uid="{00000000-0005-0000-0000-0000777B0000}"/>
    <cellStyle name="Финансовый 4 12 3 2 5 7" xfId="36252" xr:uid="{00000000-0005-0000-0000-0000787B0000}"/>
    <cellStyle name="Финансовый 4 12 3 3" xfId="12545" xr:uid="{00000000-0005-0000-0000-0000797B0000}"/>
    <cellStyle name="Финансовый 4 12 3 3 2" xfId="13087" xr:uid="{00000000-0005-0000-0000-00007A7B0000}"/>
    <cellStyle name="Финансовый 4 12 3 3 3" xfId="15235" xr:uid="{00000000-0005-0000-0000-00007B7B0000}"/>
    <cellStyle name="Финансовый 4 12 3 3 3 2" xfId="15745" xr:uid="{00000000-0005-0000-0000-00007C7B0000}"/>
    <cellStyle name="Финансовый 4 12 3 3 3 3" xfId="19728" xr:uid="{00000000-0005-0000-0000-00007D7B0000}"/>
    <cellStyle name="Финансовый 4 12 3 3 3 4" xfId="24123" xr:uid="{00000000-0005-0000-0000-00007E7B0000}"/>
    <cellStyle name="Финансовый 4 12 3 3 3 5" xfId="26627" xr:uid="{00000000-0005-0000-0000-00007F7B0000}"/>
    <cellStyle name="Финансовый 4 12 3 3 3 6" xfId="27025" xr:uid="{00000000-0005-0000-0000-0000807B0000}"/>
    <cellStyle name="Финансовый 4 12 3 3 3 7" xfId="26625" xr:uid="{00000000-0005-0000-0000-0000817B0000}"/>
    <cellStyle name="Финансовый 4 12 3 3 3 8" xfId="32901" xr:uid="{00000000-0005-0000-0000-0000827B0000}"/>
    <cellStyle name="Финансовый 4 12 3 3 3 9" xfId="31616" xr:uid="{00000000-0005-0000-0000-0000837B0000}"/>
    <cellStyle name="Финансовый 4 12 3 3 4" xfId="17907" xr:uid="{00000000-0005-0000-0000-0000847B0000}"/>
    <cellStyle name="Финансовый 4 12 3 3 5" xfId="19219" xr:uid="{00000000-0005-0000-0000-0000857B0000}"/>
    <cellStyle name="Финансовый 4 12 3 3 5 2" xfId="23030" xr:uid="{00000000-0005-0000-0000-0000867B0000}"/>
    <cellStyle name="Финансовый 4 12 3 3 5 3" xfId="28362" xr:uid="{00000000-0005-0000-0000-0000877B0000}"/>
    <cellStyle name="Финансовый 4 12 3 3 5 4" xfId="29799" xr:uid="{00000000-0005-0000-0000-0000887B0000}"/>
    <cellStyle name="Финансовый 4 12 3 3 5 5" xfId="31105" xr:uid="{00000000-0005-0000-0000-0000897B0000}"/>
    <cellStyle name="Финансовый 4 12 3 3 5 6" xfId="34268" xr:uid="{00000000-0005-0000-0000-00008A7B0000}"/>
    <cellStyle name="Финансовый 4 12 3 3 5 7" xfId="35604" xr:uid="{00000000-0005-0000-0000-00008B7B0000}"/>
    <cellStyle name="Финансовый 4 12 4" xfId="10237" xr:uid="{00000000-0005-0000-0000-00008C7B0000}"/>
    <cellStyle name="Финансовый 4 12 4 2" xfId="13244" xr:uid="{00000000-0005-0000-0000-00008D7B0000}"/>
    <cellStyle name="Финансовый 4 12 4 3" xfId="15078" xr:uid="{00000000-0005-0000-0000-00008E7B0000}"/>
    <cellStyle name="Финансовый 4 12 4 3 2" xfId="15902" xr:uid="{00000000-0005-0000-0000-00008F7B0000}"/>
    <cellStyle name="Финансовый 4 12 4 3 3" xfId="19885" xr:uid="{00000000-0005-0000-0000-0000907B0000}"/>
    <cellStyle name="Финансовый 4 12 4 3 4" xfId="21733" xr:uid="{00000000-0005-0000-0000-0000917B0000}"/>
    <cellStyle name="Финансовый 4 12 4 3 5" xfId="27185" xr:uid="{00000000-0005-0000-0000-0000927B0000}"/>
    <cellStyle name="Финансовый 4 12 4 3 6" xfId="21247" xr:uid="{00000000-0005-0000-0000-0000937B0000}"/>
    <cellStyle name="Финансовый 4 12 4 3 7" xfId="26288" xr:uid="{00000000-0005-0000-0000-0000947B0000}"/>
    <cellStyle name="Финансовый 4 12 4 3 8" xfId="33058" xr:uid="{00000000-0005-0000-0000-0000957B0000}"/>
    <cellStyle name="Финансовый 4 12 4 3 9" xfId="34009" xr:uid="{00000000-0005-0000-0000-0000967B0000}"/>
    <cellStyle name="Финансовый 4 12 4 4" xfId="17750" xr:uid="{00000000-0005-0000-0000-0000977B0000}"/>
    <cellStyle name="Финансовый 4 12 4 5" xfId="19062" xr:uid="{00000000-0005-0000-0000-0000987B0000}"/>
    <cellStyle name="Финансовый 4 12 4 5 2" xfId="23900" xr:uid="{00000000-0005-0000-0000-0000997B0000}"/>
    <cellStyle name="Финансовый 4 12 4 5 3" xfId="28205" xr:uid="{00000000-0005-0000-0000-00009A7B0000}"/>
    <cellStyle name="Финансовый 4 12 4 5 4" xfId="29642" xr:uid="{00000000-0005-0000-0000-00009B7B0000}"/>
    <cellStyle name="Финансовый 4 12 4 5 5" xfId="30948" xr:uid="{00000000-0005-0000-0000-00009C7B0000}"/>
    <cellStyle name="Финансовый 4 12 4 5 6" xfId="34425" xr:uid="{00000000-0005-0000-0000-00009D7B0000}"/>
    <cellStyle name="Финансовый 4 12 4 5 7" xfId="35761" xr:uid="{00000000-0005-0000-0000-00009E7B0000}"/>
    <cellStyle name="Финансовый 4 12 5" xfId="11495" xr:uid="{00000000-0005-0000-0000-00009F7B0000}"/>
    <cellStyle name="Финансовый 4 12 6" xfId="13892" xr:uid="{00000000-0005-0000-0000-0000A07B0000}"/>
    <cellStyle name="Финансовый 4 12 7" xfId="14430" xr:uid="{00000000-0005-0000-0000-0000A17B0000}"/>
    <cellStyle name="Финансовый 4 12 7 2" xfId="16550" xr:uid="{00000000-0005-0000-0000-0000A27B0000}"/>
    <cellStyle name="Финансовый 4 12 7 3" xfId="20533" xr:uid="{00000000-0005-0000-0000-0000A37B0000}"/>
    <cellStyle name="Финансовый 4 12 7 4" xfId="22049" xr:uid="{00000000-0005-0000-0000-0000A47B0000}"/>
    <cellStyle name="Финансовый 4 12 7 5" xfId="21159" xr:uid="{00000000-0005-0000-0000-0000A57B0000}"/>
    <cellStyle name="Финансовый 4 12 7 6" xfId="28693" xr:uid="{00000000-0005-0000-0000-0000A67B0000}"/>
    <cellStyle name="Финансовый 4 12 7 7" xfId="30061" xr:uid="{00000000-0005-0000-0000-0000A77B0000}"/>
    <cellStyle name="Финансовый 4 12 7 8" xfId="33706" xr:uid="{00000000-0005-0000-0000-0000A87B0000}"/>
    <cellStyle name="Финансовый 4 12 7 9" xfId="32257" xr:uid="{00000000-0005-0000-0000-0000A97B0000}"/>
    <cellStyle name="Финансовый 4 12 8" xfId="17102" xr:uid="{00000000-0005-0000-0000-0000AA7B0000}"/>
    <cellStyle name="Финансовый 4 12 9" xfId="18414" xr:uid="{00000000-0005-0000-0000-0000AB7B0000}"/>
    <cellStyle name="Финансовый 4 12 9 2" xfId="20995" xr:uid="{00000000-0005-0000-0000-0000AC7B0000}"/>
    <cellStyle name="Финансовый 4 12 9 3" xfId="27557" xr:uid="{00000000-0005-0000-0000-0000AD7B0000}"/>
    <cellStyle name="Финансовый 4 12 9 4" xfId="28994" xr:uid="{00000000-0005-0000-0000-0000AE7B0000}"/>
    <cellStyle name="Финансовый 4 12 9 5" xfId="30300" xr:uid="{00000000-0005-0000-0000-0000AF7B0000}"/>
    <cellStyle name="Финансовый 4 12 9 6" xfId="35073" xr:uid="{00000000-0005-0000-0000-0000B07B0000}"/>
    <cellStyle name="Финансовый 4 12 9 7" xfId="36409" xr:uid="{00000000-0005-0000-0000-0000B17B0000}"/>
    <cellStyle name="Финансовый 4 13" xfId="330" xr:uid="{00000000-0005-0000-0000-0000B27B0000}"/>
    <cellStyle name="Финансовый 4 13 2" xfId="381" xr:uid="{00000000-0005-0000-0000-0000B37B0000}"/>
    <cellStyle name="Финансовый 4 13 2 2" xfId="8887" xr:uid="{00000000-0005-0000-0000-0000B47B0000}"/>
    <cellStyle name="Финансовый 4 13 2 3" xfId="10289" xr:uid="{00000000-0005-0000-0000-0000B57B0000}"/>
    <cellStyle name="Финансовый 4 13 3" xfId="1614" xr:uid="{00000000-0005-0000-0000-0000B67B0000}"/>
    <cellStyle name="Финансовый 4 13 3 2" xfId="7731" xr:uid="{00000000-0005-0000-0000-0000B77B0000}"/>
    <cellStyle name="Финансовый 4 13 3 2 2" xfId="13786" xr:uid="{00000000-0005-0000-0000-0000B87B0000}"/>
    <cellStyle name="Финансовый 4 13 3 2 3" xfId="14536" xr:uid="{00000000-0005-0000-0000-0000B97B0000}"/>
    <cellStyle name="Финансовый 4 13 3 2 3 2" xfId="16444" xr:uid="{00000000-0005-0000-0000-0000BA7B0000}"/>
    <cellStyle name="Финансовый 4 13 3 2 3 3" xfId="20427" xr:uid="{00000000-0005-0000-0000-0000BB7B0000}"/>
    <cellStyle name="Финансовый 4 13 3 2 3 4" xfId="22982" xr:uid="{00000000-0005-0000-0000-0000BC7B0000}"/>
    <cellStyle name="Финансовый 4 13 3 2 3 5" xfId="22836" xr:uid="{00000000-0005-0000-0000-0000BD7B0000}"/>
    <cellStyle name="Финансовый 4 13 3 2 3 6" xfId="20915" xr:uid="{00000000-0005-0000-0000-0000BE7B0000}"/>
    <cellStyle name="Финансовый 4 13 3 2 3 7" xfId="25655" xr:uid="{00000000-0005-0000-0000-0000BF7B0000}"/>
    <cellStyle name="Финансовый 4 13 3 2 3 8" xfId="33600" xr:uid="{00000000-0005-0000-0000-0000C07B0000}"/>
    <cellStyle name="Финансовый 4 13 3 2 3 9" xfId="31897" xr:uid="{00000000-0005-0000-0000-0000C17B0000}"/>
    <cellStyle name="Финансовый 4 13 3 2 4" xfId="17208" xr:uid="{00000000-0005-0000-0000-0000C27B0000}"/>
    <cellStyle name="Финансовый 4 13 3 2 5" xfId="18520" xr:uid="{00000000-0005-0000-0000-0000C37B0000}"/>
    <cellStyle name="Финансовый 4 13 3 2 5 2" xfId="21176" xr:uid="{00000000-0005-0000-0000-0000C47B0000}"/>
    <cellStyle name="Финансовый 4 13 3 2 5 3" xfId="27663" xr:uid="{00000000-0005-0000-0000-0000C57B0000}"/>
    <cellStyle name="Финансовый 4 13 3 2 5 4" xfId="29100" xr:uid="{00000000-0005-0000-0000-0000C67B0000}"/>
    <cellStyle name="Финансовый 4 13 3 2 5 5" xfId="30406" xr:uid="{00000000-0005-0000-0000-0000C77B0000}"/>
    <cellStyle name="Финансовый 4 13 3 2 5 6" xfId="34967" xr:uid="{00000000-0005-0000-0000-0000C87B0000}"/>
    <cellStyle name="Финансовый 4 13 3 2 5 7" xfId="36303" xr:uid="{00000000-0005-0000-0000-0000C97B0000}"/>
    <cellStyle name="Финансовый 4 13 3 3" xfId="12494" xr:uid="{00000000-0005-0000-0000-0000CA7B0000}"/>
    <cellStyle name="Финансовый 4 13 3 3 2" xfId="13138" xr:uid="{00000000-0005-0000-0000-0000CB7B0000}"/>
    <cellStyle name="Финансовый 4 13 3 3 3" xfId="15184" xr:uid="{00000000-0005-0000-0000-0000CC7B0000}"/>
    <cellStyle name="Финансовый 4 13 3 3 3 2" xfId="15796" xr:uid="{00000000-0005-0000-0000-0000CD7B0000}"/>
    <cellStyle name="Финансовый 4 13 3 3 3 3" xfId="19779" xr:uid="{00000000-0005-0000-0000-0000CE7B0000}"/>
    <cellStyle name="Финансовый 4 13 3 3 3 4" xfId="21058" xr:uid="{00000000-0005-0000-0000-0000CF7B0000}"/>
    <cellStyle name="Финансовый 4 13 3 3 3 5" xfId="25637" xr:uid="{00000000-0005-0000-0000-0000D07B0000}"/>
    <cellStyle name="Финансовый 4 13 3 3 3 6" xfId="23514" xr:uid="{00000000-0005-0000-0000-0000D17B0000}"/>
    <cellStyle name="Финансовый 4 13 3 3 3 7" xfId="28685" xr:uid="{00000000-0005-0000-0000-0000D27B0000}"/>
    <cellStyle name="Финансовый 4 13 3 3 3 8" xfId="32952" xr:uid="{00000000-0005-0000-0000-0000D37B0000}"/>
    <cellStyle name="Финансовый 4 13 3 3 3 9" xfId="32505" xr:uid="{00000000-0005-0000-0000-0000D47B0000}"/>
    <cellStyle name="Финансовый 4 13 3 3 4" xfId="17856" xr:uid="{00000000-0005-0000-0000-0000D57B0000}"/>
    <cellStyle name="Финансовый 4 13 3 3 5" xfId="19168" xr:uid="{00000000-0005-0000-0000-0000D67B0000}"/>
    <cellStyle name="Финансовый 4 13 3 3 5 2" xfId="23511" xr:uid="{00000000-0005-0000-0000-0000D77B0000}"/>
    <cellStyle name="Финансовый 4 13 3 3 5 3" xfId="28311" xr:uid="{00000000-0005-0000-0000-0000D87B0000}"/>
    <cellStyle name="Финансовый 4 13 3 3 5 4" xfId="29748" xr:uid="{00000000-0005-0000-0000-0000D97B0000}"/>
    <cellStyle name="Финансовый 4 13 3 3 5 5" xfId="31054" xr:uid="{00000000-0005-0000-0000-0000DA7B0000}"/>
    <cellStyle name="Финансовый 4 13 3 3 5 6" xfId="34319" xr:uid="{00000000-0005-0000-0000-0000DB7B0000}"/>
    <cellStyle name="Финансовый 4 13 3 3 5 7" xfId="35655" xr:uid="{00000000-0005-0000-0000-0000DC7B0000}"/>
    <cellStyle name="Финансовый 4 13 4" xfId="10238" xr:uid="{00000000-0005-0000-0000-0000DD7B0000}"/>
    <cellStyle name="Финансовый 4 13 4 2" xfId="13243" xr:uid="{00000000-0005-0000-0000-0000DE7B0000}"/>
    <cellStyle name="Финансовый 4 13 4 3" xfId="15079" xr:uid="{00000000-0005-0000-0000-0000DF7B0000}"/>
    <cellStyle name="Финансовый 4 13 4 3 2" xfId="15901" xr:uid="{00000000-0005-0000-0000-0000E07B0000}"/>
    <cellStyle name="Финансовый 4 13 4 3 3" xfId="19884" xr:uid="{00000000-0005-0000-0000-0000E17B0000}"/>
    <cellStyle name="Финансовый 4 13 4 3 4" xfId="25240" xr:uid="{00000000-0005-0000-0000-0000E27B0000}"/>
    <cellStyle name="Финансовый 4 13 4 3 5" xfId="24114" xr:uid="{00000000-0005-0000-0000-0000E37B0000}"/>
    <cellStyle name="Финансовый 4 13 4 3 6" xfId="26752" xr:uid="{00000000-0005-0000-0000-0000E47B0000}"/>
    <cellStyle name="Финансовый 4 13 4 3 7" xfId="20817" xr:uid="{00000000-0005-0000-0000-0000E57B0000}"/>
    <cellStyle name="Финансовый 4 13 4 3 8" xfId="33057" xr:uid="{00000000-0005-0000-0000-0000E67B0000}"/>
    <cellStyle name="Финансовый 4 13 4 3 9" xfId="31416" xr:uid="{00000000-0005-0000-0000-0000E77B0000}"/>
    <cellStyle name="Финансовый 4 13 4 4" xfId="17751" xr:uid="{00000000-0005-0000-0000-0000E87B0000}"/>
    <cellStyle name="Финансовый 4 13 4 5" xfId="19063" xr:uid="{00000000-0005-0000-0000-0000E97B0000}"/>
    <cellStyle name="Финансовый 4 13 4 5 2" xfId="23578" xr:uid="{00000000-0005-0000-0000-0000EA7B0000}"/>
    <cellStyle name="Финансовый 4 13 4 5 3" xfId="28206" xr:uid="{00000000-0005-0000-0000-0000EB7B0000}"/>
    <cellStyle name="Финансовый 4 13 4 5 4" xfId="29643" xr:uid="{00000000-0005-0000-0000-0000EC7B0000}"/>
    <cellStyle name="Финансовый 4 13 4 5 5" xfId="30949" xr:uid="{00000000-0005-0000-0000-0000ED7B0000}"/>
    <cellStyle name="Финансовый 4 13 4 5 6" xfId="34424" xr:uid="{00000000-0005-0000-0000-0000EE7B0000}"/>
    <cellStyle name="Финансовый 4 13 4 5 7" xfId="35760" xr:uid="{00000000-0005-0000-0000-0000EF7B0000}"/>
    <cellStyle name="Финансовый 4 13 5" xfId="11496" xr:uid="{00000000-0005-0000-0000-0000F07B0000}"/>
    <cellStyle name="Финансовый 4 13 6" xfId="13891" xr:uid="{00000000-0005-0000-0000-0000F17B0000}"/>
    <cellStyle name="Финансовый 4 13 7" xfId="14431" xr:uid="{00000000-0005-0000-0000-0000F27B0000}"/>
    <cellStyle name="Финансовый 4 13 7 2" xfId="16549" xr:uid="{00000000-0005-0000-0000-0000F37B0000}"/>
    <cellStyle name="Финансовый 4 13 7 3" xfId="20532" xr:uid="{00000000-0005-0000-0000-0000F47B0000}"/>
    <cellStyle name="Финансовый 4 13 7 4" xfId="21998" xr:uid="{00000000-0005-0000-0000-0000F57B0000}"/>
    <cellStyle name="Финансовый 4 13 7 5" xfId="22040" xr:uid="{00000000-0005-0000-0000-0000F67B0000}"/>
    <cellStyle name="Финансовый 4 13 7 6" xfId="26111" xr:uid="{00000000-0005-0000-0000-0000F77B0000}"/>
    <cellStyle name="Финансовый 4 13 7 7" xfId="22621" xr:uid="{00000000-0005-0000-0000-0000F87B0000}"/>
    <cellStyle name="Финансовый 4 13 7 8" xfId="33705" xr:uid="{00000000-0005-0000-0000-0000F97B0000}"/>
    <cellStyle name="Финансовый 4 13 7 9" xfId="32293" xr:uid="{00000000-0005-0000-0000-0000FA7B0000}"/>
    <cellStyle name="Финансовый 4 13 8" xfId="17103" xr:uid="{00000000-0005-0000-0000-0000FB7B0000}"/>
    <cellStyle name="Финансовый 4 13 9" xfId="18415" xr:uid="{00000000-0005-0000-0000-0000FC7B0000}"/>
    <cellStyle name="Финансовый 4 13 9 2" xfId="21968" xr:uid="{00000000-0005-0000-0000-0000FD7B0000}"/>
    <cellStyle name="Финансовый 4 13 9 3" xfId="27558" xr:uid="{00000000-0005-0000-0000-0000FE7B0000}"/>
    <cellStyle name="Финансовый 4 13 9 4" xfId="28995" xr:uid="{00000000-0005-0000-0000-0000FF7B0000}"/>
    <cellStyle name="Финансовый 4 13 9 5" xfId="30301" xr:uid="{00000000-0005-0000-0000-0000007C0000}"/>
    <cellStyle name="Финансовый 4 13 9 6" xfId="35072" xr:uid="{00000000-0005-0000-0000-0000017C0000}"/>
    <cellStyle name="Финансовый 4 13 9 7" xfId="36408" xr:uid="{00000000-0005-0000-0000-0000027C0000}"/>
    <cellStyle name="Финансовый 4 14" xfId="331" xr:uid="{00000000-0005-0000-0000-0000037C0000}"/>
    <cellStyle name="Финансовый 4 14 2" xfId="382" xr:uid="{00000000-0005-0000-0000-0000047C0000}"/>
    <cellStyle name="Финансовый 4 14 2 2" xfId="8115" xr:uid="{00000000-0005-0000-0000-0000057C0000}"/>
    <cellStyle name="Финансовый 4 14 2 3" xfId="10290" xr:uid="{00000000-0005-0000-0000-0000067C0000}"/>
    <cellStyle name="Финансовый 4 14 3" xfId="1615" xr:uid="{00000000-0005-0000-0000-0000077C0000}"/>
    <cellStyle name="Финансовый 4 14 3 2" xfId="8044" xr:uid="{00000000-0005-0000-0000-0000087C0000}"/>
    <cellStyle name="Финансовый 4 14 3 2 2" xfId="13716" xr:uid="{00000000-0005-0000-0000-0000097C0000}"/>
    <cellStyle name="Финансовый 4 14 3 2 3" xfId="14606" xr:uid="{00000000-0005-0000-0000-00000A7C0000}"/>
    <cellStyle name="Финансовый 4 14 3 2 3 2" xfId="16374" xr:uid="{00000000-0005-0000-0000-00000B7C0000}"/>
    <cellStyle name="Финансовый 4 14 3 2 3 3" xfId="20357" xr:uid="{00000000-0005-0000-0000-00000C7C0000}"/>
    <cellStyle name="Финансовый 4 14 3 2 3 4" xfId="21918" xr:uid="{00000000-0005-0000-0000-00000D7C0000}"/>
    <cellStyle name="Финансовый 4 14 3 2 3 5" xfId="26343" xr:uid="{00000000-0005-0000-0000-00000E7C0000}"/>
    <cellStyle name="Финансовый 4 14 3 2 3 6" xfId="25486" xr:uid="{00000000-0005-0000-0000-00000F7C0000}"/>
    <cellStyle name="Финансовый 4 14 3 2 3 7" xfId="21756" xr:uid="{00000000-0005-0000-0000-0000107C0000}"/>
    <cellStyle name="Финансовый 4 14 3 2 3 8" xfId="33530" xr:uid="{00000000-0005-0000-0000-0000117C0000}"/>
    <cellStyle name="Финансовый 4 14 3 2 3 9" xfId="32298" xr:uid="{00000000-0005-0000-0000-0000127C0000}"/>
    <cellStyle name="Финансовый 4 14 3 2 4" xfId="17278" xr:uid="{00000000-0005-0000-0000-0000137C0000}"/>
    <cellStyle name="Финансовый 4 14 3 2 5" xfId="18590" xr:uid="{00000000-0005-0000-0000-0000147C0000}"/>
    <cellStyle name="Финансовый 4 14 3 2 5 2" xfId="21614" xr:uid="{00000000-0005-0000-0000-0000157C0000}"/>
    <cellStyle name="Финансовый 4 14 3 2 5 3" xfId="27733" xr:uid="{00000000-0005-0000-0000-0000167C0000}"/>
    <cellStyle name="Финансовый 4 14 3 2 5 4" xfId="29170" xr:uid="{00000000-0005-0000-0000-0000177C0000}"/>
    <cellStyle name="Финансовый 4 14 3 2 5 5" xfId="30476" xr:uid="{00000000-0005-0000-0000-0000187C0000}"/>
    <cellStyle name="Финансовый 4 14 3 2 5 6" xfId="34897" xr:uid="{00000000-0005-0000-0000-0000197C0000}"/>
    <cellStyle name="Финансовый 4 14 3 2 5 7" xfId="36233" xr:uid="{00000000-0005-0000-0000-00001A7C0000}"/>
    <cellStyle name="Финансовый 4 14 3 3" xfId="12564" xr:uid="{00000000-0005-0000-0000-00001B7C0000}"/>
    <cellStyle name="Финансовый 4 14 3 3 2" xfId="13068" xr:uid="{00000000-0005-0000-0000-00001C7C0000}"/>
    <cellStyle name="Финансовый 4 14 3 3 3" xfId="15254" xr:uid="{00000000-0005-0000-0000-00001D7C0000}"/>
    <cellStyle name="Финансовый 4 14 3 3 3 2" xfId="15726" xr:uid="{00000000-0005-0000-0000-00001E7C0000}"/>
    <cellStyle name="Финансовый 4 14 3 3 3 3" xfId="19709" xr:uid="{00000000-0005-0000-0000-00001F7C0000}"/>
    <cellStyle name="Финансовый 4 14 3 3 3 4" xfId="25084" xr:uid="{00000000-0005-0000-0000-0000207C0000}"/>
    <cellStyle name="Финансовый 4 14 3 3 3 5" xfId="27062" xr:uid="{00000000-0005-0000-0000-0000217C0000}"/>
    <cellStyle name="Финансовый 4 14 3 3 3 6" xfId="25757" xr:uid="{00000000-0005-0000-0000-0000227C0000}"/>
    <cellStyle name="Финансовый 4 14 3 3 3 7" xfId="26501" xr:uid="{00000000-0005-0000-0000-0000237C0000}"/>
    <cellStyle name="Финансовый 4 14 3 3 3 8" xfId="32882" xr:uid="{00000000-0005-0000-0000-0000247C0000}"/>
    <cellStyle name="Финансовый 4 14 3 3 3 9" xfId="32268" xr:uid="{00000000-0005-0000-0000-0000257C0000}"/>
    <cellStyle name="Финансовый 4 14 3 3 4" xfId="17926" xr:uid="{00000000-0005-0000-0000-0000267C0000}"/>
    <cellStyle name="Финансовый 4 14 3 3 5" xfId="19238" xr:uid="{00000000-0005-0000-0000-0000277C0000}"/>
    <cellStyle name="Финансовый 4 14 3 3 5 2" xfId="21747" xr:uid="{00000000-0005-0000-0000-0000287C0000}"/>
    <cellStyle name="Финансовый 4 14 3 3 5 3" xfId="28381" xr:uid="{00000000-0005-0000-0000-0000297C0000}"/>
    <cellStyle name="Финансовый 4 14 3 3 5 4" xfId="29818" xr:uid="{00000000-0005-0000-0000-00002A7C0000}"/>
    <cellStyle name="Финансовый 4 14 3 3 5 5" xfId="31124" xr:uid="{00000000-0005-0000-0000-00002B7C0000}"/>
    <cellStyle name="Финансовый 4 14 3 3 5 6" xfId="34249" xr:uid="{00000000-0005-0000-0000-00002C7C0000}"/>
    <cellStyle name="Финансовый 4 14 3 3 5 7" xfId="35585" xr:uid="{00000000-0005-0000-0000-00002D7C0000}"/>
    <cellStyle name="Финансовый 4 14 4" xfId="10239" xr:uid="{00000000-0005-0000-0000-00002E7C0000}"/>
    <cellStyle name="Финансовый 4 14 4 2" xfId="13242" xr:uid="{00000000-0005-0000-0000-00002F7C0000}"/>
    <cellStyle name="Финансовый 4 14 4 3" xfId="15080" xr:uid="{00000000-0005-0000-0000-0000307C0000}"/>
    <cellStyle name="Финансовый 4 14 4 3 2" xfId="15900" xr:uid="{00000000-0005-0000-0000-0000317C0000}"/>
    <cellStyle name="Финансовый 4 14 4 3 3" xfId="19883" xr:uid="{00000000-0005-0000-0000-0000327C0000}"/>
    <cellStyle name="Финансовый 4 14 4 3 4" xfId="21677" xr:uid="{00000000-0005-0000-0000-0000337C0000}"/>
    <cellStyle name="Финансовый 4 14 4 3 5" xfId="26267" xr:uid="{00000000-0005-0000-0000-0000347C0000}"/>
    <cellStyle name="Финансовый 4 14 4 3 6" xfId="21603" xr:uid="{00000000-0005-0000-0000-0000357C0000}"/>
    <cellStyle name="Финансовый 4 14 4 3 7" xfId="23268" xr:uid="{00000000-0005-0000-0000-0000367C0000}"/>
    <cellStyle name="Финансовый 4 14 4 3 8" xfId="33056" xr:uid="{00000000-0005-0000-0000-0000377C0000}"/>
    <cellStyle name="Финансовый 4 14 4 3 9" xfId="32561" xr:uid="{00000000-0005-0000-0000-0000387C0000}"/>
    <cellStyle name="Финансовый 4 14 4 4" xfId="17752" xr:uid="{00000000-0005-0000-0000-0000397C0000}"/>
    <cellStyle name="Финансовый 4 14 4 5" xfId="19064" xr:uid="{00000000-0005-0000-0000-00003A7C0000}"/>
    <cellStyle name="Финансовый 4 14 4 5 2" xfId="23361" xr:uid="{00000000-0005-0000-0000-00003B7C0000}"/>
    <cellStyle name="Финансовый 4 14 4 5 3" xfId="28207" xr:uid="{00000000-0005-0000-0000-00003C7C0000}"/>
    <cellStyle name="Финансовый 4 14 4 5 4" xfId="29644" xr:uid="{00000000-0005-0000-0000-00003D7C0000}"/>
    <cellStyle name="Финансовый 4 14 4 5 5" xfId="30950" xr:uid="{00000000-0005-0000-0000-00003E7C0000}"/>
    <cellStyle name="Финансовый 4 14 4 5 6" xfId="34423" xr:uid="{00000000-0005-0000-0000-00003F7C0000}"/>
    <cellStyle name="Финансовый 4 14 4 5 7" xfId="35759" xr:uid="{00000000-0005-0000-0000-0000407C0000}"/>
    <cellStyle name="Финансовый 4 14 5" xfId="11497" xr:uid="{00000000-0005-0000-0000-0000417C0000}"/>
    <cellStyle name="Финансовый 4 14 6" xfId="13890" xr:uid="{00000000-0005-0000-0000-0000427C0000}"/>
    <cellStyle name="Финансовый 4 14 7" xfId="14432" xr:uid="{00000000-0005-0000-0000-0000437C0000}"/>
    <cellStyle name="Финансовый 4 14 7 2" xfId="16548" xr:uid="{00000000-0005-0000-0000-0000447C0000}"/>
    <cellStyle name="Финансовый 4 14 7 3" xfId="20531" xr:uid="{00000000-0005-0000-0000-0000457C0000}"/>
    <cellStyle name="Финансовый 4 14 7 4" xfId="21861" xr:uid="{00000000-0005-0000-0000-0000467C0000}"/>
    <cellStyle name="Финансовый 4 14 7 5" xfId="26313" xr:uid="{00000000-0005-0000-0000-0000477C0000}"/>
    <cellStyle name="Финансовый 4 14 7 6" xfId="27066" xr:uid="{00000000-0005-0000-0000-0000487C0000}"/>
    <cellStyle name="Финансовый 4 14 7 7" xfId="22250" xr:uid="{00000000-0005-0000-0000-0000497C0000}"/>
    <cellStyle name="Финансовый 4 14 7 8" xfId="33704" xr:uid="{00000000-0005-0000-0000-00004A7C0000}"/>
    <cellStyle name="Финансовый 4 14 7 9" xfId="31429" xr:uid="{00000000-0005-0000-0000-00004B7C0000}"/>
    <cellStyle name="Финансовый 4 14 8" xfId="17104" xr:uid="{00000000-0005-0000-0000-00004C7C0000}"/>
    <cellStyle name="Финансовый 4 14 9" xfId="18416" xr:uid="{00000000-0005-0000-0000-00004D7C0000}"/>
    <cellStyle name="Финансовый 4 14 9 2" xfId="21914" xr:uid="{00000000-0005-0000-0000-00004E7C0000}"/>
    <cellStyle name="Финансовый 4 14 9 3" xfId="27559" xr:uid="{00000000-0005-0000-0000-00004F7C0000}"/>
    <cellStyle name="Финансовый 4 14 9 4" xfId="28996" xr:uid="{00000000-0005-0000-0000-0000507C0000}"/>
    <cellStyle name="Финансовый 4 14 9 5" xfId="30302" xr:uid="{00000000-0005-0000-0000-0000517C0000}"/>
    <cellStyle name="Финансовый 4 14 9 6" xfId="35071" xr:uid="{00000000-0005-0000-0000-0000527C0000}"/>
    <cellStyle name="Финансовый 4 14 9 7" xfId="36407" xr:uid="{00000000-0005-0000-0000-0000537C0000}"/>
    <cellStyle name="Финансовый 4 15" xfId="332" xr:uid="{00000000-0005-0000-0000-0000547C0000}"/>
    <cellStyle name="Финансовый 4 15 2" xfId="383" xr:uid="{00000000-0005-0000-0000-0000557C0000}"/>
    <cellStyle name="Финансовый 4 15 2 2" xfId="8847" xr:uid="{00000000-0005-0000-0000-0000567C0000}"/>
    <cellStyle name="Финансовый 4 15 2 3" xfId="10291" xr:uid="{00000000-0005-0000-0000-0000577C0000}"/>
    <cellStyle name="Финансовый 4 15 3" xfId="1616" xr:uid="{00000000-0005-0000-0000-0000587C0000}"/>
    <cellStyle name="Финансовый 4 15 3 2" xfId="8105" xr:uid="{00000000-0005-0000-0000-0000597C0000}"/>
    <cellStyle name="Финансовый 4 15 3 2 2" xfId="13684" xr:uid="{00000000-0005-0000-0000-00005A7C0000}"/>
    <cellStyle name="Финансовый 4 15 3 2 3" xfId="14638" xr:uid="{00000000-0005-0000-0000-00005B7C0000}"/>
    <cellStyle name="Финансовый 4 15 3 2 3 2" xfId="16342" xr:uid="{00000000-0005-0000-0000-00005C7C0000}"/>
    <cellStyle name="Финансовый 4 15 3 2 3 3" xfId="20325" xr:uid="{00000000-0005-0000-0000-00005D7C0000}"/>
    <cellStyle name="Финансовый 4 15 3 2 3 4" xfId="23811" xr:uid="{00000000-0005-0000-0000-00005E7C0000}"/>
    <cellStyle name="Финансовый 4 15 3 2 3 5" xfId="26765" xr:uid="{00000000-0005-0000-0000-00005F7C0000}"/>
    <cellStyle name="Финансовый 4 15 3 2 3 6" xfId="22422" xr:uid="{00000000-0005-0000-0000-0000607C0000}"/>
    <cellStyle name="Финансовый 4 15 3 2 3 7" xfId="21089" xr:uid="{00000000-0005-0000-0000-0000617C0000}"/>
    <cellStyle name="Финансовый 4 15 3 2 3 8" xfId="33498" xr:uid="{00000000-0005-0000-0000-0000627C0000}"/>
    <cellStyle name="Финансовый 4 15 3 2 3 9" xfId="32367" xr:uid="{00000000-0005-0000-0000-0000637C0000}"/>
    <cellStyle name="Финансовый 4 15 3 2 4" xfId="17310" xr:uid="{00000000-0005-0000-0000-0000647C0000}"/>
    <cellStyle name="Финансовый 4 15 3 2 5" xfId="18622" xr:uid="{00000000-0005-0000-0000-0000657C0000}"/>
    <cellStyle name="Финансовый 4 15 3 2 5 2" xfId="21768" xr:uid="{00000000-0005-0000-0000-0000667C0000}"/>
    <cellStyle name="Финансовый 4 15 3 2 5 3" xfId="27765" xr:uid="{00000000-0005-0000-0000-0000677C0000}"/>
    <cellStyle name="Финансовый 4 15 3 2 5 4" xfId="29202" xr:uid="{00000000-0005-0000-0000-0000687C0000}"/>
    <cellStyle name="Финансовый 4 15 3 2 5 5" xfId="30508" xr:uid="{00000000-0005-0000-0000-0000697C0000}"/>
    <cellStyle name="Финансовый 4 15 3 2 5 6" xfId="34865" xr:uid="{00000000-0005-0000-0000-00006A7C0000}"/>
    <cellStyle name="Финансовый 4 15 3 2 5 7" xfId="36201" xr:uid="{00000000-0005-0000-0000-00006B7C0000}"/>
    <cellStyle name="Финансовый 4 15 3 3" xfId="12596" xr:uid="{00000000-0005-0000-0000-00006C7C0000}"/>
    <cellStyle name="Финансовый 4 15 3 3 2" xfId="13036" xr:uid="{00000000-0005-0000-0000-00006D7C0000}"/>
    <cellStyle name="Финансовый 4 15 3 3 3" xfId="15286" xr:uid="{00000000-0005-0000-0000-00006E7C0000}"/>
    <cellStyle name="Финансовый 4 15 3 3 3 2" xfId="15694" xr:uid="{00000000-0005-0000-0000-00006F7C0000}"/>
    <cellStyle name="Финансовый 4 15 3 3 3 3" xfId="19677" xr:uid="{00000000-0005-0000-0000-0000707C0000}"/>
    <cellStyle name="Финансовый 4 15 3 3 3 4" xfId="21941" xr:uid="{00000000-0005-0000-0000-0000717C0000}"/>
    <cellStyle name="Финансовый 4 15 3 3 3 5" xfId="25738" xr:uid="{00000000-0005-0000-0000-0000727C0000}"/>
    <cellStyle name="Финансовый 4 15 3 3 3 6" xfId="21038" xr:uid="{00000000-0005-0000-0000-0000737C0000}"/>
    <cellStyle name="Финансовый 4 15 3 3 3 7" xfId="25530" xr:uid="{00000000-0005-0000-0000-0000747C0000}"/>
    <cellStyle name="Финансовый 4 15 3 3 3 8" xfId="32850" xr:uid="{00000000-0005-0000-0000-0000757C0000}"/>
    <cellStyle name="Финансовый 4 15 3 3 3 9" xfId="31515" xr:uid="{00000000-0005-0000-0000-0000767C0000}"/>
    <cellStyle name="Финансовый 4 15 3 3 4" xfId="17958" xr:uid="{00000000-0005-0000-0000-0000777C0000}"/>
    <cellStyle name="Финансовый 4 15 3 3 5" xfId="19270" xr:uid="{00000000-0005-0000-0000-0000787C0000}"/>
    <cellStyle name="Финансовый 4 15 3 3 5 2" xfId="24947" xr:uid="{00000000-0005-0000-0000-0000797C0000}"/>
    <cellStyle name="Финансовый 4 15 3 3 5 3" xfId="28413" xr:uid="{00000000-0005-0000-0000-00007A7C0000}"/>
    <cellStyle name="Финансовый 4 15 3 3 5 4" xfId="29850" xr:uid="{00000000-0005-0000-0000-00007B7C0000}"/>
    <cellStyle name="Финансовый 4 15 3 3 5 5" xfId="31156" xr:uid="{00000000-0005-0000-0000-00007C7C0000}"/>
    <cellStyle name="Финансовый 4 15 3 3 5 6" xfId="34217" xr:uid="{00000000-0005-0000-0000-00007D7C0000}"/>
    <cellStyle name="Финансовый 4 15 3 3 5 7" xfId="35553" xr:uid="{00000000-0005-0000-0000-00007E7C0000}"/>
    <cellStyle name="Финансовый 4 15 4" xfId="10240" xr:uid="{00000000-0005-0000-0000-00007F7C0000}"/>
    <cellStyle name="Финансовый 4 15 4 2" xfId="13241" xr:uid="{00000000-0005-0000-0000-0000807C0000}"/>
    <cellStyle name="Финансовый 4 15 4 3" xfId="15081" xr:uid="{00000000-0005-0000-0000-0000817C0000}"/>
    <cellStyle name="Финансовый 4 15 4 3 2" xfId="15899" xr:uid="{00000000-0005-0000-0000-0000827C0000}"/>
    <cellStyle name="Финансовый 4 15 4 3 3" xfId="19882" xr:uid="{00000000-0005-0000-0000-0000837C0000}"/>
    <cellStyle name="Финансовый 4 15 4 3 4" xfId="21308" xr:uid="{00000000-0005-0000-0000-0000847C0000}"/>
    <cellStyle name="Финансовый 4 15 4 3 5" xfId="26308" xr:uid="{00000000-0005-0000-0000-0000857C0000}"/>
    <cellStyle name="Финансовый 4 15 4 3 6" xfId="26862" xr:uid="{00000000-0005-0000-0000-0000867C0000}"/>
    <cellStyle name="Финансовый 4 15 4 3 7" xfId="27291" xr:uid="{00000000-0005-0000-0000-0000877C0000}"/>
    <cellStyle name="Финансовый 4 15 4 3 8" xfId="33055" xr:uid="{00000000-0005-0000-0000-0000887C0000}"/>
    <cellStyle name="Финансовый 4 15 4 3 9" xfId="31556" xr:uid="{00000000-0005-0000-0000-0000897C0000}"/>
    <cellStyle name="Финансовый 4 15 4 4" xfId="17753" xr:uid="{00000000-0005-0000-0000-00008A7C0000}"/>
    <cellStyle name="Финансовый 4 15 4 5" xfId="19065" xr:uid="{00000000-0005-0000-0000-00008B7C0000}"/>
    <cellStyle name="Финансовый 4 15 4 5 2" xfId="23159" xr:uid="{00000000-0005-0000-0000-00008C7C0000}"/>
    <cellStyle name="Финансовый 4 15 4 5 3" xfId="28208" xr:uid="{00000000-0005-0000-0000-00008D7C0000}"/>
    <cellStyle name="Финансовый 4 15 4 5 4" xfId="29645" xr:uid="{00000000-0005-0000-0000-00008E7C0000}"/>
    <cellStyle name="Финансовый 4 15 4 5 5" xfId="30951" xr:uid="{00000000-0005-0000-0000-00008F7C0000}"/>
    <cellStyle name="Финансовый 4 15 4 5 6" xfId="34422" xr:uid="{00000000-0005-0000-0000-0000907C0000}"/>
    <cellStyle name="Финансовый 4 15 4 5 7" xfId="35758" xr:uid="{00000000-0005-0000-0000-0000917C0000}"/>
    <cellStyle name="Финансовый 4 15 5" xfId="11498" xr:uid="{00000000-0005-0000-0000-0000927C0000}"/>
    <cellStyle name="Финансовый 4 15 6" xfId="13889" xr:uid="{00000000-0005-0000-0000-0000937C0000}"/>
    <cellStyle name="Финансовый 4 15 7" xfId="14433" xr:uid="{00000000-0005-0000-0000-0000947C0000}"/>
    <cellStyle name="Финансовый 4 15 7 2" xfId="16547" xr:uid="{00000000-0005-0000-0000-0000957C0000}"/>
    <cellStyle name="Финансовый 4 15 7 3" xfId="20530" xr:uid="{00000000-0005-0000-0000-0000967C0000}"/>
    <cellStyle name="Финансовый 4 15 7 4" xfId="21839" xr:uid="{00000000-0005-0000-0000-0000977C0000}"/>
    <cellStyle name="Финансовый 4 15 7 5" xfId="25402" xr:uid="{00000000-0005-0000-0000-0000987C0000}"/>
    <cellStyle name="Финансовый 4 15 7 6" xfId="25494" xr:uid="{00000000-0005-0000-0000-0000997C0000}"/>
    <cellStyle name="Финансовый 4 15 7 7" xfId="25833" xr:uid="{00000000-0005-0000-0000-00009A7C0000}"/>
    <cellStyle name="Финансовый 4 15 7 8" xfId="33703" xr:uid="{00000000-0005-0000-0000-00009B7C0000}"/>
    <cellStyle name="Финансовый 4 15 7 9" xfId="32542" xr:uid="{00000000-0005-0000-0000-00009C7C0000}"/>
    <cellStyle name="Финансовый 4 15 8" xfId="17105" xr:uid="{00000000-0005-0000-0000-00009D7C0000}"/>
    <cellStyle name="Финансовый 4 15 9" xfId="18417" xr:uid="{00000000-0005-0000-0000-00009E7C0000}"/>
    <cellStyle name="Финансовый 4 15 9 2" xfId="21808" xr:uid="{00000000-0005-0000-0000-00009F7C0000}"/>
    <cellStyle name="Финансовый 4 15 9 3" xfId="27560" xr:uid="{00000000-0005-0000-0000-0000A07C0000}"/>
    <cellStyle name="Финансовый 4 15 9 4" xfId="28997" xr:uid="{00000000-0005-0000-0000-0000A17C0000}"/>
    <cellStyle name="Финансовый 4 15 9 5" xfId="30303" xr:uid="{00000000-0005-0000-0000-0000A27C0000}"/>
    <cellStyle name="Финансовый 4 15 9 6" xfId="35070" xr:uid="{00000000-0005-0000-0000-0000A37C0000}"/>
    <cellStyle name="Финансовый 4 15 9 7" xfId="36406" xr:uid="{00000000-0005-0000-0000-0000A47C0000}"/>
    <cellStyle name="Финансовый 4 16" xfId="333" xr:uid="{00000000-0005-0000-0000-0000A57C0000}"/>
    <cellStyle name="Финансовый 4 16 2" xfId="384" xr:uid="{00000000-0005-0000-0000-0000A67C0000}"/>
    <cellStyle name="Финансовый 4 16 2 2" xfId="7743" xr:uid="{00000000-0005-0000-0000-0000A77C0000}"/>
    <cellStyle name="Финансовый 4 16 2 3" xfId="10292" xr:uid="{00000000-0005-0000-0000-0000A87C0000}"/>
    <cellStyle name="Финансовый 4 16 3" xfId="1617" xr:uid="{00000000-0005-0000-0000-0000A97C0000}"/>
    <cellStyle name="Финансовый 4 16 3 2" xfId="7994" xr:uid="{00000000-0005-0000-0000-0000AA7C0000}"/>
    <cellStyle name="Финансовый 4 16 3 2 2" xfId="13734" xr:uid="{00000000-0005-0000-0000-0000AB7C0000}"/>
    <cellStyle name="Финансовый 4 16 3 2 3" xfId="14588" xr:uid="{00000000-0005-0000-0000-0000AC7C0000}"/>
    <cellStyle name="Финансовый 4 16 3 2 3 2" xfId="16392" xr:uid="{00000000-0005-0000-0000-0000AD7C0000}"/>
    <cellStyle name="Финансовый 4 16 3 2 3 3" xfId="20375" xr:uid="{00000000-0005-0000-0000-0000AE7C0000}"/>
    <cellStyle name="Финансовый 4 16 3 2 3 4" xfId="21373" xr:uid="{00000000-0005-0000-0000-0000AF7C0000}"/>
    <cellStyle name="Финансовый 4 16 3 2 3 5" xfId="26843" xr:uid="{00000000-0005-0000-0000-0000B07C0000}"/>
    <cellStyle name="Финансовый 4 16 3 2 3 6" xfId="22211" xr:uid="{00000000-0005-0000-0000-0000B17C0000}"/>
    <cellStyle name="Финансовый 4 16 3 2 3 7" xfId="26435" xr:uid="{00000000-0005-0000-0000-0000B27C0000}"/>
    <cellStyle name="Финансовый 4 16 3 2 3 8" xfId="33548" xr:uid="{00000000-0005-0000-0000-0000B37C0000}"/>
    <cellStyle name="Финансовый 4 16 3 2 3 9" xfId="31742" xr:uid="{00000000-0005-0000-0000-0000B47C0000}"/>
    <cellStyle name="Финансовый 4 16 3 2 4" xfId="17260" xr:uid="{00000000-0005-0000-0000-0000B57C0000}"/>
    <cellStyle name="Финансовый 4 16 3 2 5" xfId="18572" xr:uid="{00000000-0005-0000-0000-0000B67C0000}"/>
    <cellStyle name="Финансовый 4 16 3 2 5 2" xfId="22951" xr:uid="{00000000-0005-0000-0000-0000B77C0000}"/>
    <cellStyle name="Финансовый 4 16 3 2 5 3" xfId="27715" xr:uid="{00000000-0005-0000-0000-0000B87C0000}"/>
    <cellStyle name="Финансовый 4 16 3 2 5 4" xfId="29152" xr:uid="{00000000-0005-0000-0000-0000B97C0000}"/>
    <cellStyle name="Финансовый 4 16 3 2 5 5" xfId="30458" xr:uid="{00000000-0005-0000-0000-0000BA7C0000}"/>
    <cellStyle name="Финансовый 4 16 3 2 5 6" xfId="34915" xr:uid="{00000000-0005-0000-0000-0000BB7C0000}"/>
    <cellStyle name="Финансовый 4 16 3 2 5 7" xfId="36251" xr:uid="{00000000-0005-0000-0000-0000BC7C0000}"/>
    <cellStyle name="Финансовый 4 16 3 3" xfId="12546" xr:uid="{00000000-0005-0000-0000-0000BD7C0000}"/>
    <cellStyle name="Финансовый 4 16 3 3 2" xfId="13086" xr:uid="{00000000-0005-0000-0000-0000BE7C0000}"/>
    <cellStyle name="Финансовый 4 16 3 3 3" xfId="15236" xr:uid="{00000000-0005-0000-0000-0000BF7C0000}"/>
    <cellStyle name="Финансовый 4 16 3 3 3 2" xfId="15744" xr:uid="{00000000-0005-0000-0000-0000C07C0000}"/>
    <cellStyle name="Финансовый 4 16 3 3 3 3" xfId="19727" xr:uid="{00000000-0005-0000-0000-0000C17C0000}"/>
    <cellStyle name="Финансовый 4 16 3 3 3 4" xfId="23722" xr:uid="{00000000-0005-0000-0000-0000C27C0000}"/>
    <cellStyle name="Финансовый 4 16 3 3 3 5" xfId="27060" xr:uid="{00000000-0005-0000-0000-0000C37C0000}"/>
    <cellStyle name="Финансовый 4 16 3 3 3 6" xfId="21012" xr:uid="{00000000-0005-0000-0000-0000C47C0000}"/>
    <cellStyle name="Финансовый 4 16 3 3 3 7" xfId="28632" xr:uid="{00000000-0005-0000-0000-0000C57C0000}"/>
    <cellStyle name="Финансовый 4 16 3 3 3 8" xfId="32900" xr:uid="{00000000-0005-0000-0000-0000C67C0000}"/>
    <cellStyle name="Финансовый 4 16 3 3 3 9" xfId="31632" xr:uid="{00000000-0005-0000-0000-0000C77C0000}"/>
    <cellStyle name="Финансовый 4 16 3 3 4" xfId="17908" xr:uid="{00000000-0005-0000-0000-0000C87C0000}"/>
    <cellStyle name="Финансовый 4 16 3 3 5" xfId="19220" xr:uid="{00000000-0005-0000-0000-0000C97C0000}"/>
    <cellStyle name="Финансовый 4 16 3 3 5 2" xfId="22907" xr:uid="{00000000-0005-0000-0000-0000CA7C0000}"/>
    <cellStyle name="Финансовый 4 16 3 3 5 3" xfId="28363" xr:uid="{00000000-0005-0000-0000-0000CB7C0000}"/>
    <cellStyle name="Финансовый 4 16 3 3 5 4" xfId="29800" xr:uid="{00000000-0005-0000-0000-0000CC7C0000}"/>
    <cellStyle name="Финансовый 4 16 3 3 5 5" xfId="31106" xr:uid="{00000000-0005-0000-0000-0000CD7C0000}"/>
    <cellStyle name="Финансовый 4 16 3 3 5 6" xfId="34267" xr:uid="{00000000-0005-0000-0000-0000CE7C0000}"/>
    <cellStyle name="Финансовый 4 16 3 3 5 7" xfId="35603" xr:uid="{00000000-0005-0000-0000-0000CF7C0000}"/>
    <cellStyle name="Финансовый 4 16 4" xfId="10241" xr:uid="{00000000-0005-0000-0000-0000D07C0000}"/>
    <cellStyle name="Финансовый 4 16 4 2" xfId="13240" xr:uid="{00000000-0005-0000-0000-0000D17C0000}"/>
    <cellStyle name="Финансовый 4 16 4 3" xfId="15082" xr:uid="{00000000-0005-0000-0000-0000D27C0000}"/>
    <cellStyle name="Финансовый 4 16 4 3 2" xfId="15898" xr:uid="{00000000-0005-0000-0000-0000D37C0000}"/>
    <cellStyle name="Финансовый 4 16 4 3 3" xfId="19881" xr:uid="{00000000-0005-0000-0000-0000D47C0000}"/>
    <cellStyle name="Финансовый 4 16 4 3 4" xfId="24900" xr:uid="{00000000-0005-0000-0000-0000D57C0000}"/>
    <cellStyle name="Финансовый 4 16 4 3 5" xfId="21264" xr:uid="{00000000-0005-0000-0000-0000D67C0000}"/>
    <cellStyle name="Финансовый 4 16 4 3 6" xfId="25152" xr:uid="{00000000-0005-0000-0000-0000D77C0000}"/>
    <cellStyle name="Финансовый 4 16 4 3 7" xfId="21094" xr:uid="{00000000-0005-0000-0000-0000D87C0000}"/>
    <cellStyle name="Финансовый 4 16 4 3 8" xfId="33054" xr:uid="{00000000-0005-0000-0000-0000D97C0000}"/>
    <cellStyle name="Финансовый 4 16 4 3 9" xfId="32017" xr:uid="{00000000-0005-0000-0000-0000DA7C0000}"/>
    <cellStyle name="Финансовый 4 16 4 4" xfId="17754" xr:uid="{00000000-0005-0000-0000-0000DB7C0000}"/>
    <cellStyle name="Финансовый 4 16 4 5" xfId="19066" xr:uid="{00000000-0005-0000-0000-0000DC7C0000}"/>
    <cellStyle name="Финансовый 4 16 4 5 2" xfId="22987" xr:uid="{00000000-0005-0000-0000-0000DD7C0000}"/>
    <cellStyle name="Финансовый 4 16 4 5 3" xfId="28209" xr:uid="{00000000-0005-0000-0000-0000DE7C0000}"/>
    <cellStyle name="Финансовый 4 16 4 5 4" xfId="29646" xr:uid="{00000000-0005-0000-0000-0000DF7C0000}"/>
    <cellStyle name="Финансовый 4 16 4 5 5" xfId="30952" xr:uid="{00000000-0005-0000-0000-0000E07C0000}"/>
    <cellStyle name="Финансовый 4 16 4 5 6" xfId="34421" xr:uid="{00000000-0005-0000-0000-0000E17C0000}"/>
    <cellStyle name="Финансовый 4 16 4 5 7" xfId="35757" xr:uid="{00000000-0005-0000-0000-0000E27C0000}"/>
    <cellStyle name="Финансовый 4 16 5" xfId="11499" xr:uid="{00000000-0005-0000-0000-0000E37C0000}"/>
    <cellStyle name="Финансовый 4 16 6" xfId="13888" xr:uid="{00000000-0005-0000-0000-0000E47C0000}"/>
    <cellStyle name="Финансовый 4 16 7" xfId="14434" xr:uid="{00000000-0005-0000-0000-0000E57C0000}"/>
    <cellStyle name="Финансовый 4 16 7 2" xfId="16546" xr:uid="{00000000-0005-0000-0000-0000E67C0000}"/>
    <cellStyle name="Финансовый 4 16 7 3" xfId="20529" xr:uid="{00000000-0005-0000-0000-0000E77C0000}"/>
    <cellStyle name="Финансовый 4 16 7 4" xfId="21880" xr:uid="{00000000-0005-0000-0000-0000E87C0000}"/>
    <cellStyle name="Финансовый 4 16 7 5" xfId="25961" xr:uid="{00000000-0005-0000-0000-0000E97C0000}"/>
    <cellStyle name="Финансовый 4 16 7 6" xfId="23765" xr:uid="{00000000-0005-0000-0000-0000EA7C0000}"/>
    <cellStyle name="Финансовый 4 16 7 7" xfId="26442" xr:uid="{00000000-0005-0000-0000-0000EB7C0000}"/>
    <cellStyle name="Финансовый 4 16 7 8" xfId="33702" xr:uid="{00000000-0005-0000-0000-0000EC7C0000}"/>
    <cellStyle name="Финансовый 4 16 7 9" xfId="32643" xr:uid="{00000000-0005-0000-0000-0000ED7C0000}"/>
    <cellStyle name="Финансовый 4 16 8" xfId="17106" xr:uid="{00000000-0005-0000-0000-0000EE7C0000}"/>
    <cellStyle name="Финансовый 4 16 9" xfId="18418" xr:uid="{00000000-0005-0000-0000-0000EF7C0000}"/>
    <cellStyle name="Финансовый 4 16 9 2" xfId="21749" xr:uid="{00000000-0005-0000-0000-0000F07C0000}"/>
    <cellStyle name="Финансовый 4 16 9 3" xfId="27561" xr:uid="{00000000-0005-0000-0000-0000F17C0000}"/>
    <cellStyle name="Финансовый 4 16 9 4" xfId="28998" xr:uid="{00000000-0005-0000-0000-0000F27C0000}"/>
    <cellStyle name="Финансовый 4 16 9 5" xfId="30304" xr:uid="{00000000-0005-0000-0000-0000F37C0000}"/>
    <cellStyle name="Финансовый 4 16 9 6" xfId="35069" xr:uid="{00000000-0005-0000-0000-0000F47C0000}"/>
    <cellStyle name="Финансовый 4 16 9 7" xfId="36405" xr:uid="{00000000-0005-0000-0000-0000F57C0000}"/>
    <cellStyle name="Финансовый 4 17" xfId="334" xr:uid="{00000000-0005-0000-0000-0000F67C0000}"/>
    <cellStyle name="Финансовый 4 17 2" xfId="385" xr:uid="{00000000-0005-0000-0000-0000F77C0000}"/>
    <cellStyle name="Финансовый 4 17 2 2" xfId="8884" xr:uid="{00000000-0005-0000-0000-0000F87C0000}"/>
    <cellStyle name="Финансовый 4 17 2 3" xfId="10293" xr:uid="{00000000-0005-0000-0000-0000F97C0000}"/>
    <cellStyle name="Финансовый 4 17 3" xfId="1618" xr:uid="{00000000-0005-0000-0000-0000FA7C0000}"/>
    <cellStyle name="Финансовый 4 17 3 2" xfId="7732" xr:uid="{00000000-0005-0000-0000-0000FB7C0000}"/>
    <cellStyle name="Финансовый 4 17 3 2 2" xfId="13785" xr:uid="{00000000-0005-0000-0000-0000FC7C0000}"/>
    <cellStyle name="Финансовый 4 17 3 2 3" xfId="14537" xr:uid="{00000000-0005-0000-0000-0000FD7C0000}"/>
    <cellStyle name="Финансовый 4 17 3 2 3 2" xfId="16443" xr:uid="{00000000-0005-0000-0000-0000FE7C0000}"/>
    <cellStyle name="Финансовый 4 17 3 2 3 3" xfId="20426" xr:uid="{00000000-0005-0000-0000-0000FF7C0000}"/>
    <cellStyle name="Финансовый 4 17 3 2 3 4" xfId="22945" xr:uid="{00000000-0005-0000-0000-0000007D0000}"/>
    <cellStyle name="Финансовый 4 17 3 2 3 5" xfId="26158" xr:uid="{00000000-0005-0000-0000-0000017D0000}"/>
    <cellStyle name="Финансовый 4 17 3 2 3 6" xfId="22678" xr:uid="{00000000-0005-0000-0000-0000027D0000}"/>
    <cellStyle name="Финансовый 4 17 3 2 3 7" xfId="28709" xr:uid="{00000000-0005-0000-0000-0000037D0000}"/>
    <cellStyle name="Финансовый 4 17 3 2 3 8" xfId="33599" xr:uid="{00000000-0005-0000-0000-0000047D0000}"/>
    <cellStyle name="Финансовый 4 17 3 2 3 9" xfId="31880" xr:uid="{00000000-0005-0000-0000-0000057D0000}"/>
    <cellStyle name="Финансовый 4 17 3 2 4" xfId="17209" xr:uid="{00000000-0005-0000-0000-0000067D0000}"/>
    <cellStyle name="Финансовый 4 17 3 2 5" xfId="18521" xr:uid="{00000000-0005-0000-0000-0000077D0000}"/>
    <cellStyle name="Финансовый 4 17 3 2 5 2" xfId="24878" xr:uid="{00000000-0005-0000-0000-0000087D0000}"/>
    <cellStyle name="Финансовый 4 17 3 2 5 3" xfId="27664" xr:uid="{00000000-0005-0000-0000-0000097D0000}"/>
    <cellStyle name="Финансовый 4 17 3 2 5 4" xfId="29101" xr:uid="{00000000-0005-0000-0000-00000A7D0000}"/>
    <cellStyle name="Финансовый 4 17 3 2 5 5" xfId="30407" xr:uid="{00000000-0005-0000-0000-00000B7D0000}"/>
    <cellStyle name="Финансовый 4 17 3 2 5 6" xfId="34966" xr:uid="{00000000-0005-0000-0000-00000C7D0000}"/>
    <cellStyle name="Финансовый 4 17 3 2 5 7" xfId="36302" xr:uid="{00000000-0005-0000-0000-00000D7D0000}"/>
    <cellStyle name="Финансовый 4 17 3 3" xfId="12495" xr:uid="{00000000-0005-0000-0000-00000E7D0000}"/>
    <cellStyle name="Финансовый 4 17 3 3 2" xfId="13137" xr:uid="{00000000-0005-0000-0000-00000F7D0000}"/>
    <cellStyle name="Финансовый 4 17 3 3 3" xfId="15185" xr:uid="{00000000-0005-0000-0000-0000107D0000}"/>
    <cellStyle name="Финансовый 4 17 3 3 3 2" xfId="15795" xr:uid="{00000000-0005-0000-0000-0000117D0000}"/>
    <cellStyle name="Финансовый 4 17 3 3 3 3" xfId="19778" xr:uid="{00000000-0005-0000-0000-0000127D0000}"/>
    <cellStyle name="Финансовый 4 17 3 3 3 4" xfId="22825" xr:uid="{00000000-0005-0000-0000-0000137D0000}"/>
    <cellStyle name="Финансовый 4 17 3 3 3 5" xfId="27141" xr:uid="{00000000-0005-0000-0000-0000147D0000}"/>
    <cellStyle name="Финансовый 4 17 3 3 3 6" xfId="27168" xr:uid="{00000000-0005-0000-0000-0000157D0000}"/>
    <cellStyle name="Финансовый 4 17 3 3 3 7" xfId="20844" xr:uid="{00000000-0005-0000-0000-0000167D0000}"/>
    <cellStyle name="Финансовый 4 17 3 3 3 8" xfId="32951" xr:uid="{00000000-0005-0000-0000-0000177D0000}"/>
    <cellStyle name="Финансовый 4 17 3 3 3 9" xfId="34008" xr:uid="{00000000-0005-0000-0000-0000187D0000}"/>
    <cellStyle name="Финансовый 4 17 3 3 4" xfId="17857" xr:uid="{00000000-0005-0000-0000-0000197D0000}"/>
    <cellStyle name="Финансовый 4 17 3 3 5" xfId="19169" xr:uid="{00000000-0005-0000-0000-00001A7D0000}"/>
    <cellStyle name="Финансовый 4 17 3 3 5 2" xfId="23300" xr:uid="{00000000-0005-0000-0000-00001B7D0000}"/>
    <cellStyle name="Финансовый 4 17 3 3 5 3" xfId="28312" xr:uid="{00000000-0005-0000-0000-00001C7D0000}"/>
    <cellStyle name="Финансовый 4 17 3 3 5 4" xfId="29749" xr:uid="{00000000-0005-0000-0000-00001D7D0000}"/>
    <cellStyle name="Финансовый 4 17 3 3 5 5" xfId="31055" xr:uid="{00000000-0005-0000-0000-00001E7D0000}"/>
    <cellStyle name="Финансовый 4 17 3 3 5 6" xfId="34318" xr:uid="{00000000-0005-0000-0000-00001F7D0000}"/>
    <cellStyle name="Финансовый 4 17 3 3 5 7" xfId="35654" xr:uid="{00000000-0005-0000-0000-0000207D0000}"/>
    <cellStyle name="Финансовый 4 17 4" xfId="10242" xr:uid="{00000000-0005-0000-0000-0000217D0000}"/>
    <cellStyle name="Финансовый 4 17 4 2" xfId="13239" xr:uid="{00000000-0005-0000-0000-0000227D0000}"/>
    <cellStyle name="Финансовый 4 17 4 3" xfId="15083" xr:uid="{00000000-0005-0000-0000-0000237D0000}"/>
    <cellStyle name="Финансовый 4 17 4 3 2" xfId="15897" xr:uid="{00000000-0005-0000-0000-0000247D0000}"/>
    <cellStyle name="Финансовый 4 17 4 3 3" xfId="19880" xr:uid="{00000000-0005-0000-0000-0000257D0000}"/>
    <cellStyle name="Финансовый 4 17 4 3 4" xfId="24517" xr:uid="{00000000-0005-0000-0000-0000267D0000}"/>
    <cellStyle name="Финансовый 4 17 4 3 5" xfId="26417" xr:uid="{00000000-0005-0000-0000-0000277D0000}"/>
    <cellStyle name="Финансовый 4 17 4 3 6" xfId="25329" xr:uid="{00000000-0005-0000-0000-0000287D0000}"/>
    <cellStyle name="Финансовый 4 17 4 3 7" xfId="23349" xr:uid="{00000000-0005-0000-0000-0000297D0000}"/>
    <cellStyle name="Финансовый 4 17 4 3 8" xfId="33053" xr:uid="{00000000-0005-0000-0000-00002A7D0000}"/>
    <cellStyle name="Финансовый 4 17 4 3 9" xfId="32600" xr:uid="{00000000-0005-0000-0000-00002B7D0000}"/>
    <cellStyle name="Финансовый 4 17 4 4" xfId="17755" xr:uid="{00000000-0005-0000-0000-00002C7D0000}"/>
    <cellStyle name="Финансовый 4 17 4 5" xfId="19067" xr:uid="{00000000-0005-0000-0000-00002D7D0000}"/>
    <cellStyle name="Финансовый 4 17 4 5 2" xfId="22864" xr:uid="{00000000-0005-0000-0000-00002E7D0000}"/>
    <cellStyle name="Финансовый 4 17 4 5 3" xfId="28210" xr:uid="{00000000-0005-0000-0000-00002F7D0000}"/>
    <cellStyle name="Финансовый 4 17 4 5 4" xfId="29647" xr:uid="{00000000-0005-0000-0000-0000307D0000}"/>
    <cellStyle name="Финансовый 4 17 4 5 5" xfId="30953" xr:uid="{00000000-0005-0000-0000-0000317D0000}"/>
    <cellStyle name="Финансовый 4 17 4 5 6" xfId="34420" xr:uid="{00000000-0005-0000-0000-0000327D0000}"/>
    <cellStyle name="Финансовый 4 17 4 5 7" xfId="35756" xr:uid="{00000000-0005-0000-0000-0000337D0000}"/>
    <cellStyle name="Финансовый 4 17 5" xfId="11500" xr:uid="{00000000-0005-0000-0000-0000347D0000}"/>
    <cellStyle name="Финансовый 4 17 6" xfId="13887" xr:uid="{00000000-0005-0000-0000-0000357D0000}"/>
    <cellStyle name="Финансовый 4 17 7" xfId="14435" xr:uid="{00000000-0005-0000-0000-0000367D0000}"/>
    <cellStyle name="Финансовый 4 17 7 2" xfId="16545" xr:uid="{00000000-0005-0000-0000-0000377D0000}"/>
    <cellStyle name="Финансовый 4 17 7 3" xfId="20528" xr:uid="{00000000-0005-0000-0000-0000387D0000}"/>
    <cellStyle name="Финансовый 4 17 7 4" xfId="21862" xr:uid="{00000000-0005-0000-0000-0000397D0000}"/>
    <cellStyle name="Финансовый 4 17 7 5" xfId="26075" xr:uid="{00000000-0005-0000-0000-00003A7D0000}"/>
    <cellStyle name="Финансовый 4 17 7 6" xfId="24136" xr:uid="{00000000-0005-0000-0000-00003B7D0000}"/>
    <cellStyle name="Финансовый 4 17 7 7" xfId="25063" xr:uid="{00000000-0005-0000-0000-00003C7D0000}"/>
    <cellStyle name="Финансовый 4 17 7 8" xfId="33701" xr:uid="{00000000-0005-0000-0000-00003D7D0000}"/>
    <cellStyle name="Финансовый 4 17 7 9" xfId="33988" xr:uid="{00000000-0005-0000-0000-00003E7D0000}"/>
    <cellStyle name="Финансовый 4 17 8" xfId="17107" xr:uid="{00000000-0005-0000-0000-00003F7D0000}"/>
    <cellStyle name="Финансовый 4 17 9" xfId="18419" xr:uid="{00000000-0005-0000-0000-0000407D0000}"/>
    <cellStyle name="Финансовый 4 17 9 2" xfId="21695" xr:uid="{00000000-0005-0000-0000-0000417D0000}"/>
    <cellStyle name="Финансовый 4 17 9 3" xfId="27562" xr:uid="{00000000-0005-0000-0000-0000427D0000}"/>
    <cellStyle name="Финансовый 4 17 9 4" xfId="28999" xr:uid="{00000000-0005-0000-0000-0000437D0000}"/>
    <cellStyle name="Финансовый 4 17 9 5" xfId="30305" xr:uid="{00000000-0005-0000-0000-0000447D0000}"/>
    <cellStyle name="Финансовый 4 17 9 6" xfId="35068" xr:uid="{00000000-0005-0000-0000-0000457D0000}"/>
    <cellStyle name="Финансовый 4 17 9 7" xfId="36404" xr:uid="{00000000-0005-0000-0000-0000467D0000}"/>
    <cellStyle name="Финансовый 4 18" xfId="335" xr:uid="{00000000-0005-0000-0000-0000477D0000}"/>
    <cellStyle name="Финансовый 4 18 2" xfId="386" xr:uid="{00000000-0005-0000-0000-0000487D0000}"/>
    <cellStyle name="Финансовый 4 18 2 2" xfId="8116" xr:uid="{00000000-0005-0000-0000-0000497D0000}"/>
    <cellStyle name="Финансовый 4 18 2 3" xfId="10294" xr:uid="{00000000-0005-0000-0000-00004A7D0000}"/>
    <cellStyle name="Финансовый 4 18 3" xfId="1619" xr:uid="{00000000-0005-0000-0000-00004B7D0000}"/>
    <cellStyle name="Финансовый 4 18 3 2" xfId="8045" xr:uid="{00000000-0005-0000-0000-00004C7D0000}"/>
    <cellStyle name="Финансовый 4 18 3 2 2" xfId="13715" xr:uid="{00000000-0005-0000-0000-00004D7D0000}"/>
    <cellStyle name="Финансовый 4 18 3 2 3" xfId="14607" xr:uid="{00000000-0005-0000-0000-00004E7D0000}"/>
    <cellStyle name="Финансовый 4 18 3 2 3 2" xfId="16373" xr:uid="{00000000-0005-0000-0000-00004F7D0000}"/>
    <cellStyle name="Финансовый 4 18 3 2 3 3" xfId="20356" xr:uid="{00000000-0005-0000-0000-0000507D0000}"/>
    <cellStyle name="Финансовый 4 18 3 2 3 4" xfId="21815" xr:uid="{00000000-0005-0000-0000-0000517D0000}"/>
    <cellStyle name="Финансовый 4 18 3 2 3 5" xfId="25672" xr:uid="{00000000-0005-0000-0000-0000527D0000}"/>
    <cellStyle name="Финансовый 4 18 3 2 3 6" xfId="22389" xr:uid="{00000000-0005-0000-0000-0000537D0000}"/>
    <cellStyle name="Финансовый 4 18 3 2 3 7" xfId="25100" xr:uid="{00000000-0005-0000-0000-0000547D0000}"/>
    <cellStyle name="Финансовый 4 18 3 2 3 8" xfId="33529" xr:uid="{00000000-0005-0000-0000-0000557D0000}"/>
    <cellStyle name="Финансовый 4 18 3 2 3 9" xfId="32354" xr:uid="{00000000-0005-0000-0000-0000567D0000}"/>
    <cellStyle name="Финансовый 4 18 3 2 4" xfId="17279" xr:uid="{00000000-0005-0000-0000-0000577D0000}"/>
    <cellStyle name="Финансовый 4 18 3 2 5" xfId="18591" xr:uid="{00000000-0005-0000-0000-0000587D0000}"/>
    <cellStyle name="Финансовый 4 18 3 2 5 2" xfId="25214" xr:uid="{00000000-0005-0000-0000-0000597D0000}"/>
    <cellStyle name="Финансовый 4 18 3 2 5 3" xfId="27734" xr:uid="{00000000-0005-0000-0000-00005A7D0000}"/>
    <cellStyle name="Финансовый 4 18 3 2 5 4" xfId="29171" xr:uid="{00000000-0005-0000-0000-00005B7D0000}"/>
    <cellStyle name="Финансовый 4 18 3 2 5 5" xfId="30477" xr:uid="{00000000-0005-0000-0000-00005C7D0000}"/>
    <cellStyle name="Финансовый 4 18 3 2 5 6" xfId="34896" xr:uid="{00000000-0005-0000-0000-00005D7D0000}"/>
    <cellStyle name="Финансовый 4 18 3 2 5 7" xfId="36232" xr:uid="{00000000-0005-0000-0000-00005E7D0000}"/>
    <cellStyle name="Финансовый 4 18 3 3" xfId="12565" xr:uid="{00000000-0005-0000-0000-00005F7D0000}"/>
    <cellStyle name="Финансовый 4 18 3 3 2" xfId="13067" xr:uid="{00000000-0005-0000-0000-0000607D0000}"/>
    <cellStyle name="Финансовый 4 18 3 3 3" xfId="15255" xr:uid="{00000000-0005-0000-0000-0000617D0000}"/>
    <cellStyle name="Финансовый 4 18 3 3 3 2" xfId="15725" xr:uid="{00000000-0005-0000-0000-0000627D0000}"/>
    <cellStyle name="Финансовый 4 18 3 3 3 3" xfId="19708" xr:uid="{00000000-0005-0000-0000-0000637D0000}"/>
    <cellStyle name="Финансовый 4 18 3 3 3 4" xfId="21129" xr:uid="{00000000-0005-0000-0000-0000647D0000}"/>
    <cellStyle name="Финансовый 4 18 3 3 3 5" xfId="23864" xr:uid="{00000000-0005-0000-0000-0000657D0000}"/>
    <cellStyle name="Финансовый 4 18 3 3 3 6" xfId="24866" xr:uid="{00000000-0005-0000-0000-0000667D0000}"/>
    <cellStyle name="Финансовый 4 18 3 3 3 7" xfId="25878" xr:uid="{00000000-0005-0000-0000-0000677D0000}"/>
    <cellStyle name="Финансовый 4 18 3 3 3 8" xfId="32881" xr:uid="{00000000-0005-0000-0000-0000687D0000}"/>
    <cellStyle name="Финансовый 4 18 3 3 3 9" xfId="32315" xr:uid="{00000000-0005-0000-0000-0000697D0000}"/>
    <cellStyle name="Финансовый 4 18 3 3 4" xfId="17927" xr:uid="{00000000-0005-0000-0000-00006A7D0000}"/>
    <cellStyle name="Финансовый 4 18 3 3 5" xfId="19239" xr:uid="{00000000-0005-0000-0000-00006B7D0000}"/>
    <cellStyle name="Финансовый 4 18 3 3 5 2" xfId="21693" xr:uid="{00000000-0005-0000-0000-00006C7D0000}"/>
    <cellStyle name="Финансовый 4 18 3 3 5 3" xfId="28382" xr:uid="{00000000-0005-0000-0000-00006D7D0000}"/>
    <cellStyle name="Финансовый 4 18 3 3 5 4" xfId="29819" xr:uid="{00000000-0005-0000-0000-00006E7D0000}"/>
    <cellStyle name="Финансовый 4 18 3 3 5 5" xfId="31125" xr:uid="{00000000-0005-0000-0000-00006F7D0000}"/>
    <cellStyle name="Финансовый 4 18 3 3 5 6" xfId="34248" xr:uid="{00000000-0005-0000-0000-0000707D0000}"/>
    <cellStyle name="Финансовый 4 18 3 3 5 7" xfId="35584" xr:uid="{00000000-0005-0000-0000-0000717D0000}"/>
    <cellStyle name="Финансовый 4 18 4" xfId="10243" xr:uid="{00000000-0005-0000-0000-0000727D0000}"/>
    <cellStyle name="Финансовый 4 18 4 2" xfId="13238" xr:uid="{00000000-0005-0000-0000-0000737D0000}"/>
    <cellStyle name="Финансовый 4 18 4 3" xfId="15084" xr:uid="{00000000-0005-0000-0000-0000747D0000}"/>
    <cellStyle name="Финансовый 4 18 4 3 2" xfId="15896" xr:uid="{00000000-0005-0000-0000-0000757D0000}"/>
    <cellStyle name="Финансовый 4 18 4 3 3" xfId="19879" xr:uid="{00000000-0005-0000-0000-0000767D0000}"/>
    <cellStyle name="Финансовый 4 18 4 3 4" xfId="24304" xr:uid="{00000000-0005-0000-0000-0000777D0000}"/>
    <cellStyle name="Финансовый 4 18 4 3 5" xfId="25812" xr:uid="{00000000-0005-0000-0000-0000787D0000}"/>
    <cellStyle name="Финансовый 4 18 4 3 6" xfId="22212" xr:uid="{00000000-0005-0000-0000-0000797D0000}"/>
    <cellStyle name="Финансовый 4 18 4 3 7" xfId="20823" xr:uid="{00000000-0005-0000-0000-00007A7D0000}"/>
    <cellStyle name="Финансовый 4 18 4 3 8" xfId="33052" xr:uid="{00000000-0005-0000-0000-00007B7D0000}"/>
    <cellStyle name="Финансовый 4 18 4 3 9" xfId="32070" xr:uid="{00000000-0005-0000-0000-00007C7D0000}"/>
    <cellStyle name="Финансовый 4 18 4 4" xfId="17756" xr:uid="{00000000-0005-0000-0000-00007D7D0000}"/>
    <cellStyle name="Финансовый 4 18 4 5" xfId="19068" xr:uid="{00000000-0005-0000-0000-00007E7D0000}"/>
    <cellStyle name="Финансовый 4 18 4 5 2" xfId="22814" xr:uid="{00000000-0005-0000-0000-00007F7D0000}"/>
    <cellStyle name="Финансовый 4 18 4 5 3" xfId="28211" xr:uid="{00000000-0005-0000-0000-0000807D0000}"/>
    <cellStyle name="Финансовый 4 18 4 5 4" xfId="29648" xr:uid="{00000000-0005-0000-0000-0000817D0000}"/>
    <cellStyle name="Финансовый 4 18 4 5 5" xfId="30954" xr:uid="{00000000-0005-0000-0000-0000827D0000}"/>
    <cellStyle name="Финансовый 4 18 4 5 6" xfId="34419" xr:uid="{00000000-0005-0000-0000-0000837D0000}"/>
    <cellStyle name="Финансовый 4 18 4 5 7" xfId="35755" xr:uid="{00000000-0005-0000-0000-0000847D0000}"/>
    <cellStyle name="Финансовый 4 18 5" xfId="11501" xr:uid="{00000000-0005-0000-0000-0000857D0000}"/>
    <cellStyle name="Финансовый 4 18 6" xfId="13886" xr:uid="{00000000-0005-0000-0000-0000867D0000}"/>
    <cellStyle name="Финансовый 4 18 7" xfId="14436" xr:uid="{00000000-0005-0000-0000-0000877D0000}"/>
    <cellStyle name="Финансовый 4 18 7 2" xfId="16544" xr:uid="{00000000-0005-0000-0000-0000887D0000}"/>
    <cellStyle name="Финансовый 4 18 7 3" xfId="20527" xr:uid="{00000000-0005-0000-0000-0000897D0000}"/>
    <cellStyle name="Финансовый 4 18 7 4" xfId="21668" xr:uid="{00000000-0005-0000-0000-00008A7D0000}"/>
    <cellStyle name="Финансовый 4 18 7 5" xfId="24895" xr:uid="{00000000-0005-0000-0000-00008B7D0000}"/>
    <cellStyle name="Финансовый 4 18 7 6" xfId="28725" xr:uid="{00000000-0005-0000-0000-00008C7D0000}"/>
    <cellStyle name="Финансовый 4 18 7 7" xfId="30065" xr:uid="{00000000-0005-0000-0000-00008D7D0000}"/>
    <cellStyle name="Финансовый 4 18 7 8" xfId="33700" xr:uid="{00000000-0005-0000-0000-00008E7D0000}"/>
    <cellStyle name="Финансовый 4 18 7 9" xfId="31505" xr:uid="{00000000-0005-0000-0000-00008F7D0000}"/>
    <cellStyle name="Финансовый 4 18 8" xfId="17108" xr:uid="{00000000-0005-0000-0000-0000907D0000}"/>
    <cellStyle name="Финансовый 4 18 9" xfId="18420" xr:uid="{00000000-0005-0000-0000-0000917D0000}"/>
    <cellStyle name="Финансовый 4 18 9 2" xfId="21634" xr:uid="{00000000-0005-0000-0000-0000927D0000}"/>
    <cellStyle name="Финансовый 4 18 9 3" xfId="27563" xr:uid="{00000000-0005-0000-0000-0000937D0000}"/>
    <cellStyle name="Финансовый 4 18 9 4" xfId="29000" xr:uid="{00000000-0005-0000-0000-0000947D0000}"/>
    <cellStyle name="Финансовый 4 18 9 5" xfId="30306" xr:uid="{00000000-0005-0000-0000-0000957D0000}"/>
    <cellStyle name="Финансовый 4 18 9 6" xfId="35067" xr:uid="{00000000-0005-0000-0000-0000967D0000}"/>
    <cellStyle name="Финансовый 4 18 9 7" xfId="36403" xr:uid="{00000000-0005-0000-0000-0000977D0000}"/>
    <cellStyle name="Финансовый 4 19" xfId="336" xr:uid="{00000000-0005-0000-0000-0000987D0000}"/>
    <cellStyle name="Финансовый 4 19 2" xfId="387" xr:uid="{00000000-0005-0000-0000-0000997D0000}"/>
    <cellStyle name="Финансовый 4 19 2 2" xfId="8757" xr:uid="{00000000-0005-0000-0000-00009A7D0000}"/>
    <cellStyle name="Финансовый 4 19 2 3" xfId="10295" xr:uid="{00000000-0005-0000-0000-00009B7D0000}"/>
    <cellStyle name="Финансовый 4 19 3" xfId="1620" xr:uid="{00000000-0005-0000-0000-00009C7D0000}"/>
    <cellStyle name="Финансовый 4 19 3 2" xfId="7792" xr:uid="{00000000-0005-0000-0000-00009D7D0000}"/>
    <cellStyle name="Финансовый 4 19 3 2 2" xfId="13772" xr:uid="{00000000-0005-0000-0000-00009E7D0000}"/>
    <cellStyle name="Финансовый 4 19 3 2 3" xfId="14550" xr:uid="{00000000-0005-0000-0000-00009F7D0000}"/>
    <cellStyle name="Финансовый 4 19 3 2 3 2" xfId="16430" xr:uid="{00000000-0005-0000-0000-0000A07D0000}"/>
    <cellStyle name="Финансовый 4 19 3 2 3 3" xfId="20413" xr:uid="{00000000-0005-0000-0000-0000A17D0000}"/>
    <cellStyle name="Финансовый 4 19 3 2 3 4" xfId="21069" xr:uid="{00000000-0005-0000-0000-0000A27D0000}"/>
    <cellStyle name="Финансовый 4 19 3 2 3 5" xfId="24600" xr:uid="{00000000-0005-0000-0000-0000A37D0000}"/>
    <cellStyle name="Финансовый 4 19 3 2 3 6" xfId="21872" xr:uid="{00000000-0005-0000-0000-0000A47D0000}"/>
    <cellStyle name="Финансовый 4 19 3 2 3 7" xfId="20909" xr:uid="{00000000-0005-0000-0000-0000A57D0000}"/>
    <cellStyle name="Финансовый 4 19 3 2 3 8" xfId="33586" xr:uid="{00000000-0005-0000-0000-0000A67D0000}"/>
    <cellStyle name="Финансовый 4 19 3 2 3 9" xfId="31509" xr:uid="{00000000-0005-0000-0000-0000A77D0000}"/>
    <cellStyle name="Финансовый 4 19 3 2 4" xfId="17222" xr:uid="{00000000-0005-0000-0000-0000A87D0000}"/>
    <cellStyle name="Финансовый 4 19 3 2 5" xfId="18534" xr:uid="{00000000-0005-0000-0000-0000A97D0000}"/>
    <cellStyle name="Финансовый 4 19 3 2 5 2" xfId="24728" xr:uid="{00000000-0005-0000-0000-0000AA7D0000}"/>
    <cellStyle name="Финансовый 4 19 3 2 5 3" xfId="27677" xr:uid="{00000000-0005-0000-0000-0000AB7D0000}"/>
    <cellStyle name="Финансовый 4 19 3 2 5 4" xfId="29114" xr:uid="{00000000-0005-0000-0000-0000AC7D0000}"/>
    <cellStyle name="Финансовый 4 19 3 2 5 5" xfId="30420" xr:uid="{00000000-0005-0000-0000-0000AD7D0000}"/>
    <cellStyle name="Финансовый 4 19 3 2 5 6" xfId="34953" xr:uid="{00000000-0005-0000-0000-0000AE7D0000}"/>
    <cellStyle name="Финансовый 4 19 3 2 5 7" xfId="36289" xr:uid="{00000000-0005-0000-0000-0000AF7D0000}"/>
    <cellStyle name="Финансовый 4 19 3 3" xfId="12508" xr:uid="{00000000-0005-0000-0000-0000B07D0000}"/>
    <cellStyle name="Финансовый 4 19 3 3 2" xfId="13124" xr:uid="{00000000-0005-0000-0000-0000B17D0000}"/>
    <cellStyle name="Финансовый 4 19 3 3 3" xfId="15198" xr:uid="{00000000-0005-0000-0000-0000B27D0000}"/>
    <cellStyle name="Финансовый 4 19 3 3 3 2" xfId="15782" xr:uid="{00000000-0005-0000-0000-0000B37D0000}"/>
    <cellStyle name="Финансовый 4 19 3 3 3 3" xfId="19765" xr:uid="{00000000-0005-0000-0000-0000B47D0000}"/>
    <cellStyle name="Финансовый 4 19 3 3 3 4" xfId="22485" xr:uid="{00000000-0005-0000-0000-0000B57D0000}"/>
    <cellStyle name="Финансовый 4 19 3 3 3 5" xfId="23472" xr:uid="{00000000-0005-0000-0000-0000B67D0000}"/>
    <cellStyle name="Финансовый 4 19 3 3 3 6" xfId="26686" xr:uid="{00000000-0005-0000-0000-0000B77D0000}"/>
    <cellStyle name="Финансовый 4 19 3 3 3 7" xfId="23158" xr:uid="{00000000-0005-0000-0000-0000B87D0000}"/>
    <cellStyle name="Финансовый 4 19 3 3 3 8" xfId="32938" xr:uid="{00000000-0005-0000-0000-0000B97D0000}"/>
    <cellStyle name="Финансовый 4 19 3 3 3 9" xfId="31806" xr:uid="{00000000-0005-0000-0000-0000BA7D0000}"/>
    <cellStyle name="Финансовый 4 19 3 3 4" xfId="17870" xr:uid="{00000000-0005-0000-0000-0000BB7D0000}"/>
    <cellStyle name="Финансовый 4 19 3 3 5" xfId="19182" xr:uid="{00000000-0005-0000-0000-0000BC7D0000}"/>
    <cellStyle name="Финансовый 4 19 3 3 5 2" xfId="24923" xr:uid="{00000000-0005-0000-0000-0000BD7D0000}"/>
    <cellStyle name="Финансовый 4 19 3 3 5 3" xfId="28325" xr:uid="{00000000-0005-0000-0000-0000BE7D0000}"/>
    <cellStyle name="Финансовый 4 19 3 3 5 4" xfId="29762" xr:uid="{00000000-0005-0000-0000-0000BF7D0000}"/>
    <cellStyle name="Финансовый 4 19 3 3 5 5" xfId="31068" xr:uid="{00000000-0005-0000-0000-0000C07D0000}"/>
    <cellStyle name="Финансовый 4 19 3 3 5 6" xfId="34305" xr:uid="{00000000-0005-0000-0000-0000C17D0000}"/>
    <cellStyle name="Финансовый 4 19 3 3 5 7" xfId="35641" xr:uid="{00000000-0005-0000-0000-0000C27D0000}"/>
    <cellStyle name="Финансовый 4 19 4" xfId="10244" xr:uid="{00000000-0005-0000-0000-0000C37D0000}"/>
    <cellStyle name="Финансовый 4 19 4 2" xfId="13237" xr:uid="{00000000-0005-0000-0000-0000C47D0000}"/>
    <cellStyle name="Финансовый 4 19 4 3" xfId="15085" xr:uid="{00000000-0005-0000-0000-0000C57D0000}"/>
    <cellStyle name="Финансовый 4 19 4 3 2" xfId="15895" xr:uid="{00000000-0005-0000-0000-0000C67D0000}"/>
    <cellStyle name="Финансовый 4 19 4 3 3" xfId="19878" xr:uid="{00000000-0005-0000-0000-0000C77D0000}"/>
    <cellStyle name="Финансовый 4 19 4 3 4" xfId="24118" xr:uid="{00000000-0005-0000-0000-0000C87D0000}"/>
    <cellStyle name="Финансовый 4 19 4 3 5" xfId="27039" xr:uid="{00000000-0005-0000-0000-0000C97D0000}"/>
    <cellStyle name="Финансовый 4 19 4 3 6" xfId="25762" xr:uid="{00000000-0005-0000-0000-0000CA7D0000}"/>
    <cellStyle name="Финансовый 4 19 4 3 7" xfId="20984" xr:uid="{00000000-0005-0000-0000-0000CB7D0000}"/>
    <cellStyle name="Финансовый 4 19 4 3 8" xfId="33051" xr:uid="{00000000-0005-0000-0000-0000CC7D0000}"/>
    <cellStyle name="Финансовый 4 19 4 3 9" xfId="32131" xr:uid="{00000000-0005-0000-0000-0000CD7D0000}"/>
    <cellStyle name="Финансовый 4 19 4 4" xfId="17757" xr:uid="{00000000-0005-0000-0000-0000CE7D0000}"/>
    <cellStyle name="Финансовый 4 19 4 5" xfId="19069" xr:uid="{00000000-0005-0000-0000-0000CF7D0000}"/>
    <cellStyle name="Финансовый 4 19 4 5 2" xfId="22756" xr:uid="{00000000-0005-0000-0000-0000D07D0000}"/>
    <cellStyle name="Финансовый 4 19 4 5 3" xfId="28212" xr:uid="{00000000-0005-0000-0000-0000D17D0000}"/>
    <cellStyle name="Финансовый 4 19 4 5 4" xfId="29649" xr:uid="{00000000-0005-0000-0000-0000D27D0000}"/>
    <cellStyle name="Финансовый 4 19 4 5 5" xfId="30955" xr:uid="{00000000-0005-0000-0000-0000D37D0000}"/>
    <cellStyle name="Финансовый 4 19 4 5 6" xfId="34418" xr:uid="{00000000-0005-0000-0000-0000D47D0000}"/>
    <cellStyle name="Финансовый 4 19 4 5 7" xfId="35754" xr:uid="{00000000-0005-0000-0000-0000D57D0000}"/>
    <cellStyle name="Финансовый 4 19 5" xfId="11502" xr:uid="{00000000-0005-0000-0000-0000D67D0000}"/>
    <cellStyle name="Финансовый 4 19 6" xfId="13885" xr:uid="{00000000-0005-0000-0000-0000D77D0000}"/>
    <cellStyle name="Финансовый 4 19 7" xfId="14437" xr:uid="{00000000-0005-0000-0000-0000D87D0000}"/>
    <cellStyle name="Финансовый 4 19 7 2" xfId="16543" xr:uid="{00000000-0005-0000-0000-0000D97D0000}"/>
    <cellStyle name="Финансовый 4 19 7 3" xfId="20526" xr:uid="{00000000-0005-0000-0000-0000DA7D0000}"/>
    <cellStyle name="Финансовый 4 19 7 4" xfId="21589" xr:uid="{00000000-0005-0000-0000-0000DB7D0000}"/>
    <cellStyle name="Финансовый 4 19 7 5" xfId="25181" xr:uid="{00000000-0005-0000-0000-0000DC7D0000}"/>
    <cellStyle name="Финансовый 4 19 7 6" xfId="25708" xr:uid="{00000000-0005-0000-0000-0000DD7D0000}"/>
    <cellStyle name="Финансовый 4 19 7 7" xfId="27267" xr:uid="{00000000-0005-0000-0000-0000DE7D0000}"/>
    <cellStyle name="Финансовый 4 19 7 8" xfId="33699" xr:uid="{00000000-0005-0000-0000-0000DF7D0000}"/>
    <cellStyle name="Финансовый 4 19 7 9" xfId="32024" xr:uid="{00000000-0005-0000-0000-0000E07D0000}"/>
    <cellStyle name="Финансовый 4 19 8" xfId="17109" xr:uid="{00000000-0005-0000-0000-0000E17D0000}"/>
    <cellStyle name="Финансовый 4 19 9" xfId="18421" xr:uid="{00000000-0005-0000-0000-0000E27D0000}"/>
    <cellStyle name="Финансовый 4 19 9 2" xfId="21556" xr:uid="{00000000-0005-0000-0000-0000E37D0000}"/>
    <cellStyle name="Финансовый 4 19 9 3" xfId="27564" xr:uid="{00000000-0005-0000-0000-0000E47D0000}"/>
    <cellStyle name="Финансовый 4 19 9 4" xfId="29001" xr:uid="{00000000-0005-0000-0000-0000E57D0000}"/>
    <cellStyle name="Финансовый 4 19 9 5" xfId="30307" xr:uid="{00000000-0005-0000-0000-0000E67D0000}"/>
    <cellStyle name="Финансовый 4 19 9 6" xfId="35066" xr:uid="{00000000-0005-0000-0000-0000E77D0000}"/>
    <cellStyle name="Финансовый 4 19 9 7" xfId="36402" xr:uid="{00000000-0005-0000-0000-0000E87D0000}"/>
    <cellStyle name="Финансовый 4 2" xfId="214" xr:uid="{00000000-0005-0000-0000-0000E97D0000}"/>
    <cellStyle name="Финансовый 4 2 2" xfId="388" xr:uid="{00000000-0005-0000-0000-0000EA7D0000}"/>
    <cellStyle name="Финансовый 4 2 2 2" xfId="7744" xr:uid="{00000000-0005-0000-0000-0000EB7D0000}"/>
    <cellStyle name="Финансовый 4 2 2 3" xfId="10296" xr:uid="{00000000-0005-0000-0000-0000EC7D0000}"/>
    <cellStyle name="Финансовый 4 2 3" xfId="1302" xr:uid="{00000000-0005-0000-0000-0000ED7D0000}"/>
    <cellStyle name="Финансовый 4 2 3 2" xfId="7714" xr:uid="{00000000-0005-0000-0000-0000EE7D0000}"/>
    <cellStyle name="Финансовый 4 2 3 2 2" xfId="13792" xr:uid="{00000000-0005-0000-0000-0000EF7D0000}"/>
    <cellStyle name="Финансовый 4 2 3 2 3" xfId="14530" xr:uid="{00000000-0005-0000-0000-0000F07D0000}"/>
    <cellStyle name="Финансовый 4 2 3 2 3 2" xfId="16450" xr:uid="{00000000-0005-0000-0000-0000F17D0000}"/>
    <cellStyle name="Финансовый 4 2 3 2 3 3" xfId="20433" xr:uid="{00000000-0005-0000-0000-0000F27D0000}"/>
    <cellStyle name="Финансовый 4 2 3 2 3 4" xfId="24616" xr:uid="{00000000-0005-0000-0000-0000F37D0000}"/>
    <cellStyle name="Финансовый 4 2 3 2 3 5" xfId="23763" xr:uid="{00000000-0005-0000-0000-0000F47D0000}"/>
    <cellStyle name="Финансовый 4 2 3 2 3 6" xfId="26243" xr:uid="{00000000-0005-0000-0000-0000F57D0000}"/>
    <cellStyle name="Финансовый 4 2 3 2 3 7" xfId="27174" xr:uid="{00000000-0005-0000-0000-0000F67D0000}"/>
    <cellStyle name="Финансовый 4 2 3 2 3 8" xfId="33606" xr:uid="{00000000-0005-0000-0000-0000F77D0000}"/>
    <cellStyle name="Финансовый 4 2 3 2 3 9" xfId="31756" xr:uid="{00000000-0005-0000-0000-0000F87D0000}"/>
    <cellStyle name="Финансовый 4 2 3 2 4" xfId="17202" xr:uid="{00000000-0005-0000-0000-0000F97D0000}"/>
    <cellStyle name="Финансовый 4 2 3 2 5" xfId="18514" xr:uid="{00000000-0005-0000-0000-0000FA7D0000}"/>
    <cellStyle name="Финансовый 4 2 3 2 5 2" xfId="23526" xr:uid="{00000000-0005-0000-0000-0000FB7D0000}"/>
    <cellStyle name="Финансовый 4 2 3 2 5 3" xfId="27657" xr:uid="{00000000-0005-0000-0000-0000FC7D0000}"/>
    <cellStyle name="Финансовый 4 2 3 2 5 4" xfId="29094" xr:uid="{00000000-0005-0000-0000-0000FD7D0000}"/>
    <cellStyle name="Финансовый 4 2 3 2 5 5" xfId="30400" xr:uid="{00000000-0005-0000-0000-0000FE7D0000}"/>
    <cellStyle name="Финансовый 4 2 3 2 5 6" xfId="34973" xr:uid="{00000000-0005-0000-0000-0000FF7D0000}"/>
    <cellStyle name="Финансовый 4 2 3 2 5 7" xfId="36309" xr:uid="{00000000-0005-0000-0000-0000007E0000}"/>
    <cellStyle name="Финансовый 4 2 3 3" xfId="12488" xr:uid="{00000000-0005-0000-0000-0000017E0000}"/>
    <cellStyle name="Финансовый 4 2 3 3 2" xfId="13144" xr:uid="{00000000-0005-0000-0000-0000027E0000}"/>
    <cellStyle name="Финансовый 4 2 3 3 3" xfId="15178" xr:uid="{00000000-0005-0000-0000-0000037E0000}"/>
    <cellStyle name="Финансовый 4 2 3 3 3 2" xfId="15802" xr:uid="{00000000-0005-0000-0000-0000047E0000}"/>
    <cellStyle name="Финансовый 4 2 3 3 3 3" xfId="19785" xr:uid="{00000000-0005-0000-0000-0000057E0000}"/>
    <cellStyle name="Финансовый 4 2 3 3 3 4" xfId="23371" xr:uid="{00000000-0005-0000-0000-0000067E0000}"/>
    <cellStyle name="Финансовый 4 2 3 3 3 5" xfId="24548" xr:uid="{00000000-0005-0000-0000-0000077E0000}"/>
    <cellStyle name="Финансовый 4 2 3 3 3 6" xfId="27004" xr:uid="{00000000-0005-0000-0000-0000087E0000}"/>
    <cellStyle name="Финансовый 4 2 3 3 3 7" xfId="26588" xr:uid="{00000000-0005-0000-0000-0000097E0000}"/>
    <cellStyle name="Финансовый 4 2 3 3 3 8" xfId="32958" xr:uid="{00000000-0005-0000-0000-00000A7E0000}"/>
    <cellStyle name="Финансовый 4 2 3 3 3 9" xfId="32578" xr:uid="{00000000-0005-0000-0000-00000B7E0000}"/>
    <cellStyle name="Финансовый 4 2 3 3 4" xfId="17850" xr:uid="{00000000-0005-0000-0000-00000C7E0000}"/>
    <cellStyle name="Финансовый 4 2 3 3 5" xfId="19162" xr:uid="{00000000-0005-0000-0000-00000D7E0000}"/>
    <cellStyle name="Финансовый 4 2 3 3 5 2" xfId="21186" xr:uid="{00000000-0005-0000-0000-00000E7E0000}"/>
    <cellStyle name="Финансовый 4 2 3 3 5 3" xfId="28305" xr:uid="{00000000-0005-0000-0000-00000F7E0000}"/>
    <cellStyle name="Финансовый 4 2 3 3 5 4" xfId="29742" xr:uid="{00000000-0005-0000-0000-0000107E0000}"/>
    <cellStyle name="Финансовый 4 2 3 3 5 5" xfId="31048" xr:uid="{00000000-0005-0000-0000-0000117E0000}"/>
    <cellStyle name="Финансовый 4 2 3 3 5 6" xfId="34325" xr:uid="{00000000-0005-0000-0000-0000127E0000}"/>
    <cellStyle name="Финансовый 4 2 3 3 5 7" xfId="35661" xr:uid="{00000000-0005-0000-0000-0000137E0000}"/>
    <cellStyle name="Финансовый 4 2 4" xfId="10122" xr:uid="{00000000-0005-0000-0000-0000147E0000}"/>
    <cellStyle name="Финансовый 4 2 4 2" xfId="13282" xr:uid="{00000000-0005-0000-0000-0000157E0000}"/>
    <cellStyle name="Финансовый 4 2 4 3" xfId="15040" xr:uid="{00000000-0005-0000-0000-0000167E0000}"/>
    <cellStyle name="Финансовый 4 2 4 3 2" xfId="15940" xr:uid="{00000000-0005-0000-0000-0000177E0000}"/>
    <cellStyle name="Финансовый 4 2 4 3 3" xfId="19923" xr:uid="{00000000-0005-0000-0000-0000187E0000}"/>
    <cellStyle name="Финансовый 4 2 4 3 4" xfId="23396" xr:uid="{00000000-0005-0000-0000-0000197E0000}"/>
    <cellStyle name="Финансовый 4 2 4 3 5" xfId="21278" xr:uid="{00000000-0005-0000-0000-00001A7E0000}"/>
    <cellStyle name="Финансовый 4 2 4 3 6" xfId="24741" xr:uid="{00000000-0005-0000-0000-00001B7E0000}"/>
    <cellStyle name="Финансовый 4 2 4 3 7" xfId="20942" xr:uid="{00000000-0005-0000-0000-00001C7E0000}"/>
    <cellStyle name="Финансовый 4 2 4 3 8" xfId="33096" xr:uid="{00000000-0005-0000-0000-00001D7E0000}"/>
    <cellStyle name="Финансовый 4 2 4 3 9" xfId="32529" xr:uid="{00000000-0005-0000-0000-00001E7E0000}"/>
    <cellStyle name="Финансовый 4 2 4 4" xfId="17712" xr:uid="{00000000-0005-0000-0000-00001F7E0000}"/>
    <cellStyle name="Финансовый 4 2 4 5" xfId="19024" xr:uid="{00000000-0005-0000-0000-0000207E0000}"/>
    <cellStyle name="Финансовый 4 2 4 5 2" xfId="21479" xr:uid="{00000000-0005-0000-0000-0000217E0000}"/>
    <cellStyle name="Финансовый 4 2 4 5 3" xfId="28167" xr:uid="{00000000-0005-0000-0000-0000227E0000}"/>
    <cellStyle name="Финансовый 4 2 4 5 4" xfId="29604" xr:uid="{00000000-0005-0000-0000-0000237E0000}"/>
    <cellStyle name="Финансовый 4 2 4 5 5" xfId="30910" xr:uid="{00000000-0005-0000-0000-0000247E0000}"/>
    <cellStyle name="Финансовый 4 2 4 5 6" xfId="34463" xr:uid="{00000000-0005-0000-0000-0000257E0000}"/>
    <cellStyle name="Финансовый 4 2 4 5 7" xfId="35799" xr:uid="{00000000-0005-0000-0000-0000267E0000}"/>
    <cellStyle name="Финансовый 4 2 5" xfId="11187" xr:uid="{00000000-0005-0000-0000-0000277E0000}"/>
    <cellStyle name="Финансовый 4 2 6" xfId="13930" xr:uid="{00000000-0005-0000-0000-0000287E0000}"/>
    <cellStyle name="Финансовый 4 2 7" xfId="14392" xr:uid="{00000000-0005-0000-0000-0000297E0000}"/>
    <cellStyle name="Финансовый 4 2 7 2" xfId="16588" xr:uid="{00000000-0005-0000-0000-00002A7E0000}"/>
    <cellStyle name="Финансовый 4 2 7 3" xfId="20571" xr:uid="{00000000-0005-0000-0000-00002B7E0000}"/>
    <cellStyle name="Финансовый 4 2 7 4" xfId="25148" xr:uid="{00000000-0005-0000-0000-00002C7E0000}"/>
    <cellStyle name="Финансовый 4 2 7 5" xfId="21484" xr:uid="{00000000-0005-0000-0000-00002D7E0000}"/>
    <cellStyle name="Финансовый 4 2 7 6" xfId="23749" xr:uid="{00000000-0005-0000-0000-00002E7E0000}"/>
    <cellStyle name="Финансовый 4 2 7 7" xfId="25311" xr:uid="{00000000-0005-0000-0000-00002F7E0000}"/>
    <cellStyle name="Финансовый 4 2 7 8" xfId="33744" xr:uid="{00000000-0005-0000-0000-0000307E0000}"/>
    <cellStyle name="Финансовый 4 2 7 9" xfId="32535" xr:uid="{00000000-0005-0000-0000-0000317E0000}"/>
    <cellStyle name="Финансовый 4 2 8" xfId="17064" xr:uid="{00000000-0005-0000-0000-0000327E0000}"/>
    <cellStyle name="Финансовый 4 2 9" xfId="18376" xr:uid="{00000000-0005-0000-0000-0000337E0000}"/>
    <cellStyle name="Финансовый 4 2 9 2" xfId="23058" xr:uid="{00000000-0005-0000-0000-0000347E0000}"/>
    <cellStyle name="Финансовый 4 2 9 3" xfId="27519" xr:uid="{00000000-0005-0000-0000-0000357E0000}"/>
    <cellStyle name="Финансовый 4 2 9 4" xfId="28956" xr:uid="{00000000-0005-0000-0000-0000367E0000}"/>
    <cellStyle name="Финансовый 4 2 9 5" xfId="30262" xr:uid="{00000000-0005-0000-0000-0000377E0000}"/>
    <cellStyle name="Финансовый 4 2 9 6" xfId="35111" xr:uid="{00000000-0005-0000-0000-0000387E0000}"/>
    <cellStyle name="Финансовый 4 2 9 7" xfId="36447" xr:uid="{00000000-0005-0000-0000-0000397E0000}"/>
    <cellStyle name="Финансовый 4 20" xfId="337" xr:uid="{00000000-0005-0000-0000-00003A7E0000}"/>
    <cellStyle name="Финансовый 4 20 2" xfId="389" xr:uid="{00000000-0005-0000-0000-00003B7E0000}"/>
    <cellStyle name="Финансовый 4 20 2 2" xfId="7876" xr:uid="{00000000-0005-0000-0000-00003C7E0000}"/>
    <cellStyle name="Финансовый 4 20 2 3" xfId="10297" xr:uid="{00000000-0005-0000-0000-00003D7E0000}"/>
    <cellStyle name="Финансовый 4 20 3" xfId="1621" xr:uid="{00000000-0005-0000-0000-00003E7E0000}"/>
    <cellStyle name="Финансовый 4 20 3 2" xfId="7995" xr:uid="{00000000-0005-0000-0000-00003F7E0000}"/>
    <cellStyle name="Финансовый 4 20 3 2 2" xfId="13733" xr:uid="{00000000-0005-0000-0000-0000407E0000}"/>
    <cellStyle name="Финансовый 4 20 3 2 3" xfId="14589" xr:uid="{00000000-0005-0000-0000-0000417E0000}"/>
    <cellStyle name="Финансовый 4 20 3 2 3 2" xfId="16391" xr:uid="{00000000-0005-0000-0000-0000427E0000}"/>
    <cellStyle name="Финансовый 4 20 3 2 3 3" xfId="20374" xr:uid="{00000000-0005-0000-0000-0000437E0000}"/>
    <cellStyle name="Финансовый 4 20 3 2 3 4" xfId="25070" xr:uid="{00000000-0005-0000-0000-0000447E0000}"/>
    <cellStyle name="Финансовый 4 20 3 2 3 5" xfId="22151" xr:uid="{00000000-0005-0000-0000-0000457E0000}"/>
    <cellStyle name="Финансовый 4 20 3 2 3 6" xfId="25310" xr:uid="{00000000-0005-0000-0000-0000467E0000}"/>
    <cellStyle name="Финансовый 4 20 3 2 3 7" xfId="26191" xr:uid="{00000000-0005-0000-0000-0000477E0000}"/>
    <cellStyle name="Финансовый 4 20 3 2 3 8" xfId="33547" xr:uid="{00000000-0005-0000-0000-0000487E0000}"/>
    <cellStyle name="Финансовый 4 20 3 2 3 9" xfId="31801" xr:uid="{00000000-0005-0000-0000-0000497E0000}"/>
    <cellStyle name="Финансовый 4 20 3 2 4" xfId="17261" xr:uid="{00000000-0005-0000-0000-00004A7E0000}"/>
    <cellStyle name="Финансовый 4 20 3 2 5" xfId="18573" xr:uid="{00000000-0005-0000-0000-00004B7E0000}"/>
    <cellStyle name="Финансовый 4 20 3 2 5 2" xfId="22603" xr:uid="{00000000-0005-0000-0000-00004C7E0000}"/>
    <cellStyle name="Финансовый 4 20 3 2 5 3" xfId="27716" xr:uid="{00000000-0005-0000-0000-00004D7E0000}"/>
    <cellStyle name="Финансовый 4 20 3 2 5 4" xfId="29153" xr:uid="{00000000-0005-0000-0000-00004E7E0000}"/>
    <cellStyle name="Финансовый 4 20 3 2 5 5" xfId="30459" xr:uid="{00000000-0005-0000-0000-00004F7E0000}"/>
    <cellStyle name="Финансовый 4 20 3 2 5 6" xfId="34914" xr:uid="{00000000-0005-0000-0000-0000507E0000}"/>
    <cellStyle name="Финансовый 4 20 3 2 5 7" xfId="36250" xr:uid="{00000000-0005-0000-0000-0000517E0000}"/>
    <cellStyle name="Финансовый 4 20 3 3" xfId="12547" xr:uid="{00000000-0005-0000-0000-0000527E0000}"/>
    <cellStyle name="Финансовый 4 20 3 3 2" xfId="13085" xr:uid="{00000000-0005-0000-0000-0000537E0000}"/>
    <cellStyle name="Финансовый 4 20 3 3 3" xfId="15237" xr:uid="{00000000-0005-0000-0000-0000547E0000}"/>
    <cellStyle name="Финансовый 4 20 3 3 3 2" xfId="15743" xr:uid="{00000000-0005-0000-0000-0000557E0000}"/>
    <cellStyle name="Финансовый 4 20 3 3 3 3" xfId="19726" xr:uid="{00000000-0005-0000-0000-0000567E0000}"/>
    <cellStyle name="Финансовый 4 20 3 3 3 4" xfId="23521" xr:uid="{00000000-0005-0000-0000-0000577E0000}"/>
    <cellStyle name="Финансовый 4 20 3 3 3 5" xfId="26888" xr:uid="{00000000-0005-0000-0000-0000587E0000}"/>
    <cellStyle name="Финансовый 4 20 3 3 3 6" xfId="24247" xr:uid="{00000000-0005-0000-0000-0000597E0000}"/>
    <cellStyle name="Финансовый 4 20 3 3 3 7" xfId="24110" xr:uid="{00000000-0005-0000-0000-00005A7E0000}"/>
    <cellStyle name="Финансовый 4 20 3 3 3 8" xfId="32899" xr:uid="{00000000-0005-0000-0000-00005B7E0000}"/>
    <cellStyle name="Финансовый 4 20 3 3 3 9" xfId="31670" xr:uid="{00000000-0005-0000-0000-00005C7E0000}"/>
    <cellStyle name="Финансовый 4 20 3 3 4" xfId="17909" xr:uid="{00000000-0005-0000-0000-00005D7E0000}"/>
    <cellStyle name="Финансовый 4 20 3 3 5" xfId="19221" xr:uid="{00000000-0005-0000-0000-00005E7E0000}"/>
    <cellStyle name="Финансовый 4 20 3 3 5 2" xfId="25177" xr:uid="{00000000-0005-0000-0000-00005F7E0000}"/>
    <cellStyle name="Финансовый 4 20 3 3 5 3" xfId="28364" xr:uid="{00000000-0005-0000-0000-0000607E0000}"/>
    <cellStyle name="Финансовый 4 20 3 3 5 4" xfId="29801" xr:uid="{00000000-0005-0000-0000-0000617E0000}"/>
    <cellStyle name="Финансовый 4 20 3 3 5 5" xfId="31107" xr:uid="{00000000-0005-0000-0000-0000627E0000}"/>
    <cellStyle name="Финансовый 4 20 3 3 5 6" xfId="34266" xr:uid="{00000000-0005-0000-0000-0000637E0000}"/>
    <cellStyle name="Финансовый 4 20 3 3 5 7" xfId="35602" xr:uid="{00000000-0005-0000-0000-0000647E0000}"/>
    <cellStyle name="Финансовый 4 20 4" xfId="10245" xr:uid="{00000000-0005-0000-0000-0000657E0000}"/>
    <cellStyle name="Финансовый 4 20 4 2" xfId="13236" xr:uid="{00000000-0005-0000-0000-0000667E0000}"/>
    <cellStyle name="Финансовый 4 20 4 3" xfId="15086" xr:uid="{00000000-0005-0000-0000-0000677E0000}"/>
    <cellStyle name="Финансовый 4 20 4 3 2" xfId="15894" xr:uid="{00000000-0005-0000-0000-0000687E0000}"/>
    <cellStyle name="Финансовый 4 20 4 3 3" xfId="19877" xr:uid="{00000000-0005-0000-0000-0000697E0000}"/>
    <cellStyle name="Финансовый 4 20 4 3 4" xfId="23718" xr:uid="{00000000-0005-0000-0000-00006A7E0000}"/>
    <cellStyle name="Финансовый 4 20 4 3 5" xfId="27279" xr:uid="{00000000-0005-0000-0000-00006B7E0000}"/>
    <cellStyle name="Финансовый 4 20 4 3 6" xfId="23859" xr:uid="{00000000-0005-0000-0000-00006C7E0000}"/>
    <cellStyle name="Финансовый 4 20 4 3 7" xfId="24983" xr:uid="{00000000-0005-0000-0000-00006D7E0000}"/>
    <cellStyle name="Финансовый 4 20 4 3 8" xfId="33050" xr:uid="{00000000-0005-0000-0000-00006E7E0000}"/>
    <cellStyle name="Финансовый 4 20 4 3 9" xfId="32191" xr:uid="{00000000-0005-0000-0000-00006F7E0000}"/>
    <cellStyle name="Финансовый 4 20 4 4" xfId="17758" xr:uid="{00000000-0005-0000-0000-0000707E0000}"/>
    <cellStyle name="Финансовый 4 20 4 5" xfId="19070" xr:uid="{00000000-0005-0000-0000-0000717E0000}"/>
    <cellStyle name="Финансовый 4 20 4 5 2" xfId="21956" xr:uid="{00000000-0005-0000-0000-0000727E0000}"/>
    <cellStyle name="Финансовый 4 20 4 5 3" xfId="28213" xr:uid="{00000000-0005-0000-0000-0000737E0000}"/>
    <cellStyle name="Финансовый 4 20 4 5 4" xfId="29650" xr:uid="{00000000-0005-0000-0000-0000747E0000}"/>
    <cellStyle name="Финансовый 4 20 4 5 5" xfId="30956" xr:uid="{00000000-0005-0000-0000-0000757E0000}"/>
    <cellStyle name="Финансовый 4 20 4 5 6" xfId="34417" xr:uid="{00000000-0005-0000-0000-0000767E0000}"/>
    <cellStyle name="Финансовый 4 20 4 5 7" xfId="35753" xr:uid="{00000000-0005-0000-0000-0000777E0000}"/>
    <cellStyle name="Финансовый 4 20 5" xfId="11503" xr:uid="{00000000-0005-0000-0000-0000787E0000}"/>
    <cellStyle name="Финансовый 4 20 6" xfId="13884" xr:uid="{00000000-0005-0000-0000-0000797E0000}"/>
    <cellStyle name="Финансовый 4 20 7" xfId="14438" xr:uid="{00000000-0005-0000-0000-00007A7E0000}"/>
    <cellStyle name="Финансовый 4 20 7 2" xfId="16542" xr:uid="{00000000-0005-0000-0000-00007B7E0000}"/>
    <cellStyle name="Финансовый 4 20 7 3" xfId="20525" xr:uid="{00000000-0005-0000-0000-00007C7E0000}"/>
    <cellStyle name="Финансовый 4 20 7 4" xfId="25059" xr:uid="{00000000-0005-0000-0000-00007D7E0000}"/>
    <cellStyle name="Финансовый 4 20 7 5" xfId="22878" xr:uid="{00000000-0005-0000-0000-00007E7E0000}"/>
    <cellStyle name="Финансовый 4 20 7 6" xfId="26414" xr:uid="{00000000-0005-0000-0000-00007F7E0000}"/>
    <cellStyle name="Финансовый 4 20 7 7" xfId="22999" xr:uid="{00000000-0005-0000-0000-0000807E0000}"/>
    <cellStyle name="Финансовый 4 20 7 8" xfId="33698" xr:uid="{00000000-0005-0000-0000-0000817E0000}"/>
    <cellStyle name="Финансовый 4 20 7 9" xfId="32607" xr:uid="{00000000-0005-0000-0000-0000827E0000}"/>
    <cellStyle name="Финансовый 4 20 8" xfId="17110" xr:uid="{00000000-0005-0000-0000-0000837E0000}"/>
    <cellStyle name="Финансовый 4 20 9" xfId="18422" xr:uid="{00000000-0005-0000-0000-0000847E0000}"/>
    <cellStyle name="Финансовый 4 20 9 2" xfId="25034" xr:uid="{00000000-0005-0000-0000-0000857E0000}"/>
    <cellStyle name="Финансовый 4 20 9 3" xfId="27565" xr:uid="{00000000-0005-0000-0000-0000867E0000}"/>
    <cellStyle name="Финансовый 4 20 9 4" xfId="29002" xr:uid="{00000000-0005-0000-0000-0000877E0000}"/>
    <cellStyle name="Финансовый 4 20 9 5" xfId="30308" xr:uid="{00000000-0005-0000-0000-0000887E0000}"/>
    <cellStyle name="Финансовый 4 20 9 6" xfId="35065" xr:uid="{00000000-0005-0000-0000-0000897E0000}"/>
    <cellStyle name="Финансовый 4 20 9 7" xfId="36401" xr:uid="{00000000-0005-0000-0000-00008A7E0000}"/>
    <cellStyle name="Финансовый 4 21" xfId="377" xr:uid="{00000000-0005-0000-0000-00008B7E0000}"/>
    <cellStyle name="Финансовый 4 21 2" xfId="667" xr:uid="{00000000-0005-0000-0000-00008C7E0000}"/>
    <cellStyle name="Финансовый 4 21 2 10" xfId="14444" xr:uid="{00000000-0005-0000-0000-00008D7E0000}"/>
    <cellStyle name="Финансовый 4 21 2 10 2" xfId="16536" xr:uid="{00000000-0005-0000-0000-00008E7E0000}"/>
    <cellStyle name="Финансовый 4 21 2 10 3" xfId="20519" xr:uid="{00000000-0005-0000-0000-00008F7E0000}"/>
    <cellStyle name="Финансовый 4 21 2 10 4" xfId="23976" xr:uid="{00000000-0005-0000-0000-0000907E0000}"/>
    <cellStyle name="Финансовый 4 21 2 10 5" xfId="23271" xr:uid="{00000000-0005-0000-0000-0000917E0000}"/>
    <cellStyle name="Финансовый 4 21 2 10 6" xfId="21690" xr:uid="{00000000-0005-0000-0000-0000927E0000}"/>
    <cellStyle name="Финансовый 4 21 2 10 7" xfId="26177" xr:uid="{00000000-0005-0000-0000-0000937E0000}"/>
    <cellStyle name="Финансовый 4 21 2 10 8" xfId="33692" xr:uid="{00000000-0005-0000-0000-0000947E0000}"/>
    <cellStyle name="Финансовый 4 21 2 10 9" xfId="32396" xr:uid="{00000000-0005-0000-0000-0000957E0000}"/>
    <cellStyle name="Финансовый 4 21 2 11" xfId="17116" xr:uid="{00000000-0005-0000-0000-0000967E0000}"/>
    <cellStyle name="Финансовый 4 21 2 12" xfId="18428" xr:uid="{00000000-0005-0000-0000-0000977E0000}"/>
    <cellStyle name="Финансовый 4 21 2 12 2" xfId="23380" xr:uid="{00000000-0005-0000-0000-0000987E0000}"/>
    <cellStyle name="Финансовый 4 21 2 12 3" xfId="27571" xr:uid="{00000000-0005-0000-0000-0000997E0000}"/>
    <cellStyle name="Финансовый 4 21 2 12 4" xfId="29008" xr:uid="{00000000-0005-0000-0000-00009A7E0000}"/>
    <cellStyle name="Финансовый 4 21 2 12 5" xfId="30314" xr:uid="{00000000-0005-0000-0000-00009B7E0000}"/>
    <cellStyle name="Финансовый 4 21 2 12 6" xfId="35059" xr:uid="{00000000-0005-0000-0000-00009C7E0000}"/>
    <cellStyle name="Финансовый 4 21 2 12 7" xfId="36395" xr:uid="{00000000-0005-0000-0000-00009D7E0000}"/>
    <cellStyle name="Финансовый 4 21 2 2" xfId="1118" xr:uid="{00000000-0005-0000-0000-00009E7E0000}"/>
    <cellStyle name="Финансовый 4 21 2 2 2" xfId="1119" xr:uid="{00000000-0005-0000-0000-00009F7E0000}"/>
    <cellStyle name="Финансовый 4 21 2 2 2 2" xfId="6169" xr:uid="{00000000-0005-0000-0000-0000A07E0000}"/>
    <cellStyle name="Финансовый 4 21 2 2 2 2 2" xfId="9780" xr:uid="{00000000-0005-0000-0000-0000A17E0000}"/>
    <cellStyle name="Финансовый 4 21 2 2 2 2 2 2" xfId="13523" xr:uid="{00000000-0005-0000-0000-0000A27E0000}"/>
    <cellStyle name="Финансовый 4 21 2 2 2 2 2 3" xfId="14799" xr:uid="{00000000-0005-0000-0000-0000A37E0000}"/>
    <cellStyle name="Финансовый 4 21 2 2 2 2 2 3 2" xfId="16181" xr:uid="{00000000-0005-0000-0000-0000A47E0000}"/>
    <cellStyle name="Финансовый 4 21 2 2 2 2 2 3 3" xfId="20164" xr:uid="{00000000-0005-0000-0000-0000A57E0000}"/>
    <cellStyle name="Финансовый 4 21 2 2 2 2 2 3 4" xfId="22538" xr:uid="{00000000-0005-0000-0000-0000A67E0000}"/>
    <cellStyle name="Финансовый 4 21 2 2 2 2 2 3 5" xfId="26947" xr:uid="{00000000-0005-0000-0000-0000A77E0000}"/>
    <cellStyle name="Финансовый 4 21 2 2 2 2 2 3 6" xfId="26870" xr:uid="{00000000-0005-0000-0000-0000A87E0000}"/>
    <cellStyle name="Финансовый 4 21 2 2 2 2 2 3 7" xfId="26911" xr:uid="{00000000-0005-0000-0000-0000A97E0000}"/>
    <cellStyle name="Финансовый 4 21 2 2 2 2 2 3 8" xfId="33337" xr:uid="{00000000-0005-0000-0000-0000AA7E0000}"/>
    <cellStyle name="Финансовый 4 21 2 2 2 2 2 3 9" xfId="32346" xr:uid="{00000000-0005-0000-0000-0000AB7E0000}"/>
    <cellStyle name="Финансовый 4 21 2 2 2 2 2 4" xfId="17471" xr:uid="{00000000-0005-0000-0000-0000AC7E0000}"/>
    <cellStyle name="Финансовый 4 21 2 2 2 2 2 5" xfId="18783" xr:uid="{00000000-0005-0000-0000-0000AD7E0000}"/>
    <cellStyle name="Финансовый 4 21 2 2 2 2 2 5 2" xfId="23434" xr:uid="{00000000-0005-0000-0000-0000AE7E0000}"/>
    <cellStyle name="Финансовый 4 21 2 2 2 2 2 5 3" xfId="27926" xr:uid="{00000000-0005-0000-0000-0000AF7E0000}"/>
    <cellStyle name="Финансовый 4 21 2 2 2 2 2 5 4" xfId="29363" xr:uid="{00000000-0005-0000-0000-0000B07E0000}"/>
    <cellStyle name="Финансовый 4 21 2 2 2 2 2 5 5" xfId="30669" xr:uid="{00000000-0005-0000-0000-0000B17E0000}"/>
    <cellStyle name="Финансовый 4 21 2 2 2 2 2 5 6" xfId="34704" xr:uid="{00000000-0005-0000-0000-0000B27E0000}"/>
    <cellStyle name="Финансовый 4 21 2 2 2 2 2 5 7" xfId="36040" xr:uid="{00000000-0005-0000-0000-0000B37E0000}"/>
    <cellStyle name="Финансовый 4 21 2 2 2 2 3" xfId="12748" xr:uid="{00000000-0005-0000-0000-0000B47E0000}"/>
    <cellStyle name="Финансовый 4 21 2 2 2 2 3 2" xfId="12884" xr:uid="{00000000-0005-0000-0000-0000B57E0000}"/>
    <cellStyle name="Финансовый 4 21 2 2 2 2 3 3" xfId="15438" xr:uid="{00000000-0005-0000-0000-0000B67E0000}"/>
    <cellStyle name="Финансовый 4 21 2 2 2 2 3 3 2" xfId="15542" xr:uid="{00000000-0005-0000-0000-0000B77E0000}"/>
    <cellStyle name="Финансовый 4 21 2 2 2 2 3 3 3" xfId="19525" xr:uid="{00000000-0005-0000-0000-0000B87E0000}"/>
    <cellStyle name="Финансовый 4 21 2 2 2 2 3 3 4" xfId="23940" xr:uid="{00000000-0005-0000-0000-0000B97E0000}"/>
    <cellStyle name="Финансовый 4 21 2 2 2 2 3 3 5" xfId="20932" xr:uid="{00000000-0005-0000-0000-0000BA7E0000}"/>
    <cellStyle name="Финансовый 4 21 2 2 2 2 3 3 6" xfId="22891" xr:uid="{00000000-0005-0000-0000-0000BB7E0000}"/>
    <cellStyle name="Финансовый 4 21 2 2 2 2 3 3 7" xfId="23350" xr:uid="{00000000-0005-0000-0000-0000BC7E0000}"/>
    <cellStyle name="Финансовый 4 21 2 2 2 2 3 3 8" xfId="32698" xr:uid="{00000000-0005-0000-0000-0000BD7E0000}"/>
    <cellStyle name="Финансовый 4 21 2 2 2 2 3 3 9" xfId="32539" xr:uid="{00000000-0005-0000-0000-0000BE7E0000}"/>
    <cellStyle name="Финансовый 4 21 2 2 2 2 3 4" xfId="18110" xr:uid="{00000000-0005-0000-0000-0000BF7E0000}"/>
    <cellStyle name="Финансовый 4 21 2 2 2 2 3 5" xfId="19422" xr:uid="{00000000-0005-0000-0000-0000C07E0000}"/>
    <cellStyle name="Финансовый 4 21 2 2 2 2 3 5 2" xfId="23510" xr:uid="{00000000-0005-0000-0000-0000C17E0000}"/>
    <cellStyle name="Финансовый 4 21 2 2 2 2 3 5 3" xfId="28565" xr:uid="{00000000-0005-0000-0000-0000C27E0000}"/>
    <cellStyle name="Финансовый 4 21 2 2 2 2 3 5 4" xfId="30002" xr:uid="{00000000-0005-0000-0000-0000C37E0000}"/>
    <cellStyle name="Финансовый 4 21 2 2 2 2 3 5 5" xfId="31308" xr:uid="{00000000-0005-0000-0000-0000C47E0000}"/>
    <cellStyle name="Финансовый 4 21 2 2 2 2 3 5 6" xfId="34065" xr:uid="{00000000-0005-0000-0000-0000C57E0000}"/>
    <cellStyle name="Финансовый 4 21 2 2 2 2 3 5 7" xfId="35401" xr:uid="{00000000-0005-0000-0000-0000C67E0000}"/>
    <cellStyle name="Финансовый 4 21 2 2 2 3" xfId="11011" xr:uid="{00000000-0005-0000-0000-0000C77E0000}"/>
    <cellStyle name="Финансовый 4 21 2 2 2 3 2" xfId="13206" xr:uid="{00000000-0005-0000-0000-0000C87E0000}"/>
    <cellStyle name="Финансовый 4 21 2 2 2 3 3" xfId="15116" xr:uid="{00000000-0005-0000-0000-0000C97E0000}"/>
    <cellStyle name="Финансовый 4 21 2 2 2 3 3 2" xfId="15864" xr:uid="{00000000-0005-0000-0000-0000CA7E0000}"/>
    <cellStyle name="Финансовый 4 21 2 2 2 3 3 3" xfId="19847" xr:uid="{00000000-0005-0000-0000-0000CB7E0000}"/>
    <cellStyle name="Финансовый 4 21 2 2 2 3 3 4" xfId="25139" xr:uid="{00000000-0005-0000-0000-0000CC7E0000}"/>
    <cellStyle name="Финансовый 4 21 2 2 2 3 3 5" xfId="24934" xr:uid="{00000000-0005-0000-0000-0000CD7E0000}"/>
    <cellStyle name="Финансовый 4 21 2 2 2 3 3 6" xfId="22224" xr:uid="{00000000-0005-0000-0000-0000CE7E0000}"/>
    <cellStyle name="Финансовый 4 21 2 2 2 3 3 7" xfId="26049" xr:uid="{00000000-0005-0000-0000-0000CF7E0000}"/>
    <cellStyle name="Финансовый 4 21 2 2 2 3 3 8" xfId="33020" xr:uid="{00000000-0005-0000-0000-0000D07E0000}"/>
    <cellStyle name="Финансовый 4 21 2 2 2 3 3 9" xfId="32239" xr:uid="{00000000-0005-0000-0000-0000D17E0000}"/>
    <cellStyle name="Финансовый 4 21 2 2 2 3 4" xfId="17788" xr:uid="{00000000-0005-0000-0000-0000D27E0000}"/>
    <cellStyle name="Финансовый 4 21 2 2 2 3 5" xfId="19100" xr:uid="{00000000-0005-0000-0000-0000D37E0000}"/>
    <cellStyle name="Финансовый 4 21 2 2 2 3 5 2" xfId="22377" xr:uid="{00000000-0005-0000-0000-0000D47E0000}"/>
    <cellStyle name="Финансовый 4 21 2 2 2 3 5 3" xfId="28243" xr:uid="{00000000-0005-0000-0000-0000D57E0000}"/>
    <cellStyle name="Финансовый 4 21 2 2 2 3 5 4" xfId="29680" xr:uid="{00000000-0005-0000-0000-0000D67E0000}"/>
    <cellStyle name="Финансовый 4 21 2 2 2 3 5 5" xfId="30986" xr:uid="{00000000-0005-0000-0000-0000D77E0000}"/>
    <cellStyle name="Финансовый 4 21 2 2 2 3 5 6" xfId="34387" xr:uid="{00000000-0005-0000-0000-0000D87E0000}"/>
    <cellStyle name="Финансовый 4 21 2 2 2 3 5 7" xfId="35723" xr:uid="{00000000-0005-0000-0000-0000D97E0000}"/>
    <cellStyle name="Финансовый 4 21 2 2 2 4" xfId="12338" xr:uid="{00000000-0005-0000-0000-0000DA7E0000}"/>
    <cellStyle name="Финансовый 4 21 2 2 2 5" xfId="13854" xr:uid="{00000000-0005-0000-0000-0000DB7E0000}"/>
    <cellStyle name="Финансовый 4 21 2 2 2 6" xfId="14468" xr:uid="{00000000-0005-0000-0000-0000DC7E0000}"/>
    <cellStyle name="Финансовый 4 21 2 2 2 6 2" xfId="16512" xr:uid="{00000000-0005-0000-0000-0000DD7E0000}"/>
    <cellStyle name="Финансовый 4 21 2 2 2 6 3" xfId="20495" xr:uid="{00000000-0005-0000-0000-0000DE7E0000}"/>
    <cellStyle name="Финансовый 4 21 2 2 2 6 4" xfId="23783" xr:uid="{00000000-0005-0000-0000-0000DF7E0000}"/>
    <cellStyle name="Финансовый 4 21 2 2 2 6 5" xfId="25985" xr:uid="{00000000-0005-0000-0000-0000E07E0000}"/>
    <cellStyle name="Финансовый 4 21 2 2 2 6 6" xfId="24482" xr:uid="{00000000-0005-0000-0000-0000E17E0000}"/>
    <cellStyle name="Финансовый 4 21 2 2 2 6 7" xfId="27226" xr:uid="{00000000-0005-0000-0000-0000E27E0000}"/>
    <cellStyle name="Финансовый 4 21 2 2 2 6 8" xfId="33668" xr:uid="{00000000-0005-0000-0000-0000E37E0000}"/>
    <cellStyle name="Финансовый 4 21 2 2 2 6 9" xfId="31452" xr:uid="{00000000-0005-0000-0000-0000E47E0000}"/>
    <cellStyle name="Финансовый 4 21 2 2 2 7" xfId="17140" xr:uid="{00000000-0005-0000-0000-0000E57E0000}"/>
    <cellStyle name="Финансовый 4 21 2 2 2 8" xfId="18452" xr:uid="{00000000-0005-0000-0000-0000E67E0000}"/>
    <cellStyle name="Финансовый 4 21 2 2 2 8 2" xfId="21550" xr:uid="{00000000-0005-0000-0000-0000E77E0000}"/>
    <cellStyle name="Финансовый 4 21 2 2 2 8 3" xfId="27595" xr:uid="{00000000-0005-0000-0000-0000E87E0000}"/>
    <cellStyle name="Финансовый 4 21 2 2 2 8 4" xfId="29032" xr:uid="{00000000-0005-0000-0000-0000E97E0000}"/>
    <cellStyle name="Финансовый 4 21 2 2 2 8 5" xfId="30338" xr:uid="{00000000-0005-0000-0000-0000EA7E0000}"/>
    <cellStyle name="Финансовый 4 21 2 2 2 8 6" xfId="35035" xr:uid="{00000000-0005-0000-0000-0000EB7E0000}"/>
    <cellStyle name="Финансовый 4 21 2 2 2 8 7" xfId="36371" xr:uid="{00000000-0005-0000-0000-0000EC7E0000}"/>
    <cellStyle name="Финансовый 4 21 2 2 3" xfId="1217" xr:uid="{00000000-0005-0000-0000-0000ED7E0000}"/>
    <cellStyle name="Финансовый 4 21 2 2 3 2" xfId="6234" xr:uid="{00000000-0005-0000-0000-0000EE7E0000}"/>
    <cellStyle name="Финансовый 4 21 2 2 3 2 2" xfId="9874" xr:uid="{00000000-0005-0000-0000-0000EF7E0000}"/>
    <cellStyle name="Финансовый 4 21 2 2 3 2 2 2" xfId="13501" xr:uid="{00000000-0005-0000-0000-0000F07E0000}"/>
    <cellStyle name="Финансовый 4 21 2 2 3 2 2 3" xfId="14821" xr:uid="{00000000-0005-0000-0000-0000F17E0000}"/>
    <cellStyle name="Финансовый 4 21 2 2 3 2 2 3 2" xfId="16159" xr:uid="{00000000-0005-0000-0000-0000F27E0000}"/>
    <cellStyle name="Финансовый 4 21 2 2 3 2 2 3 3" xfId="20142" xr:uid="{00000000-0005-0000-0000-0000F37E0000}"/>
    <cellStyle name="Финансовый 4 21 2 2 3 2 2 3 4" xfId="22177" xr:uid="{00000000-0005-0000-0000-0000F47E0000}"/>
    <cellStyle name="Финансовый 4 21 2 2 3 2 2 3 5" xfId="26856" xr:uid="{00000000-0005-0000-0000-0000F57E0000}"/>
    <cellStyle name="Финансовый 4 21 2 2 3 2 2 3 6" xfId="26299" xr:uid="{00000000-0005-0000-0000-0000F67E0000}"/>
    <cellStyle name="Финансовый 4 21 2 2 3 2 2 3 7" xfId="23151" xr:uid="{00000000-0005-0000-0000-0000F77E0000}"/>
    <cellStyle name="Финансовый 4 21 2 2 3 2 2 3 8" xfId="33315" xr:uid="{00000000-0005-0000-0000-0000F87E0000}"/>
    <cellStyle name="Финансовый 4 21 2 2 3 2 2 3 9" xfId="31454" xr:uid="{00000000-0005-0000-0000-0000F97E0000}"/>
    <cellStyle name="Финансовый 4 21 2 2 3 2 2 4" xfId="17493" xr:uid="{00000000-0005-0000-0000-0000FA7E0000}"/>
    <cellStyle name="Финансовый 4 21 2 2 3 2 2 5" xfId="18805" xr:uid="{00000000-0005-0000-0000-0000FB7E0000}"/>
    <cellStyle name="Финансовый 4 21 2 2 3 2 2 5 2" xfId="23953" xr:uid="{00000000-0005-0000-0000-0000FC7E0000}"/>
    <cellStyle name="Финансовый 4 21 2 2 3 2 2 5 3" xfId="27948" xr:uid="{00000000-0005-0000-0000-0000FD7E0000}"/>
    <cellStyle name="Финансовый 4 21 2 2 3 2 2 5 4" xfId="29385" xr:uid="{00000000-0005-0000-0000-0000FE7E0000}"/>
    <cellStyle name="Финансовый 4 21 2 2 3 2 2 5 5" xfId="30691" xr:uid="{00000000-0005-0000-0000-0000FF7E0000}"/>
    <cellStyle name="Финансовый 4 21 2 2 3 2 2 5 6" xfId="34682" xr:uid="{00000000-0005-0000-0000-0000007F0000}"/>
    <cellStyle name="Финансовый 4 21 2 2 3 2 2 5 7" xfId="36018" xr:uid="{00000000-0005-0000-0000-0000017F0000}"/>
    <cellStyle name="Финансовый 4 21 2 2 3 2 3" xfId="12767" xr:uid="{00000000-0005-0000-0000-0000027F0000}"/>
    <cellStyle name="Финансовый 4 21 2 2 3 2 3 2" xfId="12865" xr:uid="{00000000-0005-0000-0000-0000037F0000}"/>
    <cellStyle name="Финансовый 4 21 2 2 3 2 3 3" xfId="15457" xr:uid="{00000000-0005-0000-0000-0000047F0000}"/>
    <cellStyle name="Финансовый 4 21 2 2 3 2 3 3 2" xfId="15523" xr:uid="{00000000-0005-0000-0000-0000057F0000}"/>
    <cellStyle name="Финансовый 4 21 2 2 3 2 3 3 3" xfId="19506" xr:uid="{00000000-0005-0000-0000-0000067F0000}"/>
    <cellStyle name="Финансовый 4 21 2 2 3 2 3 3 4" xfId="22792" xr:uid="{00000000-0005-0000-0000-0000077F0000}"/>
    <cellStyle name="Финансовый 4 21 2 2 3 2 3 3 5" xfId="25611" xr:uid="{00000000-0005-0000-0000-0000087F0000}"/>
    <cellStyle name="Финансовый 4 21 2 2 3 2 3 3 6" xfId="22239" xr:uid="{00000000-0005-0000-0000-0000097F0000}"/>
    <cellStyle name="Финансовый 4 21 2 2 3 2 3 3 7" xfId="23678" xr:uid="{00000000-0005-0000-0000-00000A7F0000}"/>
    <cellStyle name="Финансовый 4 21 2 2 3 2 3 3 8" xfId="32679" xr:uid="{00000000-0005-0000-0000-00000B7F0000}"/>
    <cellStyle name="Финансовый 4 21 2 2 3 2 3 3 9" xfId="32319" xr:uid="{00000000-0005-0000-0000-00000C7F0000}"/>
    <cellStyle name="Финансовый 4 21 2 2 3 2 3 4" xfId="18129" xr:uid="{00000000-0005-0000-0000-00000D7F0000}"/>
    <cellStyle name="Финансовый 4 21 2 2 3 2 3 5" xfId="19441" xr:uid="{00000000-0005-0000-0000-00000E7F0000}"/>
    <cellStyle name="Финансовый 4 21 2 2 3 2 3 5 2" xfId="25015" xr:uid="{00000000-0005-0000-0000-00000F7F0000}"/>
    <cellStyle name="Финансовый 4 21 2 2 3 2 3 5 3" xfId="28584" xr:uid="{00000000-0005-0000-0000-0000107F0000}"/>
    <cellStyle name="Финансовый 4 21 2 2 3 2 3 5 4" xfId="30021" xr:uid="{00000000-0005-0000-0000-0000117F0000}"/>
    <cellStyle name="Финансовый 4 21 2 2 3 2 3 5 5" xfId="31327" xr:uid="{00000000-0005-0000-0000-0000127F0000}"/>
    <cellStyle name="Финансовый 4 21 2 2 3 2 3 5 6" xfId="34046" xr:uid="{00000000-0005-0000-0000-0000137F0000}"/>
    <cellStyle name="Финансовый 4 21 2 2 3 2 3 5 7" xfId="35382" xr:uid="{00000000-0005-0000-0000-0000147F0000}"/>
    <cellStyle name="Финансовый 4 21 2 2 3 3" xfId="11103" xr:uid="{00000000-0005-0000-0000-0000157F0000}"/>
    <cellStyle name="Финансовый 4 21 2 2 3 3 2" xfId="13186" xr:uid="{00000000-0005-0000-0000-0000167F0000}"/>
    <cellStyle name="Финансовый 4 21 2 2 3 3 3" xfId="15136" xr:uid="{00000000-0005-0000-0000-0000177F0000}"/>
    <cellStyle name="Финансовый 4 21 2 2 3 3 3 2" xfId="15844" xr:uid="{00000000-0005-0000-0000-0000187F0000}"/>
    <cellStyle name="Финансовый 4 21 2 2 3 3 3 3" xfId="19827" xr:uid="{00000000-0005-0000-0000-0000197F0000}"/>
    <cellStyle name="Финансовый 4 21 2 2 3 3 3 4" xfId="22904" xr:uid="{00000000-0005-0000-0000-00001A7F0000}"/>
    <cellStyle name="Финансовый 4 21 2 2 3 3 3 5" xfId="26708" xr:uid="{00000000-0005-0000-0000-00001B7F0000}"/>
    <cellStyle name="Финансовый 4 21 2 2 3 3 3 6" xfId="21866" xr:uid="{00000000-0005-0000-0000-00001C7F0000}"/>
    <cellStyle name="Финансовый 4 21 2 2 3 3 3 7" xfId="27009" xr:uid="{00000000-0005-0000-0000-00001D7F0000}"/>
    <cellStyle name="Финансовый 4 21 2 2 3 3 3 8" xfId="33000" xr:uid="{00000000-0005-0000-0000-00001E7F0000}"/>
    <cellStyle name="Финансовый 4 21 2 2 3 3 3 9" xfId="32127" xr:uid="{00000000-0005-0000-0000-00001F7F0000}"/>
    <cellStyle name="Финансовый 4 21 2 2 3 3 4" xfId="17808" xr:uid="{00000000-0005-0000-0000-0000207F0000}"/>
    <cellStyle name="Финансовый 4 21 2 2 3 3 5" xfId="19120" xr:uid="{00000000-0005-0000-0000-0000217F0000}"/>
    <cellStyle name="Финансовый 4 21 2 2 3 3 5 2" xfId="22249" xr:uid="{00000000-0005-0000-0000-0000227F0000}"/>
    <cellStyle name="Финансовый 4 21 2 2 3 3 5 3" xfId="28263" xr:uid="{00000000-0005-0000-0000-0000237F0000}"/>
    <cellStyle name="Финансовый 4 21 2 2 3 3 5 4" xfId="29700" xr:uid="{00000000-0005-0000-0000-0000247F0000}"/>
    <cellStyle name="Финансовый 4 21 2 2 3 3 5 5" xfId="31006" xr:uid="{00000000-0005-0000-0000-0000257F0000}"/>
    <cellStyle name="Финансовый 4 21 2 2 3 3 5 6" xfId="34367" xr:uid="{00000000-0005-0000-0000-0000267F0000}"/>
    <cellStyle name="Финансовый 4 21 2 2 3 3 5 7" xfId="35703" xr:uid="{00000000-0005-0000-0000-0000277F0000}"/>
    <cellStyle name="Финансовый 4 21 2 2 3 4" xfId="12403" xr:uid="{00000000-0005-0000-0000-0000287F0000}"/>
    <cellStyle name="Финансовый 4 21 2 2 3 5" xfId="13834" xr:uid="{00000000-0005-0000-0000-0000297F0000}"/>
    <cellStyle name="Финансовый 4 21 2 2 3 6" xfId="14488" xr:uid="{00000000-0005-0000-0000-00002A7F0000}"/>
    <cellStyle name="Финансовый 4 21 2 2 3 6 2" xfId="16492" xr:uid="{00000000-0005-0000-0000-00002B7F0000}"/>
    <cellStyle name="Финансовый 4 21 2 2 3 6 3" xfId="20475" xr:uid="{00000000-0005-0000-0000-00002C7F0000}"/>
    <cellStyle name="Финансовый 4 21 2 2 3 6 4" xfId="22586" xr:uid="{00000000-0005-0000-0000-00002D7F0000}"/>
    <cellStyle name="Финансовый 4 21 2 2 3 6 5" xfId="21051" xr:uid="{00000000-0005-0000-0000-00002E7F0000}"/>
    <cellStyle name="Финансовый 4 21 2 2 3 6 6" xfId="27094" xr:uid="{00000000-0005-0000-0000-00002F7F0000}"/>
    <cellStyle name="Финансовый 4 21 2 2 3 6 7" xfId="21893" xr:uid="{00000000-0005-0000-0000-0000307F0000}"/>
    <cellStyle name="Финансовый 4 21 2 2 3 6 8" xfId="33648" xr:uid="{00000000-0005-0000-0000-0000317F0000}"/>
    <cellStyle name="Финансовый 4 21 2 2 3 6 9" xfId="32646" xr:uid="{00000000-0005-0000-0000-0000327F0000}"/>
    <cellStyle name="Финансовый 4 21 2 2 3 7" xfId="17160" xr:uid="{00000000-0005-0000-0000-0000337F0000}"/>
    <cellStyle name="Финансовый 4 21 2 2 3 8" xfId="18472" xr:uid="{00000000-0005-0000-0000-0000347F0000}"/>
    <cellStyle name="Финансовый 4 21 2 2 3 8 2" xfId="22245" xr:uid="{00000000-0005-0000-0000-0000357F0000}"/>
    <cellStyle name="Финансовый 4 21 2 2 3 8 3" xfId="27615" xr:uid="{00000000-0005-0000-0000-0000367F0000}"/>
    <cellStyle name="Финансовый 4 21 2 2 3 8 4" xfId="29052" xr:uid="{00000000-0005-0000-0000-0000377F0000}"/>
    <cellStyle name="Финансовый 4 21 2 2 3 8 5" xfId="30358" xr:uid="{00000000-0005-0000-0000-0000387F0000}"/>
    <cellStyle name="Финансовый 4 21 2 2 3 8 6" xfId="35015" xr:uid="{00000000-0005-0000-0000-0000397F0000}"/>
    <cellStyle name="Финансовый 4 21 2 2 3 8 7" xfId="36351" xr:uid="{00000000-0005-0000-0000-00003A7F0000}"/>
    <cellStyle name="Финансовый 4 21 2 2 4" xfId="1255" xr:uid="{00000000-0005-0000-0000-00003B7F0000}"/>
    <cellStyle name="Финансовый 4 21 2 2 4 2" xfId="6258" xr:uid="{00000000-0005-0000-0000-00003C7F0000}"/>
    <cellStyle name="Финансовый 4 21 2 2 4 2 2" xfId="9912" xr:uid="{00000000-0005-0000-0000-00003D7F0000}"/>
    <cellStyle name="Финансовый 4 21 2 2 4 2 2 2" xfId="13486" xr:uid="{00000000-0005-0000-0000-00003E7F0000}"/>
    <cellStyle name="Финансовый 4 21 2 2 4 2 2 3" xfId="14836" xr:uid="{00000000-0005-0000-0000-00003F7F0000}"/>
    <cellStyle name="Финансовый 4 21 2 2 4 2 2 3 2" xfId="16144" xr:uid="{00000000-0005-0000-0000-0000407F0000}"/>
    <cellStyle name="Финансовый 4 21 2 2 4 2 2 3 3" xfId="20127" xr:uid="{00000000-0005-0000-0000-0000417F0000}"/>
    <cellStyle name="Финансовый 4 21 2 2 4 2 2 3 4" xfId="23719" xr:uid="{00000000-0005-0000-0000-0000427F0000}"/>
    <cellStyle name="Финансовый 4 21 2 2 4 2 2 3 5" xfId="26178" xr:uid="{00000000-0005-0000-0000-0000437F0000}"/>
    <cellStyle name="Финансовый 4 21 2 2 4 2 2 3 6" xfId="22641" xr:uid="{00000000-0005-0000-0000-0000447F0000}"/>
    <cellStyle name="Финансовый 4 21 2 2 4 2 2 3 7" xfId="27300" xr:uid="{00000000-0005-0000-0000-0000457F0000}"/>
    <cellStyle name="Финансовый 4 21 2 2 4 2 2 3 8" xfId="33300" xr:uid="{00000000-0005-0000-0000-0000467F0000}"/>
    <cellStyle name="Финансовый 4 21 2 2 4 2 2 3 9" xfId="31504" xr:uid="{00000000-0005-0000-0000-0000477F0000}"/>
    <cellStyle name="Финансовый 4 21 2 2 4 2 2 4" xfId="17508" xr:uid="{00000000-0005-0000-0000-0000487F0000}"/>
    <cellStyle name="Финансовый 4 21 2 2 4 2 2 5" xfId="18820" xr:uid="{00000000-0005-0000-0000-0000497F0000}"/>
    <cellStyle name="Финансовый 4 21 2 2 4 2 2 5 2" xfId="22415" xr:uid="{00000000-0005-0000-0000-00004A7F0000}"/>
    <cellStyle name="Финансовый 4 21 2 2 4 2 2 5 3" xfId="27963" xr:uid="{00000000-0005-0000-0000-00004B7F0000}"/>
    <cellStyle name="Финансовый 4 21 2 2 4 2 2 5 4" xfId="29400" xr:uid="{00000000-0005-0000-0000-00004C7F0000}"/>
    <cellStyle name="Финансовый 4 21 2 2 4 2 2 5 5" xfId="30706" xr:uid="{00000000-0005-0000-0000-00004D7F0000}"/>
    <cellStyle name="Финансовый 4 21 2 2 4 2 2 5 6" xfId="34667" xr:uid="{00000000-0005-0000-0000-00004E7F0000}"/>
    <cellStyle name="Финансовый 4 21 2 2 4 2 2 5 7" xfId="36003" xr:uid="{00000000-0005-0000-0000-00004F7F0000}"/>
    <cellStyle name="Финансовый 4 21 2 2 4 2 3" xfId="12780" xr:uid="{00000000-0005-0000-0000-0000507F0000}"/>
    <cellStyle name="Финансовый 4 21 2 2 4 2 3 2" xfId="12852" xr:uid="{00000000-0005-0000-0000-0000517F0000}"/>
    <cellStyle name="Финансовый 4 21 2 2 4 2 3 3" xfId="15470" xr:uid="{00000000-0005-0000-0000-0000527F0000}"/>
    <cellStyle name="Финансовый 4 21 2 2 4 2 3 3 2" xfId="15510" xr:uid="{00000000-0005-0000-0000-0000537F0000}"/>
    <cellStyle name="Финансовый 4 21 2 2 4 2 3 3 3" xfId="19493" xr:uid="{00000000-0005-0000-0000-0000547F0000}"/>
    <cellStyle name="Финансовый 4 21 2 2 4 2 3 3 4" xfId="23557" xr:uid="{00000000-0005-0000-0000-0000557F0000}"/>
    <cellStyle name="Финансовый 4 21 2 2 4 2 3 3 5" xfId="26405" xr:uid="{00000000-0005-0000-0000-0000567F0000}"/>
    <cellStyle name="Финансовый 4 21 2 2 4 2 3 3 6" xfId="23020" xr:uid="{00000000-0005-0000-0000-0000577F0000}"/>
    <cellStyle name="Финансовый 4 21 2 2 4 2 3 3 7" xfId="22402" xr:uid="{00000000-0005-0000-0000-0000587F0000}"/>
    <cellStyle name="Финансовый 4 21 2 2 4 2 3 3 8" xfId="32666" xr:uid="{00000000-0005-0000-0000-0000597F0000}"/>
    <cellStyle name="Финансовый 4 21 2 2 4 2 3 3 9" xfId="32381" xr:uid="{00000000-0005-0000-0000-00005A7F0000}"/>
    <cellStyle name="Финансовый 4 21 2 2 4 2 3 4" xfId="18142" xr:uid="{00000000-0005-0000-0000-00005B7F0000}"/>
    <cellStyle name="Финансовый 4 21 2 2 4 2 3 5" xfId="19454" xr:uid="{00000000-0005-0000-0000-00005C7F0000}"/>
    <cellStyle name="Финансовый 4 21 2 2 4 2 3 5 2" xfId="23945" xr:uid="{00000000-0005-0000-0000-00005D7F0000}"/>
    <cellStyle name="Финансовый 4 21 2 2 4 2 3 5 3" xfId="28597" xr:uid="{00000000-0005-0000-0000-00005E7F0000}"/>
    <cellStyle name="Финансовый 4 21 2 2 4 2 3 5 4" xfId="30034" xr:uid="{00000000-0005-0000-0000-00005F7F0000}"/>
    <cellStyle name="Финансовый 4 21 2 2 4 2 3 5 5" xfId="31340" xr:uid="{00000000-0005-0000-0000-0000607F0000}"/>
    <cellStyle name="Финансовый 4 21 2 2 4 2 3 5 6" xfId="34033" xr:uid="{00000000-0005-0000-0000-0000617F0000}"/>
    <cellStyle name="Финансовый 4 21 2 2 4 2 3 5 7" xfId="35369" xr:uid="{00000000-0005-0000-0000-0000627F0000}"/>
    <cellStyle name="Финансовый 4 21 2 2 4 3" xfId="11140" xr:uid="{00000000-0005-0000-0000-0000637F0000}"/>
    <cellStyle name="Финансовый 4 21 2 2 4 3 2" xfId="13172" xr:uid="{00000000-0005-0000-0000-0000647F0000}"/>
    <cellStyle name="Финансовый 4 21 2 2 4 3 3" xfId="15150" xr:uid="{00000000-0005-0000-0000-0000657F0000}"/>
    <cellStyle name="Финансовый 4 21 2 2 4 3 3 2" xfId="15830" xr:uid="{00000000-0005-0000-0000-0000667F0000}"/>
    <cellStyle name="Финансовый 4 21 2 2 4 3 3 3" xfId="19813" xr:uid="{00000000-0005-0000-0000-0000677F0000}"/>
    <cellStyle name="Финансовый 4 21 2 2 4 3 3 4" xfId="20990" xr:uid="{00000000-0005-0000-0000-0000687F0000}"/>
    <cellStyle name="Финансовый 4 21 2 2 4 3 3 5" xfId="20956" xr:uid="{00000000-0005-0000-0000-0000697F0000}"/>
    <cellStyle name="Финансовый 4 21 2 2 4 3 3 6" xfId="23332" xr:uid="{00000000-0005-0000-0000-00006A7F0000}"/>
    <cellStyle name="Финансовый 4 21 2 2 4 3 3 7" xfId="26372" xr:uid="{00000000-0005-0000-0000-00006B7F0000}"/>
    <cellStyle name="Финансовый 4 21 2 2 4 3 3 8" xfId="32986" xr:uid="{00000000-0005-0000-0000-00006C7F0000}"/>
    <cellStyle name="Финансовый 4 21 2 2 4 3 3 9" xfId="32435" xr:uid="{00000000-0005-0000-0000-00006D7F0000}"/>
    <cellStyle name="Финансовый 4 21 2 2 4 3 4" xfId="17822" xr:uid="{00000000-0005-0000-0000-00006E7F0000}"/>
    <cellStyle name="Финансовый 4 21 2 2 4 3 5" xfId="19134" xr:uid="{00000000-0005-0000-0000-00006F7F0000}"/>
    <cellStyle name="Финансовый 4 21 2 2 4 3 5 2" xfId="21889" xr:uid="{00000000-0005-0000-0000-0000707F0000}"/>
    <cellStyle name="Финансовый 4 21 2 2 4 3 5 3" xfId="28277" xr:uid="{00000000-0005-0000-0000-0000717F0000}"/>
    <cellStyle name="Финансовый 4 21 2 2 4 3 5 4" xfId="29714" xr:uid="{00000000-0005-0000-0000-0000727F0000}"/>
    <cellStyle name="Финансовый 4 21 2 2 4 3 5 5" xfId="31020" xr:uid="{00000000-0005-0000-0000-0000737F0000}"/>
    <cellStyle name="Финансовый 4 21 2 2 4 3 5 6" xfId="34353" xr:uid="{00000000-0005-0000-0000-0000747F0000}"/>
    <cellStyle name="Финансовый 4 21 2 2 4 3 5 7" xfId="35689" xr:uid="{00000000-0005-0000-0000-0000757F0000}"/>
    <cellStyle name="Финансовый 4 21 2 2 4 4" xfId="12427" xr:uid="{00000000-0005-0000-0000-0000767F0000}"/>
    <cellStyle name="Финансовый 4 21 2 2 4 5" xfId="13820" xr:uid="{00000000-0005-0000-0000-0000777F0000}"/>
    <cellStyle name="Финансовый 4 21 2 2 4 6" xfId="14502" xr:uid="{00000000-0005-0000-0000-0000787F0000}"/>
    <cellStyle name="Финансовый 4 21 2 2 4 6 2" xfId="16478" xr:uid="{00000000-0005-0000-0000-0000797F0000}"/>
    <cellStyle name="Финансовый 4 21 2 2 4 6 3" xfId="20461" xr:uid="{00000000-0005-0000-0000-00007A7F0000}"/>
    <cellStyle name="Финансовый 4 21 2 2 4 6 4" xfId="25160" xr:uid="{00000000-0005-0000-0000-00007B7F0000}"/>
    <cellStyle name="Финансовый 4 21 2 2 4 6 5" xfId="26759" xr:uid="{00000000-0005-0000-0000-00007C7F0000}"/>
    <cellStyle name="Финансовый 4 21 2 2 4 6 6" xfId="24464" xr:uid="{00000000-0005-0000-0000-00007D7F0000}"/>
    <cellStyle name="Финансовый 4 21 2 2 4 6 7" xfId="26217" xr:uid="{00000000-0005-0000-0000-00007E7F0000}"/>
    <cellStyle name="Финансовый 4 21 2 2 4 6 8" xfId="33634" xr:uid="{00000000-0005-0000-0000-00007F7F0000}"/>
    <cellStyle name="Финансовый 4 21 2 2 4 6 9" xfId="31478" xr:uid="{00000000-0005-0000-0000-0000807F0000}"/>
    <cellStyle name="Финансовый 4 21 2 2 4 7" xfId="17174" xr:uid="{00000000-0005-0000-0000-0000817F0000}"/>
    <cellStyle name="Финансовый 4 21 2 2 4 8" xfId="18486" xr:uid="{00000000-0005-0000-0000-0000827F0000}"/>
    <cellStyle name="Финансовый 4 21 2 2 4 8 2" xfId="22685" xr:uid="{00000000-0005-0000-0000-0000837F0000}"/>
    <cellStyle name="Финансовый 4 21 2 2 4 8 3" xfId="27629" xr:uid="{00000000-0005-0000-0000-0000847F0000}"/>
    <cellStyle name="Финансовый 4 21 2 2 4 8 4" xfId="29066" xr:uid="{00000000-0005-0000-0000-0000857F0000}"/>
    <cellStyle name="Финансовый 4 21 2 2 4 8 5" xfId="30372" xr:uid="{00000000-0005-0000-0000-0000867F0000}"/>
    <cellStyle name="Финансовый 4 21 2 2 4 8 6" xfId="35001" xr:uid="{00000000-0005-0000-0000-0000877F0000}"/>
    <cellStyle name="Финансовый 4 21 2 2 4 8 7" xfId="36337" xr:uid="{00000000-0005-0000-0000-0000887F0000}"/>
    <cellStyle name="Финансовый 4 21 2 2 5" xfId="9779" xr:uid="{00000000-0005-0000-0000-0000897F0000}"/>
    <cellStyle name="Финансовый 4 21 2 2 6" xfId="11010" xr:uid="{00000000-0005-0000-0000-00008A7F0000}"/>
    <cellStyle name="Финансовый 4 21 2 3" xfId="1120" xr:uid="{00000000-0005-0000-0000-00008B7F0000}"/>
    <cellStyle name="Финансовый 4 21 2 3 2" xfId="6170" xr:uid="{00000000-0005-0000-0000-00008C7F0000}"/>
    <cellStyle name="Финансовый 4 21 2 3 2 2" xfId="9781" xr:uid="{00000000-0005-0000-0000-00008D7F0000}"/>
    <cellStyle name="Финансовый 4 21 2 3 2 2 2" xfId="13522" xr:uid="{00000000-0005-0000-0000-00008E7F0000}"/>
    <cellStyle name="Финансовый 4 21 2 3 2 2 3" xfId="14800" xr:uid="{00000000-0005-0000-0000-00008F7F0000}"/>
    <cellStyle name="Финансовый 4 21 2 3 2 2 3 2" xfId="16180" xr:uid="{00000000-0005-0000-0000-0000907F0000}"/>
    <cellStyle name="Финансовый 4 21 2 3 2 2 3 3" xfId="20163" xr:uid="{00000000-0005-0000-0000-0000917F0000}"/>
    <cellStyle name="Финансовый 4 21 2 3 2 2 3 4" xfId="22487" xr:uid="{00000000-0005-0000-0000-0000927F0000}"/>
    <cellStyle name="Финансовый 4 21 2 3 2 2 3 5" xfId="25580" xr:uid="{00000000-0005-0000-0000-0000937F0000}"/>
    <cellStyle name="Финансовый 4 21 2 3 2 2 3 6" xfId="23326" xr:uid="{00000000-0005-0000-0000-0000947F0000}"/>
    <cellStyle name="Финансовый 4 21 2 3 2 2 3 7" xfId="25573" xr:uid="{00000000-0005-0000-0000-0000957F0000}"/>
    <cellStyle name="Финансовый 4 21 2 3 2 2 3 8" xfId="33336" xr:uid="{00000000-0005-0000-0000-0000967F0000}"/>
    <cellStyle name="Финансовый 4 21 2 3 2 2 3 9" xfId="32405" xr:uid="{00000000-0005-0000-0000-0000977F0000}"/>
    <cellStyle name="Финансовый 4 21 2 3 2 2 4" xfId="17472" xr:uid="{00000000-0005-0000-0000-0000987F0000}"/>
    <cellStyle name="Финансовый 4 21 2 3 2 2 5" xfId="18784" xr:uid="{00000000-0005-0000-0000-0000997F0000}"/>
    <cellStyle name="Финансовый 4 21 2 3 2 2 5 2" xfId="23227" xr:uid="{00000000-0005-0000-0000-00009A7F0000}"/>
    <cellStyle name="Финансовый 4 21 2 3 2 2 5 3" xfId="27927" xr:uid="{00000000-0005-0000-0000-00009B7F0000}"/>
    <cellStyle name="Финансовый 4 21 2 3 2 2 5 4" xfId="29364" xr:uid="{00000000-0005-0000-0000-00009C7F0000}"/>
    <cellStyle name="Финансовый 4 21 2 3 2 2 5 5" xfId="30670" xr:uid="{00000000-0005-0000-0000-00009D7F0000}"/>
    <cellStyle name="Финансовый 4 21 2 3 2 2 5 6" xfId="34703" xr:uid="{00000000-0005-0000-0000-00009E7F0000}"/>
    <cellStyle name="Финансовый 4 21 2 3 2 2 5 7" xfId="36039" xr:uid="{00000000-0005-0000-0000-00009F7F0000}"/>
    <cellStyle name="Финансовый 4 21 2 3 2 3" xfId="12749" xr:uid="{00000000-0005-0000-0000-0000A07F0000}"/>
    <cellStyle name="Финансовый 4 21 2 3 2 3 2" xfId="12883" xr:uid="{00000000-0005-0000-0000-0000A17F0000}"/>
    <cellStyle name="Финансовый 4 21 2 3 2 3 3" xfId="15439" xr:uid="{00000000-0005-0000-0000-0000A27F0000}"/>
    <cellStyle name="Финансовый 4 21 2 3 2 3 3 2" xfId="15541" xr:uid="{00000000-0005-0000-0000-0000A37F0000}"/>
    <cellStyle name="Финансовый 4 21 2 3 2 3 3 3" xfId="19524" xr:uid="{00000000-0005-0000-0000-0000A47F0000}"/>
    <cellStyle name="Финансовый 4 21 2 3 2 3 3 4" xfId="23604" xr:uid="{00000000-0005-0000-0000-0000A57F0000}"/>
    <cellStyle name="Финансовый 4 21 2 3 2 3 3 5" xfId="26193" xr:uid="{00000000-0005-0000-0000-0000A67F0000}"/>
    <cellStyle name="Финансовый 4 21 2 3 2 3 3 6" xfId="22289" xr:uid="{00000000-0005-0000-0000-0000A77F0000}"/>
    <cellStyle name="Финансовый 4 21 2 3 2 3 3 7" xfId="24647" xr:uid="{00000000-0005-0000-0000-0000A87F0000}"/>
    <cellStyle name="Финансовый 4 21 2 3 2 3 3 8" xfId="32697" xr:uid="{00000000-0005-0000-0000-0000A97F0000}"/>
    <cellStyle name="Финансовый 4 21 2 3 2 3 3 9" xfId="31563" xr:uid="{00000000-0005-0000-0000-0000AA7F0000}"/>
    <cellStyle name="Финансовый 4 21 2 3 2 3 4" xfId="18111" xr:uid="{00000000-0005-0000-0000-0000AB7F0000}"/>
    <cellStyle name="Финансовый 4 21 2 3 2 3 5" xfId="19423" xr:uid="{00000000-0005-0000-0000-0000AC7F0000}"/>
    <cellStyle name="Финансовый 4 21 2 3 2 3 5 2" xfId="23299" xr:uid="{00000000-0005-0000-0000-0000AD7F0000}"/>
    <cellStyle name="Финансовый 4 21 2 3 2 3 5 3" xfId="28566" xr:uid="{00000000-0005-0000-0000-0000AE7F0000}"/>
    <cellStyle name="Финансовый 4 21 2 3 2 3 5 4" xfId="30003" xr:uid="{00000000-0005-0000-0000-0000AF7F0000}"/>
    <cellStyle name="Финансовый 4 21 2 3 2 3 5 5" xfId="31309" xr:uid="{00000000-0005-0000-0000-0000B07F0000}"/>
    <cellStyle name="Финансовый 4 21 2 3 2 3 5 6" xfId="34064" xr:uid="{00000000-0005-0000-0000-0000B17F0000}"/>
    <cellStyle name="Финансовый 4 21 2 3 2 3 5 7" xfId="35400" xr:uid="{00000000-0005-0000-0000-0000B27F0000}"/>
    <cellStyle name="Финансовый 4 21 2 3 3" xfId="11012" xr:uid="{00000000-0005-0000-0000-0000B37F0000}"/>
    <cellStyle name="Финансовый 4 21 2 3 3 2" xfId="13205" xr:uid="{00000000-0005-0000-0000-0000B47F0000}"/>
    <cellStyle name="Финансовый 4 21 2 3 3 3" xfId="15117" xr:uid="{00000000-0005-0000-0000-0000B57F0000}"/>
    <cellStyle name="Финансовый 4 21 2 3 3 3 2" xfId="15863" xr:uid="{00000000-0005-0000-0000-0000B67F0000}"/>
    <cellStyle name="Финансовый 4 21 2 3 3 3 3" xfId="19846" xr:uid="{00000000-0005-0000-0000-0000B77F0000}"/>
    <cellStyle name="Финансовый 4 21 2 3 3 3 4" xfId="21057" xr:uid="{00000000-0005-0000-0000-0000B87F0000}"/>
    <cellStyle name="Финансовый 4 21 2 3 3 3 5" xfId="21596" xr:uid="{00000000-0005-0000-0000-0000B97F0000}"/>
    <cellStyle name="Финансовый 4 21 2 3 3 3 6" xfId="24666" xr:uid="{00000000-0005-0000-0000-0000BA7F0000}"/>
    <cellStyle name="Финансовый 4 21 2 3 3 3 7" xfId="22175" xr:uid="{00000000-0005-0000-0000-0000BB7F0000}"/>
    <cellStyle name="Финансовый 4 21 2 3 3 3 8" xfId="33019" xr:uid="{00000000-0005-0000-0000-0000BC7F0000}"/>
    <cellStyle name="Финансовый 4 21 2 3 3 3 9" xfId="32212" xr:uid="{00000000-0005-0000-0000-0000BD7F0000}"/>
    <cellStyle name="Финансовый 4 21 2 3 3 4" xfId="17789" xr:uid="{00000000-0005-0000-0000-0000BE7F0000}"/>
    <cellStyle name="Финансовый 4 21 2 3 3 5" xfId="19101" xr:uid="{00000000-0005-0000-0000-0000BF7F0000}"/>
    <cellStyle name="Финансовый 4 21 2 3 3 5 2" xfId="22309" xr:uid="{00000000-0005-0000-0000-0000C07F0000}"/>
    <cellStyle name="Финансовый 4 21 2 3 3 5 3" xfId="28244" xr:uid="{00000000-0005-0000-0000-0000C17F0000}"/>
    <cellStyle name="Финансовый 4 21 2 3 3 5 4" xfId="29681" xr:uid="{00000000-0005-0000-0000-0000C27F0000}"/>
    <cellStyle name="Финансовый 4 21 2 3 3 5 5" xfId="30987" xr:uid="{00000000-0005-0000-0000-0000C37F0000}"/>
    <cellStyle name="Финансовый 4 21 2 3 3 5 6" xfId="34386" xr:uid="{00000000-0005-0000-0000-0000C47F0000}"/>
    <cellStyle name="Финансовый 4 21 2 3 3 5 7" xfId="35722" xr:uid="{00000000-0005-0000-0000-0000C57F0000}"/>
    <cellStyle name="Финансовый 4 21 2 3 4" xfId="12339" xr:uid="{00000000-0005-0000-0000-0000C67F0000}"/>
    <cellStyle name="Финансовый 4 21 2 3 5" xfId="13853" xr:uid="{00000000-0005-0000-0000-0000C77F0000}"/>
    <cellStyle name="Финансовый 4 21 2 3 6" xfId="14469" xr:uid="{00000000-0005-0000-0000-0000C87F0000}"/>
    <cellStyle name="Финансовый 4 21 2 3 6 2" xfId="16511" xr:uid="{00000000-0005-0000-0000-0000C97F0000}"/>
    <cellStyle name="Финансовый 4 21 2 3 6 3" xfId="20494" xr:uid="{00000000-0005-0000-0000-0000CA7F0000}"/>
    <cellStyle name="Финансовый 4 21 2 3 6 4" xfId="23815" xr:uid="{00000000-0005-0000-0000-0000CB7F0000}"/>
    <cellStyle name="Финансовый 4 21 2 3 6 5" xfId="22297" xr:uid="{00000000-0005-0000-0000-0000CC7F0000}"/>
    <cellStyle name="Финансовый 4 21 2 3 6 6" xfId="26701" xr:uid="{00000000-0005-0000-0000-0000CD7F0000}"/>
    <cellStyle name="Финансовый 4 21 2 3 6 7" xfId="21140" xr:uid="{00000000-0005-0000-0000-0000CE7F0000}"/>
    <cellStyle name="Финансовый 4 21 2 3 6 8" xfId="33667" xr:uid="{00000000-0005-0000-0000-0000CF7F0000}"/>
    <cellStyle name="Финансовый 4 21 2 3 6 9" xfId="31510" xr:uid="{00000000-0005-0000-0000-0000D07F0000}"/>
    <cellStyle name="Финансовый 4 21 2 3 7" xfId="17141" xr:uid="{00000000-0005-0000-0000-0000D17F0000}"/>
    <cellStyle name="Финансовый 4 21 2 3 8" xfId="18453" xr:uid="{00000000-0005-0000-0000-0000D27F0000}"/>
    <cellStyle name="Финансовый 4 21 2 3 8 2" xfId="21464" xr:uid="{00000000-0005-0000-0000-0000D37F0000}"/>
    <cellStyle name="Финансовый 4 21 2 3 8 3" xfId="27596" xr:uid="{00000000-0005-0000-0000-0000D47F0000}"/>
    <cellStyle name="Финансовый 4 21 2 3 8 4" xfId="29033" xr:uid="{00000000-0005-0000-0000-0000D57F0000}"/>
    <cellStyle name="Финансовый 4 21 2 3 8 5" xfId="30339" xr:uid="{00000000-0005-0000-0000-0000D67F0000}"/>
    <cellStyle name="Финансовый 4 21 2 3 8 6" xfId="35034" xr:uid="{00000000-0005-0000-0000-0000D77F0000}"/>
    <cellStyle name="Финансовый 4 21 2 3 8 7" xfId="36370" xr:uid="{00000000-0005-0000-0000-0000D87F0000}"/>
    <cellStyle name="Финансовый 4 21 2 4" xfId="1216" xr:uid="{00000000-0005-0000-0000-0000D97F0000}"/>
    <cellStyle name="Финансовый 4 21 2 4 2" xfId="9873" xr:uid="{00000000-0005-0000-0000-0000DA7F0000}"/>
    <cellStyle name="Финансовый 4 21 2 4 3" xfId="11102" xr:uid="{00000000-0005-0000-0000-0000DB7F0000}"/>
    <cellStyle name="Финансовый 4 21 2 5" xfId="1254" xr:uid="{00000000-0005-0000-0000-0000DC7F0000}"/>
    <cellStyle name="Финансовый 4 21 2 5 2" xfId="9911" xr:uid="{00000000-0005-0000-0000-0000DD7F0000}"/>
    <cellStyle name="Финансовый 4 21 2 5 3" xfId="11139" xr:uid="{00000000-0005-0000-0000-0000DE7F0000}"/>
    <cellStyle name="Финансовый 4 21 2 6" xfId="1692" xr:uid="{00000000-0005-0000-0000-0000DF7F0000}"/>
    <cellStyle name="Финансовый 4 21 2 6 2" xfId="9247" xr:uid="{00000000-0005-0000-0000-0000E07F0000}"/>
    <cellStyle name="Финансовый 4 21 2 6 2 2" xfId="13577" xr:uid="{00000000-0005-0000-0000-0000E17F0000}"/>
    <cellStyle name="Финансовый 4 21 2 6 2 3" xfId="14745" xr:uid="{00000000-0005-0000-0000-0000E27F0000}"/>
    <cellStyle name="Финансовый 4 21 2 6 2 3 2" xfId="16235" xr:uid="{00000000-0005-0000-0000-0000E37F0000}"/>
    <cellStyle name="Финансовый 4 21 2 6 2 3 3" xfId="20218" xr:uid="{00000000-0005-0000-0000-0000E47F0000}"/>
    <cellStyle name="Финансовый 4 21 2 6 2 3 4" xfId="25257" xr:uid="{00000000-0005-0000-0000-0000E57F0000}"/>
    <cellStyle name="Финансовый 4 21 2 6 2 3 5" xfId="26663" xr:uid="{00000000-0005-0000-0000-0000E67F0000}"/>
    <cellStyle name="Финансовый 4 21 2 6 2 3 6" xfId="22334" xr:uid="{00000000-0005-0000-0000-0000E77F0000}"/>
    <cellStyle name="Финансовый 4 21 2 6 2 3 7" xfId="23066" xr:uid="{00000000-0005-0000-0000-0000E87F0000}"/>
    <cellStyle name="Финансовый 4 21 2 6 2 3 8" xfId="33391" xr:uid="{00000000-0005-0000-0000-0000E97F0000}"/>
    <cellStyle name="Финансовый 4 21 2 6 2 3 9" xfId="31389" xr:uid="{00000000-0005-0000-0000-0000EA7F0000}"/>
    <cellStyle name="Финансовый 4 21 2 6 2 4" xfId="17417" xr:uid="{00000000-0005-0000-0000-0000EB7F0000}"/>
    <cellStyle name="Финансовый 4 21 2 6 2 5" xfId="18729" xr:uid="{00000000-0005-0000-0000-0000EC7F0000}"/>
    <cellStyle name="Финансовый 4 21 2 6 2 5 2" xfId="25477" xr:uid="{00000000-0005-0000-0000-0000ED7F0000}"/>
    <cellStyle name="Финансовый 4 21 2 6 2 5 3" xfId="27872" xr:uid="{00000000-0005-0000-0000-0000EE7F0000}"/>
    <cellStyle name="Финансовый 4 21 2 6 2 5 4" xfId="29309" xr:uid="{00000000-0005-0000-0000-0000EF7F0000}"/>
    <cellStyle name="Финансовый 4 21 2 6 2 5 5" xfId="30615" xr:uid="{00000000-0005-0000-0000-0000F07F0000}"/>
    <cellStyle name="Финансовый 4 21 2 6 2 5 6" xfId="34758" xr:uid="{00000000-0005-0000-0000-0000F17F0000}"/>
    <cellStyle name="Финансовый 4 21 2 6 2 5 7" xfId="36094" xr:uid="{00000000-0005-0000-0000-0000F27F0000}"/>
    <cellStyle name="Финансовый 4 21 2 6 3" xfId="12703" xr:uid="{00000000-0005-0000-0000-0000F37F0000}"/>
    <cellStyle name="Финансовый 4 21 2 6 3 2" xfId="12929" xr:uid="{00000000-0005-0000-0000-0000F47F0000}"/>
    <cellStyle name="Финансовый 4 21 2 6 3 3" xfId="15393" xr:uid="{00000000-0005-0000-0000-0000F57F0000}"/>
    <cellStyle name="Финансовый 4 21 2 6 3 3 2" xfId="15587" xr:uid="{00000000-0005-0000-0000-0000F67F0000}"/>
    <cellStyle name="Финансовый 4 21 2 6 3 3 3" xfId="19570" xr:uid="{00000000-0005-0000-0000-0000F77F0000}"/>
    <cellStyle name="Финансовый 4 21 2 6 3 3 4" xfId="21467" xr:uid="{00000000-0005-0000-0000-0000F87F0000}"/>
    <cellStyle name="Финансовый 4 21 2 6 3 3 5" xfId="26596" xr:uid="{00000000-0005-0000-0000-0000F97F0000}"/>
    <cellStyle name="Финансовый 4 21 2 6 3 3 6" xfId="22481" xr:uid="{00000000-0005-0000-0000-0000FA7F0000}"/>
    <cellStyle name="Финансовый 4 21 2 6 3 3 7" xfId="25919" xr:uid="{00000000-0005-0000-0000-0000FB7F0000}"/>
    <cellStyle name="Финансовый 4 21 2 6 3 3 8" xfId="32743" xr:uid="{00000000-0005-0000-0000-0000FC7F0000}"/>
    <cellStyle name="Финансовый 4 21 2 6 3 3 9" xfId="32532" xr:uid="{00000000-0005-0000-0000-0000FD7F0000}"/>
    <cellStyle name="Финансовый 4 21 2 6 3 4" xfId="18065" xr:uid="{00000000-0005-0000-0000-0000FE7F0000}"/>
    <cellStyle name="Финансовый 4 21 2 6 3 5" xfId="19377" xr:uid="{00000000-0005-0000-0000-0000FF7F0000}"/>
    <cellStyle name="Финансовый 4 21 2 6 3 5 2" xfId="25163" xr:uid="{00000000-0005-0000-0000-000000800000}"/>
    <cellStyle name="Финансовый 4 21 2 6 3 5 3" xfId="28520" xr:uid="{00000000-0005-0000-0000-000001800000}"/>
    <cellStyle name="Финансовый 4 21 2 6 3 5 4" xfId="29957" xr:uid="{00000000-0005-0000-0000-000002800000}"/>
    <cellStyle name="Финансовый 4 21 2 6 3 5 5" xfId="31263" xr:uid="{00000000-0005-0000-0000-000003800000}"/>
    <cellStyle name="Финансовый 4 21 2 6 3 5 6" xfId="34110" xr:uid="{00000000-0005-0000-0000-000004800000}"/>
    <cellStyle name="Финансовый 4 21 2 6 3 5 7" xfId="35446" xr:uid="{00000000-0005-0000-0000-000005800000}"/>
    <cellStyle name="Финансовый 4 21 2 7" xfId="10575" xr:uid="{00000000-0005-0000-0000-000006800000}"/>
    <cellStyle name="Финансовый 4 21 2 7 2" xfId="13230" xr:uid="{00000000-0005-0000-0000-000007800000}"/>
    <cellStyle name="Финансовый 4 21 2 7 3" xfId="15092" xr:uid="{00000000-0005-0000-0000-000008800000}"/>
    <cellStyle name="Финансовый 4 21 2 7 3 2" xfId="15888" xr:uid="{00000000-0005-0000-0000-000009800000}"/>
    <cellStyle name="Финансовый 4 21 2 7 3 3" xfId="19871" xr:uid="{00000000-0005-0000-0000-00000A800000}"/>
    <cellStyle name="Финансовый 4 21 2 7 3 4" xfId="25216" xr:uid="{00000000-0005-0000-0000-00000B800000}"/>
    <cellStyle name="Финансовый 4 21 2 7 3 5" xfId="23093" xr:uid="{00000000-0005-0000-0000-00000C800000}"/>
    <cellStyle name="Финансовый 4 21 2 7 3 6" xfId="26657" xr:uid="{00000000-0005-0000-0000-00000D800000}"/>
    <cellStyle name="Финансовый 4 21 2 7 3 7" xfId="23013" xr:uid="{00000000-0005-0000-0000-00000E800000}"/>
    <cellStyle name="Финансовый 4 21 2 7 3 8" xfId="33044" xr:uid="{00000000-0005-0000-0000-00000F800000}"/>
    <cellStyle name="Финансовый 4 21 2 7 3 9" xfId="32567" xr:uid="{00000000-0005-0000-0000-000010800000}"/>
    <cellStyle name="Финансовый 4 21 2 7 4" xfId="17764" xr:uid="{00000000-0005-0000-0000-000011800000}"/>
    <cellStyle name="Финансовый 4 21 2 7 5" xfId="19076" xr:uid="{00000000-0005-0000-0000-000012800000}"/>
    <cellStyle name="Финансовый 4 21 2 7 5 2" xfId="21621" xr:uid="{00000000-0005-0000-0000-000013800000}"/>
    <cellStyle name="Финансовый 4 21 2 7 5 3" xfId="28219" xr:uid="{00000000-0005-0000-0000-000014800000}"/>
    <cellStyle name="Финансовый 4 21 2 7 5 4" xfId="29656" xr:uid="{00000000-0005-0000-0000-000015800000}"/>
    <cellStyle name="Финансовый 4 21 2 7 5 5" xfId="30962" xr:uid="{00000000-0005-0000-0000-000016800000}"/>
    <cellStyle name="Финансовый 4 21 2 7 5 6" xfId="34411" xr:uid="{00000000-0005-0000-0000-000017800000}"/>
    <cellStyle name="Финансовый 4 21 2 7 5 7" xfId="35747" xr:uid="{00000000-0005-0000-0000-000018800000}"/>
    <cellStyle name="Финансовый 4 21 2 8" xfId="11574" xr:uid="{00000000-0005-0000-0000-000019800000}"/>
    <cellStyle name="Финансовый 4 21 2 9" xfId="13878" xr:uid="{00000000-0005-0000-0000-00001A800000}"/>
    <cellStyle name="Финансовый 4 21 3" xfId="1117" xr:uid="{00000000-0005-0000-0000-00001B800000}"/>
    <cellStyle name="Финансовый 4 21 3 10" xfId="17139" xr:uid="{00000000-0005-0000-0000-00001C800000}"/>
    <cellStyle name="Финансовый 4 21 3 11" xfId="18451" xr:uid="{00000000-0005-0000-0000-00001D800000}"/>
    <cellStyle name="Финансовый 4 21 3 11 2" xfId="21679" xr:uid="{00000000-0005-0000-0000-00001E800000}"/>
    <cellStyle name="Финансовый 4 21 3 11 3" xfId="27594" xr:uid="{00000000-0005-0000-0000-00001F800000}"/>
    <cellStyle name="Финансовый 4 21 3 11 4" xfId="29031" xr:uid="{00000000-0005-0000-0000-000020800000}"/>
    <cellStyle name="Финансовый 4 21 3 11 5" xfId="30337" xr:uid="{00000000-0005-0000-0000-000021800000}"/>
    <cellStyle name="Финансовый 4 21 3 11 6" xfId="35036" xr:uid="{00000000-0005-0000-0000-000022800000}"/>
    <cellStyle name="Финансовый 4 21 3 11 7" xfId="36372" xr:uid="{00000000-0005-0000-0000-000023800000}"/>
    <cellStyle name="Финансовый 4 21 3 2" xfId="1121" xr:uid="{00000000-0005-0000-0000-000024800000}"/>
    <cellStyle name="Финансовый 4 21 3 2 2" xfId="9782" xr:uid="{00000000-0005-0000-0000-000025800000}"/>
    <cellStyle name="Финансовый 4 21 3 2 3" xfId="11013" xr:uid="{00000000-0005-0000-0000-000026800000}"/>
    <cellStyle name="Финансовый 4 21 3 3" xfId="1218" xr:uid="{00000000-0005-0000-0000-000027800000}"/>
    <cellStyle name="Финансовый 4 21 3 3 2" xfId="9875" xr:uid="{00000000-0005-0000-0000-000028800000}"/>
    <cellStyle name="Финансовый 4 21 3 3 3" xfId="11104" xr:uid="{00000000-0005-0000-0000-000029800000}"/>
    <cellStyle name="Финансовый 4 21 3 4" xfId="1256" xr:uid="{00000000-0005-0000-0000-00002A800000}"/>
    <cellStyle name="Финансовый 4 21 3 4 2" xfId="9913" xr:uid="{00000000-0005-0000-0000-00002B800000}"/>
    <cellStyle name="Финансовый 4 21 3 4 3" xfId="11141" xr:uid="{00000000-0005-0000-0000-00002C800000}"/>
    <cellStyle name="Финансовый 4 21 3 5" xfId="6168" xr:uid="{00000000-0005-0000-0000-00002D800000}"/>
    <cellStyle name="Финансовый 4 21 3 5 2" xfId="9778" xr:uid="{00000000-0005-0000-0000-00002E800000}"/>
    <cellStyle name="Финансовый 4 21 3 5 2 2" xfId="13524" xr:uid="{00000000-0005-0000-0000-00002F800000}"/>
    <cellStyle name="Финансовый 4 21 3 5 2 3" xfId="14798" xr:uid="{00000000-0005-0000-0000-000030800000}"/>
    <cellStyle name="Финансовый 4 21 3 5 2 3 2" xfId="16182" xr:uid="{00000000-0005-0000-0000-000031800000}"/>
    <cellStyle name="Финансовый 4 21 3 5 2 3 3" xfId="20165" xr:uid="{00000000-0005-0000-0000-000032800000}"/>
    <cellStyle name="Финансовый 4 21 3 5 2 3 4" xfId="22702" xr:uid="{00000000-0005-0000-0000-000033800000}"/>
    <cellStyle name="Финансовый 4 21 3 5 2 3 5" xfId="24462" xr:uid="{00000000-0005-0000-0000-000034800000}"/>
    <cellStyle name="Финансовый 4 21 3 5 2 3 6" xfId="26093" xr:uid="{00000000-0005-0000-0000-000035800000}"/>
    <cellStyle name="Финансовый 4 21 3 5 2 3 7" xfId="21384" xr:uid="{00000000-0005-0000-0000-000036800000}"/>
    <cellStyle name="Финансовый 4 21 3 5 2 3 8" xfId="33338" xr:uid="{00000000-0005-0000-0000-000037800000}"/>
    <cellStyle name="Финансовый 4 21 3 5 2 3 9" xfId="32305" xr:uid="{00000000-0005-0000-0000-000038800000}"/>
    <cellStyle name="Финансовый 4 21 3 5 2 4" xfId="17470" xr:uid="{00000000-0005-0000-0000-000039800000}"/>
    <cellStyle name="Финансовый 4 21 3 5 2 5" xfId="18782" xr:uid="{00000000-0005-0000-0000-00003A800000}"/>
    <cellStyle name="Финансовый 4 21 3 5 2 5 2" xfId="23638" xr:uid="{00000000-0005-0000-0000-00003B800000}"/>
    <cellStyle name="Финансовый 4 21 3 5 2 5 3" xfId="27925" xr:uid="{00000000-0005-0000-0000-00003C800000}"/>
    <cellStyle name="Финансовый 4 21 3 5 2 5 4" xfId="29362" xr:uid="{00000000-0005-0000-0000-00003D800000}"/>
    <cellStyle name="Финансовый 4 21 3 5 2 5 5" xfId="30668" xr:uid="{00000000-0005-0000-0000-00003E800000}"/>
    <cellStyle name="Финансовый 4 21 3 5 2 5 6" xfId="34705" xr:uid="{00000000-0005-0000-0000-00003F800000}"/>
    <cellStyle name="Финансовый 4 21 3 5 2 5 7" xfId="36041" xr:uid="{00000000-0005-0000-0000-000040800000}"/>
    <cellStyle name="Финансовый 4 21 3 5 3" xfId="12747" xr:uid="{00000000-0005-0000-0000-000041800000}"/>
    <cellStyle name="Финансовый 4 21 3 5 3 2" xfId="12885" xr:uid="{00000000-0005-0000-0000-000042800000}"/>
    <cellStyle name="Финансовый 4 21 3 5 3 3" xfId="15437" xr:uid="{00000000-0005-0000-0000-000043800000}"/>
    <cellStyle name="Финансовый 4 21 3 5 3 3 2" xfId="15543" xr:uid="{00000000-0005-0000-0000-000044800000}"/>
    <cellStyle name="Финансовый 4 21 3 5 3 3 3" xfId="19526" xr:uid="{00000000-0005-0000-0000-000045800000}"/>
    <cellStyle name="Финансовый 4 21 3 5 3 3 4" xfId="24128" xr:uid="{00000000-0005-0000-0000-000046800000}"/>
    <cellStyle name="Финансовый 4 21 3 5 3 3 5" xfId="21273" xr:uid="{00000000-0005-0000-0000-000047800000}"/>
    <cellStyle name="Финансовый 4 21 3 5 3 3 6" xfId="23688" xr:uid="{00000000-0005-0000-0000-000048800000}"/>
    <cellStyle name="Финансовый 4 21 3 5 3 3 7" xfId="24582" xr:uid="{00000000-0005-0000-0000-000049800000}"/>
    <cellStyle name="Финансовый 4 21 3 5 3 3 8" xfId="32699" xr:uid="{00000000-0005-0000-0000-00004A800000}"/>
    <cellStyle name="Финансовый 4 21 3 5 3 3 9" xfId="32437" xr:uid="{00000000-0005-0000-0000-00004B800000}"/>
    <cellStyle name="Финансовый 4 21 3 5 3 4" xfId="18109" xr:uid="{00000000-0005-0000-0000-00004C800000}"/>
    <cellStyle name="Финансовый 4 21 3 5 3 5" xfId="19421" xr:uid="{00000000-0005-0000-0000-00004D800000}"/>
    <cellStyle name="Финансовый 4 21 3 5 3 5 2" xfId="23713" xr:uid="{00000000-0005-0000-0000-00004E800000}"/>
    <cellStyle name="Финансовый 4 21 3 5 3 5 3" xfId="28564" xr:uid="{00000000-0005-0000-0000-00004F800000}"/>
    <cellStyle name="Финансовый 4 21 3 5 3 5 4" xfId="30001" xr:uid="{00000000-0005-0000-0000-000050800000}"/>
    <cellStyle name="Финансовый 4 21 3 5 3 5 5" xfId="31307" xr:uid="{00000000-0005-0000-0000-000051800000}"/>
    <cellStyle name="Финансовый 4 21 3 5 3 5 6" xfId="34066" xr:uid="{00000000-0005-0000-0000-000052800000}"/>
    <cellStyle name="Финансовый 4 21 3 5 3 5 7" xfId="35402" xr:uid="{00000000-0005-0000-0000-000053800000}"/>
    <cellStyle name="Финансовый 4 21 3 6" xfId="11009" xr:uid="{00000000-0005-0000-0000-000054800000}"/>
    <cellStyle name="Финансовый 4 21 3 6 2" xfId="13207" xr:uid="{00000000-0005-0000-0000-000055800000}"/>
    <cellStyle name="Финансовый 4 21 3 6 3" xfId="15115" xr:uid="{00000000-0005-0000-0000-000056800000}"/>
    <cellStyle name="Финансовый 4 21 3 6 3 2" xfId="15865" xr:uid="{00000000-0005-0000-0000-000057800000}"/>
    <cellStyle name="Финансовый 4 21 3 6 3 3" xfId="19848" xr:uid="{00000000-0005-0000-0000-000058800000}"/>
    <cellStyle name="Финансовый 4 21 3 6 3 4" xfId="21481" xr:uid="{00000000-0005-0000-0000-000059800000}"/>
    <cellStyle name="Финансовый 4 21 3 6 3 5" xfId="25426" xr:uid="{00000000-0005-0000-0000-00005A800000}"/>
    <cellStyle name="Финансовый 4 21 3 6 3 6" xfId="25944" xr:uid="{00000000-0005-0000-0000-00005B800000}"/>
    <cellStyle name="Финансовый 4 21 3 6 3 7" xfId="26282" xr:uid="{00000000-0005-0000-0000-00005C800000}"/>
    <cellStyle name="Финансовый 4 21 3 6 3 8" xfId="33021" xr:uid="{00000000-0005-0000-0000-00005D800000}"/>
    <cellStyle name="Финансовый 4 21 3 6 3 9" xfId="32159" xr:uid="{00000000-0005-0000-0000-00005E800000}"/>
    <cellStyle name="Финансовый 4 21 3 6 4" xfId="17787" xr:uid="{00000000-0005-0000-0000-00005F800000}"/>
    <cellStyle name="Финансовый 4 21 3 6 5" xfId="19099" xr:uid="{00000000-0005-0000-0000-000060800000}"/>
    <cellStyle name="Финансовый 4 21 3 6 5 2" xfId="22439" xr:uid="{00000000-0005-0000-0000-000061800000}"/>
    <cellStyle name="Финансовый 4 21 3 6 5 3" xfId="28242" xr:uid="{00000000-0005-0000-0000-000062800000}"/>
    <cellStyle name="Финансовый 4 21 3 6 5 4" xfId="29679" xr:uid="{00000000-0005-0000-0000-000063800000}"/>
    <cellStyle name="Финансовый 4 21 3 6 5 5" xfId="30985" xr:uid="{00000000-0005-0000-0000-000064800000}"/>
    <cellStyle name="Финансовый 4 21 3 6 5 6" xfId="34388" xr:uid="{00000000-0005-0000-0000-000065800000}"/>
    <cellStyle name="Финансовый 4 21 3 6 5 7" xfId="35724" xr:uid="{00000000-0005-0000-0000-000066800000}"/>
    <cellStyle name="Финансовый 4 21 3 7" xfId="12337" xr:uid="{00000000-0005-0000-0000-000067800000}"/>
    <cellStyle name="Финансовый 4 21 3 8" xfId="13855" xr:uid="{00000000-0005-0000-0000-000068800000}"/>
    <cellStyle name="Финансовый 4 21 3 9" xfId="14467" xr:uid="{00000000-0005-0000-0000-000069800000}"/>
    <cellStyle name="Финансовый 4 21 3 9 2" xfId="16513" xr:uid="{00000000-0005-0000-0000-00006A800000}"/>
    <cellStyle name="Финансовый 4 21 3 9 3" xfId="20496" xr:uid="{00000000-0005-0000-0000-00006B800000}"/>
    <cellStyle name="Финансовый 4 21 3 9 4" xfId="23767" xr:uid="{00000000-0005-0000-0000-00006C800000}"/>
    <cellStyle name="Финансовый 4 21 3 9 5" xfId="25839" xr:uid="{00000000-0005-0000-0000-00006D800000}"/>
    <cellStyle name="Финансовый 4 21 3 9 6" xfId="21955" xr:uid="{00000000-0005-0000-0000-00006E800000}"/>
    <cellStyle name="Финансовый 4 21 3 9 7" xfId="28617" xr:uid="{00000000-0005-0000-0000-00006F800000}"/>
    <cellStyle name="Финансовый 4 21 3 9 8" xfId="33669" xr:uid="{00000000-0005-0000-0000-000070800000}"/>
    <cellStyle name="Финансовый 4 21 3 9 9" xfId="33999" xr:uid="{00000000-0005-0000-0000-000071800000}"/>
    <cellStyle name="Финансовый 4 21 4" xfId="1215" xr:uid="{00000000-0005-0000-0000-000072800000}"/>
    <cellStyle name="Финансовый 4 21 4 2" xfId="6233" xr:uid="{00000000-0005-0000-0000-000073800000}"/>
    <cellStyle name="Финансовый 4 21 4 2 2" xfId="9872" xr:uid="{00000000-0005-0000-0000-000074800000}"/>
    <cellStyle name="Финансовый 4 21 4 2 2 2" xfId="13502" xr:uid="{00000000-0005-0000-0000-000075800000}"/>
    <cellStyle name="Финансовый 4 21 4 2 2 3" xfId="14820" xr:uid="{00000000-0005-0000-0000-000076800000}"/>
    <cellStyle name="Финансовый 4 21 4 2 2 3 2" xfId="16160" xr:uid="{00000000-0005-0000-0000-000077800000}"/>
    <cellStyle name="Финансовый 4 21 4 2 2 3 3" xfId="20143" xr:uid="{00000000-0005-0000-0000-000078800000}"/>
    <cellStyle name="Финансовый 4 21 4 2 2 3 4" xfId="22284" xr:uid="{00000000-0005-0000-0000-000079800000}"/>
    <cellStyle name="Финансовый 4 21 4 2 2 3 5" xfId="26719" xr:uid="{00000000-0005-0000-0000-00007A800000}"/>
    <cellStyle name="Финансовый 4 21 4 2 2 3 6" xfId="22120" xr:uid="{00000000-0005-0000-0000-00007B800000}"/>
    <cellStyle name="Финансовый 4 21 4 2 2 3 7" xfId="25720" xr:uid="{00000000-0005-0000-0000-00007C800000}"/>
    <cellStyle name="Финансовый 4 21 4 2 2 3 8" xfId="33316" xr:uid="{00000000-0005-0000-0000-00007D800000}"/>
    <cellStyle name="Финансовый 4 21 4 2 2 3 9" xfId="31899" xr:uid="{00000000-0005-0000-0000-00007E800000}"/>
    <cellStyle name="Финансовый 4 21 4 2 2 4" xfId="17492" xr:uid="{00000000-0005-0000-0000-00007F800000}"/>
    <cellStyle name="Финансовый 4 21 4 2 2 5" xfId="18804" xr:uid="{00000000-0005-0000-0000-000080800000}"/>
    <cellStyle name="Финансовый 4 21 4 2 2 5 2" xfId="23995" xr:uid="{00000000-0005-0000-0000-000081800000}"/>
    <cellStyle name="Финансовый 4 21 4 2 2 5 3" xfId="27947" xr:uid="{00000000-0005-0000-0000-000082800000}"/>
    <cellStyle name="Финансовый 4 21 4 2 2 5 4" xfId="29384" xr:uid="{00000000-0005-0000-0000-000083800000}"/>
    <cellStyle name="Финансовый 4 21 4 2 2 5 5" xfId="30690" xr:uid="{00000000-0005-0000-0000-000084800000}"/>
    <cellStyle name="Финансовый 4 21 4 2 2 5 6" xfId="34683" xr:uid="{00000000-0005-0000-0000-000085800000}"/>
    <cellStyle name="Финансовый 4 21 4 2 2 5 7" xfId="36019" xr:uid="{00000000-0005-0000-0000-000086800000}"/>
    <cellStyle name="Финансовый 4 21 4 2 3" xfId="12766" xr:uid="{00000000-0005-0000-0000-000087800000}"/>
    <cellStyle name="Финансовый 4 21 4 2 3 2" xfId="12866" xr:uid="{00000000-0005-0000-0000-000088800000}"/>
    <cellStyle name="Финансовый 4 21 4 2 3 3" xfId="15456" xr:uid="{00000000-0005-0000-0000-000089800000}"/>
    <cellStyle name="Финансовый 4 21 4 2 3 3 2" xfId="15524" xr:uid="{00000000-0005-0000-0000-00008A800000}"/>
    <cellStyle name="Финансовый 4 21 4 2 3 3 3" xfId="19507" xr:uid="{00000000-0005-0000-0000-00008B800000}"/>
    <cellStyle name="Финансовый 4 21 4 2 3 3 4" xfId="22844" xr:uid="{00000000-0005-0000-0000-00008C800000}"/>
    <cellStyle name="Финансовый 4 21 4 2 3 3 5" xfId="26276" xr:uid="{00000000-0005-0000-0000-00008D800000}"/>
    <cellStyle name="Финансовый 4 21 4 2 3 3 6" xfId="26289" xr:uid="{00000000-0005-0000-0000-00008E800000}"/>
    <cellStyle name="Финансовый 4 21 4 2 3 3 7" xfId="26143" xr:uid="{00000000-0005-0000-0000-00008F800000}"/>
    <cellStyle name="Финансовый 4 21 4 2 3 3 8" xfId="32680" xr:uid="{00000000-0005-0000-0000-000090800000}"/>
    <cellStyle name="Финансовый 4 21 4 2 3 3 9" xfId="32273" xr:uid="{00000000-0005-0000-0000-000091800000}"/>
    <cellStyle name="Финансовый 4 21 4 2 3 4" xfId="18128" xr:uid="{00000000-0005-0000-0000-000092800000}"/>
    <cellStyle name="Финансовый 4 21 4 2 3 5" xfId="19440" xr:uid="{00000000-0005-0000-0000-000093800000}"/>
    <cellStyle name="Финансовый 4 21 4 2 3 5 2" xfId="21015" xr:uid="{00000000-0005-0000-0000-000094800000}"/>
    <cellStyle name="Финансовый 4 21 4 2 3 5 3" xfId="28583" xr:uid="{00000000-0005-0000-0000-000095800000}"/>
    <cellStyle name="Финансовый 4 21 4 2 3 5 4" xfId="30020" xr:uid="{00000000-0005-0000-0000-000096800000}"/>
    <cellStyle name="Финансовый 4 21 4 2 3 5 5" xfId="31326" xr:uid="{00000000-0005-0000-0000-000097800000}"/>
    <cellStyle name="Финансовый 4 21 4 2 3 5 6" xfId="34047" xr:uid="{00000000-0005-0000-0000-000098800000}"/>
    <cellStyle name="Финансовый 4 21 4 2 3 5 7" xfId="35383" xr:uid="{00000000-0005-0000-0000-000099800000}"/>
    <cellStyle name="Финансовый 4 21 4 3" xfId="11101" xr:uid="{00000000-0005-0000-0000-00009A800000}"/>
    <cellStyle name="Финансовый 4 21 4 3 2" xfId="13187" xr:uid="{00000000-0005-0000-0000-00009B800000}"/>
    <cellStyle name="Финансовый 4 21 4 3 3" xfId="15135" xr:uid="{00000000-0005-0000-0000-00009C800000}"/>
    <cellStyle name="Финансовый 4 21 4 3 3 2" xfId="15845" xr:uid="{00000000-0005-0000-0000-00009D800000}"/>
    <cellStyle name="Финансовый 4 21 4 3 3 3" xfId="19828" xr:uid="{00000000-0005-0000-0000-00009E800000}"/>
    <cellStyle name="Финансовый 4 21 4 3 3 4" xfId="23025" xr:uid="{00000000-0005-0000-0000-00009F800000}"/>
    <cellStyle name="Финансовый 4 21 4 3 3 5" xfId="24562" xr:uid="{00000000-0005-0000-0000-0000A0800000}"/>
    <cellStyle name="Финансовый 4 21 4 3 3 6" xfId="24847" xr:uid="{00000000-0005-0000-0000-0000A1800000}"/>
    <cellStyle name="Финансовый 4 21 4 3 3 7" xfId="23264" xr:uid="{00000000-0005-0000-0000-0000A2800000}"/>
    <cellStyle name="Финансовый 4 21 4 3 3 8" xfId="33001" xr:uid="{00000000-0005-0000-0000-0000A3800000}"/>
    <cellStyle name="Финансовый 4 21 4 3 3 9" xfId="32066" xr:uid="{00000000-0005-0000-0000-0000A4800000}"/>
    <cellStyle name="Финансовый 4 21 4 3 4" xfId="17807" xr:uid="{00000000-0005-0000-0000-0000A5800000}"/>
    <cellStyle name="Финансовый 4 21 4 3 5" xfId="19119" xr:uid="{00000000-0005-0000-0000-0000A6800000}"/>
    <cellStyle name="Финансовый 4 21 4 3 5 2" xfId="22179" xr:uid="{00000000-0005-0000-0000-0000A7800000}"/>
    <cellStyle name="Финансовый 4 21 4 3 5 3" xfId="28262" xr:uid="{00000000-0005-0000-0000-0000A8800000}"/>
    <cellStyle name="Финансовый 4 21 4 3 5 4" xfId="29699" xr:uid="{00000000-0005-0000-0000-0000A9800000}"/>
    <cellStyle name="Финансовый 4 21 4 3 5 5" xfId="31005" xr:uid="{00000000-0005-0000-0000-0000AA800000}"/>
    <cellStyle name="Финансовый 4 21 4 3 5 6" xfId="34368" xr:uid="{00000000-0005-0000-0000-0000AB800000}"/>
    <cellStyle name="Финансовый 4 21 4 3 5 7" xfId="35704" xr:uid="{00000000-0005-0000-0000-0000AC800000}"/>
    <cellStyle name="Финансовый 4 21 4 4" xfId="12402" xr:uid="{00000000-0005-0000-0000-0000AD800000}"/>
    <cellStyle name="Финансовый 4 21 4 5" xfId="13835" xr:uid="{00000000-0005-0000-0000-0000AE800000}"/>
    <cellStyle name="Финансовый 4 21 4 6" xfId="14487" xr:uid="{00000000-0005-0000-0000-0000AF800000}"/>
    <cellStyle name="Финансовый 4 21 4 6 2" xfId="16493" xr:uid="{00000000-0005-0000-0000-0000B0800000}"/>
    <cellStyle name="Финансовый 4 21 4 6 3" xfId="20476" xr:uid="{00000000-0005-0000-0000-0000B1800000}"/>
    <cellStyle name="Финансовый 4 21 4 6 4" xfId="22592" xr:uid="{00000000-0005-0000-0000-0000B2800000}"/>
    <cellStyle name="Финансовый 4 21 4 6 5" xfId="27140" xr:uid="{00000000-0005-0000-0000-0000B3800000}"/>
    <cellStyle name="Финансовый 4 21 4 6 6" xfId="25935" xr:uid="{00000000-0005-0000-0000-0000B4800000}"/>
    <cellStyle name="Финансовый 4 21 4 6 7" xfId="21886" xr:uid="{00000000-0005-0000-0000-0000B5800000}"/>
    <cellStyle name="Финансовый 4 21 4 6 8" xfId="33649" xr:uid="{00000000-0005-0000-0000-0000B6800000}"/>
    <cellStyle name="Финансовый 4 21 4 6 9" xfId="32502" xr:uid="{00000000-0005-0000-0000-0000B7800000}"/>
    <cellStyle name="Финансовый 4 21 4 7" xfId="17159" xr:uid="{00000000-0005-0000-0000-0000B8800000}"/>
    <cellStyle name="Финансовый 4 21 4 8" xfId="18471" xr:uid="{00000000-0005-0000-0000-0000B9800000}"/>
    <cellStyle name="Финансовый 4 21 4 8 2" xfId="22650" xr:uid="{00000000-0005-0000-0000-0000BA800000}"/>
    <cellStyle name="Финансовый 4 21 4 8 3" xfId="27614" xr:uid="{00000000-0005-0000-0000-0000BB800000}"/>
    <cellStyle name="Финансовый 4 21 4 8 4" xfId="29051" xr:uid="{00000000-0005-0000-0000-0000BC800000}"/>
    <cellStyle name="Финансовый 4 21 4 8 5" xfId="30357" xr:uid="{00000000-0005-0000-0000-0000BD800000}"/>
    <cellStyle name="Финансовый 4 21 4 8 6" xfId="35016" xr:uid="{00000000-0005-0000-0000-0000BE800000}"/>
    <cellStyle name="Финансовый 4 21 4 8 7" xfId="36352" xr:uid="{00000000-0005-0000-0000-0000BF800000}"/>
    <cellStyle name="Финансовый 4 21 5" xfId="1253" xr:uid="{00000000-0005-0000-0000-0000C0800000}"/>
    <cellStyle name="Финансовый 4 21 5 2" xfId="6257" xr:uid="{00000000-0005-0000-0000-0000C1800000}"/>
    <cellStyle name="Финансовый 4 21 5 2 2" xfId="9910" xr:uid="{00000000-0005-0000-0000-0000C2800000}"/>
    <cellStyle name="Финансовый 4 21 5 2 2 2" xfId="13487" xr:uid="{00000000-0005-0000-0000-0000C3800000}"/>
    <cellStyle name="Финансовый 4 21 5 2 2 3" xfId="14835" xr:uid="{00000000-0005-0000-0000-0000C4800000}"/>
    <cellStyle name="Финансовый 4 21 5 2 2 3 2" xfId="16145" xr:uid="{00000000-0005-0000-0000-0000C5800000}"/>
    <cellStyle name="Финансовый 4 21 5 2 2 3 3" xfId="20128" xr:uid="{00000000-0005-0000-0000-0000C6800000}"/>
    <cellStyle name="Финансовый 4 21 5 2 2 3 4" xfId="24119" xr:uid="{00000000-0005-0000-0000-0000C7800000}"/>
    <cellStyle name="Финансовый 4 21 5 2 2 3 5" xfId="27110" xr:uid="{00000000-0005-0000-0000-0000C8800000}"/>
    <cellStyle name="Финансовый 4 21 5 2 2 3 6" xfId="26069" xr:uid="{00000000-0005-0000-0000-0000C9800000}"/>
    <cellStyle name="Финансовый 4 21 5 2 2 3 7" xfId="23385" xr:uid="{00000000-0005-0000-0000-0000CA800000}"/>
    <cellStyle name="Финансовый 4 21 5 2 2 3 8" xfId="33301" xr:uid="{00000000-0005-0000-0000-0000CB800000}"/>
    <cellStyle name="Финансовый 4 21 5 2 2 3 9" xfId="32503" xr:uid="{00000000-0005-0000-0000-0000CC800000}"/>
    <cellStyle name="Финансовый 4 21 5 2 2 4" xfId="17507" xr:uid="{00000000-0005-0000-0000-0000CD800000}"/>
    <cellStyle name="Финансовый 4 21 5 2 2 5" xfId="18819" xr:uid="{00000000-0005-0000-0000-0000CE800000}"/>
    <cellStyle name="Финансовый 4 21 5 2 2 5 2" xfId="22473" xr:uid="{00000000-0005-0000-0000-0000CF800000}"/>
    <cellStyle name="Финансовый 4 21 5 2 2 5 3" xfId="27962" xr:uid="{00000000-0005-0000-0000-0000D0800000}"/>
    <cellStyle name="Финансовый 4 21 5 2 2 5 4" xfId="29399" xr:uid="{00000000-0005-0000-0000-0000D1800000}"/>
    <cellStyle name="Финансовый 4 21 5 2 2 5 5" xfId="30705" xr:uid="{00000000-0005-0000-0000-0000D2800000}"/>
    <cellStyle name="Финансовый 4 21 5 2 2 5 6" xfId="34668" xr:uid="{00000000-0005-0000-0000-0000D3800000}"/>
    <cellStyle name="Финансовый 4 21 5 2 2 5 7" xfId="36004" xr:uid="{00000000-0005-0000-0000-0000D4800000}"/>
    <cellStyle name="Финансовый 4 21 5 2 3" xfId="12779" xr:uid="{00000000-0005-0000-0000-0000D5800000}"/>
    <cellStyle name="Финансовый 4 21 5 2 3 2" xfId="12853" xr:uid="{00000000-0005-0000-0000-0000D6800000}"/>
    <cellStyle name="Финансовый 4 21 5 2 3 3" xfId="15469" xr:uid="{00000000-0005-0000-0000-0000D7800000}"/>
    <cellStyle name="Финансовый 4 21 5 2 3 3 2" xfId="15511" xr:uid="{00000000-0005-0000-0000-0000D8800000}"/>
    <cellStyle name="Финансовый 4 21 5 2 3 3 3" xfId="19494" xr:uid="{00000000-0005-0000-0000-0000D9800000}"/>
    <cellStyle name="Финансовый 4 21 5 2 3 3 4" xfId="23825" xr:uid="{00000000-0005-0000-0000-0000DA800000}"/>
    <cellStyle name="Финансовый 4 21 5 2 3 3 5" xfId="27059" xr:uid="{00000000-0005-0000-0000-0000DB800000}"/>
    <cellStyle name="Финансовый 4 21 5 2 3 3 6" xfId="23515" xr:uid="{00000000-0005-0000-0000-0000DC800000}"/>
    <cellStyle name="Финансовый 4 21 5 2 3 3 7" xfId="28699" xr:uid="{00000000-0005-0000-0000-0000DD800000}"/>
    <cellStyle name="Финансовый 4 21 5 2 3 3 8" xfId="32667" xr:uid="{00000000-0005-0000-0000-0000DE800000}"/>
    <cellStyle name="Финансовый 4 21 5 2 3 3 9" xfId="32326" xr:uid="{00000000-0005-0000-0000-0000DF800000}"/>
    <cellStyle name="Финансовый 4 21 5 2 3 4" xfId="18141" xr:uid="{00000000-0005-0000-0000-0000E0800000}"/>
    <cellStyle name="Финансовый 4 21 5 2 3 5" xfId="19453" xr:uid="{00000000-0005-0000-0000-0000E1800000}"/>
    <cellStyle name="Финансовый 4 21 5 2 3 5 2" xfId="24131" xr:uid="{00000000-0005-0000-0000-0000E2800000}"/>
    <cellStyle name="Финансовый 4 21 5 2 3 5 3" xfId="28596" xr:uid="{00000000-0005-0000-0000-0000E3800000}"/>
    <cellStyle name="Финансовый 4 21 5 2 3 5 4" xfId="30033" xr:uid="{00000000-0005-0000-0000-0000E4800000}"/>
    <cellStyle name="Финансовый 4 21 5 2 3 5 5" xfId="31339" xr:uid="{00000000-0005-0000-0000-0000E5800000}"/>
    <cellStyle name="Финансовый 4 21 5 2 3 5 6" xfId="34034" xr:uid="{00000000-0005-0000-0000-0000E6800000}"/>
    <cellStyle name="Финансовый 4 21 5 2 3 5 7" xfId="35370" xr:uid="{00000000-0005-0000-0000-0000E7800000}"/>
    <cellStyle name="Финансовый 4 21 5 3" xfId="11138" xr:uid="{00000000-0005-0000-0000-0000E8800000}"/>
    <cellStyle name="Финансовый 4 21 5 3 2" xfId="13173" xr:uid="{00000000-0005-0000-0000-0000E9800000}"/>
    <cellStyle name="Финансовый 4 21 5 3 3" xfId="15149" xr:uid="{00000000-0005-0000-0000-0000EA800000}"/>
    <cellStyle name="Финансовый 4 21 5 3 3 2" xfId="15831" xr:uid="{00000000-0005-0000-0000-0000EB800000}"/>
    <cellStyle name="Финансовый 4 21 5 3 3 3" xfId="19814" xr:uid="{00000000-0005-0000-0000-0000EC800000}"/>
    <cellStyle name="Финансовый 4 21 5 3 3 4" xfId="22103" xr:uid="{00000000-0005-0000-0000-0000ED800000}"/>
    <cellStyle name="Финансовый 4 21 5 3 3 5" xfId="26256" xr:uid="{00000000-0005-0000-0000-0000EE800000}"/>
    <cellStyle name="Финансовый 4 21 5 3 3 6" xfId="21736" xr:uid="{00000000-0005-0000-0000-0000EF800000}"/>
    <cellStyle name="Финансовый 4 21 5 3 3 7" xfId="26709" xr:uid="{00000000-0005-0000-0000-0000F0800000}"/>
    <cellStyle name="Финансовый 4 21 5 3 3 8" xfId="32987" xr:uid="{00000000-0005-0000-0000-0000F1800000}"/>
    <cellStyle name="Финансовый 4 21 5 3 3 9" xfId="32334" xr:uid="{00000000-0005-0000-0000-0000F2800000}"/>
    <cellStyle name="Финансовый 4 21 5 3 4" xfId="17821" xr:uid="{00000000-0005-0000-0000-0000F3800000}"/>
    <cellStyle name="Финансовый 4 21 5 3 5" xfId="19133" xr:uid="{00000000-0005-0000-0000-0000F4800000}"/>
    <cellStyle name="Финансовый 4 21 5 3 5 2" xfId="22017" xr:uid="{00000000-0005-0000-0000-0000F5800000}"/>
    <cellStyle name="Финансовый 4 21 5 3 5 3" xfId="28276" xr:uid="{00000000-0005-0000-0000-0000F6800000}"/>
    <cellStyle name="Финансовый 4 21 5 3 5 4" xfId="29713" xr:uid="{00000000-0005-0000-0000-0000F7800000}"/>
    <cellStyle name="Финансовый 4 21 5 3 5 5" xfId="31019" xr:uid="{00000000-0005-0000-0000-0000F8800000}"/>
    <cellStyle name="Финансовый 4 21 5 3 5 6" xfId="34354" xr:uid="{00000000-0005-0000-0000-0000F9800000}"/>
    <cellStyle name="Финансовый 4 21 5 3 5 7" xfId="35690" xr:uid="{00000000-0005-0000-0000-0000FA800000}"/>
    <cellStyle name="Финансовый 4 21 5 4" xfId="12426" xr:uid="{00000000-0005-0000-0000-0000FB800000}"/>
    <cellStyle name="Финансовый 4 21 5 5" xfId="13821" xr:uid="{00000000-0005-0000-0000-0000FC800000}"/>
    <cellStyle name="Финансовый 4 21 5 6" xfId="14501" xr:uid="{00000000-0005-0000-0000-0000FD800000}"/>
    <cellStyle name="Финансовый 4 21 5 6 2" xfId="16479" xr:uid="{00000000-0005-0000-0000-0000FE800000}"/>
    <cellStyle name="Финансовый 4 21 5 6 3" xfId="20462" xr:uid="{00000000-0005-0000-0000-0000FF800000}"/>
    <cellStyle name="Финансовый 4 21 5 6 4" xfId="21604" xr:uid="{00000000-0005-0000-0000-000000810000}"/>
    <cellStyle name="Финансовый 4 21 5 6 5" xfId="25964" xr:uid="{00000000-0005-0000-0000-000001810000}"/>
    <cellStyle name="Финансовый 4 21 5 6 6" xfId="23500" xr:uid="{00000000-0005-0000-0000-000002810000}"/>
    <cellStyle name="Финансовый 4 21 5 6 7" xfId="27138" xr:uid="{00000000-0005-0000-0000-000003810000}"/>
    <cellStyle name="Финансовый 4 21 5 6 8" xfId="33635" xr:uid="{00000000-0005-0000-0000-000004810000}"/>
    <cellStyle name="Финансовый 4 21 5 6 9" xfId="31457" xr:uid="{00000000-0005-0000-0000-000005810000}"/>
    <cellStyle name="Финансовый 4 21 5 7" xfId="17173" xr:uid="{00000000-0005-0000-0000-000006810000}"/>
    <cellStyle name="Финансовый 4 21 5 8" xfId="18485" xr:uid="{00000000-0005-0000-0000-000007810000}"/>
    <cellStyle name="Финансовый 4 21 5 8 2" xfId="22937" xr:uid="{00000000-0005-0000-0000-000008810000}"/>
    <cellStyle name="Финансовый 4 21 5 8 3" xfId="27628" xr:uid="{00000000-0005-0000-0000-000009810000}"/>
    <cellStyle name="Финансовый 4 21 5 8 4" xfId="29065" xr:uid="{00000000-0005-0000-0000-00000A810000}"/>
    <cellStyle name="Финансовый 4 21 5 8 5" xfId="30371" xr:uid="{00000000-0005-0000-0000-00000B810000}"/>
    <cellStyle name="Финансовый 4 21 5 8 6" xfId="35002" xr:uid="{00000000-0005-0000-0000-00000C810000}"/>
    <cellStyle name="Финансовый 4 21 5 8 7" xfId="36338" xr:uid="{00000000-0005-0000-0000-00000D810000}"/>
    <cellStyle name="Финансовый 4 21 6" xfId="8756" xr:uid="{00000000-0005-0000-0000-00000E810000}"/>
    <cellStyle name="Финансовый 4 21 7" xfId="10285" xr:uid="{00000000-0005-0000-0000-00000F810000}"/>
    <cellStyle name="Финансовый 4 22" xfId="1122" xr:uid="{00000000-0005-0000-0000-000010810000}"/>
    <cellStyle name="Финансовый 4 22 2" xfId="6171" xr:uid="{00000000-0005-0000-0000-000011810000}"/>
    <cellStyle name="Финансовый 4 22 2 2" xfId="9783" xr:uid="{00000000-0005-0000-0000-000012810000}"/>
    <cellStyle name="Финансовый 4 22 2 2 2" xfId="13521" xr:uid="{00000000-0005-0000-0000-000013810000}"/>
    <cellStyle name="Финансовый 4 22 2 2 3" xfId="14801" xr:uid="{00000000-0005-0000-0000-000014810000}"/>
    <cellStyle name="Финансовый 4 22 2 2 3 2" xfId="16179" xr:uid="{00000000-0005-0000-0000-000015810000}"/>
    <cellStyle name="Финансовый 4 22 2 2 3 3" xfId="20162" xr:uid="{00000000-0005-0000-0000-000016810000}"/>
    <cellStyle name="Финансовый 4 22 2 2 3 4" xfId="22433" xr:uid="{00000000-0005-0000-0000-000017810000}"/>
    <cellStyle name="Финансовый 4 22 2 2 3 5" xfId="23037" xr:uid="{00000000-0005-0000-0000-000018810000}"/>
    <cellStyle name="Финансовый 4 22 2 2 3 6" xfId="26325" xr:uid="{00000000-0005-0000-0000-000019810000}"/>
    <cellStyle name="Финансовый 4 22 2 2 3 7" xfId="24252" xr:uid="{00000000-0005-0000-0000-00001A810000}"/>
    <cellStyle name="Финансовый 4 22 2 2 3 8" xfId="33335" xr:uid="{00000000-0005-0000-0000-00001B810000}"/>
    <cellStyle name="Финансовый 4 22 2 2 3 9" xfId="32489" xr:uid="{00000000-0005-0000-0000-00001C810000}"/>
    <cellStyle name="Финансовый 4 22 2 2 4" xfId="17473" xr:uid="{00000000-0005-0000-0000-00001D810000}"/>
    <cellStyle name="Финансовый 4 22 2 2 5" xfId="18785" xr:uid="{00000000-0005-0000-0000-00001E810000}"/>
    <cellStyle name="Финансовый 4 22 2 2 5 2" xfId="25271" xr:uid="{00000000-0005-0000-0000-00001F810000}"/>
    <cellStyle name="Финансовый 4 22 2 2 5 3" xfId="27928" xr:uid="{00000000-0005-0000-0000-000020810000}"/>
    <cellStyle name="Финансовый 4 22 2 2 5 4" xfId="29365" xr:uid="{00000000-0005-0000-0000-000021810000}"/>
    <cellStyle name="Финансовый 4 22 2 2 5 5" xfId="30671" xr:uid="{00000000-0005-0000-0000-000022810000}"/>
    <cellStyle name="Финансовый 4 22 2 2 5 6" xfId="34702" xr:uid="{00000000-0005-0000-0000-000023810000}"/>
    <cellStyle name="Финансовый 4 22 2 2 5 7" xfId="36038" xr:uid="{00000000-0005-0000-0000-000024810000}"/>
    <cellStyle name="Финансовый 4 22 2 3" xfId="12750" xr:uid="{00000000-0005-0000-0000-000025810000}"/>
    <cellStyle name="Финансовый 4 22 2 3 2" xfId="12882" xr:uid="{00000000-0005-0000-0000-000026810000}"/>
    <cellStyle name="Финансовый 4 22 2 3 3" xfId="15440" xr:uid="{00000000-0005-0000-0000-000027810000}"/>
    <cellStyle name="Финансовый 4 22 2 3 3 2" xfId="15540" xr:uid="{00000000-0005-0000-0000-000028810000}"/>
    <cellStyle name="Финансовый 4 22 2 3 3 3" xfId="19523" xr:uid="{00000000-0005-0000-0000-000029810000}"/>
    <cellStyle name="Финансовый 4 22 2 3 3 4" xfId="23393" xr:uid="{00000000-0005-0000-0000-00002A810000}"/>
    <cellStyle name="Финансовый 4 22 2 3 3 5" xfId="24159" xr:uid="{00000000-0005-0000-0000-00002B810000}"/>
    <cellStyle name="Финансовый 4 22 2 3 3 6" xfId="22203" xr:uid="{00000000-0005-0000-0000-00002C810000}"/>
    <cellStyle name="Финансовый 4 22 2 3 3 7" xfId="20952" xr:uid="{00000000-0005-0000-0000-00002D810000}"/>
    <cellStyle name="Финансовый 4 22 2 3 3 8" xfId="32696" xr:uid="{00000000-0005-0000-0000-00002E810000}"/>
    <cellStyle name="Финансовый 4 22 2 3 3 9" xfId="31584" xr:uid="{00000000-0005-0000-0000-00002F810000}"/>
    <cellStyle name="Финансовый 4 22 2 3 4" xfId="18112" xr:uid="{00000000-0005-0000-0000-000030810000}"/>
    <cellStyle name="Финансовый 4 22 2 3 5" xfId="19424" xr:uid="{00000000-0005-0000-0000-000031810000}"/>
    <cellStyle name="Финансовый 4 22 2 3 5 2" xfId="25343" xr:uid="{00000000-0005-0000-0000-000032810000}"/>
    <cellStyle name="Финансовый 4 22 2 3 5 3" xfId="28567" xr:uid="{00000000-0005-0000-0000-000033810000}"/>
    <cellStyle name="Финансовый 4 22 2 3 5 4" xfId="30004" xr:uid="{00000000-0005-0000-0000-000034810000}"/>
    <cellStyle name="Финансовый 4 22 2 3 5 5" xfId="31310" xr:uid="{00000000-0005-0000-0000-000035810000}"/>
    <cellStyle name="Финансовый 4 22 2 3 5 6" xfId="34063" xr:uid="{00000000-0005-0000-0000-000036810000}"/>
    <cellStyle name="Финансовый 4 22 2 3 5 7" xfId="35399" xr:uid="{00000000-0005-0000-0000-000037810000}"/>
    <cellStyle name="Финансовый 4 22 3" xfId="11014" xr:uid="{00000000-0005-0000-0000-000038810000}"/>
    <cellStyle name="Финансовый 4 22 3 2" xfId="13204" xr:uid="{00000000-0005-0000-0000-000039810000}"/>
    <cellStyle name="Финансовый 4 22 3 3" xfId="15118" xr:uid="{00000000-0005-0000-0000-00003A810000}"/>
    <cellStyle name="Финансовый 4 22 3 3 2" xfId="15862" xr:uid="{00000000-0005-0000-0000-00003B810000}"/>
    <cellStyle name="Финансовый 4 22 3 3 3" xfId="19845" xr:uid="{00000000-0005-0000-0000-00003C810000}"/>
    <cellStyle name="Финансовый 4 22 3 3 4" xfId="25019" xr:uid="{00000000-0005-0000-0000-00003D810000}"/>
    <cellStyle name="Финансовый 4 22 3 3 5" xfId="26773" xr:uid="{00000000-0005-0000-0000-00003E810000}"/>
    <cellStyle name="Финансовый 4 22 3 3 6" xfId="21721" xr:uid="{00000000-0005-0000-0000-00003F810000}"/>
    <cellStyle name="Финансовый 4 22 3 3 7" xfId="26543" xr:uid="{00000000-0005-0000-0000-000040810000}"/>
    <cellStyle name="Финансовый 4 22 3 3 8" xfId="33018" xr:uid="{00000000-0005-0000-0000-000041810000}"/>
    <cellStyle name="Финансовый 4 22 3 3 9" xfId="32325" xr:uid="{00000000-0005-0000-0000-000042810000}"/>
    <cellStyle name="Финансовый 4 22 3 4" xfId="17790" xr:uid="{00000000-0005-0000-0000-000043810000}"/>
    <cellStyle name="Финансовый 4 22 3 5" xfId="19102" xr:uid="{00000000-0005-0000-0000-000044810000}"/>
    <cellStyle name="Финансовый 4 22 3 5 2" xfId="22125" xr:uid="{00000000-0005-0000-0000-000045810000}"/>
    <cellStyle name="Финансовый 4 22 3 5 3" xfId="28245" xr:uid="{00000000-0005-0000-0000-000046810000}"/>
    <cellStyle name="Финансовый 4 22 3 5 4" xfId="29682" xr:uid="{00000000-0005-0000-0000-000047810000}"/>
    <cellStyle name="Финансовый 4 22 3 5 5" xfId="30988" xr:uid="{00000000-0005-0000-0000-000048810000}"/>
    <cellStyle name="Финансовый 4 22 3 5 6" xfId="34385" xr:uid="{00000000-0005-0000-0000-000049810000}"/>
    <cellStyle name="Финансовый 4 22 3 5 7" xfId="35721" xr:uid="{00000000-0005-0000-0000-00004A810000}"/>
    <cellStyle name="Финансовый 4 22 4" xfId="12340" xr:uid="{00000000-0005-0000-0000-00004B810000}"/>
    <cellStyle name="Финансовый 4 22 5" xfId="13852" xr:uid="{00000000-0005-0000-0000-00004C810000}"/>
    <cellStyle name="Финансовый 4 22 6" xfId="14470" xr:uid="{00000000-0005-0000-0000-00004D810000}"/>
    <cellStyle name="Финансовый 4 22 6 2" xfId="16510" xr:uid="{00000000-0005-0000-0000-00004E810000}"/>
    <cellStyle name="Финансовый 4 22 6 3" xfId="20493" xr:uid="{00000000-0005-0000-0000-00004F810000}"/>
    <cellStyle name="Финансовый 4 22 6 4" xfId="23551" xr:uid="{00000000-0005-0000-0000-000050810000}"/>
    <cellStyle name="Финансовый 4 22 6 5" xfId="26530" xr:uid="{00000000-0005-0000-0000-000051810000}"/>
    <cellStyle name="Финансовый 4 22 6 6" xfId="25447" xr:uid="{00000000-0005-0000-0000-000052810000}"/>
    <cellStyle name="Финансовый 4 22 6 7" xfId="23972" xr:uid="{00000000-0005-0000-0000-000053810000}"/>
    <cellStyle name="Финансовый 4 22 6 8" xfId="33666" xr:uid="{00000000-0005-0000-0000-000054810000}"/>
    <cellStyle name="Финансовый 4 22 6 9" xfId="32543" xr:uid="{00000000-0005-0000-0000-000055810000}"/>
    <cellStyle name="Финансовый 4 22 7" xfId="17142" xr:uid="{00000000-0005-0000-0000-000056810000}"/>
    <cellStyle name="Финансовый 4 22 8" xfId="18454" xr:uid="{00000000-0005-0000-0000-000057810000}"/>
    <cellStyle name="Финансовый 4 22 8 2" xfId="21358" xr:uid="{00000000-0005-0000-0000-000058810000}"/>
    <cellStyle name="Финансовый 4 22 8 3" xfId="27597" xr:uid="{00000000-0005-0000-0000-000059810000}"/>
    <cellStyle name="Финансовый 4 22 8 4" xfId="29034" xr:uid="{00000000-0005-0000-0000-00005A810000}"/>
    <cellStyle name="Финансовый 4 22 8 5" xfId="30340" xr:uid="{00000000-0005-0000-0000-00005B810000}"/>
    <cellStyle name="Финансовый 4 22 8 6" xfId="35033" xr:uid="{00000000-0005-0000-0000-00005C810000}"/>
    <cellStyle name="Финансовый 4 22 8 7" xfId="36369" xr:uid="{00000000-0005-0000-0000-00005D810000}"/>
    <cellStyle name="Финансовый 4 23" xfId="1268" xr:uid="{00000000-0005-0000-0000-00005E810000}"/>
    <cellStyle name="Финансовый 4 23 2" xfId="7914" xr:uid="{00000000-0005-0000-0000-00005F810000}"/>
    <cellStyle name="Финансовый 4 23 2 2" xfId="13742" xr:uid="{00000000-0005-0000-0000-000060810000}"/>
    <cellStyle name="Финансовый 4 23 2 3" xfId="14580" xr:uid="{00000000-0005-0000-0000-000061810000}"/>
    <cellStyle name="Финансовый 4 23 2 3 2" xfId="16400" xr:uid="{00000000-0005-0000-0000-000062810000}"/>
    <cellStyle name="Финансовый 4 23 2 3 3" xfId="20383" xr:uid="{00000000-0005-0000-0000-000063810000}"/>
    <cellStyle name="Финансовый 4 23 2 3 4" xfId="24474" xr:uid="{00000000-0005-0000-0000-000064810000}"/>
    <cellStyle name="Финансовый 4 23 2 3 5" xfId="25936" xr:uid="{00000000-0005-0000-0000-000065810000}"/>
    <cellStyle name="Финансовый 4 23 2 3 6" xfId="26745" xr:uid="{00000000-0005-0000-0000-000066810000}"/>
    <cellStyle name="Финансовый 4 23 2 3 7" xfId="24936" xr:uid="{00000000-0005-0000-0000-000067810000}"/>
    <cellStyle name="Финансовый 4 23 2 3 8" xfId="33556" xr:uid="{00000000-0005-0000-0000-000068810000}"/>
    <cellStyle name="Финансовый 4 23 2 3 9" xfId="31558" xr:uid="{00000000-0005-0000-0000-000069810000}"/>
    <cellStyle name="Финансовый 4 23 2 4" xfId="17252" xr:uid="{00000000-0005-0000-0000-00006A810000}"/>
    <cellStyle name="Финансовый 4 23 2 5" xfId="18564" xr:uid="{00000000-0005-0000-0000-00006B810000}"/>
    <cellStyle name="Финансовый 4 23 2 5 2" xfId="22093" xr:uid="{00000000-0005-0000-0000-00006C810000}"/>
    <cellStyle name="Финансовый 4 23 2 5 3" xfId="27707" xr:uid="{00000000-0005-0000-0000-00006D810000}"/>
    <cellStyle name="Финансовый 4 23 2 5 4" xfId="29144" xr:uid="{00000000-0005-0000-0000-00006E810000}"/>
    <cellStyle name="Финансовый 4 23 2 5 5" xfId="30450" xr:uid="{00000000-0005-0000-0000-00006F810000}"/>
    <cellStyle name="Финансовый 4 23 2 5 6" xfId="34923" xr:uid="{00000000-0005-0000-0000-000070810000}"/>
    <cellStyle name="Финансовый 4 23 2 5 7" xfId="36259" xr:uid="{00000000-0005-0000-0000-000071810000}"/>
    <cellStyle name="Финансовый 4 23 3" xfId="12538" xr:uid="{00000000-0005-0000-0000-000072810000}"/>
    <cellStyle name="Финансовый 4 23 3 2" xfId="13094" xr:uid="{00000000-0005-0000-0000-000073810000}"/>
    <cellStyle name="Финансовый 4 23 3 3" xfId="15228" xr:uid="{00000000-0005-0000-0000-000074810000}"/>
    <cellStyle name="Финансовый 4 23 3 3 2" xfId="15752" xr:uid="{00000000-0005-0000-0000-000075810000}"/>
    <cellStyle name="Финансовый 4 23 3 3 3" xfId="19735" xr:uid="{00000000-0005-0000-0000-000076810000}"/>
    <cellStyle name="Финансовый 4 23 3 3 4" xfId="20865" xr:uid="{00000000-0005-0000-0000-000077810000}"/>
    <cellStyle name="Финансовый 4 23 3 3 5" xfId="27192" xr:uid="{00000000-0005-0000-0000-000078810000}"/>
    <cellStyle name="Финансовый 4 23 3 3 6" xfId="22015" xr:uid="{00000000-0005-0000-0000-000079810000}"/>
    <cellStyle name="Финансовый 4 23 3 3 7" xfId="25487" xr:uid="{00000000-0005-0000-0000-00007A810000}"/>
    <cellStyle name="Финансовый 4 23 3 3 8" xfId="32908" xr:uid="{00000000-0005-0000-0000-00007B810000}"/>
    <cellStyle name="Финансовый 4 23 3 3 9" xfId="32344" xr:uid="{00000000-0005-0000-0000-00007C810000}"/>
    <cellStyle name="Финансовый 4 23 3 4" xfId="17900" xr:uid="{00000000-0005-0000-0000-00007D810000}"/>
    <cellStyle name="Финансовый 4 23 3 5" xfId="19212" xr:uid="{00000000-0005-0000-0000-00007E810000}"/>
    <cellStyle name="Финансовый 4 23 3 5 2" xfId="24742" xr:uid="{00000000-0005-0000-0000-00007F810000}"/>
    <cellStyle name="Финансовый 4 23 3 5 3" xfId="28355" xr:uid="{00000000-0005-0000-0000-000080810000}"/>
    <cellStyle name="Финансовый 4 23 3 5 4" xfId="29792" xr:uid="{00000000-0005-0000-0000-000081810000}"/>
    <cellStyle name="Финансовый 4 23 3 5 5" xfId="31098" xr:uid="{00000000-0005-0000-0000-000082810000}"/>
    <cellStyle name="Финансовый 4 23 3 5 6" xfId="34275" xr:uid="{00000000-0005-0000-0000-000083810000}"/>
    <cellStyle name="Финансовый 4 23 3 5 7" xfId="35611" xr:uid="{00000000-0005-0000-0000-000084810000}"/>
    <cellStyle name="Финансовый 4 24" xfId="10113" xr:uid="{00000000-0005-0000-0000-000085810000}"/>
    <cellStyle name="Финансовый 4 24 2" xfId="13289" xr:uid="{00000000-0005-0000-0000-000086810000}"/>
    <cellStyle name="Финансовый 4 24 3" xfId="15033" xr:uid="{00000000-0005-0000-0000-000087810000}"/>
    <cellStyle name="Финансовый 4 24 3 2" xfId="15947" xr:uid="{00000000-0005-0000-0000-000088810000}"/>
    <cellStyle name="Финансовый 4 24 3 3" xfId="19930" xr:uid="{00000000-0005-0000-0000-000089810000}"/>
    <cellStyle name="Финансовый 4 24 3 4" xfId="21124" xr:uid="{00000000-0005-0000-0000-00008A810000}"/>
    <cellStyle name="Финансовый 4 24 3 5" xfId="20846" xr:uid="{00000000-0005-0000-0000-00008B810000}"/>
    <cellStyle name="Финансовый 4 24 3 6" xfId="23951" xr:uid="{00000000-0005-0000-0000-00008C810000}"/>
    <cellStyle name="Финансовый 4 24 3 7" xfId="27006" xr:uid="{00000000-0005-0000-0000-00008D810000}"/>
    <cellStyle name="Финансовый 4 24 3 8" xfId="33103" xr:uid="{00000000-0005-0000-0000-00008E810000}"/>
    <cellStyle name="Финансовый 4 24 3 9" xfId="31808" xr:uid="{00000000-0005-0000-0000-00008F810000}"/>
    <cellStyle name="Финансовый 4 24 4" xfId="17705" xr:uid="{00000000-0005-0000-0000-000090810000}"/>
    <cellStyle name="Финансовый 4 24 5" xfId="19017" xr:uid="{00000000-0005-0000-0000-000091810000}"/>
    <cellStyle name="Финансовый 4 24 5 2" xfId="24178" xr:uid="{00000000-0005-0000-0000-000092810000}"/>
    <cellStyle name="Финансовый 4 24 5 3" xfId="28160" xr:uid="{00000000-0005-0000-0000-000093810000}"/>
    <cellStyle name="Финансовый 4 24 5 4" xfId="29597" xr:uid="{00000000-0005-0000-0000-000094810000}"/>
    <cellStyle name="Финансовый 4 24 5 5" xfId="30903" xr:uid="{00000000-0005-0000-0000-000095810000}"/>
    <cellStyle name="Финансовый 4 24 5 6" xfId="34470" xr:uid="{00000000-0005-0000-0000-000096810000}"/>
    <cellStyle name="Финансовый 4 24 5 7" xfId="35806" xr:uid="{00000000-0005-0000-0000-000097810000}"/>
    <cellStyle name="Финансовый 4 25" xfId="11153" xr:uid="{00000000-0005-0000-0000-000098810000}"/>
    <cellStyle name="Финансовый 4 26" xfId="13937" xr:uid="{00000000-0005-0000-0000-000099810000}"/>
    <cellStyle name="Финансовый 4 27" xfId="14150" xr:uid="{00000000-0005-0000-0000-00009A810000}"/>
    <cellStyle name="Финансовый 4 27 2" xfId="16595" xr:uid="{00000000-0005-0000-0000-00009B810000}"/>
    <cellStyle name="Финансовый 4 27 3" xfId="20578" xr:uid="{00000000-0005-0000-0000-00009C810000}"/>
    <cellStyle name="Финансовый 4 27 4" xfId="23484" xr:uid="{00000000-0005-0000-0000-00009D810000}"/>
    <cellStyle name="Финансовый 4 27 5" xfId="21091" xr:uid="{00000000-0005-0000-0000-00009E810000}"/>
    <cellStyle name="Финансовый 4 27 6" xfId="26968" xr:uid="{00000000-0005-0000-0000-00009F810000}"/>
    <cellStyle name="Финансовый 4 27 7" xfId="24957" xr:uid="{00000000-0005-0000-0000-0000A0810000}"/>
    <cellStyle name="Финансовый 4 27 8" xfId="33751" xr:uid="{00000000-0005-0000-0000-0000A1810000}"/>
    <cellStyle name="Финансовый 4 27 9" xfId="33991" xr:uid="{00000000-0005-0000-0000-0000A2810000}"/>
    <cellStyle name="Финансовый 4 28" xfId="14385" xr:uid="{00000000-0005-0000-0000-0000A3810000}"/>
    <cellStyle name="Финансовый 4 28 2" xfId="17057" xr:uid="{00000000-0005-0000-0000-0000A4810000}"/>
    <cellStyle name="Финансовый 4 28 3" xfId="20809" xr:uid="{00000000-0005-0000-0000-0000A5810000}"/>
    <cellStyle name="Финансовый 4 28 4" xfId="24075" xr:uid="{00000000-0005-0000-0000-0000A6810000}"/>
    <cellStyle name="Финансовый 4 28 5" xfId="26711" xr:uid="{00000000-0005-0000-0000-0000A7810000}"/>
    <cellStyle name="Финансовый 4 28 6" xfId="22459" xr:uid="{00000000-0005-0000-0000-0000A8810000}"/>
    <cellStyle name="Финансовый 4 28 7" xfId="25429" xr:uid="{00000000-0005-0000-0000-0000A9810000}"/>
    <cellStyle name="Финансовый 4 28 8" xfId="33982" xr:uid="{00000000-0005-0000-0000-0000AA810000}"/>
    <cellStyle name="Финансовый 4 28 9" xfId="35343" xr:uid="{00000000-0005-0000-0000-0000AB810000}"/>
    <cellStyle name="Финансовый 4 29" xfId="18369" xr:uid="{00000000-0005-0000-0000-0000AC810000}"/>
    <cellStyle name="Финансовый 4 29 2" xfId="24400" xr:uid="{00000000-0005-0000-0000-0000AD810000}"/>
    <cellStyle name="Финансовый 4 29 3" xfId="27512" xr:uid="{00000000-0005-0000-0000-0000AE810000}"/>
    <cellStyle name="Финансовый 4 29 4" xfId="28949" xr:uid="{00000000-0005-0000-0000-0000AF810000}"/>
    <cellStyle name="Финансовый 4 29 5" xfId="30255" xr:uid="{00000000-0005-0000-0000-0000B0810000}"/>
    <cellStyle name="Финансовый 4 29 6" xfId="35118" xr:uid="{00000000-0005-0000-0000-0000B1810000}"/>
    <cellStyle name="Финансовый 4 29 7" xfId="36454" xr:uid="{00000000-0005-0000-0000-0000B2810000}"/>
    <cellStyle name="Финансовый 4 3" xfId="215" xr:uid="{00000000-0005-0000-0000-0000B3810000}"/>
    <cellStyle name="Финансовый 4 3 2" xfId="390" xr:uid="{00000000-0005-0000-0000-0000B4810000}"/>
    <cellStyle name="Финансовый 4 3 2 2" xfId="8117" xr:uid="{00000000-0005-0000-0000-0000B5810000}"/>
    <cellStyle name="Финансовый 4 3 2 3" xfId="10298" xr:uid="{00000000-0005-0000-0000-0000B6810000}"/>
    <cellStyle name="Финансовый 4 3 3" xfId="1303" xr:uid="{00000000-0005-0000-0000-0000B7810000}"/>
    <cellStyle name="Финансовый 4 3 3 2" xfId="7932" xr:uid="{00000000-0005-0000-0000-0000B8810000}"/>
    <cellStyle name="Финансовый 4 3 3 2 2" xfId="13739" xr:uid="{00000000-0005-0000-0000-0000B9810000}"/>
    <cellStyle name="Финансовый 4 3 3 2 3" xfId="14583" xr:uid="{00000000-0005-0000-0000-0000BA810000}"/>
    <cellStyle name="Финансовый 4 3 3 2 3 2" xfId="16397" xr:uid="{00000000-0005-0000-0000-0000BB810000}"/>
    <cellStyle name="Финансовый 4 3 3 2 3 3" xfId="20380" xr:uid="{00000000-0005-0000-0000-0000BC810000}"/>
    <cellStyle name="Финансовый 4 3 3 2 3 4" xfId="23697" xr:uid="{00000000-0005-0000-0000-0000BD810000}"/>
    <cellStyle name="Финансовый 4 3 3 2 3 5" xfId="26107" xr:uid="{00000000-0005-0000-0000-0000BE810000}"/>
    <cellStyle name="Финансовый 4 3 3 2 3 6" xfId="24111" xr:uid="{00000000-0005-0000-0000-0000BF810000}"/>
    <cellStyle name="Финансовый 4 3 3 2 3 7" xfId="26969" xr:uid="{00000000-0005-0000-0000-0000C0810000}"/>
    <cellStyle name="Финансовый 4 3 3 2 3 8" xfId="33553" xr:uid="{00000000-0005-0000-0000-0000C1810000}"/>
    <cellStyle name="Финансовый 4 3 3 2 3 9" xfId="31614" xr:uid="{00000000-0005-0000-0000-0000C2810000}"/>
    <cellStyle name="Финансовый 4 3 3 2 4" xfId="17255" xr:uid="{00000000-0005-0000-0000-0000C3810000}"/>
    <cellStyle name="Финансовый 4 3 3 2 5" xfId="18567" xr:uid="{00000000-0005-0000-0000-0000C4810000}"/>
    <cellStyle name="Финансовый 4 3 3 2 5 2" xfId="23884" xr:uid="{00000000-0005-0000-0000-0000C5810000}"/>
    <cellStyle name="Финансовый 4 3 3 2 5 3" xfId="27710" xr:uid="{00000000-0005-0000-0000-0000C6810000}"/>
    <cellStyle name="Финансовый 4 3 3 2 5 4" xfId="29147" xr:uid="{00000000-0005-0000-0000-0000C7810000}"/>
    <cellStyle name="Финансовый 4 3 3 2 5 5" xfId="30453" xr:uid="{00000000-0005-0000-0000-0000C8810000}"/>
    <cellStyle name="Финансовый 4 3 3 2 5 6" xfId="34920" xr:uid="{00000000-0005-0000-0000-0000C9810000}"/>
    <cellStyle name="Финансовый 4 3 3 2 5 7" xfId="36256" xr:uid="{00000000-0005-0000-0000-0000CA810000}"/>
    <cellStyle name="Финансовый 4 3 3 3" xfId="12541" xr:uid="{00000000-0005-0000-0000-0000CB810000}"/>
    <cellStyle name="Финансовый 4 3 3 3 2" xfId="13091" xr:uid="{00000000-0005-0000-0000-0000CC810000}"/>
    <cellStyle name="Финансовый 4 3 3 3 3" xfId="15231" xr:uid="{00000000-0005-0000-0000-0000CD810000}"/>
    <cellStyle name="Финансовый 4 3 3 3 3 2" xfId="15749" xr:uid="{00000000-0005-0000-0000-0000CE810000}"/>
    <cellStyle name="Финансовый 4 3 3 3 3 3" xfId="19732" xr:uid="{00000000-0005-0000-0000-0000CF810000}"/>
    <cellStyle name="Финансовый 4 3 3 3 3 4" xfId="21224" xr:uid="{00000000-0005-0000-0000-0000D0810000}"/>
    <cellStyle name="Финансовый 4 3 3 3 3 5" xfId="23891" xr:uid="{00000000-0005-0000-0000-0000D1810000}"/>
    <cellStyle name="Финансовый 4 3 3 3 3 6" xfId="23354" xr:uid="{00000000-0005-0000-0000-0000D2810000}"/>
    <cellStyle name="Финансовый 4 3 3 3 3 7" xfId="20838" xr:uid="{00000000-0005-0000-0000-0000D3810000}"/>
    <cellStyle name="Финансовый 4 3 3 3 3 8" xfId="32905" xr:uid="{00000000-0005-0000-0000-0000D4810000}"/>
    <cellStyle name="Финансовый 4 3 3 3 3 9" xfId="32508" xr:uid="{00000000-0005-0000-0000-0000D5810000}"/>
    <cellStyle name="Финансовый 4 3 3 3 4" xfId="17903" xr:uid="{00000000-0005-0000-0000-0000D6810000}"/>
    <cellStyle name="Финансовый 4 3 3 3 5" xfId="19215" xr:uid="{00000000-0005-0000-0000-0000D7810000}"/>
    <cellStyle name="Финансовый 4 3 3 3 5 2" xfId="23952" xr:uid="{00000000-0005-0000-0000-0000D8810000}"/>
    <cellStyle name="Финансовый 4 3 3 3 5 3" xfId="28358" xr:uid="{00000000-0005-0000-0000-0000D9810000}"/>
    <cellStyle name="Финансовый 4 3 3 3 5 4" xfId="29795" xr:uid="{00000000-0005-0000-0000-0000DA810000}"/>
    <cellStyle name="Финансовый 4 3 3 3 5 5" xfId="31101" xr:uid="{00000000-0005-0000-0000-0000DB810000}"/>
    <cellStyle name="Финансовый 4 3 3 3 5 6" xfId="34272" xr:uid="{00000000-0005-0000-0000-0000DC810000}"/>
    <cellStyle name="Финансовый 4 3 3 3 5 7" xfId="35608" xr:uid="{00000000-0005-0000-0000-0000DD810000}"/>
    <cellStyle name="Финансовый 4 3 4" xfId="10123" xr:uid="{00000000-0005-0000-0000-0000DE810000}"/>
    <cellStyle name="Финансовый 4 3 4 2" xfId="13281" xr:uid="{00000000-0005-0000-0000-0000DF810000}"/>
    <cellStyle name="Финансовый 4 3 4 3" xfId="15041" xr:uid="{00000000-0005-0000-0000-0000E0810000}"/>
    <cellStyle name="Финансовый 4 3 4 3 2" xfId="15939" xr:uid="{00000000-0005-0000-0000-0000E1810000}"/>
    <cellStyle name="Финансовый 4 3 4 3 3" xfId="19922" xr:uid="{00000000-0005-0000-0000-0000E2810000}"/>
    <cellStyle name="Финансовый 4 3 4 3 4" xfId="23189" xr:uid="{00000000-0005-0000-0000-0000E3810000}"/>
    <cellStyle name="Финансовый 4 3 4 3 5" xfId="26982" xr:uid="{00000000-0005-0000-0000-0000E4810000}"/>
    <cellStyle name="Финансовый 4 3 4 3 6" xfId="26086" xr:uid="{00000000-0005-0000-0000-0000E5810000}"/>
    <cellStyle name="Финансовый 4 3 4 3 7" xfId="26437" xr:uid="{00000000-0005-0000-0000-0000E6810000}"/>
    <cellStyle name="Финансовый 4 3 4 3 8" xfId="33095" xr:uid="{00000000-0005-0000-0000-0000E7810000}"/>
    <cellStyle name="Финансовый 4 3 4 3 9" xfId="34010" xr:uid="{00000000-0005-0000-0000-0000E8810000}"/>
    <cellStyle name="Финансовый 4 3 4 4" xfId="17713" xr:uid="{00000000-0005-0000-0000-0000E9810000}"/>
    <cellStyle name="Финансовый 4 3 4 5" xfId="19025" xr:uid="{00000000-0005-0000-0000-0000EA810000}"/>
    <cellStyle name="Финансовый 4 3 4 5 2" xfId="25137" xr:uid="{00000000-0005-0000-0000-0000EB810000}"/>
    <cellStyle name="Финансовый 4 3 4 5 3" xfId="28168" xr:uid="{00000000-0005-0000-0000-0000EC810000}"/>
    <cellStyle name="Финансовый 4 3 4 5 4" xfId="29605" xr:uid="{00000000-0005-0000-0000-0000ED810000}"/>
    <cellStyle name="Финансовый 4 3 4 5 5" xfId="30911" xr:uid="{00000000-0005-0000-0000-0000EE810000}"/>
    <cellStyle name="Финансовый 4 3 4 5 6" xfId="34462" xr:uid="{00000000-0005-0000-0000-0000EF810000}"/>
    <cellStyle name="Финансовый 4 3 4 5 7" xfId="35798" xr:uid="{00000000-0005-0000-0000-0000F0810000}"/>
    <cellStyle name="Финансовый 4 3 5" xfId="11188" xr:uid="{00000000-0005-0000-0000-0000F1810000}"/>
    <cellStyle name="Финансовый 4 3 6" xfId="13929" xr:uid="{00000000-0005-0000-0000-0000F2810000}"/>
    <cellStyle name="Финансовый 4 3 7" xfId="14393" xr:uid="{00000000-0005-0000-0000-0000F3810000}"/>
    <cellStyle name="Финансовый 4 3 7 2" xfId="16587" xr:uid="{00000000-0005-0000-0000-0000F4810000}"/>
    <cellStyle name="Финансовый 4 3 7 3" xfId="20570" xr:uid="{00000000-0005-0000-0000-0000F5810000}"/>
    <cellStyle name="Финансовый 4 3 7 4" xfId="21117" xr:uid="{00000000-0005-0000-0000-0000F6810000}"/>
    <cellStyle name="Финансовый 4 3 7 5" xfId="23715" xr:uid="{00000000-0005-0000-0000-0000F7810000}"/>
    <cellStyle name="Финансовый 4 3 7 6" xfId="28721" xr:uid="{00000000-0005-0000-0000-0000F8810000}"/>
    <cellStyle name="Финансовый 4 3 7 7" xfId="30063" xr:uid="{00000000-0005-0000-0000-0000F9810000}"/>
    <cellStyle name="Финансовый 4 3 7 8" xfId="33743" xr:uid="{00000000-0005-0000-0000-0000FA810000}"/>
    <cellStyle name="Финансовый 4 3 7 9" xfId="32645" xr:uid="{00000000-0005-0000-0000-0000FB810000}"/>
    <cellStyle name="Финансовый 4 3 8" xfId="17065" xr:uid="{00000000-0005-0000-0000-0000FC810000}"/>
    <cellStyle name="Финансовый 4 3 9" xfId="18377" xr:uid="{00000000-0005-0000-0000-0000FD810000}"/>
    <cellStyle name="Финансовый 4 3 9 2" xfId="23055" xr:uid="{00000000-0005-0000-0000-0000FE810000}"/>
    <cellStyle name="Финансовый 4 3 9 3" xfId="27520" xr:uid="{00000000-0005-0000-0000-0000FF810000}"/>
    <cellStyle name="Финансовый 4 3 9 4" xfId="28957" xr:uid="{00000000-0005-0000-0000-000000820000}"/>
    <cellStyle name="Финансовый 4 3 9 5" xfId="30263" xr:uid="{00000000-0005-0000-0000-000001820000}"/>
    <cellStyle name="Финансовый 4 3 9 6" xfId="35110" xr:uid="{00000000-0005-0000-0000-000002820000}"/>
    <cellStyle name="Финансовый 4 3 9 7" xfId="36446" xr:uid="{00000000-0005-0000-0000-000003820000}"/>
    <cellStyle name="Финансовый 4 30" xfId="36657" xr:uid="{00000000-0005-0000-0000-000004820000}"/>
    <cellStyle name="Финансовый 4 4" xfId="216" xr:uid="{00000000-0005-0000-0000-000005820000}"/>
    <cellStyle name="Финансовый 4 4 2" xfId="391" xr:uid="{00000000-0005-0000-0000-000006820000}"/>
    <cellStyle name="Финансовый 4 4 2 2" xfId="8051" xr:uid="{00000000-0005-0000-0000-000007820000}"/>
    <cellStyle name="Финансовый 4 4 2 3" xfId="10299" xr:uid="{00000000-0005-0000-0000-000008820000}"/>
    <cellStyle name="Финансовый 4 4 3" xfId="1304" xr:uid="{00000000-0005-0000-0000-000009820000}"/>
    <cellStyle name="Финансовый 4 4 3 2" xfId="8089" xr:uid="{00000000-0005-0000-0000-00000A820000}"/>
    <cellStyle name="Финансовый 4 4 3 2 2" xfId="13691" xr:uid="{00000000-0005-0000-0000-00000B820000}"/>
    <cellStyle name="Финансовый 4 4 3 2 3" xfId="14631" xr:uid="{00000000-0005-0000-0000-00000C820000}"/>
    <cellStyle name="Финансовый 4 4 3 2 3 2" xfId="16349" xr:uid="{00000000-0005-0000-0000-00000D820000}"/>
    <cellStyle name="Финансовый 4 4 3 2 3 3" xfId="20332" xr:uid="{00000000-0005-0000-0000-00000E820000}"/>
    <cellStyle name="Финансовый 4 4 3 2 3 4" xfId="22396" xr:uid="{00000000-0005-0000-0000-00000F820000}"/>
    <cellStyle name="Финансовый 4 4 3 2 3 5" xfId="20855" xr:uid="{00000000-0005-0000-0000-000010820000}"/>
    <cellStyle name="Финансовый 4 4 3 2 3 6" xfId="21624" xr:uid="{00000000-0005-0000-0000-000011820000}"/>
    <cellStyle name="Финансовый 4 4 3 2 3 7" xfId="24680" xr:uid="{00000000-0005-0000-0000-000012820000}"/>
    <cellStyle name="Финансовый 4 4 3 2 3 8" xfId="33505" xr:uid="{00000000-0005-0000-0000-000013820000}"/>
    <cellStyle name="Финансовый 4 4 3 2 3 9" xfId="32005" xr:uid="{00000000-0005-0000-0000-000014820000}"/>
    <cellStyle name="Финансовый 4 4 3 2 4" xfId="17303" xr:uid="{00000000-0005-0000-0000-000015820000}"/>
    <cellStyle name="Финансовый 4 4 3 2 5" xfId="18615" xr:uid="{00000000-0005-0000-0000-000016820000}"/>
    <cellStyle name="Финансовый 4 4 3 2 5 2" xfId="25138" xr:uid="{00000000-0005-0000-0000-000017820000}"/>
    <cellStyle name="Финансовый 4 4 3 2 5 3" xfId="27758" xr:uid="{00000000-0005-0000-0000-000018820000}"/>
    <cellStyle name="Финансовый 4 4 3 2 5 4" xfId="29195" xr:uid="{00000000-0005-0000-0000-000019820000}"/>
    <cellStyle name="Финансовый 4 4 3 2 5 5" xfId="30501" xr:uid="{00000000-0005-0000-0000-00001A820000}"/>
    <cellStyle name="Финансовый 4 4 3 2 5 6" xfId="34872" xr:uid="{00000000-0005-0000-0000-00001B820000}"/>
    <cellStyle name="Финансовый 4 4 3 2 5 7" xfId="36208" xr:uid="{00000000-0005-0000-0000-00001C820000}"/>
    <cellStyle name="Финансовый 4 4 3 3" xfId="12589" xr:uid="{00000000-0005-0000-0000-00001D820000}"/>
    <cellStyle name="Финансовый 4 4 3 3 2" xfId="13043" xr:uid="{00000000-0005-0000-0000-00001E820000}"/>
    <cellStyle name="Финансовый 4 4 3 3 3" xfId="15279" xr:uid="{00000000-0005-0000-0000-00001F820000}"/>
    <cellStyle name="Финансовый 4 4 3 3 3 2" xfId="15701" xr:uid="{00000000-0005-0000-0000-000020820000}"/>
    <cellStyle name="Финансовый 4 4 3 3 3 3" xfId="19684" xr:uid="{00000000-0005-0000-0000-000021820000}"/>
    <cellStyle name="Финансовый 4 4 3 3 3 4" xfId="25280" xr:uid="{00000000-0005-0000-0000-000022820000}"/>
    <cellStyle name="Финансовый 4 4 3 3 3 5" xfId="23482" xr:uid="{00000000-0005-0000-0000-000023820000}"/>
    <cellStyle name="Финансовый 4 4 3 3 3 6" xfId="22331" xr:uid="{00000000-0005-0000-0000-000024820000}"/>
    <cellStyle name="Финансовый 4 4 3 3 3 7" xfId="27311" xr:uid="{00000000-0005-0000-0000-000025820000}"/>
    <cellStyle name="Финансовый 4 4 3 3 3 8" xfId="32857" xr:uid="{00000000-0005-0000-0000-000026820000}"/>
    <cellStyle name="Финансовый 4 4 3 3 3 9" xfId="32343" xr:uid="{00000000-0005-0000-0000-000027820000}"/>
    <cellStyle name="Финансовый 4 4 3 3 4" xfId="17951" xr:uid="{00000000-0005-0000-0000-000028820000}"/>
    <cellStyle name="Финансовый 4 4 3 3 5" xfId="19263" xr:uid="{00000000-0005-0000-0000-000029820000}"/>
    <cellStyle name="Финансовый 4 4 3 3 5 2" xfId="22134" xr:uid="{00000000-0005-0000-0000-00002A820000}"/>
    <cellStyle name="Финансовый 4 4 3 3 5 3" xfId="28406" xr:uid="{00000000-0005-0000-0000-00002B820000}"/>
    <cellStyle name="Финансовый 4 4 3 3 5 4" xfId="29843" xr:uid="{00000000-0005-0000-0000-00002C820000}"/>
    <cellStyle name="Финансовый 4 4 3 3 5 5" xfId="31149" xr:uid="{00000000-0005-0000-0000-00002D820000}"/>
    <cellStyle name="Финансовый 4 4 3 3 5 6" xfId="34224" xr:uid="{00000000-0005-0000-0000-00002E820000}"/>
    <cellStyle name="Финансовый 4 4 3 3 5 7" xfId="35560" xr:uid="{00000000-0005-0000-0000-00002F820000}"/>
    <cellStyle name="Финансовый 4 4 4" xfId="10124" xr:uid="{00000000-0005-0000-0000-000030820000}"/>
    <cellStyle name="Финансовый 4 4 4 2" xfId="13280" xr:uid="{00000000-0005-0000-0000-000031820000}"/>
    <cellStyle name="Финансовый 4 4 4 3" xfId="15042" xr:uid="{00000000-0005-0000-0000-000032820000}"/>
    <cellStyle name="Финансовый 4 4 4 3 2" xfId="15938" xr:uid="{00000000-0005-0000-0000-000033820000}"/>
    <cellStyle name="Финансовый 4 4 4 3 3" xfId="19921" xr:uid="{00000000-0005-0000-0000-000034820000}"/>
    <cellStyle name="Финансовый 4 4 4 3 4" xfId="23018" xr:uid="{00000000-0005-0000-0000-000035820000}"/>
    <cellStyle name="Финансовый 4 4 4 3 5" xfId="25375" xr:uid="{00000000-0005-0000-0000-000036820000}"/>
    <cellStyle name="Финансовый 4 4 4 3 6" xfId="24603" xr:uid="{00000000-0005-0000-0000-000037820000}"/>
    <cellStyle name="Финансовый 4 4 4 3 7" xfId="25302" xr:uid="{00000000-0005-0000-0000-000038820000}"/>
    <cellStyle name="Финансовый 4 4 4 3 8" xfId="33094" xr:uid="{00000000-0005-0000-0000-000039820000}"/>
    <cellStyle name="Финансовый 4 4 4 3 9" xfId="31483" xr:uid="{00000000-0005-0000-0000-00003A820000}"/>
    <cellStyle name="Финансовый 4 4 4 4" xfId="17714" xr:uid="{00000000-0005-0000-0000-00003B820000}"/>
    <cellStyle name="Финансовый 4 4 4 5" xfId="19026" xr:uid="{00000000-0005-0000-0000-00003C820000}"/>
    <cellStyle name="Финансовый 4 4 4 5 2" xfId="21023" xr:uid="{00000000-0005-0000-0000-00003D820000}"/>
    <cellStyle name="Финансовый 4 4 4 5 3" xfId="28169" xr:uid="{00000000-0005-0000-0000-00003E820000}"/>
    <cellStyle name="Финансовый 4 4 4 5 4" xfId="29606" xr:uid="{00000000-0005-0000-0000-00003F820000}"/>
    <cellStyle name="Финансовый 4 4 4 5 5" xfId="30912" xr:uid="{00000000-0005-0000-0000-000040820000}"/>
    <cellStyle name="Финансовый 4 4 4 5 6" xfId="34461" xr:uid="{00000000-0005-0000-0000-000041820000}"/>
    <cellStyle name="Финансовый 4 4 4 5 7" xfId="35797" xr:uid="{00000000-0005-0000-0000-000042820000}"/>
    <cellStyle name="Финансовый 4 4 5" xfId="11189" xr:uid="{00000000-0005-0000-0000-000043820000}"/>
    <cellStyle name="Финансовый 4 4 6" xfId="13928" xr:uid="{00000000-0005-0000-0000-000044820000}"/>
    <cellStyle name="Финансовый 4 4 7" xfId="14394" xr:uid="{00000000-0005-0000-0000-000045820000}"/>
    <cellStyle name="Финансовый 4 4 7 2" xfId="16586" xr:uid="{00000000-0005-0000-0000-000046820000}"/>
    <cellStyle name="Финансовый 4 4 7 3" xfId="20569" xr:uid="{00000000-0005-0000-0000-000047820000}"/>
    <cellStyle name="Финансовый 4 4 7 4" xfId="24214" xr:uid="{00000000-0005-0000-0000-000048820000}"/>
    <cellStyle name="Финансовый 4 4 7 5" xfId="23063" xr:uid="{00000000-0005-0000-0000-000049820000}"/>
    <cellStyle name="Финансовый 4 4 7 6" xfId="26123" xr:uid="{00000000-0005-0000-0000-00004A820000}"/>
    <cellStyle name="Финансовый 4 4 7 7" xfId="26035" xr:uid="{00000000-0005-0000-0000-00004B820000}"/>
    <cellStyle name="Финансовый 4 4 7 8" xfId="33742" xr:uid="{00000000-0005-0000-0000-00004C820000}"/>
    <cellStyle name="Финансовый 4 4 7 9" xfId="33986" xr:uid="{00000000-0005-0000-0000-00004D820000}"/>
    <cellStyle name="Финансовый 4 4 8" xfId="17066" xr:uid="{00000000-0005-0000-0000-00004E820000}"/>
    <cellStyle name="Финансовый 4 4 9" xfId="18378" xr:uid="{00000000-0005-0000-0000-00004F820000}"/>
    <cellStyle name="Финансовый 4 4 9 2" xfId="25272" xr:uid="{00000000-0005-0000-0000-000050820000}"/>
    <cellStyle name="Финансовый 4 4 9 3" xfId="27521" xr:uid="{00000000-0005-0000-0000-000051820000}"/>
    <cellStyle name="Финансовый 4 4 9 4" xfId="28958" xr:uid="{00000000-0005-0000-0000-000052820000}"/>
    <cellStyle name="Финансовый 4 4 9 5" xfId="30264" xr:uid="{00000000-0005-0000-0000-000053820000}"/>
    <cellStyle name="Финансовый 4 4 9 6" xfId="35109" xr:uid="{00000000-0005-0000-0000-000054820000}"/>
    <cellStyle name="Финансовый 4 4 9 7" xfId="36445" xr:uid="{00000000-0005-0000-0000-000055820000}"/>
    <cellStyle name="Финансовый 4 5" xfId="217" xr:uid="{00000000-0005-0000-0000-000056820000}"/>
    <cellStyle name="Финансовый 4 5 2" xfId="392" xr:uid="{00000000-0005-0000-0000-000057820000}"/>
    <cellStyle name="Финансовый 4 5 2 2" xfId="7745" xr:uid="{00000000-0005-0000-0000-000058820000}"/>
    <cellStyle name="Финансовый 4 5 2 3" xfId="10300" xr:uid="{00000000-0005-0000-0000-000059820000}"/>
    <cellStyle name="Финансовый 4 5 3" xfId="1305" xr:uid="{00000000-0005-0000-0000-00005A820000}"/>
    <cellStyle name="Финансовый 4 5 3 2" xfId="8254" xr:uid="{00000000-0005-0000-0000-00005B820000}"/>
    <cellStyle name="Финансовый 4 5 3 2 2" xfId="13646" xr:uid="{00000000-0005-0000-0000-00005C820000}"/>
    <cellStyle name="Финансовый 4 5 3 2 3" xfId="14676" xr:uid="{00000000-0005-0000-0000-00005D820000}"/>
    <cellStyle name="Финансовый 4 5 3 2 3 2" xfId="16304" xr:uid="{00000000-0005-0000-0000-00005E820000}"/>
    <cellStyle name="Финансовый 4 5 3 2 3 3" xfId="20287" xr:uid="{00000000-0005-0000-0000-00005F820000}"/>
    <cellStyle name="Финансовый 4 5 3 2 3 4" xfId="21007" xr:uid="{00000000-0005-0000-0000-000060820000}"/>
    <cellStyle name="Финансовый 4 5 3 2 3 5" xfId="26001" xr:uid="{00000000-0005-0000-0000-000061820000}"/>
    <cellStyle name="Финансовый 4 5 3 2 3 6" xfId="26735" xr:uid="{00000000-0005-0000-0000-000062820000}"/>
    <cellStyle name="Финансовый 4 5 3 2 3 7" xfId="21965" xr:uid="{00000000-0005-0000-0000-000063820000}"/>
    <cellStyle name="Финансовый 4 5 3 2 3 8" xfId="33460" xr:uid="{00000000-0005-0000-0000-000064820000}"/>
    <cellStyle name="Финансовый 4 5 3 2 3 9" xfId="32579" xr:uid="{00000000-0005-0000-0000-000065820000}"/>
    <cellStyle name="Финансовый 4 5 3 2 4" xfId="17348" xr:uid="{00000000-0005-0000-0000-000066820000}"/>
    <cellStyle name="Финансовый 4 5 3 2 5" xfId="18660" xr:uid="{00000000-0005-0000-0000-000067820000}"/>
    <cellStyle name="Финансовый 4 5 3 2 5 2" xfId="21957" xr:uid="{00000000-0005-0000-0000-000068820000}"/>
    <cellStyle name="Финансовый 4 5 3 2 5 3" xfId="27803" xr:uid="{00000000-0005-0000-0000-000069820000}"/>
    <cellStyle name="Финансовый 4 5 3 2 5 4" xfId="29240" xr:uid="{00000000-0005-0000-0000-00006A820000}"/>
    <cellStyle name="Финансовый 4 5 3 2 5 5" xfId="30546" xr:uid="{00000000-0005-0000-0000-00006B820000}"/>
    <cellStyle name="Финансовый 4 5 3 2 5 6" xfId="34827" xr:uid="{00000000-0005-0000-0000-00006C820000}"/>
    <cellStyle name="Финансовый 4 5 3 2 5 7" xfId="36163" xr:uid="{00000000-0005-0000-0000-00006D820000}"/>
    <cellStyle name="Финансовый 4 5 3 3" xfId="12634" xr:uid="{00000000-0005-0000-0000-00006E820000}"/>
    <cellStyle name="Финансовый 4 5 3 3 2" xfId="12998" xr:uid="{00000000-0005-0000-0000-00006F820000}"/>
    <cellStyle name="Финансовый 4 5 3 3 3" xfId="15324" xr:uid="{00000000-0005-0000-0000-000070820000}"/>
    <cellStyle name="Финансовый 4 5 3 3 3 2" xfId="15656" xr:uid="{00000000-0005-0000-0000-000071820000}"/>
    <cellStyle name="Финансовый 4 5 3 3 3 3" xfId="19639" xr:uid="{00000000-0005-0000-0000-000072820000}"/>
    <cellStyle name="Финансовый 4 5 3 3 3 4" xfId="24719" xr:uid="{00000000-0005-0000-0000-000073820000}"/>
    <cellStyle name="Финансовый 4 5 3 3 3 5" xfId="26954" xr:uid="{00000000-0005-0000-0000-000074820000}"/>
    <cellStyle name="Финансовый 4 5 3 3 3 6" xfId="21166" xr:uid="{00000000-0005-0000-0000-000075820000}"/>
    <cellStyle name="Финансовый 4 5 3 3 3 7" xfId="26507" xr:uid="{00000000-0005-0000-0000-000076820000}"/>
    <cellStyle name="Финансовый 4 5 3 3 3 8" xfId="32812" xr:uid="{00000000-0005-0000-0000-000077820000}"/>
    <cellStyle name="Финансовый 4 5 3 3 3 9" xfId="31468" xr:uid="{00000000-0005-0000-0000-000078820000}"/>
    <cellStyle name="Финансовый 4 5 3 3 4" xfId="17996" xr:uid="{00000000-0005-0000-0000-000079820000}"/>
    <cellStyle name="Финансовый 4 5 3 3 5" xfId="19308" xr:uid="{00000000-0005-0000-0000-00007A820000}"/>
    <cellStyle name="Финансовый 4 5 3 3 5 2" xfId="22985" xr:uid="{00000000-0005-0000-0000-00007B820000}"/>
    <cellStyle name="Финансовый 4 5 3 3 5 3" xfId="28451" xr:uid="{00000000-0005-0000-0000-00007C820000}"/>
    <cellStyle name="Финансовый 4 5 3 3 5 4" xfId="29888" xr:uid="{00000000-0005-0000-0000-00007D820000}"/>
    <cellStyle name="Финансовый 4 5 3 3 5 5" xfId="31194" xr:uid="{00000000-0005-0000-0000-00007E820000}"/>
    <cellStyle name="Финансовый 4 5 3 3 5 6" xfId="34179" xr:uid="{00000000-0005-0000-0000-00007F820000}"/>
    <cellStyle name="Финансовый 4 5 3 3 5 7" xfId="35515" xr:uid="{00000000-0005-0000-0000-000080820000}"/>
    <cellStyle name="Финансовый 4 5 4" xfId="10125" xr:uid="{00000000-0005-0000-0000-000081820000}"/>
    <cellStyle name="Финансовый 4 5 4 2" xfId="13279" xr:uid="{00000000-0005-0000-0000-000082820000}"/>
    <cellStyle name="Финансовый 4 5 4 3" xfId="15043" xr:uid="{00000000-0005-0000-0000-000083820000}"/>
    <cellStyle name="Финансовый 4 5 4 3 2" xfId="15937" xr:uid="{00000000-0005-0000-0000-000084820000}"/>
    <cellStyle name="Финансовый 4 5 4 3 3" xfId="19920" xr:uid="{00000000-0005-0000-0000-000085820000}"/>
    <cellStyle name="Финансовый 4 5 4 3 4" xfId="22896" xr:uid="{00000000-0005-0000-0000-000086820000}"/>
    <cellStyle name="Финансовый 4 5 4 3 5" xfId="26388" xr:uid="{00000000-0005-0000-0000-000087820000}"/>
    <cellStyle name="Финансовый 4 5 4 3 6" xfId="26672" xr:uid="{00000000-0005-0000-0000-000088820000}"/>
    <cellStyle name="Финансовый 4 5 4 3 7" xfId="25663" xr:uid="{00000000-0005-0000-0000-000089820000}"/>
    <cellStyle name="Финансовый 4 5 4 3 8" xfId="33093" xr:uid="{00000000-0005-0000-0000-00008A820000}"/>
    <cellStyle name="Финансовый 4 5 4 3 9" xfId="32011" xr:uid="{00000000-0005-0000-0000-00008B820000}"/>
    <cellStyle name="Финансовый 4 5 4 4" xfId="17715" xr:uid="{00000000-0005-0000-0000-00008C820000}"/>
    <cellStyle name="Финансовый 4 5 4 5" xfId="19027" xr:uid="{00000000-0005-0000-0000-00008D820000}"/>
    <cellStyle name="Финансовый 4 5 4 5 2" xfId="25016" xr:uid="{00000000-0005-0000-0000-00008E820000}"/>
    <cellStyle name="Финансовый 4 5 4 5 3" xfId="28170" xr:uid="{00000000-0005-0000-0000-00008F820000}"/>
    <cellStyle name="Финансовый 4 5 4 5 4" xfId="29607" xr:uid="{00000000-0005-0000-0000-000090820000}"/>
    <cellStyle name="Финансовый 4 5 4 5 5" xfId="30913" xr:uid="{00000000-0005-0000-0000-000091820000}"/>
    <cellStyle name="Финансовый 4 5 4 5 6" xfId="34460" xr:uid="{00000000-0005-0000-0000-000092820000}"/>
    <cellStyle name="Финансовый 4 5 4 5 7" xfId="35796" xr:uid="{00000000-0005-0000-0000-000093820000}"/>
    <cellStyle name="Финансовый 4 5 5" xfId="11190" xr:uid="{00000000-0005-0000-0000-000094820000}"/>
    <cellStyle name="Финансовый 4 5 6" xfId="13927" xr:uid="{00000000-0005-0000-0000-000095820000}"/>
    <cellStyle name="Финансовый 4 5 7" xfId="14395" xr:uid="{00000000-0005-0000-0000-000096820000}"/>
    <cellStyle name="Финансовый 4 5 7 2" xfId="16585" xr:uid="{00000000-0005-0000-0000-000097820000}"/>
    <cellStyle name="Финансовый 4 5 7 3" xfId="20568" xr:uid="{00000000-0005-0000-0000-000098820000}"/>
    <cellStyle name="Финансовый 4 5 7 4" xfId="24029" xr:uid="{00000000-0005-0000-0000-000099820000}"/>
    <cellStyle name="Финансовый 4 5 7 5" xfId="23778" xr:uid="{00000000-0005-0000-0000-00009A820000}"/>
    <cellStyle name="Финансовый 4 5 7 6" xfId="25979" xr:uid="{00000000-0005-0000-0000-00009B820000}"/>
    <cellStyle name="Финансовый 4 5 7 7" xfId="22358" xr:uid="{00000000-0005-0000-0000-00009C820000}"/>
    <cellStyle name="Финансовый 4 5 7 8" xfId="33741" xr:uid="{00000000-0005-0000-0000-00009D820000}"/>
    <cellStyle name="Финансовый 4 5 7 9" xfId="32418" xr:uid="{00000000-0005-0000-0000-00009E820000}"/>
    <cellStyle name="Финансовый 4 5 8" xfId="17067" xr:uid="{00000000-0005-0000-0000-00009F820000}"/>
    <cellStyle name="Финансовый 4 5 9" xfId="18379" xr:uid="{00000000-0005-0000-0000-0000A0820000}"/>
    <cellStyle name="Финансовый 4 5 9 2" xfId="21037" xr:uid="{00000000-0005-0000-0000-0000A1820000}"/>
    <cellStyle name="Финансовый 4 5 9 3" xfId="27522" xr:uid="{00000000-0005-0000-0000-0000A2820000}"/>
    <cellStyle name="Финансовый 4 5 9 4" xfId="28959" xr:uid="{00000000-0005-0000-0000-0000A3820000}"/>
    <cellStyle name="Финансовый 4 5 9 5" xfId="30265" xr:uid="{00000000-0005-0000-0000-0000A4820000}"/>
    <cellStyle name="Финансовый 4 5 9 6" xfId="35108" xr:uid="{00000000-0005-0000-0000-0000A5820000}"/>
    <cellStyle name="Финансовый 4 5 9 7" xfId="36444" xr:uid="{00000000-0005-0000-0000-0000A6820000}"/>
    <cellStyle name="Финансовый 4 6" xfId="218" xr:uid="{00000000-0005-0000-0000-0000A7820000}"/>
    <cellStyle name="Финансовый 4 6 2" xfId="393" xr:uid="{00000000-0005-0000-0000-0000A8820000}"/>
    <cellStyle name="Финансовый 4 6 2 2" xfId="7877" xr:uid="{00000000-0005-0000-0000-0000A9820000}"/>
    <cellStyle name="Финансовый 4 6 2 3" xfId="10301" xr:uid="{00000000-0005-0000-0000-0000AA820000}"/>
    <cellStyle name="Финансовый 4 6 3" xfId="1306" xr:uid="{00000000-0005-0000-0000-0000AB820000}"/>
    <cellStyle name="Финансовый 4 6 3 2" xfId="7715" xr:uid="{00000000-0005-0000-0000-0000AC820000}"/>
    <cellStyle name="Финансовый 4 6 3 2 2" xfId="13791" xr:uid="{00000000-0005-0000-0000-0000AD820000}"/>
    <cellStyle name="Финансовый 4 6 3 2 3" xfId="14531" xr:uid="{00000000-0005-0000-0000-0000AE820000}"/>
    <cellStyle name="Финансовый 4 6 3 2 3 2" xfId="16449" xr:uid="{00000000-0005-0000-0000-0000AF820000}"/>
    <cellStyle name="Финансовый 4 6 3 2 3 3" xfId="20432" xr:uid="{00000000-0005-0000-0000-0000B0820000}"/>
    <cellStyle name="Финансовый 4 6 3 2 3 4" xfId="24140" xr:uid="{00000000-0005-0000-0000-0000B1820000}"/>
    <cellStyle name="Финансовый 4 6 3 2 3 5" xfId="26190" xr:uid="{00000000-0005-0000-0000-0000B2820000}"/>
    <cellStyle name="Финансовый 4 6 3 2 3 6" xfId="26358" xr:uid="{00000000-0005-0000-0000-0000B3820000}"/>
    <cellStyle name="Финансовый 4 6 3 2 3 7" xfId="24239" xr:uid="{00000000-0005-0000-0000-0000B4820000}"/>
    <cellStyle name="Финансовый 4 6 3 2 3 8" xfId="33605" xr:uid="{00000000-0005-0000-0000-0000B5820000}"/>
    <cellStyle name="Финансовый 4 6 3 2 3 9" xfId="31893" xr:uid="{00000000-0005-0000-0000-0000B6820000}"/>
    <cellStyle name="Финансовый 4 6 3 2 4" xfId="17203" xr:uid="{00000000-0005-0000-0000-0000B7820000}"/>
    <cellStyle name="Финансовый 4 6 3 2 5" xfId="18515" xr:uid="{00000000-0005-0000-0000-0000B8820000}"/>
    <cellStyle name="Финансовый 4 6 3 2 5 2" xfId="23313" xr:uid="{00000000-0005-0000-0000-0000B9820000}"/>
    <cellStyle name="Финансовый 4 6 3 2 5 3" xfId="27658" xr:uid="{00000000-0005-0000-0000-0000BA820000}"/>
    <cellStyle name="Финансовый 4 6 3 2 5 4" xfId="29095" xr:uid="{00000000-0005-0000-0000-0000BB820000}"/>
    <cellStyle name="Финансовый 4 6 3 2 5 5" xfId="30401" xr:uid="{00000000-0005-0000-0000-0000BC820000}"/>
    <cellStyle name="Финансовый 4 6 3 2 5 6" xfId="34972" xr:uid="{00000000-0005-0000-0000-0000BD820000}"/>
    <cellStyle name="Финансовый 4 6 3 2 5 7" xfId="36308" xr:uid="{00000000-0005-0000-0000-0000BE820000}"/>
    <cellStyle name="Финансовый 4 6 3 3" xfId="12489" xr:uid="{00000000-0005-0000-0000-0000BF820000}"/>
    <cellStyle name="Финансовый 4 6 3 3 2" xfId="13143" xr:uid="{00000000-0005-0000-0000-0000C0820000}"/>
    <cellStyle name="Финансовый 4 6 3 3 3" xfId="15179" xr:uid="{00000000-0005-0000-0000-0000C1820000}"/>
    <cellStyle name="Финансовый 4 6 3 3 3 2" xfId="15801" xr:uid="{00000000-0005-0000-0000-0000C2820000}"/>
    <cellStyle name="Финансовый 4 6 3 3 3 3" xfId="19784" xr:uid="{00000000-0005-0000-0000-0000C3820000}"/>
    <cellStyle name="Финансовый 4 6 3 3 3 4" xfId="23170" xr:uid="{00000000-0005-0000-0000-0000C4820000}"/>
    <cellStyle name="Финансовый 4 6 3 3 3 5" xfId="24444" xr:uid="{00000000-0005-0000-0000-0000C5820000}"/>
    <cellStyle name="Финансовый 4 6 3 3 3 6" xfId="27299" xr:uid="{00000000-0005-0000-0000-0000C6820000}"/>
    <cellStyle name="Финансовый 4 6 3 3 3 7" xfId="25313" xr:uid="{00000000-0005-0000-0000-0000C7820000}"/>
    <cellStyle name="Финансовый 4 6 3 3 3 8" xfId="32957" xr:uid="{00000000-0005-0000-0000-0000C8820000}"/>
    <cellStyle name="Финансовый 4 6 3 3 3 9" xfId="31617" xr:uid="{00000000-0005-0000-0000-0000C9820000}"/>
    <cellStyle name="Финансовый 4 6 3 3 4" xfId="17851" xr:uid="{00000000-0005-0000-0000-0000CA820000}"/>
    <cellStyle name="Финансовый 4 6 3 3 5" xfId="19163" xr:uid="{00000000-0005-0000-0000-0000CB820000}"/>
    <cellStyle name="Финансовый 4 6 3 3 5 2" xfId="24888" xr:uid="{00000000-0005-0000-0000-0000CC820000}"/>
    <cellStyle name="Финансовый 4 6 3 3 5 3" xfId="28306" xr:uid="{00000000-0005-0000-0000-0000CD820000}"/>
    <cellStyle name="Финансовый 4 6 3 3 5 4" xfId="29743" xr:uid="{00000000-0005-0000-0000-0000CE820000}"/>
    <cellStyle name="Финансовый 4 6 3 3 5 5" xfId="31049" xr:uid="{00000000-0005-0000-0000-0000CF820000}"/>
    <cellStyle name="Финансовый 4 6 3 3 5 6" xfId="34324" xr:uid="{00000000-0005-0000-0000-0000D0820000}"/>
    <cellStyle name="Финансовый 4 6 3 3 5 7" xfId="35660" xr:uid="{00000000-0005-0000-0000-0000D1820000}"/>
    <cellStyle name="Финансовый 4 6 4" xfId="10126" xr:uid="{00000000-0005-0000-0000-0000D2820000}"/>
    <cellStyle name="Финансовый 4 6 4 2" xfId="13278" xr:uid="{00000000-0005-0000-0000-0000D3820000}"/>
    <cellStyle name="Финансовый 4 6 4 3" xfId="15044" xr:uid="{00000000-0005-0000-0000-0000D4820000}"/>
    <cellStyle name="Финансовый 4 6 4 3 2" xfId="15936" xr:uid="{00000000-0005-0000-0000-0000D5820000}"/>
    <cellStyle name="Финансовый 4 6 4 3 3" xfId="19919" xr:uid="{00000000-0005-0000-0000-0000D6820000}"/>
    <cellStyle name="Финансовый 4 6 4 3 4" xfId="24798" xr:uid="{00000000-0005-0000-0000-0000D7820000}"/>
    <cellStyle name="Финансовый 4 6 4 3 5" xfId="21595" xr:uid="{00000000-0005-0000-0000-0000D8820000}"/>
    <cellStyle name="Финансовый 4 6 4 3 6" xfId="25750" xr:uid="{00000000-0005-0000-0000-0000D9820000}"/>
    <cellStyle name="Финансовый 4 6 4 3 7" xfId="21933" xr:uid="{00000000-0005-0000-0000-0000DA820000}"/>
    <cellStyle name="Финансовый 4 6 4 3 8" xfId="33092" xr:uid="{00000000-0005-0000-0000-0000DB820000}"/>
    <cellStyle name="Финансовый 4 6 4 3 9" xfId="34012" xr:uid="{00000000-0005-0000-0000-0000DC820000}"/>
    <cellStyle name="Финансовый 4 6 4 4" xfId="17716" xr:uid="{00000000-0005-0000-0000-0000DD820000}"/>
    <cellStyle name="Финансовый 4 6 4 5" xfId="19028" xr:uid="{00000000-0005-0000-0000-0000DE820000}"/>
    <cellStyle name="Финансовый 4 6 4 5 2" xfId="24695" xr:uid="{00000000-0005-0000-0000-0000DF820000}"/>
    <cellStyle name="Финансовый 4 6 4 5 3" xfId="28171" xr:uid="{00000000-0005-0000-0000-0000E0820000}"/>
    <cellStyle name="Финансовый 4 6 4 5 4" xfId="29608" xr:uid="{00000000-0005-0000-0000-0000E1820000}"/>
    <cellStyle name="Финансовый 4 6 4 5 5" xfId="30914" xr:uid="{00000000-0005-0000-0000-0000E2820000}"/>
    <cellStyle name="Финансовый 4 6 4 5 6" xfId="34459" xr:uid="{00000000-0005-0000-0000-0000E3820000}"/>
    <cellStyle name="Финансовый 4 6 4 5 7" xfId="35795" xr:uid="{00000000-0005-0000-0000-0000E4820000}"/>
    <cellStyle name="Финансовый 4 6 5" xfId="11191" xr:uid="{00000000-0005-0000-0000-0000E5820000}"/>
    <cellStyle name="Финансовый 4 6 6" xfId="13926" xr:uid="{00000000-0005-0000-0000-0000E6820000}"/>
    <cellStyle name="Финансовый 4 6 7" xfId="14396" xr:uid="{00000000-0005-0000-0000-0000E7820000}"/>
    <cellStyle name="Финансовый 4 6 7 2" xfId="16584" xr:uid="{00000000-0005-0000-0000-0000E8820000}"/>
    <cellStyle name="Финансовый 4 6 7 3" xfId="20567" xr:uid="{00000000-0005-0000-0000-0000E9820000}"/>
    <cellStyle name="Финансовый 4 6 7 4" xfId="23662" xr:uid="{00000000-0005-0000-0000-0000EA820000}"/>
    <cellStyle name="Финансовый 4 6 7 5" xfId="23008" xr:uid="{00000000-0005-0000-0000-0000EB820000}"/>
    <cellStyle name="Финансовый 4 6 7 6" xfId="26780" xr:uid="{00000000-0005-0000-0000-0000EC820000}"/>
    <cellStyle name="Финансовый 4 6 7 7" xfId="22712" xr:uid="{00000000-0005-0000-0000-0000ED820000}"/>
    <cellStyle name="Финансовый 4 6 7 8" xfId="33740" xr:uid="{00000000-0005-0000-0000-0000EE820000}"/>
    <cellStyle name="Финансовый 4 6 7 9" xfId="32501" xr:uid="{00000000-0005-0000-0000-0000EF820000}"/>
    <cellStyle name="Финансовый 4 6 8" xfId="17068" xr:uid="{00000000-0005-0000-0000-0000F0820000}"/>
    <cellStyle name="Финансовый 4 6 9" xfId="18380" xr:uid="{00000000-0005-0000-0000-0000F1820000}"/>
    <cellStyle name="Финансовый 4 6 9 2" xfId="25124" xr:uid="{00000000-0005-0000-0000-0000F2820000}"/>
    <cellStyle name="Финансовый 4 6 9 3" xfId="27523" xr:uid="{00000000-0005-0000-0000-0000F3820000}"/>
    <cellStyle name="Финансовый 4 6 9 4" xfId="28960" xr:uid="{00000000-0005-0000-0000-0000F4820000}"/>
    <cellStyle name="Финансовый 4 6 9 5" xfId="30266" xr:uid="{00000000-0005-0000-0000-0000F5820000}"/>
    <cellStyle name="Финансовый 4 6 9 6" xfId="35107" xr:uid="{00000000-0005-0000-0000-0000F6820000}"/>
    <cellStyle name="Финансовый 4 6 9 7" xfId="36443" xr:uid="{00000000-0005-0000-0000-0000F7820000}"/>
    <cellStyle name="Финансовый 4 7" xfId="219" xr:uid="{00000000-0005-0000-0000-0000F8820000}"/>
    <cellStyle name="Финансовый 4 7 2" xfId="394" xr:uid="{00000000-0005-0000-0000-0000F9820000}"/>
    <cellStyle name="Финансовый 4 7 2 2" xfId="8118" xr:uid="{00000000-0005-0000-0000-0000FA820000}"/>
    <cellStyle name="Финансовый 4 7 2 3" xfId="10302" xr:uid="{00000000-0005-0000-0000-0000FB820000}"/>
    <cellStyle name="Финансовый 4 7 3" xfId="1307" xr:uid="{00000000-0005-0000-0000-0000FC820000}"/>
    <cellStyle name="Финансовый 4 7 3 2" xfId="7870" xr:uid="{00000000-0005-0000-0000-0000FD820000}"/>
    <cellStyle name="Финансовый 4 7 3 2 2" xfId="13749" xr:uid="{00000000-0005-0000-0000-0000FE820000}"/>
    <cellStyle name="Финансовый 4 7 3 2 3" xfId="14573" xr:uid="{00000000-0005-0000-0000-0000FF820000}"/>
    <cellStyle name="Финансовый 4 7 3 2 3 2" xfId="16407" xr:uid="{00000000-0005-0000-0000-000000830000}"/>
    <cellStyle name="Финансовый 4 7 3 2 3 3" xfId="20390" xr:uid="{00000000-0005-0000-0000-000001830000}"/>
    <cellStyle name="Финансовый 4 7 3 2 3 4" xfId="23211" xr:uid="{00000000-0005-0000-0000-000002830000}"/>
    <cellStyle name="Финансовый 4 7 3 2 3 5" xfId="24823" xr:uid="{00000000-0005-0000-0000-000003830000}"/>
    <cellStyle name="Финансовый 4 7 3 2 3 6" xfId="25967" xr:uid="{00000000-0005-0000-0000-000004830000}"/>
    <cellStyle name="Финансовый 4 7 3 2 3 7" xfId="21534" xr:uid="{00000000-0005-0000-0000-000005830000}"/>
    <cellStyle name="Финансовый 4 7 3 2 3 8" xfId="33563" xr:uid="{00000000-0005-0000-0000-000006830000}"/>
    <cellStyle name="Финансовый 4 7 3 2 3 9" xfId="32164" xr:uid="{00000000-0005-0000-0000-000007830000}"/>
    <cellStyle name="Финансовый 4 7 3 2 4" xfId="17245" xr:uid="{00000000-0005-0000-0000-000008830000}"/>
    <cellStyle name="Финансовый 4 7 3 2 5" xfId="18557" xr:uid="{00000000-0005-0000-0000-000009830000}"/>
    <cellStyle name="Финансовый 4 7 3 2 5 2" xfId="22727" xr:uid="{00000000-0005-0000-0000-00000A830000}"/>
    <cellStyle name="Финансовый 4 7 3 2 5 3" xfId="27700" xr:uid="{00000000-0005-0000-0000-00000B830000}"/>
    <cellStyle name="Финансовый 4 7 3 2 5 4" xfId="29137" xr:uid="{00000000-0005-0000-0000-00000C830000}"/>
    <cellStyle name="Финансовый 4 7 3 2 5 5" xfId="30443" xr:uid="{00000000-0005-0000-0000-00000D830000}"/>
    <cellStyle name="Финансовый 4 7 3 2 5 6" xfId="34930" xr:uid="{00000000-0005-0000-0000-00000E830000}"/>
    <cellStyle name="Финансовый 4 7 3 2 5 7" xfId="36266" xr:uid="{00000000-0005-0000-0000-00000F830000}"/>
    <cellStyle name="Финансовый 4 7 3 3" xfId="12531" xr:uid="{00000000-0005-0000-0000-000010830000}"/>
    <cellStyle name="Финансовый 4 7 3 3 2" xfId="13101" xr:uid="{00000000-0005-0000-0000-000011830000}"/>
    <cellStyle name="Финансовый 4 7 3 3 3" xfId="15221" xr:uid="{00000000-0005-0000-0000-000012830000}"/>
    <cellStyle name="Финансовый 4 7 3 3 3 2" xfId="15759" xr:uid="{00000000-0005-0000-0000-000013830000}"/>
    <cellStyle name="Финансовый 4 7 3 3 3 3" xfId="19742" xr:uid="{00000000-0005-0000-0000-000014830000}"/>
    <cellStyle name="Финансовый 4 7 3 3 3 4" xfId="22276" xr:uid="{00000000-0005-0000-0000-000015830000}"/>
    <cellStyle name="Финансовый 4 7 3 3 3 5" xfId="25457" xr:uid="{00000000-0005-0000-0000-000016830000}"/>
    <cellStyle name="Финансовый 4 7 3 3 3 6" xfId="25788" xr:uid="{00000000-0005-0000-0000-000017830000}"/>
    <cellStyle name="Финансовый 4 7 3 3 3 7" xfId="26194" xr:uid="{00000000-0005-0000-0000-000018830000}"/>
    <cellStyle name="Финансовый 4 7 3 3 3 8" xfId="32915" xr:uid="{00000000-0005-0000-0000-000019830000}"/>
    <cellStyle name="Финансовый 4 7 3 3 3 9" xfId="31960" xr:uid="{00000000-0005-0000-0000-00001A830000}"/>
    <cellStyle name="Финансовый 4 7 3 3 4" xfId="17893" xr:uid="{00000000-0005-0000-0000-00001B830000}"/>
    <cellStyle name="Финансовый 4 7 3 3 5" xfId="19205" xr:uid="{00000000-0005-0000-0000-00001C830000}"/>
    <cellStyle name="Финансовый 4 7 3 3 5 2" xfId="21936" xr:uid="{00000000-0005-0000-0000-00001D830000}"/>
    <cellStyle name="Финансовый 4 7 3 3 5 3" xfId="28348" xr:uid="{00000000-0005-0000-0000-00001E830000}"/>
    <cellStyle name="Финансовый 4 7 3 3 5 4" xfId="29785" xr:uid="{00000000-0005-0000-0000-00001F830000}"/>
    <cellStyle name="Финансовый 4 7 3 3 5 5" xfId="31091" xr:uid="{00000000-0005-0000-0000-000020830000}"/>
    <cellStyle name="Финансовый 4 7 3 3 5 6" xfId="34282" xr:uid="{00000000-0005-0000-0000-000021830000}"/>
    <cellStyle name="Финансовый 4 7 3 3 5 7" xfId="35618" xr:uid="{00000000-0005-0000-0000-000022830000}"/>
    <cellStyle name="Финансовый 4 7 4" xfId="10127" xr:uid="{00000000-0005-0000-0000-000023830000}"/>
    <cellStyle name="Финансовый 4 7 4 2" xfId="13277" xr:uid="{00000000-0005-0000-0000-000024830000}"/>
    <cellStyle name="Финансовый 4 7 4 3" xfId="15045" xr:uid="{00000000-0005-0000-0000-000025830000}"/>
    <cellStyle name="Финансовый 4 7 4 3 2" xfId="15935" xr:uid="{00000000-0005-0000-0000-000026830000}"/>
    <cellStyle name="Финансовый 4 7 4 3 3" xfId="19918" xr:uid="{00000000-0005-0000-0000-000027830000}"/>
    <cellStyle name="Финансовый 4 7 4 3 4" xfId="24426" xr:uid="{00000000-0005-0000-0000-000028830000}"/>
    <cellStyle name="Финансовый 4 7 4 3 5" xfId="26847" xr:uid="{00000000-0005-0000-0000-000029830000}"/>
    <cellStyle name="Финансовый 4 7 4 3 6" xfId="26917" xr:uid="{00000000-0005-0000-0000-00002A830000}"/>
    <cellStyle name="Финансовый 4 7 4 3 7" xfId="23574" xr:uid="{00000000-0005-0000-0000-00002B830000}"/>
    <cellStyle name="Финансовый 4 7 4 3 8" xfId="33091" xr:uid="{00000000-0005-0000-0000-00002C830000}"/>
    <cellStyle name="Финансовый 4 7 4 3 9" xfId="34013" xr:uid="{00000000-0005-0000-0000-00002D830000}"/>
    <cellStyle name="Финансовый 4 7 4 4" xfId="17717" xr:uid="{00000000-0005-0000-0000-00002E830000}"/>
    <cellStyle name="Финансовый 4 7 4 5" xfId="19029" xr:uid="{00000000-0005-0000-0000-00002F830000}"/>
    <cellStyle name="Финансовый 4 7 4 5 2" xfId="21986" xr:uid="{00000000-0005-0000-0000-000030830000}"/>
    <cellStyle name="Финансовый 4 7 4 5 3" xfId="28172" xr:uid="{00000000-0005-0000-0000-000031830000}"/>
    <cellStyle name="Финансовый 4 7 4 5 4" xfId="29609" xr:uid="{00000000-0005-0000-0000-000032830000}"/>
    <cellStyle name="Финансовый 4 7 4 5 5" xfId="30915" xr:uid="{00000000-0005-0000-0000-000033830000}"/>
    <cellStyle name="Финансовый 4 7 4 5 6" xfId="34458" xr:uid="{00000000-0005-0000-0000-000034830000}"/>
    <cellStyle name="Финансовый 4 7 4 5 7" xfId="35794" xr:uid="{00000000-0005-0000-0000-000035830000}"/>
    <cellStyle name="Финансовый 4 7 5" xfId="11192" xr:uid="{00000000-0005-0000-0000-000036830000}"/>
    <cellStyle name="Финансовый 4 7 6" xfId="13925" xr:uid="{00000000-0005-0000-0000-000037830000}"/>
    <cellStyle name="Финансовый 4 7 7" xfId="14397" xr:uid="{00000000-0005-0000-0000-000038830000}"/>
    <cellStyle name="Финансовый 4 7 7 2" xfId="16583" xr:uid="{00000000-0005-0000-0000-000039830000}"/>
    <cellStyle name="Финансовый 4 7 7 3" xfId="20566" xr:uid="{00000000-0005-0000-0000-00003A830000}"/>
    <cellStyle name="Финансовый 4 7 7 4" xfId="23459" xr:uid="{00000000-0005-0000-0000-00003B830000}"/>
    <cellStyle name="Финансовый 4 7 7 5" xfId="25334" xr:uid="{00000000-0005-0000-0000-00003C830000}"/>
    <cellStyle name="Финансовый 4 7 7 6" xfId="21359" xr:uid="{00000000-0005-0000-0000-00003D830000}"/>
    <cellStyle name="Финансовый 4 7 7 7" xfId="27136" xr:uid="{00000000-0005-0000-0000-00003E830000}"/>
    <cellStyle name="Финансовый 4 7 7 8" xfId="33739" xr:uid="{00000000-0005-0000-0000-00003F830000}"/>
    <cellStyle name="Финансовый 4 7 7 9" xfId="31391" xr:uid="{00000000-0005-0000-0000-000040830000}"/>
    <cellStyle name="Финансовый 4 7 8" xfId="17069" xr:uid="{00000000-0005-0000-0000-000041830000}"/>
    <cellStyle name="Финансовый 4 7 9" xfId="18381" xr:uid="{00000000-0005-0000-0000-000042830000}"/>
    <cellStyle name="Финансовый 4 7 9 2" xfId="24773" xr:uid="{00000000-0005-0000-0000-000043830000}"/>
    <cellStyle name="Финансовый 4 7 9 3" xfId="27524" xr:uid="{00000000-0005-0000-0000-000044830000}"/>
    <cellStyle name="Финансовый 4 7 9 4" xfId="28961" xr:uid="{00000000-0005-0000-0000-000045830000}"/>
    <cellStyle name="Финансовый 4 7 9 5" xfId="30267" xr:uid="{00000000-0005-0000-0000-000046830000}"/>
    <cellStyle name="Финансовый 4 7 9 6" xfId="35106" xr:uid="{00000000-0005-0000-0000-000047830000}"/>
    <cellStyle name="Финансовый 4 7 9 7" xfId="36442" xr:uid="{00000000-0005-0000-0000-000048830000}"/>
    <cellStyle name="Финансовый 4 8" xfId="220" xr:uid="{00000000-0005-0000-0000-000049830000}"/>
    <cellStyle name="Финансовый 4 8 2" xfId="395" xr:uid="{00000000-0005-0000-0000-00004A830000}"/>
    <cellStyle name="Финансовый 4 8 2 2" xfId="8052" xr:uid="{00000000-0005-0000-0000-00004B830000}"/>
    <cellStyle name="Финансовый 4 8 2 3" xfId="10303" xr:uid="{00000000-0005-0000-0000-00004C830000}"/>
    <cellStyle name="Финансовый 4 8 3" xfId="1308" xr:uid="{00000000-0005-0000-0000-00004D830000}"/>
    <cellStyle name="Финансовый 4 8 3 2" xfId="8090" xr:uid="{00000000-0005-0000-0000-00004E830000}"/>
    <cellStyle name="Финансовый 4 8 3 2 2" xfId="13690" xr:uid="{00000000-0005-0000-0000-00004F830000}"/>
    <cellStyle name="Финансовый 4 8 3 2 3" xfId="14632" xr:uid="{00000000-0005-0000-0000-000050830000}"/>
    <cellStyle name="Финансовый 4 8 3 2 3 2" xfId="16348" xr:uid="{00000000-0005-0000-0000-000051830000}"/>
    <cellStyle name="Финансовый 4 8 3 2 3 3" xfId="20331" xr:uid="{00000000-0005-0000-0000-000052830000}"/>
    <cellStyle name="Финансовый 4 8 3 2 3 4" xfId="22335" xr:uid="{00000000-0005-0000-0000-000053830000}"/>
    <cellStyle name="Финансовый 4 8 3 2 3 5" xfId="27246" xr:uid="{00000000-0005-0000-0000-000054830000}"/>
    <cellStyle name="Финансовый 4 8 3 2 3 6" xfId="26986" xr:uid="{00000000-0005-0000-0000-000055830000}"/>
    <cellStyle name="Финансовый 4 8 3 2 3 7" xfId="22940" xr:uid="{00000000-0005-0000-0000-000056830000}"/>
    <cellStyle name="Финансовый 4 8 3 2 3 8" xfId="33504" xr:uid="{00000000-0005-0000-0000-000057830000}"/>
    <cellStyle name="Финансовый 4 8 3 2 3 9" xfId="32588" xr:uid="{00000000-0005-0000-0000-000058830000}"/>
    <cellStyle name="Финансовый 4 8 3 2 4" xfId="17304" xr:uid="{00000000-0005-0000-0000-000059830000}"/>
    <cellStyle name="Финансовый 4 8 3 2 5" xfId="18616" xr:uid="{00000000-0005-0000-0000-00005A830000}"/>
    <cellStyle name="Финансовый 4 8 3 2 5 2" xfId="21032" xr:uid="{00000000-0005-0000-0000-00005B830000}"/>
    <cellStyle name="Финансовый 4 8 3 2 5 3" xfId="27759" xr:uid="{00000000-0005-0000-0000-00005C830000}"/>
    <cellStyle name="Финансовый 4 8 3 2 5 4" xfId="29196" xr:uid="{00000000-0005-0000-0000-00005D830000}"/>
    <cellStyle name="Финансовый 4 8 3 2 5 5" xfId="30502" xr:uid="{00000000-0005-0000-0000-00005E830000}"/>
    <cellStyle name="Финансовый 4 8 3 2 5 6" xfId="34871" xr:uid="{00000000-0005-0000-0000-00005F830000}"/>
    <cellStyle name="Финансовый 4 8 3 2 5 7" xfId="36207" xr:uid="{00000000-0005-0000-0000-000060830000}"/>
    <cellStyle name="Финансовый 4 8 3 3" xfId="12590" xr:uid="{00000000-0005-0000-0000-000061830000}"/>
    <cellStyle name="Финансовый 4 8 3 3 2" xfId="13042" xr:uid="{00000000-0005-0000-0000-000062830000}"/>
    <cellStyle name="Финансовый 4 8 3 3 3" xfId="15280" xr:uid="{00000000-0005-0000-0000-000063830000}"/>
    <cellStyle name="Финансовый 4 8 3 3 3 2" xfId="15700" xr:uid="{00000000-0005-0000-0000-000064830000}"/>
    <cellStyle name="Финансовый 4 8 3 3 3 3" xfId="19683" xr:uid="{00000000-0005-0000-0000-000065830000}"/>
    <cellStyle name="Финансовый 4 8 3 3 3 4" xfId="21055" xr:uid="{00000000-0005-0000-0000-000066830000}"/>
    <cellStyle name="Финансовый 4 8 3 3 3 5" xfId="25769" xr:uid="{00000000-0005-0000-0000-000067830000}"/>
    <cellStyle name="Финансовый 4 8 3 3 3 6" xfId="22625" xr:uid="{00000000-0005-0000-0000-000068830000}"/>
    <cellStyle name="Финансовый 4 8 3 3 3 7" xfId="23272" xr:uid="{00000000-0005-0000-0000-000069830000}"/>
    <cellStyle name="Финансовый 4 8 3 3 3 8" xfId="32856" xr:uid="{00000000-0005-0000-0000-00006A830000}"/>
    <cellStyle name="Финансовый 4 8 3 3 3 9" xfId="32402" xr:uid="{00000000-0005-0000-0000-00006B830000}"/>
    <cellStyle name="Финансовый 4 8 3 3 4" xfId="17952" xr:uid="{00000000-0005-0000-0000-00006C830000}"/>
    <cellStyle name="Финансовый 4 8 3 3 5" xfId="19264" xr:uid="{00000000-0005-0000-0000-00006D830000}"/>
    <cellStyle name="Финансовый 4 8 3 3 5 2" xfId="22078" xr:uid="{00000000-0005-0000-0000-00006E830000}"/>
    <cellStyle name="Финансовый 4 8 3 3 5 3" xfId="28407" xr:uid="{00000000-0005-0000-0000-00006F830000}"/>
    <cellStyle name="Финансовый 4 8 3 3 5 4" xfId="29844" xr:uid="{00000000-0005-0000-0000-000070830000}"/>
    <cellStyle name="Финансовый 4 8 3 3 5 5" xfId="31150" xr:uid="{00000000-0005-0000-0000-000071830000}"/>
    <cellStyle name="Финансовый 4 8 3 3 5 6" xfId="34223" xr:uid="{00000000-0005-0000-0000-000072830000}"/>
    <cellStyle name="Финансовый 4 8 3 3 5 7" xfId="35559" xr:uid="{00000000-0005-0000-0000-000073830000}"/>
    <cellStyle name="Финансовый 4 8 4" xfId="10128" xr:uid="{00000000-0005-0000-0000-000074830000}"/>
    <cellStyle name="Финансовый 4 8 4 2" xfId="13276" xr:uid="{00000000-0005-0000-0000-000075830000}"/>
    <cellStyle name="Финансовый 4 8 4 3" xfId="15046" xr:uid="{00000000-0005-0000-0000-000076830000}"/>
    <cellStyle name="Финансовый 4 8 4 3 2" xfId="15934" xr:uid="{00000000-0005-0000-0000-000077830000}"/>
    <cellStyle name="Финансовый 4 8 4 3 3" xfId="19917" xr:uid="{00000000-0005-0000-0000-000078830000}"/>
    <cellStyle name="Финансовый 4 8 4 3 4" xfId="24206" xr:uid="{00000000-0005-0000-0000-000079830000}"/>
    <cellStyle name="Финансовый 4 8 4 3 5" xfId="25939" xr:uid="{00000000-0005-0000-0000-00007A830000}"/>
    <cellStyle name="Финансовый 4 8 4 3 6" xfId="25893" xr:uid="{00000000-0005-0000-0000-00007B830000}"/>
    <cellStyle name="Финансовый 4 8 4 3 7" xfId="22979" xr:uid="{00000000-0005-0000-0000-00007C830000}"/>
    <cellStyle name="Финансовый 4 8 4 3 8" xfId="33090" xr:uid="{00000000-0005-0000-0000-00007D830000}"/>
    <cellStyle name="Финансовый 4 8 4 3 9" xfId="32594" xr:uid="{00000000-0005-0000-0000-00007E830000}"/>
    <cellStyle name="Финансовый 4 8 4 4" xfId="17718" xr:uid="{00000000-0005-0000-0000-00007F830000}"/>
    <cellStyle name="Финансовый 4 8 4 5" xfId="19030" xr:uid="{00000000-0005-0000-0000-000080830000}"/>
    <cellStyle name="Финансовый 4 8 4 5 2" xfId="21929" xr:uid="{00000000-0005-0000-0000-000081830000}"/>
    <cellStyle name="Финансовый 4 8 4 5 3" xfId="28173" xr:uid="{00000000-0005-0000-0000-000082830000}"/>
    <cellStyle name="Финансовый 4 8 4 5 4" xfId="29610" xr:uid="{00000000-0005-0000-0000-000083830000}"/>
    <cellStyle name="Финансовый 4 8 4 5 5" xfId="30916" xr:uid="{00000000-0005-0000-0000-000084830000}"/>
    <cellStyle name="Финансовый 4 8 4 5 6" xfId="34457" xr:uid="{00000000-0005-0000-0000-000085830000}"/>
    <cellStyle name="Финансовый 4 8 4 5 7" xfId="35793" xr:uid="{00000000-0005-0000-0000-000086830000}"/>
    <cellStyle name="Финансовый 4 8 5" xfId="11193" xr:uid="{00000000-0005-0000-0000-000087830000}"/>
    <cellStyle name="Финансовый 4 8 6" xfId="13924" xr:uid="{00000000-0005-0000-0000-000088830000}"/>
    <cellStyle name="Финансовый 4 8 7" xfId="14398" xr:uid="{00000000-0005-0000-0000-000089830000}"/>
    <cellStyle name="Финансовый 4 8 7 2" xfId="16582" xr:uid="{00000000-0005-0000-0000-00008A830000}"/>
    <cellStyle name="Финансовый 4 8 7 3" xfId="20565" xr:uid="{00000000-0005-0000-0000-00008B830000}"/>
    <cellStyle name="Финансовый 4 8 7 4" xfId="25385" xr:uid="{00000000-0005-0000-0000-00008C830000}"/>
    <cellStyle name="Финансовый 4 8 7 5" xfId="24370" xr:uid="{00000000-0005-0000-0000-00008D830000}"/>
    <cellStyle name="Финансовый 4 8 7 6" xfId="28657" xr:uid="{00000000-0005-0000-0000-00008E830000}"/>
    <cellStyle name="Финансовый 4 8 7 7" xfId="30057" xr:uid="{00000000-0005-0000-0000-00008F830000}"/>
    <cellStyle name="Финансовый 4 8 7 8" xfId="33738" xr:uid="{00000000-0005-0000-0000-000090830000}"/>
    <cellStyle name="Финансовый 4 8 7 9" xfId="32360" xr:uid="{00000000-0005-0000-0000-000091830000}"/>
    <cellStyle name="Финансовый 4 8 8" xfId="17070" xr:uid="{00000000-0005-0000-0000-000092830000}"/>
    <cellStyle name="Финансовый 4 8 9" xfId="18382" xr:uid="{00000000-0005-0000-0000-000093830000}"/>
    <cellStyle name="Финансовый 4 8 9 2" xfId="24393" xr:uid="{00000000-0005-0000-0000-000094830000}"/>
    <cellStyle name="Финансовый 4 8 9 3" xfId="27525" xr:uid="{00000000-0005-0000-0000-000095830000}"/>
    <cellStyle name="Финансовый 4 8 9 4" xfId="28962" xr:uid="{00000000-0005-0000-0000-000096830000}"/>
    <cellStyle name="Финансовый 4 8 9 5" xfId="30268" xr:uid="{00000000-0005-0000-0000-000097830000}"/>
    <cellStyle name="Финансовый 4 8 9 6" xfId="35105" xr:uid="{00000000-0005-0000-0000-000098830000}"/>
    <cellStyle name="Финансовый 4 8 9 7" xfId="36441" xr:uid="{00000000-0005-0000-0000-000099830000}"/>
    <cellStyle name="Финансовый 4 9" xfId="221" xr:uid="{00000000-0005-0000-0000-00009A830000}"/>
    <cellStyle name="Финансовый 4 9 2" xfId="396" xr:uid="{00000000-0005-0000-0000-00009B830000}"/>
    <cellStyle name="Финансовый 4 9 2 2" xfId="7746" xr:uid="{00000000-0005-0000-0000-00009C830000}"/>
    <cellStyle name="Финансовый 4 9 2 3" xfId="10304" xr:uid="{00000000-0005-0000-0000-00009D830000}"/>
    <cellStyle name="Финансовый 4 9 3" xfId="1309" xr:uid="{00000000-0005-0000-0000-00009E830000}"/>
    <cellStyle name="Финансовый 4 9 3 2" xfId="7940" xr:uid="{00000000-0005-0000-0000-00009F830000}"/>
    <cellStyle name="Финансовый 4 9 3 2 2" xfId="13737" xr:uid="{00000000-0005-0000-0000-0000A0830000}"/>
    <cellStyle name="Финансовый 4 9 3 2 3" xfId="14585" xr:uid="{00000000-0005-0000-0000-0000A1830000}"/>
    <cellStyle name="Финансовый 4 9 3 2 3 2" xfId="16395" xr:uid="{00000000-0005-0000-0000-0000A2830000}"/>
    <cellStyle name="Финансовый 4 9 3 2 3 3" xfId="20378" xr:uid="{00000000-0005-0000-0000-0000A3830000}"/>
    <cellStyle name="Финансовый 4 9 3 2 3 4" xfId="23282" xr:uid="{00000000-0005-0000-0000-0000A4830000}"/>
    <cellStyle name="Финансовый 4 9 3 2 3 5" xfId="25846" xr:uid="{00000000-0005-0000-0000-0000A5830000}"/>
    <cellStyle name="Финансовый 4 9 3 2 3 6" xfId="21417" xr:uid="{00000000-0005-0000-0000-0000A6830000}"/>
    <cellStyle name="Финансовый 4 9 3 2 3 7" xfId="28663" xr:uid="{00000000-0005-0000-0000-0000A7830000}"/>
    <cellStyle name="Финансовый 4 9 3 2 3 8" xfId="33551" xr:uid="{00000000-0005-0000-0000-0000A8830000}"/>
    <cellStyle name="Финансовый 4 9 3 2 3 9" xfId="31668" xr:uid="{00000000-0005-0000-0000-0000A9830000}"/>
    <cellStyle name="Финансовый 4 9 3 2 4" xfId="17257" xr:uid="{00000000-0005-0000-0000-0000AA830000}"/>
    <cellStyle name="Финансовый 4 9 3 2 5" xfId="18569" xr:uid="{00000000-0005-0000-0000-0000AB830000}"/>
    <cellStyle name="Финансовый 4 9 3 2 5 2" xfId="23554" xr:uid="{00000000-0005-0000-0000-0000AC830000}"/>
    <cellStyle name="Финансовый 4 9 3 2 5 3" xfId="27712" xr:uid="{00000000-0005-0000-0000-0000AD830000}"/>
    <cellStyle name="Финансовый 4 9 3 2 5 4" xfId="29149" xr:uid="{00000000-0005-0000-0000-0000AE830000}"/>
    <cellStyle name="Финансовый 4 9 3 2 5 5" xfId="30455" xr:uid="{00000000-0005-0000-0000-0000AF830000}"/>
    <cellStyle name="Финансовый 4 9 3 2 5 6" xfId="34918" xr:uid="{00000000-0005-0000-0000-0000B0830000}"/>
    <cellStyle name="Финансовый 4 9 3 2 5 7" xfId="36254" xr:uid="{00000000-0005-0000-0000-0000B1830000}"/>
    <cellStyle name="Финансовый 4 9 3 3" xfId="12543" xr:uid="{00000000-0005-0000-0000-0000B2830000}"/>
    <cellStyle name="Финансовый 4 9 3 3 2" xfId="13089" xr:uid="{00000000-0005-0000-0000-0000B3830000}"/>
    <cellStyle name="Финансовый 4 9 3 3 3" xfId="15233" xr:uid="{00000000-0005-0000-0000-0000B4830000}"/>
    <cellStyle name="Финансовый 4 9 3 3 3 2" xfId="15747" xr:uid="{00000000-0005-0000-0000-0000B5830000}"/>
    <cellStyle name="Финансовый 4 9 3 3 3 3" xfId="19730" xr:uid="{00000000-0005-0000-0000-0000B6830000}"/>
    <cellStyle name="Финансовый 4 9 3 3 3 4" xfId="24522" xr:uid="{00000000-0005-0000-0000-0000B7830000}"/>
    <cellStyle name="Финансовый 4 9 3 3 3 5" xfId="26478" xr:uid="{00000000-0005-0000-0000-0000B8830000}"/>
    <cellStyle name="Финансовый 4 9 3 3 3 6" xfId="22243" xr:uid="{00000000-0005-0000-0000-0000B9830000}"/>
    <cellStyle name="Финансовый 4 9 3 3 3 7" xfId="28676" xr:uid="{00000000-0005-0000-0000-0000BA830000}"/>
    <cellStyle name="Финансовый 4 9 3 3 3 8" xfId="32903" xr:uid="{00000000-0005-0000-0000-0000BB830000}"/>
    <cellStyle name="Финансовый 4 9 3 3 3 9" xfId="31581" xr:uid="{00000000-0005-0000-0000-0000BC830000}"/>
    <cellStyle name="Финансовый 4 9 3 3 4" xfId="17905" xr:uid="{00000000-0005-0000-0000-0000BD830000}"/>
    <cellStyle name="Финансовый 4 9 3 3 5" xfId="19217" xr:uid="{00000000-0005-0000-0000-0000BE830000}"/>
    <cellStyle name="Финансовый 4 9 3 3 5 2" xfId="23406" xr:uid="{00000000-0005-0000-0000-0000BF830000}"/>
    <cellStyle name="Финансовый 4 9 3 3 5 3" xfId="28360" xr:uid="{00000000-0005-0000-0000-0000C0830000}"/>
    <cellStyle name="Финансовый 4 9 3 3 5 4" xfId="29797" xr:uid="{00000000-0005-0000-0000-0000C1830000}"/>
    <cellStyle name="Финансовый 4 9 3 3 5 5" xfId="31103" xr:uid="{00000000-0005-0000-0000-0000C2830000}"/>
    <cellStyle name="Финансовый 4 9 3 3 5 6" xfId="34270" xr:uid="{00000000-0005-0000-0000-0000C3830000}"/>
    <cellStyle name="Финансовый 4 9 3 3 5 7" xfId="35606" xr:uid="{00000000-0005-0000-0000-0000C4830000}"/>
    <cellStyle name="Финансовый 4 9 4" xfId="10129" xr:uid="{00000000-0005-0000-0000-0000C5830000}"/>
    <cellStyle name="Финансовый 4 9 4 2" xfId="13275" xr:uid="{00000000-0005-0000-0000-0000C6830000}"/>
    <cellStyle name="Финансовый 4 9 4 3" xfId="15047" xr:uid="{00000000-0005-0000-0000-0000C7830000}"/>
    <cellStyle name="Финансовый 4 9 4 3 2" xfId="15933" xr:uid="{00000000-0005-0000-0000-0000C8830000}"/>
    <cellStyle name="Финансовый 4 9 4 3 3" xfId="19916" xr:uid="{00000000-0005-0000-0000-0000C9830000}"/>
    <cellStyle name="Финансовый 4 9 4 3 4" xfId="24019" xr:uid="{00000000-0005-0000-0000-0000CA830000}"/>
    <cellStyle name="Финансовый 4 9 4 3 5" xfId="24702" xr:uid="{00000000-0005-0000-0000-0000CB830000}"/>
    <cellStyle name="Финансовый 4 9 4 3 6" xfId="23670" xr:uid="{00000000-0005-0000-0000-0000CC830000}"/>
    <cellStyle name="Финансовый 4 9 4 3 7" xfId="27123" xr:uid="{00000000-0005-0000-0000-0000CD830000}"/>
    <cellStyle name="Финансовый 4 9 4 3 8" xfId="33089" xr:uid="{00000000-0005-0000-0000-0000CE830000}"/>
    <cellStyle name="Финансовый 4 9 4 3 9" xfId="34011" xr:uid="{00000000-0005-0000-0000-0000CF830000}"/>
    <cellStyle name="Финансовый 4 9 4 4" xfId="17719" xr:uid="{00000000-0005-0000-0000-0000D0830000}"/>
    <cellStyle name="Финансовый 4 9 4 5" xfId="19031" xr:uid="{00000000-0005-0000-0000-0000D1830000}"/>
    <cellStyle name="Финансовый 4 9 4 5 2" xfId="21826" xr:uid="{00000000-0005-0000-0000-0000D2830000}"/>
    <cellStyle name="Финансовый 4 9 4 5 3" xfId="28174" xr:uid="{00000000-0005-0000-0000-0000D3830000}"/>
    <cellStyle name="Финансовый 4 9 4 5 4" xfId="29611" xr:uid="{00000000-0005-0000-0000-0000D4830000}"/>
    <cellStyle name="Финансовый 4 9 4 5 5" xfId="30917" xr:uid="{00000000-0005-0000-0000-0000D5830000}"/>
    <cellStyle name="Финансовый 4 9 4 5 6" xfId="34456" xr:uid="{00000000-0005-0000-0000-0000D6830000}"/>
    <cellStyle name="Финансовый 4 9 4 5 7" xfId="35792" xr:uid="{00000000-0005-0000-0000-0000D7830000}"/>
    <cellStyle name="Финансовый 4 9 5" xfId="11194" xr:uid="{00000000-0005-0000-0000-0000D8830000}"/>
    <cellStyle name="Финансовый 4 9 6" xfId="13923" xr:uid="{00000000-0005-0000-0000-0000D9830000}"/>
    <cellStyle name="Финансовый 4 9 7" xfId="14399" xr:uid="{00000000-0005-0000-0000-0000DA830000}"/>
    <cellStyle name="Финансовый 4 9 7 2" xfId="16581" xr:uid="{00000000-0005-0000-0000-0000DB830000}"/>
    <cellStyle name="Финансовый 4 9 7 3" xfId="20564" xr:uid="{00000000-0005-0000-0000-0000DC830000}"/>
    <cellStyle name="Финансовый 4 9 7 4" xfId="23255" xr:uid="{00000000-0005-0000-0000-0000DD830000}"/>
    <cellStyle name="Финансовый 4 9 7 5" xfId="25279" xr:uid="{00000000-0005-0000-0000-0000DE830000}"/>
    <cellStyle name="Финансовый 4 9 7 6" xfId="20857" xr:uid="{00000000-0005-0000-0000-0000DF830000}"/>
    <cellStyle name="Финансовый 4 9 7 7" xfId="23575" xr:uid="{00000000-0005-0000-0000-0000E0830000}"/>
    <cellStyle name="Финансовый 4 9 7 8" xfId="33737" xr:uid="{00000000-0005-0000-0000-0000E1830000}"/>
    <cellStyle name="Финансовый 4 9 7 9" xfId="32639" xr:uid="{00000000-0005-0000-0000-0000E2830000}"/>
    <cellStyle name="Финансовый 4 9 8" xfId="17071" xr:uid="{00000000-0005-0000-0000-0000E3830000}"/>
    <cellStyle name="Финансовый 4 9 9" xfId="18383" xr:uid="{00000000-0005-0000-0000-0000E4830000}"/>
    <cellStyle name="Финансовый 4 9 9 2" xfId="21031" xr:uid="{00000000-0005-0000-0000-0000E5830000}"/>
    <cellStyle name="Финансовый 4 9 9 3" xfId="27526" xr:uid="{00000000-0005-0000-0000-0000E6830000}"/>
    <cellStyle name="Финансовый 4 9 9 4" xfId="28963" xr:uid="{00000000-0005-0000-0000-0000E7830000}"/>
    <cellStyle name="Финансовый 4 9 9 5" xfId="30269" xr:uid="{00000000-0005-0000-0000-0000E8830000}"/>
    <cellStyle name="Финансовый 4 9 9 6" xfId="35104" xr:uid="{00000000-0005-0000-0000-0000E9830000}"/>
    <cellStyle name="Финансовый 4 9 9 7" xfId="36440" xr:uid="{00000000-0005-0000-0000-0000EA830000}"/>
    <cellStyle name="Финансовый 5" xfId="208" xr:uid="{00000000-0005-0000-0000-0000EB830000}"/>
    <cellStyle name="Финансовый 5 10" xfId="280" xr:uid="{00000000-0005-0000-0000-0000EC830000}"/>
    <cellStyle name="Финансовый 5 10 2" xfId="616" xr:uid="{00000000-0005-0000-0000-0000ED830000}"/>
    <cellStyle name="Финансовый 5 10 2 2" xfId="9203" xr:uid="{00000000-0005-0000-0000-0000EE830000}"/>
    <cellStyle name="Финансовый 5 10 2 3" xfId="10524" xr:uid="{00000000-0005-0000-0000-0000EF830000}"/>
    <cellStyle name="Финансовый 5 10 3" xfId="1372" xr:uid="{00000000-0005-0000-0000-0000F0830000}"/>
    <cellStyle name="Финансовый 5 10 3 2" xfId="7787" xr:uid="{00000000-0005-0000-0000-0000F1830000}"/>
    <cellStyle name="Финансовый 5 10 3 2 2" xfId="13773" xr:uid="{00000000-0005-0000-0000-0000F2830000}"/>
    <cellStyle name="Финансовый 5 10 3 2 3" xfId="14549" xr:uid="{00000000-0005-0000-0000-0000F3830000}"/>
    <cellStyle name="Финансовый 5 10 3 2 3 2" xfId="16431" xr:uid="{00000000-0005-0000-0000-0000F4830000}"/>
    <cellStyle name="Финансовый 5 10 3 2 3 3" xfId="20414" xr:uid="{00000000-0005-0000-0000-0000F5830000}"/>
    <cellStyle name="Финансовый 5 10 3 2 3 4" xfId="25096" xr:uid="{00000000-0005-0000-0000-0000F6830000}"/>
    <cellStyle name="Финансовый 5 10 3 2 3 5" xfId="27065" xr:uid="{00000000-0005-0000-0000-0000F7830000}"/>
    <cellStyle name="Финансовый 5 10 3 2 3 6" xfId="26198" xr:uid="{00000000-0005-0000-0000-0000F8830000}"/>
    <cellStyle name="Финансовый 5 10 3 2 3 7" xfId="23467" xr:uid="{00000000-0005-0000-0000-0000F9830000}"/>
    <cellStyle name="Финансовый 5 10 3 2 3 8" xfId="33587" xr:uid="{00000000-0005-0000-0000-0000FA830000}"/>
    <cellStyle name="Финансовый 5 10 3 2 3 9" xfId="31502" xr:uid="{00000000-0005-0000-0000-0000FB830000}"/>
    <cellStyle name="Финансовый 5 10 3 2 4" xfId="17221" xr:uid="{00000000-0005-0000-0000-0000FC830000}"/>
    <cellStyle name="Финансовый 5 10 3 2 5" xfId="18533" xr:uid="{00000000-0005-0000-0000-0000FD830000}"/>
    <cellStyle name="Финансовый 5 10 3 2 5 2" xfId="25045" xr:uid="{00000000-0005-0000-0000-0000FE830000}"/>
    <cellStyle name="Финансовый 5 10 3 2 5 3" xfId="27676" xr:uid="{00000000-0005-0000-0000-0000FF830000}"/>
    <cellStyle name="Финансовый 5 10 3 2 5 4" xfId="29113" xr:uid="{00000000-0005-0000-0000-000000840000}"/>
    <cellStyle name="Финансовый 5 10 3 2 5 5" xfId="30419" xr:uid="{00000000-0005-0000-0000-000001840000}"/>
    <cellStyle name="Финансовый 5 10 3 2 5 6" xfId="34954" xr:uid="{00000000-0005-0000-0000-000002840000}"/>
    <cellStyle name="Финансовый 5 10 3 2 5 7" xfId="36290" xr:uid="{00000000-0005-0000-0000-000003840000}"/>
    <cellStyle name="Финансовый 5 10 3 3" xfId="12507" xr:uid="{00000000-0005-0000-0000-000004840000}"/>
    <cellStyle name="Финансовый 5 10 3 3 2" xfId="13125" xr:uid="{00000000-0005-0000-0000-000005840000}"/>
    <cellStyle name="Финансовый 5 10 3 3 3" xfId="15197" xr:uid="{00000000-0005-0000-0000-000006840000}"/>
    <cellStyle name="Финансовый 5 10 3 3 3 2" xfId="15783" xr:uid="{00000000-0005-0000-0000-000007840000}"/>
    <cellStyle name="Финансовый 5 10 3 3 3 3" xfId="19766" xr:uid="{00000000-0005-0000-0000-000008840000}"/>
    <cellStyle name="Финансовый 5 10 3 3 3 4" xfId="22536" xr:uid="{00000000-0005-0000-0000-000009840000}"/>
    <cellStyle name="Финансовый 5 10 3 3 3 5" xfId="26983" xr:uid="{00000000-0005-0000-0000-00000A840000}"/>
    <cellStyle name="Финансовый 5 10 3 3 3 6" xfId="21789" xr:uid="{00000000-0005-0000-0000-00000B840000}"/>
    <cellStyle name="Финансовый 5 10 3 3 3 7" xfId="24644" xr:uid="{00000000-0005-0000-0000-00000C840000}"/>
    <cellStyle name="Финансовый 5 10 3 3 3 8" xfId="32939" xr:uid="{00000000-0005-0000-0000-00000D840000}"/>
    <cellStyle name="Финансовый 5 10 3 3 3 9" xfId="31747" xr:uid="{00000000-0005-0000-0000-00000E840000}"/>
    <cellStyle name="Финансовый 5 10 3 3 4" xfId="17869" xr:uid="{00000000-0005-0000-0000-00000F840000}"/>
    <cellStyle name="Финансовый 5 10 3 3 5" xfId="19181" xr:uid="{00000000-0005-0000-0000-000010840000}"/>
    <cellStyle name="Финансовый 5 10 3 3 5 2" xfId="21458" xr:uid="{00000000-0005-0000-0000-000011840000}"/>
    <cellStyle name="Финансовый 5 10 3 3 5 3" xfId="28324" xr:uid="{00000000-0005-0000-0000-000012840000}"/>
    <cellStyle name="Финансовый 5 10 3 3 5 4" xfId="29761" xr:uid="{00000000-0005-0000-0000-000013840000}"/>
    <cellStyle name="Финансовый 5 10 3 3 5 5" xfId="31067" xr:uid="{00000000-0005-0000-0000-000014840000}"/>
    <cellStyle name="Финансовый 5 10 3 3 5 6" xfId="34306" xr:uid="{00000000-0005-0000-0000-000015840000}"/>
    <cellStyle name="Финансовый 5 10 3 3 5 7" xfId="35642" xr:uid="{00000000-0005-0000-0000-000016840000}"/>
    <cellStyle name="Финансовый 5 10 4" xfId="10188" xr:uid="{00000000-0005-0000-0000-000017840000}"/>
    <cellStyle name="Финансовый 5 10 4 2" xfId="13249" xr:uid="{00000000-0005-0000-0000-000018840000}"/>
    <cellStyle name="Финансовый 5 10 4 3" xfId="15073" xr:uid="{00000000-0005-0000-0000-000019840000}"/>
    <cellStyle name="Финансовый 5 10 4 3 2" xfId="15907" xr:uid="{00000000-0005-0000-0000-00001A840000}"/>
    <cellStyle name="Финансовый 5 10 4 3 3" xfId="19890" xr:uid="{00000000-0005-0000-0000-00001B840000}"/>
    <cellStyle name="Финансовый 5 10 4 3 4" xfId="22956" xr:uid="{00000000-0005-0000-0000-00001C840000}"/>
    <cellStyle name="Финансовый 5 10 4 3 5" xfId="26167" xr:uid="{00000000-0005-0000-0000-00001D840000}"/>
    <cellStyle name="Финансовый 5 10 4 3 6" xfId="22102" xr:uid="{00000000-0005-0000-0000-00001E840000}"/>
    <cellStyle name="Финансовый 5 10 4 3 7" xfId="22200" xr:uid="{00000000-0005-0000-0000-00001F840000}"/>
    <cellStyle name="Финансовый 5 10 4 3 8" xfId="33063" xr:uid="{00000000-0005-0000-0000-000020840000}"/>
    <cellStyle name="Финансовый 5 10 4 3 9" xfId="32270" xr:uid="{00000000-0005-0000-0000-000021840000}"/>
    <cellStyle name="Финансовый 5 10 4 4" xfId="17745" xr:uid="{00000000-0005-0000-0000-000022840000}"/>
    <cellStyle name="Финансовый 5 10 4 5" xfId="19057" xr:uid="{00000000-0005-0000-0000-000023840000}"/>
    <cellStyle name="Финансовый 5 10 4 5 2" xfId="22153" xr:uid="{00000000-0005-0000-0000-000024840000}"/>
    <cellStyle name="Финансовый 5 10 4 5 3" xfId="28200" xr:uid="{00000000-0005-0000-0000-000025840000}"/>
    <cellStyle name="Финансовый 5 10 4 5 4" xfId="29637" xr:uid="{00000000-0005-0000-0000-000026840000}"/>
    <cellStyle name="Финансовый 5 10 4 5 5" xfId="30943" xr:uid="{00000000-0005-0000-0000-000027840000}"/>
    <cellStyle name="Финансовый 5 10 4 5 6" xfId="34430" xr:uid="{00000000-0005-0000-0000-000028840000}"/>
    <cellStyle name="Финансовый 5 10 4 5 7" xfId="35766" xr:uid="{00000000-0005-0000-0000-000029840000}"/>
    <cellStyle name="Финансовый 5 10 5" xfId="11257" xr:uid="{00000000-0005-0000-0000-00002A840000}"/>
    <cellStyle name="Финансовый 5 10 6" xfId="13897" xr:uid="{00000000-0005-0000-0000-00002B840000}"/>
    <cellStyle name="Финансовый 5 10 7" xfId="14425" xr:uid="{00000000-0005-0000-0000-00002C840000}"/>
    <cellStyle name="Финансовый 5 10 7 2" xfId="16555" xr:uid="{00000000-0005-0000-0000-00002D840000}"/>
    <cellStyle name="Финансовый 5 10 7 3" xfId="20538" xr:uid="{00000000-0005-0000-0000-00002E840000}"/>
    <cellStyle name="Финансовый 5 10 7 4" xfId="22483" xr:uid="{00000000-0005-0000-0000-00002F840000}"/>
    <cellStyle name="Финансовый 5 10 7 5" xfId="22225" xr:uid="{00000000-0005-0000-0000-000030840000}"/>
    <cellStyle name="Финансовый 5 10 7 6" xfId="28624" xr:uid="{00000000-0005-0000-0000-000031840000}"/>
    <cellStyle name="Финансовый 5 10 7 7" xfId="30055" xr:uid="{00000000-0005-0000-0000-000032840000}"/>
    <cellStyle name="Финансовый 5 10 7 8" xfId="33711" xr:uid="{00000000-0005-0000-0000-000033840000}"/>
    <cellStyle name="Финансовый 5 10 7 9" xfId="31520" xr:uid="{00000000-0005-0000-0000-000034840000}"/>
    <cellStyle name="Финансовый 5 10 8" xfId="17097" xr:uid="{00000000-0005-0000-0000-000035840000}"/>
    <cellStyle name="Финансовый 5 10 9" xfId="18409" xr:uid="{00000000-0005-0000-0000-000036840000}"/>
    <cellStyle name="Финансовый 5 10 9 2" xfId="22474" xr:uid="{00000000-0005-0000-0000-000037840000}"/>
    <cellStyle name="Финансовый 5 10 9 3" xfId="27552" xr:uid="{00000000-0005-0000-0000-000038840000}"/>
    <cellStyle name="Финансовый 5 10 9 4" xfId="28989" xr:uid="{00000000-0005-0000-0000-000039840000}"/>
    <cellStyle name="Финансовый 5 10 9 5" xfId="30295" xr:uid="{00000000-0005-0000-0000-00003A840000}"/>
    <cellStyle name="Финансовый 5 10 9 6" xfId="35078" xr:uid="{00000000-0005-0000-0000-00003B840000}"/>
    <cellStyle name="Финансовый 5 10 9 7" xfId="36414" xr:uid="{00000000-0005-0000-0000-00003C840000}"/>
    <cellStyle name="Финансовый 5 11" xfId="338" xr:uid="{00000000-0005-0000-0000-00003D840000}"/>
    <cellStyle name="Финансовый 5 11 2" xfId="642" xr:uid="{00000000-0005-0000-0000-00003E840000}"/>
    <cellStyle name="Финансовый 5 11 2 2" xfId="8954" xr:uid="{00000000-0005-0000-0000-00003F840000}"/>
    <cellStyle name="Финансовый 5 11 2 3" xfId="10550" xr:uid="{00000000-0005-0000-0000-000040840000}"/>
    <cellStyle name="Финансовый 5 11 3" xfId="1622" xr:uid="{00000000-0005-0000-0000-000041840000}"/>
    <cellStyle name="Финансовый 5 11 3 2" xfId="8106" xr:uid="{00000000-0005-0000-0000-000042840000}"/>
    <cellStyle name="Финансовый 5 11 3 2 2" xfId="13683" xr:uid="{00000000-0005-0000-0000-000043840000}"/>
    <cellStyle name="Финансовый 5 11 3 2 3" xfId="14639" xr:uid="{00000000-0005-0000-0000-000044840000}"/>
    <cellStyle name="Финансовый 5 11 3 2 3 2" xfId="16341" xr:uid="{00000000-0005-0000-0000-000045840000}"/>
    <cellStyle name="Финансовый 5 11 3 2 3 3" xfId="20324" xr:uid="{00000000-0005-0000-0000-000046840000}"/>
    <cellStyle name="Финансовый 5 11 3 2 3 4" xfId="23547" xr:uid="{00000000-0005-0000-0000-000047840000}"/>
    <cellStyle name="Финансовый 5 11 3 2 3 5" xfId="25549" xr:uid="{00000000-0005-0000-0000-000048840000}"/>
    <cellStyle name="Финансовый 5 11 3 2 3 6" xfId="26728" xr:uid="{00000000-0005-0000-0000-000049840000}"/>
    <cellStyle name="Финансовый 5 11 3 2 3 7" xfId="26885" xr:uid="{00000000-0005-0000-0000-00004A840000}"/>
    <cellStyle name="Финансовый 5 11 3 2 3 8" xfId="33497" xr:uid="{00000000-0005-0000-0000-00004B840000}"/>
    <cellStyle name="Финансовый 5 11 3 2 3 9" xfId="32451" xr:uid="{00000000-0005-0000-0000-00004C840000}"/>
    <cellStyle name="Финансовый 5 11 3 2 4" xfId="17311" xr:uid="{00000000-0005-0000-0000-00004D840000}"/>
    <cellStyle name="Финансовый 5 11 3 2 5" xfId="18623" xr:uid="{00000000-0005-0000-0000-00004E840000}"/>
    <cellStyle name="Финансовый 5 11 3 2 5 2" xfId="21712" xr:uid="{00000000-0005-0000-0000-00004F840000}"/>
    <cellStyle name="Финансовый 5 11 3 2 5 3" xfId="27766" xr:uid="{00000000-0005-0000-0000-000050840000}"/>
    <cellStyle name="Финансовый 5 11 3 2 5 4" xfId="29203" xr:uid="{00000000-0005-0000-0000-000051840000}"/>
    <cellStyle name="Финансовый 5 11 3 2 5 5" xfId="30509" xr:uid="{00000000-0005-0000-0000-000052840000}"/>
    <cellStyle name="Финансовый 5 11 3 2 5 6" xfId="34864" xr:uid="{00000000-0005-0000-0000-000053840000}"/>
    <cellStyle name="Финансовый 5 11 3 2 5 7" xfId="36200" xr:uid="{00000000-0005-0000-0000-000054840000}"/>
    <cellStyle name="Финансовый 5 11 3 3" xfId="12597" xr:uid="{00000000-0005-0000-0000-000055840000}"/>
    <cellStyle name="Финансовый 5 11 3 3 2" xfId="13035" xr:uid="{00000000-0005-0000-0000-000056840000}"/>
    <cellStyle name="Финансовый 5 11 3 3 3" xfId="15287" xr:uid="{00000000-0005-0000-0000-000057840000}"/>
    <cellStyle name="Финансовый 5 11 3 3 3 2" xfId="15693" xr:uid="{00000000-0005-0000-0000-000058840000}"/>
    <cellStyle name="Финансовый 5 11 3 3 3 3" xfId="19676" xr:uid="{00000000-0005-0000-0000-000059840000}"/>
    <cellStyle name="Финансовый 5 11 3 3 3 4" xfId="21833" xr:uid="{00000000-0005-0000-0000-00005A840000}"/>
    <cellStyle name="Финансовый 5 11 3 3 3 5" xfId="26619" xr:uid="{00000000-0005-0000-0000-00005B840000}"/>
    <cellStyle name="Финансовый 5 11 3 3 3 6" xfId="22775" xr:uid="{00000000-0005-0000-0000-00005C840000}"/>
    <cellStyle name="Финансовый 5 11 3 3 3 7" xfId="26631" xr:uid="{00000000-0005-0000-0000-00005D840000}"/>
    <cellStyle name="Финансовый 5 11 3 3 3 8" xfId="32849" xr:uid="{00000000-0005-0000-0000-00005E840000}"/>
    <cellStyle name="Финансовый 5 11 3 3 3 9" xfId="31776" xr:uid="{00000000-0005-0000-0000-00005F840000}"/>
    <cellStyle name="Финансовый 5 11 3 3 4" xfId="17959" xr:uid="{00000000-0005-0000-0000-000060840000}"/>
    <cellStyle name="Финансовый 5 11 3 3 5" xfId="19271" xr:uid="{00000000-0005-0000-0000-000061840000}"/>
    <cellStyle name="Финансовый 5 11 3 3 5 2" xfId="24604" xr:uid="{00000000-0005-0000-0000-000062840000}"/>
    <cellStyle name="Финансовый 5 11 3 3 5 3" xfId="28414" xr:uid="{00000000-0005-0000-0000-000063840000}"/>
    <cellStyle name="Финансовый 5 11 3 3 5 4" xfId="29851" xr:uid="{00000000-0005-0000-0000-000064840000}"/>
    <cellStyle name="Финансовый 5 11 3 3 5 5" xfId="31157" xr:uid="{00000000-0005-0000-0000-000065840000}"/>
    <cellStyle name="Финансовый 5 11 3 3 5 6" xfId="34216" xr:uid="{00000000-0005-0000-0000-000066840000}"/>
    <cellStyle name="Финансовый 5 11 3 3 5 7" xfId="35552" xr:uid="{00000000-0005-0000-0000-000067840000}"/>
    <cellStyle name="Финансовый 5 11 4" xfId="10246" xr:uid="{00000000-0005-0000-0000-000068840000}"/>
    <cellStyle name="Финансовый 5 11 4 2" xfId="13235" xr:uid="{00000000-0005-0000-0000-000069840000}"/>
    <cellStyle name="Финансовый 5 11 4 3" xfId="15087" xr:uid="{00000000-0005-0000-0000-00006A840000}"/>
    <cellStyle name="Финансовый 5 11 4 3 2" xfId="15893" xr:uid="{00000000-0005-0000-0000-00006B840000}"/>
    <cellStyle name="Финансовый 5 11 4 3 3" xfId="19876" xr:uid="{00000000-0005-0000-0000-00006C840000}"/>
    <cellStyle name="Финансовый 5 11 4 3 4" xfId="23517" xr:uid="{00000000-0005-0000-0000-00006D840000}"/>
    <cellStyle name="Финансовый 5 11 4 3 5" xfId="20928" xr:uid="{00000000-0005-0000-0000-00006E840000}"/>
    <cellStyle name="Финансовый 5 11 4 3 6" xfId="21729" xr:uid="{00000000-0005-0000-0000-00006F840000}"/>
    <cellStyle name="Финансовый 5 11 4 3 7" xfId="20919" xr:uid="{00000000-0005-0000-0000-000070840000}"/>
    <cellStyle name="Финансовый 5 11 4 3 8" xfId="33049" xr:uid="{00000000-0005-0000-0000-000071840000}"/>
    <cellStyle name="Финансовый 5 11 4 3 9" xfId="32285" xr:uid="{00000000-0005-0000-0000-000072840000}"/>
    <cellStyle name="Финансовый 5 11 4 4" xfId="17759" xr:uid="{00000000-0005-0000-0000-000073840000}"/>
    <cellStyle name="Финансовый 5 11 4 5" xfId="19071" xr:uid="{00000000-0005-0000-0000-000074840000}"/>
    <cellStyle name="Финансовый 5 11 4 5 2" xfId="21902" xr:uid="{00000000-0005-0000-0000-000075840000}"/>
    <cellStyle name="Финансовый 5 11 4 5 3" xfId="28214" xr:uid="{00000000-0005-0000-0000-000076840000}"/>
    <cellStyle name="Финансовый 5 11 4 5 4" xfId="29651" xr:uid="{00000000-0005-0000-0000-000077840000}"/>
    <cellStyle name="Финансовый 5 11 4 5 5" xfId="30957" xr:uid="{00000000-0005-0000-0000-000078840000}"/>
    <cellStyle name="Финансовый 5 11 4 5 6" xfId="34416" xr:uid="{00000000-0005-0000-0000-000079840000}"/>
    <cellStyle name="Финансовый 5 11 4 5 7" xfId="35752" xr:uid="{00000000-0005-0000-0000-00007A840000}"/>
    <cellStyle name="Финансовый 5 11 5" xfId="11504" xr:uid="{00000000-0005-0000-0000-00007B840000}"/>
    <cellStyle name="Финансовый 5 11 6" xfId="13883" xr:uid="{00000000-0005-0000-0000-00007C840000}"/>
    <cellStyle name="Финансовый 5 11 7" xfId="14439" xr:uid="{00000000-0005-0000-0000-00007D840000}"/>
    <cellStyle name="Финансовый 5 11 7 2" xfId="16541" xr:uid="{00000000-0005-0000-0000-00007E840000}"/>
    <cellStyle name="Финансовый 5 11 7 3" xfId="20524" xr:uid="{00000000-0005-0000-0000-00007F840000}"/>
    <cellStyle name="Финансовый 5 11 7 4" xfId="21347" xr:uid="{00000000-0005-0000-0000-000080840000}"/>
    <cellStyle name="Финансовый 5 11 7 5" xfId="24231" xr:uid="{00000000-0005-0000-0000-000081840000}"/>
    <cellStyle name="Финансовый 5 11 7 6" xfId="25744" xr:uid="{00000000-0005-0000-0000-000082840000}"/>
    <cellStyle name="Финансовый 5 11 7 7" xfId="26822" xr:uid="{00000000-0005-0000-0000-000083840000}"/>
    <cellStyle name="Финансовый 5 11 7 8" xfId="33697" xr:uid="{00000000-0005-0000-0000-000084840000}"/>
    <cellStyle name="Финансовый 5 11 7 9" xfId="32077" xr:uid="{00000000-0005-0000-0000-000085840000}"/>
    <cellStyle name="Финансовый 5 11 8" xfId="17111" xr:uid="{00000000-0005-0000-0000-000086840000}"/>
    <cellStyle name="Финансовый 5 11 9" xfId="18423" xr:uid="{00000000-0005-0000-0000-000087840000}"/>
    <cellStyle name="Финансовый 5 11 9 2" xfId="24716" xr:uid="{00000000-0005-0000-0000-000088840000}"/>
    <cellStyle name="Финансовый 5 11 9 3" xfId="27566" xr:uid="{00000000-0005-0000-0000-000089840000}"/>
    <cellStyle name="Финансовый 5 11 9 4" xfId="29003" xr:uid="{00000000-0005-0000-0000-00008A840000}"/>
    <cellStyle name="Финансовый 5 11 9 5" xfId="30309" xr:uid="{00000000-0005-0000-0000-00008B840000}"/>
    <cellStyle name="Финансовый 5 11 9 6" xfId="35064" xr:uid="{00000000-0005-0000-0000-00008C840000}"/>
    <cellStyle name="Финансовый 5 11 9 7" xfId="36400" xr:uid="{00000000-0005-0000-0000-00008D840000}"/>
    <cellStyle name="Финансовый 5 12" xfId="397" xr:uid="{00000000-0005-0000-0000-00008E840000}"/>
    <cellStyle name="Финансовый 5 12 2" xfId="7878" xr:uid="{00000000-0005-0000-0000-00008F840000}"/>
    <cellStyle name="Финансовый 5 12 3" xfId="10305" xr:uid="{00000000-0005-0000-0000-000090840000}"/>
    <cellStyle name="Финансовый 5 13" xfId="665" xr:uid="{00000000-0005-0000-0000-000091840000}"/>
    <cellStyle name="Финансовый 5 13 2" xfId="1690" xr:uid="{00000000-0005-0000-0000-000092840000}"/>
    <cellStyle name="Финансовый 5 13 2 2" xfId="9256" xr:uid="{00000000-0005-0000-0000-000093840000}"/>
    <cellStyle name="Финансовый 5 13 2 2 2" xfId="13571" xr:uid="{00000000-0005-0000-0000-000094840000}"/>
    <cellStyle name="Финансовый 5 13 2 2 3" xfId="14751" xr:uid="{00000000-0005-0000-0000-000095840000}"/>
    <cellStyle name="Финансовый 5 13 2 2 3 2" xfId="16229" xr:uid="{00000000-0005-0000-0000-000096840000}"/>
    <cellStyle name="Финансовый 5 13 2 2 3 3" xfId="20212" xr:uid="{00000000-0005-0000-0000-000097840000}"/>
    <cellStyle name="Финансовый 5 13 2 2 3 4" xfId="24473" xr:uid="{00000000-0005-0000-0000-000098840000}"/>
    <cellStyle name="Финансовый 5 13 2 2 3 5" xfId="21459" xr:uid="{00000000-0005-0000-0000-000099840000}"/>
    <cellStyle name="Финансовый 5 13 2 2 3 6" xfId="25481" xr:uid="{00000000-0005-0000-0000-00009A840000}"/>
    <cellStyle name="Финансовый 5 13 2 2 3 7" xfId="26724" xr:uid="{00000000-0005-0000-0000-00009B840000}"/>
    <cellStyle name="Финансовый 5 13 2 2 3 8" xfId="33385" xr:uid="{00000000-0005-0000-0000-00009C840000}"/>
    <cellStyle name="Финансовый 5 13 2 2 3 9" xfId="31858" xr:uid="{00000000-0005-0000-0000-00009D840000}"/>
    <cellStyle name="Финансовый 5 13 2 2 4" xfId="17423" xr:uid="{00000000-0005-0000-0000-00009E840000}"/>
    <cellStyle name="Финансовый 5 13 2 2 5" xfId="18735" xr:uid="{00000000-0005-0000-0000-00009F840000}"/>
    <cellStyle name="Финансовый 5 13 2 2 5 2" xfId="23746" xr:uid="{00000000-0005-0000-0000-0000A0840000}"/>
    <cellStyle name="Финансовый 5 13 2 2 5 3" xfId="27878" xr:uid="{00000000-0005-0000-0000-0000A1840000}"/>
    <cellStyle name="Финансовый 5 13 2 2 5 4" xfId="29315" xr:uid="{00000000-0005-0000-0000-0000A2840000}"/>
    <cellStyle name="Финансовый 5 13 2 2 5 5" xfId="30621" xr:uid="{00000000-0005-0000-0000-0000A3840000}"/>
    <cellStyle name="Финансовый 5 13 2 2 5 6" xfId="34752" xr:uid="{00000000-0005-0000-0000-0000A4840000}"/>
    <cellStyle name="Финансовый 5 13 2 2 5 7" xfId="36088" xr:uid="{00000000-0005-0000-0000-0000A5840000}"/>
    <cellStyle name="Финансовый 5 13 2 3" xfId="12708" xr:uid="{00000000-0005-0000-0000-0000A6840000}"/>
    <cellStyle name="Финансовый 5 13 2 3 2" xfId="12924" xr:uid="{00000000-0005-0000-0000-0000A7840000}"/>
    <cellStyle name="Финансовый 5 13 2 3 3" xfId="15398" xr:uid="{00000000-0005-0000-0000-0000A8840000}"/>
    <cellStyle name="Финансовый 5 13 2 3 3 2" xfId="15582" xr:uid="{00000000-0005-0000-0000-0000A9840000}"/>
    <cellStyle name="Финансовый 5 13 2 3 3 3" xfId="19565" xr:uid="{00000000-0005-0000-0000-0000AA840000}"/>
    <cellStyle name="Финансовый 5 13 2 3 3 4" xfId="24792" xr:uid="{00000000-0005-0000-0000-0000AB840000}"/>
    <cellStyle name="Финансовый 5 13 2 3 3 5" xfId="25516" xr:uid="{00000000-0005-0000-0000-0000AC840000}"/>
    <cellStyle name="Финансовый 5 13 2 3 3 6" xfId="26517" xr:uid="{00000000-0005-0000-0000-0000AD840000}"/>
    <cellStyle name="Финансовый 5 13 2 3 3 7" xfId="22917" xr:uid="{00000000-0005-0000-0000-0000AE840000}"/>
    <cellStyle name="Финансовый 5 13 2 3 3 8" xfId="32738" xr:uid="{00000000-0005-0000-0000-0000AF840000}"/>
    <cellStyle name="Финансовый 5 13 2 3 3 9" xfId="31577" xr:uid="{00000000-0005-0000-0000-0000B0840000}"/>
    <cellStyle name="Финансовый 5 13 2 3 4" xfId="18070" xr:uid="{00000000-0005-0000-0000-0000B1840000}"/>
    <cellStyle name="Финансовый 5 13 2 3 5" xfId="19382" xr:uid="{00000000-0005-0000-0000-0000B2840000}"/>
    <cellStyle name="Финансовый 5 13 2 3 5 2" xfId="22559" xr:uid="{00000000-0005-0000-0000-0000B3840000}"/>
    <cellStyle name="Финансовый 5 13 2 3 5 3" xfId="28525" xr:uid="{00000000-0005-0000-0000-0000B4840000}"/>
    <cellStyle name="Финансовый 5 13 2 3 5 4" xfId="29962" xr:uid="{00000000-0005-0000-0000-0000B5840000}"/>
    <cellStyle name="Финансовый 5 13 2 3 5 5" xfId="31268" xr:uid="{00000000-0005-0000-0000-0000B6840000}"/>
    <cellStyle name="Финансовый 5 13 2 3 5 6" xfId="34105" xr:uid="{00000000-0005-0000-0000-0000B7840000}"/>
    <cellStyle name="Финансовый 5 13 2 3 5 7" xfId="35441" xr:uid="{00000000-0005-0000-0000-0000B8840000}"/>
    <cellStyle name="Финансовый 5 13 3" xfId="10573" xr:uid="{00000000-0005-0000-0000-0000B9840000}"/>
    <cellStyle name="Финансовый 5 13 3 2" xfId="13232" xr:uid="{00000000-0005-0000-0000-0000BA840000}"/>
    <cellStyle name="Финансовый 5 13 3 3" xfId="15090" xr:uid="{00000000-0005-0000-0000-0000BB840000}"/>
    <cellStyle name="Финансовый 5 13 3 3 2" xfId="15890" xr:uid="{00000000-0005-0000-0000-0000BC840000}"/>
    <cellStyle name="Финансовый 5 13 3 3 3" xfId="19873" xr:uid="{00000000-0005-0000-0000-0000BD840000}"/>
    <cellStyle name="Финансовый 5 13 3 3 4" xfId="23131" xr:uid="{00000000-0005-0000-0000-0000BE840000}"/>
    <cellStyle name="Финансовый 5 13 3 3 5" xfId="24651" xr:uid="{00000000-0005-0000-0000-0000BF840000}"/>
    <cellStyle name="Финансовый 5 13 3 3 6" xfId="22330" xr:uid="{00000000-0005-0000-0000-0000C0840000}"/>
    <cellStyle name="Финансовый 5 13 3 3 7" xfId="26545" xr:uid="{00000000-0005-0000-0000-0000C1840000}"/>
    <cellStyle name="Финансовый 5 13 3 3 8" xfId="33046" xr:uid="{00000000-0005-0000-0000-0000C2840000}"/>
    <cellStyle name="Финансовый 5 13 3 3 9" xfId="32468" xr:uid="{00000000-0005-0000-0000-0000C3840000}"/>
    <cellStyle name="Финансовый 5 13 3 4" xfId="17762" xr:uid="{00000000-0005-0000-0000-0000C4840000}"/>
    <cellStyle name="Финансовый 5 13 3 5" xfId="19074" xr:uid="{00000000-0005-0000-0000-0000C5840000}"/>
    <cellStyle name="Финансовый 5 13 3 5 2" xfId="21683" xr:uid="{00000000-0005-0000-0000-0000C6840000}"/>
    <cellStyle name="Финансовый 5 13 3 5 3" xfId="28217" xr:uid="{00000000-0005-0000-0000-0000C7840000}"/>
    <cellStyle name="Финансовый 5 13 3 5 4" xfId="29654" xr:uid="{00000000-0005-0000-0000-0000C8840000}"/>
    <cellStyle name="Финансовый 5 13 3 5 5" xfId="30960" xr:uid="{00000000-0005-0000-0000-0000C9840000}"/>
    <cellStyle name="Финансовый 5 13 3 5 6" xfId="34413" xr:uid="{00000000-0005-0000-0000-0000CA840000}"/>
    <cellStyle name="Финансовый 5 13 3 5 7" xfId="35749" xr:uid="{00000000-0005-0000-0000-0000CB840000}"/>
    <cellStyle name="Финансовый 5 13 4" xfId="11572" xr:uid="{00000000-0005-0000-0000-0000CC840000}"/>
    <cellStyle name="Финансовый 5 13 5" xfId="13880" xr:uid="{00000000-0005-0000-0000-0000CD840000}"/>
    <cellStyle name="Финансовый 5 13 6" xfId="14442" xr:uid="{00000000-0005-0000-0000-0000CE840000}"/>
    <cellStyle name="Финансовый 5 13 6 2" xfId="16538" xr:uid="{00000000-0005-0000-0000-0000CF840000}"/>
    <cellStyle name="Финансовый 5 13 6 3" xfId="20521" xr:uid="{00000000-0005-0000-0000-0000D0840000}"/>
    <cellStyle name="Финансовый 5 13 6 4" xfId="24373" xr:uid="{00000000-0005-0000-0000-0000D1840000}"/>
    <cellStyle name="Финансовый 5 13 6 5" xfId="22614" xr:uid="{00000000-0005-0000-0000-0000D2840000}"/>
    <cellStyle name="Финансовый 5 13 6 6" xfId="26994" xr:uid="{00000000-0005-0000-0000-0000D3840000}"/>
    <cellStyle name="Финансовый 5 13 6 7" xfId="24487" xr:uid="{00000000-0005-0000-0000-0000D4840000}"/>
    <cellStyle name="Финансовый 5 13 6 8" xfId="33694" xr:uid="{00000000-0005-0000-0000-0000D5840000}"/>
    <cellStyle name="Финансовый 5 13 6 9" xfId="32294" xr:uid="{00000000-0005-0000-0000-0000D6840000}"/>
    <cellStyle name="Финансовый 5 13 7" xfId="17114" xr:uid="{00000000-0005-0000-0000-0000D7840000}"/>
    <cellStyle name="Финансовый 5 13 8" xfId="18426" xr:uid="{00000000-0005-0000-0000-0000D8840000}"/>
    <cellStyle name="Финансовый 5 13 8 2" xfId="23925" xr:uid="{00000000-0005-0000-0000-0000D9840000}"/>
    <cellStyle name="Финансовый 5 13 8 3" xfId="27569" xr:uid="{00000000-0005-0000-0000-0000DA840000}"/>
    <cellStyle name="Финансовый 5 13 8 4" xfId="29006" xr:uid="{00000000-0005-0000-0000-0000DB840000}"/>
    <cellStyle name="Финансовый 5 13 8 5" xfId="30312" xr:uid="{00000000-0005-0000-0000-0000DC840000}"/>
    <cellStyle name="Финансовый 5 13 8 6" xfId="35061" xr:uid="{00000000-0005-0000-0000-0000DD840000}"/>
    <cellStyle name="Финансовый 5 13 8 7" xfId="36397" xr:uid="{00000000-0005-0000-0000-0000DE840000}"/>
    <cellStyle name="Финансовый 5 14" xfId="737" xr:uid="{00000000-0005-0000-0000-0000DF840000}"/>
    <cellStyle name="Финансовый 5 14 2" xfId="2191" xr:uid="{00000000-0005-0000-0000-0000E0840000}"/>
    <cellStyle name="Финансовый 5 14 2 2" xfId="9407" xr:uid="{00000000-0005-0000-0000-0000E1840000}"/>
    <cellStyle name="Финансовый 5 14 2 2 2" xfId="13544" xr:uid="{00000000-0005-0000-0000-0000E2840000}"/>
    <cellStyle name="Финансовый 5 14 2 2 3" xfId="14778" xr:uid="{00000000-0005-0000-0000-0000E3840000}"/>
    <cellStyle name="Финансовый 5 14 2 2 3 2" xfId="16202" xr:uid="{00000000-0005-0000-0000-0000E4840000}"/>
    <cellStyle name="Финансовый 5 14 2 2 3 3" xfId="20185" xr:uid="{00000000-0005-0000-0000-0000E5840000}"/>
    <cellStyle name="Финансовый 5 14 2 2 3 4" xfId="23908" xr:uid="{00000000-0005-0000-0000-0000E6840000}"/>
    <cellStyle name="Финансовый 5 14 2 2 3 5" xfId="26794" xr:uid="{00000000-0005-0000-0000-0000E7840000}"/>
    <cellStyle name="Финансовый 5 14 2 2 3 6" xfId="22325" xr:uid="{00000000-0005-0000-0000-0000E8840000}"/>
    <cellStyle name="Финансовый 5 14 2 2 3 7" xfId="23894" xr:uid="{00000000-0005-0000-0000-0000E9840000}"/>
    <cellStyle name="Финансовый 5 14 2 2 3 8" xfId="33358" xr:uid="{00000000-0005-0000-0000-0000EA840000}"/>
    <cellStyle name="Финансовый 5 14 2 2 3 9" xfId="31421" xr:uid="{00000000-0005-0000-0000-0000EB840000}"/>
    <cellStyle name="Финансовый 5 14 2 2 4" xfId="17450" xr:uid="{00000000-0005-0000-0000-0000EC840000}"/>
    <cellStyle name="Финансовый 5 14 2 2 5" xfId="18762" xr:uid="{00000000-0005-0000-0000-0000ED840000}"/>
    <cellStyle name="Финансовый 5 14 2 2 5 2" xfId="21476" xr:uid="{00000000-0005-0000-0000-0000EE840000}"/>
    <cellStyle name="Финансовый 5 14 2 2 5 3" xfId="27905" xr:uid="{00000000-0005-0000-0000-0000EF840000}"/>
    <cellStyle name="Финансовый 5 14 2 2 5 4" xfId="29342" xr:uid="{00000000-0005-0000-0000-0000F0840000}"/>
    <cellStyle name="Финансовый 5 14 2 2 5 5" xfId="30648" xr:uid="{00000000-0005-0000-0000-0000F1840000}"/>
    <cellStyle name="Финансовый 5 14 2 2 5 6" xfId="34725" xr:uid="{00000000-0005-0000-0000-0000F2840000}"/>
    <cellStyle name="Финансовый 5 14 2 2 5 7" xfId="36061" xr:uid="{00000000-0005-0000-0000-0000F3840000}"/>
    <cellStyle name="Финансовый 5 14 2 3" xfId="12735" xr:uid="{00000000-0005-0000-0000-0000F4840000}"/>
    <cellStyle name="Финансовый 5 14 2 3 2" xfId="12897" xr:uid="{00000000-0005-0000-0000-0000F5840000}"/>
    <cellStyle name="Финансовый 5 14 2 3 3" xfId="15425" xr:uid="{00000000-0005-0000-0000-0000F6840000}"/>
    <cellStyle name="Финансовый 5 14 2 3 3 2" xfId="15555" xr:uid="{00000000-0005-0000-0000-0000F7840000}"/>
    <cellStyle name="Финансовый 5 14 2 3 3 3" xfId="19538" xr:uid="{00000000-0005-0000-0000-0000F8840000}"/>
    <cellStyle name="Финансовый 5 14 2 3 3 4" xfId="24084" xr:uid="{00000000-0005-0000-0000-0000F9840000}"/>
    <cellStyle name="Финансовый 5 14 2 3 3 5" xfId="27028" xr:uid="{00000000-0005-0000-0000-0000FA840000}"/>
    <cellStyle name="Финансовый 5 14 2 3 3 6" xfId="21959" xr:uid="{00000000-0005-0000-0000-0000FB840000}"/>
    <cellStyle name="Финансовый 5 14 2 3 3 7" xfId="26548" xr:uid="{00000000-0005-0000-0000-0000FC840000}"/>
    <cellStyle name="Финансовый 5 14 2 3 3 8" xfId="32711" xr:uid="{00000000-0005-0000-0000-0000FD840000}"/>
    <cellStyle name="Финансовый 5 14 2 3 3 9" xfId="31947" xr:uid="{00000000-0005-0000-0000-0000FE840000}"/>
    <cellStyle name="Финансовый 5 14 2 3 4" xfId="18097" xr:uid="{00000000-0005-0000-0000-0000FF840000}"/>
    <cellStyle name="Финансовый 5 14 2 3 5" xfId="19409" xr:uid="{00000000-0005-0000-0000-000000850000}"/>
    <cellStyle name="Финансовый 5 14 2 3 5 2" xfId="23734" xr:uid="{00000000-0005-0000-0000-000001850000}"/>
    <cellStyle name="Финансовый 5 14 2 3 5 3" xfId="28552" xr:uid="{00000000-0005-0000-0000-000002850000}"/>
    <cellStyle name="Финансовый 5 14 2 3 5 4" xfId="29989" xr:uid="{00000000-0005-0000-0000-000003850000}"/>
    <cellStyle name="Финансовый 5 14 2 3 5 5" xfId="31295" xr:uid="{00000000-0005-0000-0000-000004850000}"/>
    <cellStyle name="Финансовый 5 14 2 3 5 6" xfId="34078" xr:uid="{00000000-0005-0000-0000-000005850000}"/>
    <cellStyle name="Финансовый 5 14 2 3 5 7" xfId="35414" xr:uid="{00000000-0005-0000-0000-000006850000}"/>
    <cellStyle name="Финансовый 5 14 3" xfId="10645" xr:uid="{00000000-0005-0000-0000-000007850000}"/>
    <cellStyle name="Финансовый 5 14 3 2" xfId="13220" xr:uid="{00000000-0005-0000-0000-000008850000}"/>
    <cellStyle name="Финансовый 5 14 3 3" xfId="15102" xr:uid="{00000000-0005-0000-0000-000009850000}"/>
    <cellStyle name="Финансовый 5 14 3 3 2" xfId="15878" xr:uid="{00000000-0005-0000-0000-00000A850000}"/>
    <cellStyle name="Финансовый 5 14 3 3 3" xfId="19861" xr:uid="{00000000-0005-0000-0000-00000B850000}"/>
    <cellStyle name="Финансовый 5 14 3 3 4" xfId="23106" xr:uid="{00000000-0005-0000-0000-00000C850000}"/>
    <cellStyle name="Финансовый 5 14 3 3 5" xfId="27106" xr:uid="{00000000-0005-0000-0000-00000D850000}"/>
    <cellStyle name="Финансовый 5 14 3 3 6" xfId="20889" xr:uid="{00000000-0005-0000-0000-00000E850000}"/>
    <cellStyle name="Финансовый 5 14 3 3 7" xfId="26382" xr:uid="{00000000-0005-0000-0000-00000F850000}"/>
    <cellStyle name="Финансовый 5 14 3 3 8" xfId="33034" xr:uid="{00000000-0005-0000-0000-000010850000}"/>
    <cellStyle name="Финансовый 5 14 3 3 9" xfId="32485" xr:uid="{00000000-0005-0000-0000-000011850000}"/>
    <cellStyle name="Финансовый 5 14 3 4" xfId="17774" xr:uid="{00000000-0005-0000-0000-000012850000}"/>
    <cellStyle name="Финансовый 5 14 3 5" xfId="19086" xr:uid="{00000000-0005-0000-0000-000013850000}"/>
    <cellStyle name="Финансовый 5 14 3 5 2" xfId="23584" xr:uid="{00000000-0005-0000-0000-000014850000}"/>
    <cellStyle name="Финансовый 5 14 3 5 3" xfId="28229" xr:uid="{00000000-0005-0000-0000-000015850000}"/>
    <cellStyle name="Финансовый 5 14 3 5 4" xfId="29666" xr:uid="{00000000-0005-0000-0000-000016850000}"/>
    <cellStyle name="Финансовый 5 14 3 5 5" xfId="30972" xr:uid="{00000000-0005-0000-0000-000017850000}"/>
    <cellStyle name="Финансовый 5 14 3 5 6" xfId="34401" xr:uid="{00000000-0005-0000-0000-000018850000}"/>
    <cellStyle name="Финансовый 5 14 3 5 7" xfId="35737" xr:uid="{00000000-0005-0000-0000-000019850000}"/>
    <cellStyle name="Финансовый 5 14 4" xfId="11917" xr:uid="{00000000-0005-0000-0000-00001A850000}"/>
    <cellStyle name="Финансовый 5 14 5" xfId="13868" xr:uid="{00000000-0005-0000-0000-00001B850000}"/>
    <cellStyle name="Финансовый 5 14 6" xfId="14454" xr:uid="{00000000-0005-0000-0000-00001C850000}"/>
    <cellStyle name="Финансовый 5 14 6 2" xfId="16526" xr:uid="{00000000-0005-0000-0000-00001D850000}"/>
    <cellStyle name="Финансовый 5 14 6 3" xfId="20509" xr:uid="{00000000-0005-0000-0000-00001E850000}"/>
    <cellStyle name="Финансовый 5 14 6 4" xfId="24470" xr:uid="{00000000-0005-0000-0000-00001F850000}"/>
    <cellStyle name="Финансовый 5 14 6 5" xfId="26556" xr:uid="{00000000-0005-0000-0000-000020850000}"/>
    <cellStyle name="Финансовый 5 14 6 6" xfId="21205" xr:uid="{00000000-0005-0000-0000-000021850000}"/>
    <cellStyle name="Финансовый 5 14 6 7" xfId="23348" xr:uid="{00000000-0005-0000-0000-000022850000}"/>
    <cellStyle name="Финансовый 5 14 6 8" xfId="33682" xr:uid="{00000000-0005-0000-0000-000023850000}"/>
    <cellStyle name="Финансовый 5 14 6 9" xfId="31530" xr:uid="{00000000-0005-0000-0000-000024850000}"/>
    <cellStyle name="Финансовый 5 14 7" xfId="17126" xr:uid="{00000000-0005-0000-0000-000025850000}"/>
    <cellStyle name="Финансовый 5 14 8" xfId="18438" xr:uid="{00000000-0005-0000-0000-000026850000}"/>
    <cellStyle name="Финансовый 5 14 8 2" xfId="22551" xr:uid="{00000000-0005-0000-0000-000027850000}"/>
    <cellStyle name="Финансовый 5 14 8 3" xfId="27581" xr:uid="{00000000-0005-0000-0000-000028850000}"/>
    <cellStyle name="Финансовый 5 14 8 4" xfId="29018" xr:uid="{00000000-0005-0000-0000-000029850000}"/>
    <cellStyle name="Финансовый 5 14 8 5" xfId="30324" xr:uid="{00000000-0005-0000-0000-00002A850000}"/>
    <cellStyle name="Финансовый 5 14 8 6" xfId="35049" xr:uid="{00000000-0005-0000-0000-00002B850000}"/>
    <cellStyle name="Финансовый 5 14 8 7" xfId="36385" xr:uid="{00000000-0005-0000-0000-00002C850000}"/>
    <cellStyle name="Финансовый 5 15" xfId="1129" xr:uid="{00000000-0005-0000-0000-00002D850000}"/>
    <cellStyle name="Финансовый 5 15 2" xfId="6176" xr:uid="{00000000-0005-0000-0000-00002E850000}"/>
    <cellStyle name="Финансовый 5 15 2 2" xfId="9790" xr:uid="{00000000-0005-0000-0000-00002F850000}"/>
    <cellStyle name="Финансовый 5 15 2 2 2" xfId="13519" xr:uid="{00000000-0005-0000-0000-000030850000}"/>
    <cellStyle name="Финансовый 5 15 2 2 3" xfId="14803" xr:uid="{00000000-0005-0000-0000-000031850000}"/>
    <cellStyle name="Финансовый 5 15 2 2 3 2" xfId="16177" xr:uid="{00000000-0005-0000-0000-000032850000}"/>
    <cellStyle name="Финансовый 5 15 2 2 3 3" xfId="20160" xr:uid="{00000000-0005-0000-0000-000033850000}"/>
    <cellStyle name="Финансовый 5 15 2 2 3 4" xfId="22306" xr:uid="{00000000-0005-0000-0000-000034850000}"/>
    <cellStyle name="Финансовый 5 15 2 2 3 5" xfId="25479" xr:uid="{00000000-0005-0000-0000-000035850000}"/>
    <cellStyle name="Финансовый 5 15 2 2 3 6" xfId="26881" xr:uid="{00000000-0005-0000-0000-000036850000}"/>
    <cellStyle name="Финансовый 5 15 2 2 3 7" xfId="23234" xr:uid="{00000000-0005-0000-0000-000037850000}"/>
    <cellStyle name="Финансовый 5 15 2 2 3 8" xfId="33333" xr:uid="{00000000-0005-0000-0000-000038850000}"/>
    <cellStyle name="Финансовый 5 15 2 2 3 9" xfId="31608" xr:uid="{00000000-0005-0000-0000-000039850000}"/>
    <cellStyle name="Финансовый 5 15 2 2 4" xfId="17475" xr:uid="{00000000-0005-0000-0000-00003A850000}"/>
    <cellStyle name="Финансовый 5 15 2 2 5" xfId="18787" xr:uid="{00000000-0005-0000-0000-00003B850000}"/>
    <cellStyle name="Финансовый 5 15 2 2 5 2" xfId="23051" xr:uid="{00000000-0005-0000-0000-00003C850000}"/>
    <cellStyle name="Финансовый 5 15 2 2 5 3" xfId="27930" xr:uid="{00000000-0005-0000-0000-00003D850000}"/>
    <cellStyle name="Финансовый 5 15 2 2 5 4" xfId="29367" xr:uid="{00000000-0005-0000-0000-00003E850000}"/>
    <cellStyle name="Финансовый 5 15 2 2 5 5" xfId="30673" xr:uid="{00000000-0005-0000-0000-00003F850000}"/>
    <cellStyle name="Финансовый 5 15 2 2 5 6" xfId="34700" xr:uid="{00000000-0005-0000-0000-000040850000}"/>
    <cellStyle name="Финансовый 5 15 2 2 5 7" xfId="36036" xr:uid="{00000000-0005-0000-0000-000041850000}"/>
    <cellStyle name="Финансовый 5 15 2 3" xfId="12751" xr:uid="{00000000-0005-0000-0000-000042850000}"/>
    <cellStyle name="Финансовый 5 15 2 3 2" xfId="12881" xr:uid="{00000000-0005-0000-0000-000043850000}"/>
    <cellStyle name="Финансовый 5 15 2 3 3" xfId="15441" xr:uid="{00000000-0005-0000-0000-000044850000}"/>
    <cellStyle name="Финансовый 5 15 2 3 3 2" xfId="15539" xr:uid="{00000000-0005-0000-0000-000045850000}"/>
    <cellStyle name="Финансовый 5 15 2 3 3 3" xfId="19522" xr:uid="{00000000-0005-0000-0000-000046850000}"/>
    <cellStyle name="Финансовый 5 15 2 3 3 4" xfId="23187" xr:uid="{00000000-0005-0000-0000-000047850000}"/>
    <cellStyle name="Финансовый 5 15 2 3 3 5" xfId="24722" xr:uid="{00000000-0005-0000-0000-000048850000}"/>
    <cellStyle name="Финансовый 5 15 2 3 3 6" xfId="25999" xr:uid="{00000000-0005-0000-0000-000049850000}"/>
    <cellStyle name="Финансовый 5 15 2 3 3 7" xfId="23768" xr:uid="{00000000-0005-0000-0000-00004A850000}"/>
    <cellStyle name="Финансовый 5 15 2 3 3 8" xfId="32695" xr:uid="{00000000-0005-0000-0000-00004B850000}"/>
    <cellStyle name="Финансовый 5 15 2 3 3 9" xfId="31603" xr:uid="{00000000-0005-0000-0000-00004C850000}"/>
    <cellStyle name="Финансовый 5 15 2 3 4" xfId="18113" xr:uid="{00000000-0005-0000-0000-00004D850000}"/>
    <cellStyle name="Финансовый 5 15 2 3 5" xfId="19425" xr:uid="{00000000-0005-0000-0000-00004E850000}"/>
    <cellStyle name="Финансовый 5 15 2 3 5 2" xfId="23125" xr:uid="{00000000-0005-0000-0000-00004F850000}"/>
    <cellStyle name="Финансовый 5 15 2 3 5 3" xfId="28568" xr:uid="{00000000-0005-0000-0000-000050850000}"/>
    <cellStyle name="Финансовый 5 15 2 3 5 4" xfId="30005" xr:uid="{00000000-0005-0000-0000-000051850000}"/>
    <cellStyle name="Финансовый 5 15 2 3 5 5" xfId="31311" xr:uid="{00000000-0005-0000-0000-000052850000}"/>
    <cellStyle name="Финансовый 5 15 2 3 5 6" xfId="34062" xr:uid="{00000000-0005-0000-0000-000053850000}"/>
    <cellStyle name="Финансовый 5 15 2 3 5 7" xfId="35398" xr:uid="{00000000-0005-0000-0000-000054850000}"/>
    <cellStyle name="Финансовый 5 15 3" xfId="11020" xr:uid="{00000000-0005-0000-0000-000055850000}"/>
    <cellStyle name="Финансовый 5 15 3 2" xfId="13203" xr:uid="{00000000-0005-0000-0000-000056850000}"/>
    <cellStyle name="Финансовый 5 15 3 3" xfId="15119" xr:uid="{00000000-0005-0000-0000-000057850000}"/>
    <cellStyle name="Финансовый 5 15 3 3 2" xfId="15861" xr:uid="{00000000-0005-0000-0000-000058850000}"/>
    <cellStyle name="Финансовый 5 15 3 3 3" xfId="19844" xr:uid="{00000000-0005-0000-0000-000059850000}"/>
    <cellStyle name="Финансовый 5 15 3 3 4" xfId="24700" xr:uid="{00000000-0005-0000-0000-00005A850000}"/>
    <cellStyle name="Финансовый 5 15 3 3 5" xfId="21393" xr:uid="{00000000-0005-0000-0000-00005B850000}"/>
    <cellStyle name="Финансовый 5 15 3 3 6" xfId="24835" xr:uid="{00000000-0005-0000-0000-00005C850000}"/>
    <cellStyle name="Финансовый 5 15 3 3 7" xfId="25998" xr:uid="{00000000-0005-0000-0000-00005D850000}"/>
    <cellStyle name="Финансовый 5 15 3 3 8" xfId="33017" xr:uid="{00000000-0005-0000-0000-00005E850000}"/>
    <cellStyle name="Финансовый 5 15 3 3 9" xfId="31382" xr:uid="{00000000-0005-0000-0000-00005F850000}"/>
    <cellStyle name="Финансовый 5 15 3 4" xfId="17791" xr:uid="{00000000-0005-0000-0000-000060850000}"/>
    <cellStyle name="Финансовый 5 15 3 5" xfId="19103" xr:uid="{00000000-0005-0000-0000-000061850000}"/>
    <cellStyle name="Финансовый 5 15 3 5 2" xfId="22071" xr:uid="{00000000-0005-0000-0000-000062850000}"/>
    <cellStyle name="Финансовый 5 15 3 5 3" xfId="28246" xr:uid="{00000000-0005-0000-0000-000063850000}"/>
    <cellStyle name="Финансовый 5 15 3 5 4" xfId="29683" xr:uid="{00000000-0005-0000-0000-000064850000}"/>
    <cellStyle name="Финансовый 5 15 3 5 5" xfId="30989" xr:uid="{00000000-0005-0000-0000-000065850000}"/>
    <cellStyle name="Финансовый 5 15 3 5 6" xfId="34384" xr:uid="{00000000-0005-0000-0000-000066850000}"/>
    <cellStyle name="Финансовый 5 15 3 5 7" xfId="35720" xr:uid="{00000000-0005-0000-0000-000067850000}"/>
    <cellStyle name="Финансовый 5 15 4" xfId="12345" xr:uid="{00000000-0005-0000-0000-000068850000}"/>
    <cellStyle name="Финансовый 5 15 5" xfId="13851" xr:uid="{00000000-0005-0000-0000-000069850000}"/>
    <cellStyle name="Финансовый 5 15 6" xfId="14471" xr:uid="{00000000-0005-0000-0000-00006A850000}"/>
    <cellStyle name="Финансовый 5 15 6 2" xfId="16509" xr:uid="{00000000-0005-0000-0000-00006B850000}"/>
    <cellStyle name="Финансовый 5 15 6 3" xfId="20492" xr:uid="{00000000-0005-0000-0000-00006C850000}"/>
    <cellStyle name="Финансовый 5 15 6 4" xfId="23336" xr:uid="{00000000-0005-0000-0000-00006D850000}"/>
    <cellStyle name="Финансовый 5 15 6 5" xfId="25617" xr:uid="{00000000-0005-0000-0000-00006E850000}"/>
    <cellStyle name="Финансовый 5 15 6 6" xfId="22521" xr:uid="{00000000-0005-0000-0000-00006F850000}"/>
    <cellStyle name="Финансовый 5 15 6 7" xfId="23911" xr:uid="{00000000-0005-0000-0000-000070850000}"/>
    <cellStyle name="Финансовый 5 15 6 8" xfId="33665" xr:uid="{00000000-0005-0000-0000-000071850000}"/>
    <cellStyle name="Финансовый 5 15 6 9" xfId="31535" xr:uid="{00000000-0005-0000-0000-000072850000}"/>
    <cellStyle name="Финансовый 5 15 7" xfId="17143" xr:uid="{00000000-0005-0000-0000-000073850000}"/>
    <cellStyle name="Финансовый 5 15 8" xfId="18455" xr:uid="{00000000-0005-0000-0000-000074850000}"/>
    <cellStyle name="Финансовый 5 15 8 2" xfId="21366" xr:uid="{00000000-0005-0000-0000-000075850000}"/>
    <cellStyle name="Финансовый 5 15 8 3" xfId="27598" xr:uid="{00000000-0005-0000-0000-000076850000}"/>
    <cellStyle name="Финансовый 5 15 8 4" xfId="29035" xr:uid="{00000000-0005-0000-0000-000077850000}"/>
    <cellStyle name="Финансовый 5 15 8 5" xfId="30341" xr:uid="{00000000-0005-0000-0000-000078850000}"/>
    <cellStyle name="Финансовый 5 15 8 6" xfId="35032" xr:uid="{00000000-0005-0000-0000-000079850000}"/>
    <cellStyle name="Финансовый 5 15 8 7" xfId="36368" xr:uid="{00000000-0005-0000-0000-00007A850000}"/>
    <cellStyle name="Финансовый 5 16" xfId="1227" xr:uid="{00000000-0005-0000-0000-00007B850000}"/>
    <cellStyle name="Финансовый 5 16 2" xfId="6241" xr:uid="{00000000-0005-0000-0000-00007C850000}"/>
    <cellStyle name="Финансовый 5 16 2 2" xfId="9884" xr:uid="{00000000-0005-0000-0000-00007D850000}"/>
    <cellStyle name="Финансовый 5 16 2 2 2" xfId="13499" xr:uid="{00000000-0005-0000-0000-00007E850000}"/>
    <cellStyle name="Финансовый 5 16 2 2 3" xfId="14823" xr:uid="{00000000-0005-0000-0000-00007F850000}"/>
    <cellStyle name="Финансовый 5 16 2 2 3 2" xfId="16157" xr:uid="{00000000-0005-0000-0000-000080850000}"/>
    <cellStyle name="Финансовый 5 16 2 2 3 3" xfId="20140" xr:uid="{00000000-0005-0000-0000-000081850000}"/>
    <cellStyle name="Финансовый 5 16 2 2 3 4" xfId="22216" xr:uid="{00000000-0005-0000-0000-000082850000}"/>
    <cellStyle name="Финансовый 5 16 2 2 3 5" xfId="27263" xr:uid="{00000000-0005-0000-0000-000083850000}"/>
    <cellStyle name="Финансовый 5 16 2 2 3 6" xfId="26340" xr:uid="{00000000-0005-0000-0000-000084850000}"/>
    <cellStyle name="Финансовый 5 16 2 2 3 7" xfId="23849" xr:uid="{00000000-0005-0000-0000-000085850000}"/>
    <cellStyle name="Финансовый 5 16 2 2 3 8" xfId="33313" xr:uid="{00000000-0005-0000-0000-000086850000}"/>
    <cellStyle name="Финансовый 5 16 2 2 3 9" xfId="32525" xr:uid="{00000000-0005-0000-0000-000087850000}"/>
    <cellStyle name="Финансовый 5 16 2 2 4" xfId="17495" xr:uid="{00000000-0005-0000-0000-000088850000}"/>
    <cellStyle name="Финансовый 5 16 2 2 5" xfId="18807" xr:uid="{00000000-0005-0000-0000-000089850000}"/>
    <cellStyle name="Финансовый 5 16 2 2 5 2" xfId="23407" xr:uid="{00000000-0005-0000-0000-00008A850000}"/>
    <cellStyle name="Финансовый 5 16 2 2 5 3" xfId="27950" xr:uid="{00000000-0005-0000-0000-00008B850000}"/>
    <cellStyle name="Финансовый 5 16 2 2 5 4" xfId="29387" xr:uid="{00000000-0005-0000-0000-00008C850000}"/>
    <cellStyle name="Финансовый 5 16 2 2 5 5" xfId="30693" xr:uid="{00000000-0005-0000-0000-00008D850000}"/>
    <cellStyle name="Финансовый 5 16 2 2 5 6" xfId="34680" xr:uid="{00000000-0005-0000-0000-00008E850000}"/>
    <cellStyle name="Финансовый 5 16 2 2 5 7" xfId="36016" xr:uid="{00000000-0005-0000-0000-00008F850000}"/>
    <cellStyle name="Финансовый 5 16 2 3" xfId="12768" xr:uid="{00000000-0005-0000-0000-000090850000}"/>
    <cellStyle name="Финансовый 5 16 2 3 2" xfId="12864" xr:uid="{00000000-0005-0000-0000-000091850000}"/>
    <cellStyle name="Финансовый 5 16 2 3 3" xfId="15458" xr:uid="{00000000-0005-0000-0000-000092850000}"/>
    <cellStyle name="Финансовый 5 16 2 3 3 2" xfId="15522" xr:uid="{00000000-0005-0000-0000-000093850000}"/>
    <cellStyle name="Финансовый 5 16 2 3 3 3" xfId="19505" xr:uid="{00000000-0005-0000-0000-000094850000}"/>
    <cellStyle name="Финансовый 5 16 2 3 3 4" xfId="22728" xr:uid="{00000000-0005-0000-0000-000095850000}"/>
    <cellStyle name="Финансовый 5 16 2 3 3 5" xfId="27200" xr:uid="{00000000-0005-0000-0000-000096850000}"/>
    <cellStyle name="Финансовый 5 16 2 3 3 6" xfId="25143" xr:uid="{00000000-0005-0000-0000-000097850000}"/>
    <cellStyle name="Финансовый 5 16 2 3 3 7" xfId="26693" xr:uid="{00000000-0005-0000-0000-000098850000}"/>
    <cellStyle name="Финансовый 5 16 2 3 3 8" xfId="32678" xr:uid="{00000000-0005-0000-0000-000099850000}"/>
    <cellStyle name="Финансовый 5 16 2 3 3 9" xfId="32378" xr:uid="{00000000-0005-0000-0000-00009A850000}"/>
    <cellStyle name="Финансовый 5 16 2 3 4" xfId="18130" xr:uid="{00000000-0005-0000-0000-00009B850000}"/>
    <cellStyle name="Финансовый 5 16 2 3 5" xfId="19442" xr:uid="{00000000-0005-0000-0000-00009C850000}"/>
    <cellStyle name="Финансовый 5 16 2 3 5 2" xfId="24693" xr:uid="{00000000-0005-0000-0000-00009D850000}"/>
    <cellStyle name="Финансовый 5 16 2 3 5 3" xfId="28585" xr:uid="{00000000-0005-0000-0000-00009E850000}"/>
    <cellStyle name="Финансовый 5 16 2 3 5 4" xfId="30022" xr:uid="{00000000-0005-0000-0000-00009F850000}"/>
    <cellStyle name="Финансовый 5 16 2 3 5 5" xfId="31328" xr:uid="{00000000-0005-0000-0000-0000A0850000}"/>
    <cellStyle name="Финансовый 5 16 2 3 5 6" xfId="34045" xr:uid="{00000000-0005-0000-0000-0000A1850000}"/>
    <cellStyle name="Финансовый 5 16 2 3 5 7" xfId="35381" xr:uid="{00000000-0005-0000-0000-0000A2850000}"/>
    <cellStyle name="Финансовый 5 16 3" xfId="11112" xr:uid="{00000000-0005-0000-0000-0000A3850000}"/>
    <cellStyle name="Финансовый 5 16 3 2" xfId="13185" xr:uid="{00000000-0005-0000-0000-0000A4850000}"/>
    <cellStyle name="Финансовый 5 16 3 3" xfId="15137" xr:uid="{00000000-0005-0000-0000-0000A5850000}"/>
    <cellStyle name="Финансовый 5 16 3 3 2" xfId="15843" xr:uid="{00000000-0005-0000-0000-0000A6850000}"/>
    <cellStyle name="Финансовый 5 16 3 3 3" xfId="19826" xr:uid="{00000000-0005-0000-0000-0000A7850000}"/>
    <cellStyle name="Финансовый 5 16 3 3 4" xfId="25175" xr:uid="{00000000-0005-0000-0000-0000A8850000}"/>
    <cellStyle name="Финансовый 5 16 3 3 5" xfId="26957" xr:uid="{00000000-0005-0000-0000-0000A9850000}"/>
    <cellStyle name="Финансовый 5 16 3 3 6" xfId="25862" xr:uid="{00000000-0005-0000-0000-0000AA850000}"/>
    <cellStyle name="Финансовый 5 16 3 3 7" xfId="25441" xr:uid="{00000000-0005-0000-0000-0000AB850000}"/>
    <cellStyle name="Финансовый 5 16 3 3 8" xfId="32999" xr:uid="{00000000-0005-0000-0000-0000AC850000}"/>
    <cellStyle name="Финансовый 5 16 3 3 9" xfId="32187" xr:uid="{00000000-0005-0000-0000-0000AD850000}"/>
    <cellStyle name="Финансовый 5 16 3 4" xfId="17809" xr:uid="{00000000-0005-0000-0000-0000AE850000}"/>
    <cellStyle name="Финансовый 5 16 3 5" xfId="19121" xr:uid="{00000000-0005-0000-0000-0000AF850000}"/>
    <cellStyle name="Финансовый 5 16 3 5 2" xfId="22226" xr:uid="{00000000-0005-0000-0000-0000B0850000}"/>
    <cellStyle name="Финансовый 5 16 3 5 3" xfId="28264" xr:uid="{00000000-0005-0000-0000-0000B1850000}"/>
    <cellStyle name="Финансовый 5 16 3 5 4" xfId="29701" xr:uid="{00000000-0005-0000-0000-0000B2850000}"/>
    <cellStyle name="Финансовый 5 16 3 5 5" xfId="31007" xr:uid="{00000000-0005-0000-0000-0000B3850000}"/>
    <cellStyle name="Финансовый 5 16 3 5 6" xfId="34366" xr:uid="{00000000-0005-0000-0000-0000B4850000}"/>
    <cellStyle name="Финансовый 5 16 3 5 7" xfId="35702" xr:uid="{00000000-0005-0000-0000-0000B5850000}"/>
    <cellStyle name="Финансовый 5 16 4" xfId="12410" xr:uid="{00000000-0005-0000-0000-0000B6850000}"/>
    <cellStyle name="Финансовый 5 16 5" xfId="13833" xr:uid="{00000000-0005-0000-0000-0000B7850000}"/>
    <cellStyle name="Финансовый 5 16 6" xfId="14489" xr:uid="{00000000-0005-0000-0000-0000B8850000}"/>
    <cellStyle name="Финансовый 5 16 6 2" xfId="16491" xr:uid="{00000000-0005-0000-0000-0000B9850000}"/>
    <cellStyle name="Финансовый 5 16 6 3" xfId="20474" xr:uid="{00000000-0005-0000-0000-0000BA850000}"/>
    <cellStyle name="Финансовый 5 16 6 4" xfId="22632" xr:uid="{00000000-0005-0000-0000-0000BB850000}"/>
    <cellStyle name="Финансовый 5 16 6 5" xfId="25598" xr:uid="{00000000-0005-0000-0000-0000BC850000}"/>
    <cellStyle name="Финансовый 5 16 6 6" xfId="24891" xr:uid="{00000000-0005-0000-0000-0000BD850000}"/>
    <cellStyle name="Финансовый 5 16 6 7" xfId="24195" xr:uid="{00000000-0005-0000-0000-0000BE850000}"/>
    <cellStyle name="Финансовый 5 16 6 8" xfId="33647" xr:uid="{00000000-0005-0000-0000-0000BF850000}"/>
    <cellStyle name="Финансовый 5 16 6 9" xfId="33985" xr:uid="{00000000-0005-0000-0000-0000C0850000}"/>
    <cellStyle name="Финансовый 5 16 7" xfId="17161" xr:uid="{00000000-0005-0000-0000-0000C1850000}"/>
    <cellStyle name="Финансовый 5 16 8" xfId="18473" xr:uid="{00000000-0005-0000-0000-0000C2850000}"/>
    <cellStyle name="Финансовый 5 16 8 2" xfId="22374" xr:uid="{00000000-0005-0000-0000-0000C3850000}"/>
    <cellStyle name="Финансовый 5 16 8 3" xfId="27616" xr:uid="{00000000-0005-0000-0000-0000C4850000}"/>
    <cellStyle name="Финансовый 5 16 8 4" xfId="29053" xr:uid="{00000000-0005-0000-0000-0000C5850000}"/>
    <cellStyle name="Финансовый 5 16 8 5" xfId="30359" xr:uid="{00000000-0005-0000-0000-0000C6850000}"/>
    <cellStyle name="Финансовый 5 16 8 6" xfId="35014" xr:uid="{00000000-0005-0000-0000-0000C7850000}"/>
    <cellStyle name="Финансовый 5 16 8 7" xfId="36350" xr:uid="{00000000-0005-0000-0000-0000C8850000}"/>
    <cellStyle name="Финансовый 5 17" xfId="1257" xr:uid="{00000000-0005-0000-0000-0000C9850000}"/>
    <cellStyle name="Финансовый 5 17 2" xfId="6259" xr:uid="{00000000-0005-0000-0000-0000CA850000}"/>
    <cellStyle name="Финансовый 5 17 2 2" xfId="9914" xr:uid="{00000000-0005-0000-0000-0000CB850000}"/>
    <cellStyle name="Финансовый 5 17 2 2 2" xfId="13485" xr:uid="{00000000-0005-0000-0000-0000CC850000}"/>
    <cellStyle name="Финансовый 5 17 2 2 3" xfId="14837" xr:uid="{00000000-0005-0000-0000-0000CD850000}"/>
    <cellStyle name="Финансовый 5 17 2 2 3 2" xfId="16143" xr:uid="{00000000-0005-0000-0000-0000CE850000}"/>
    <cellStyle name="Финансовый 5 17 2 2 3 3" xfId="20126" xr:uid="{00000000-0005-0000-0000-0000CF850000}"/>
    <cellStyle name="Финансовый 5 17 2 2 3 4" xfId="23518" xr:uid="{00000000-0005-0000-0000-0000D0850000}"/>
    <cellStyle name="Финансовый 5 17 2 2 3 5" xfId="26614" xr:uid="{00000000-0005-0000-0000-0000D1850000}"/>
    <cellStyle name="Финансовый 5 17 2 2 3 6" xfId="23203" xr:uid="{00000000-0005-0000-0000-0000D2850000}"/>
    <cellStyle name="Финансовый 5 17 2 2 3 7" xfId="26485" xr:uid="{00000000-0005-0000-0000-0000D3850000}"/>
    <cellStyle name="Финансовый 5 17 2 2 3 8" xfId="33299" xr:uid="{00000000-0005-0000-0000-0000D4850000}"/>
    <cellStyle name="Финансовый 5 17 2 2 3 9" xfId="31527" xr:uid="{00000000-0005-0000-0000-0000D5850000}"/>
    <cellStyle name="Финансовый 5 17 2 2 4" xfId="17509" xr:uid="{00000000-0005-0000-0000-0000D6850000}"/>
    <cellStyle name="Финансовый 5 17 2 2 5" xfId="18821" xr:uid="{00000000-0005-0000-0000-0000D7850000}"/>
    <cellStyle name="Финансовый 5 17 2 2 5 2" xfId="22352" xr:uid="{00000000-0005-0000-0000-0000D8850000}"/>
    <cellStyle name="Финансовый 5 17 2 2 5 3" xfId="27964" xr:uid="{00000000-0005-0000-0000-0000D9850000}"/>
    <cellStyle name="Финансовый 5 17 2 2 5 4" xfId="29401" xr:uid="{00000000-0005-0000-0000-0000DA850000}"/>
    <cellStyle name="Финансовый 5 17 2 2 5 5" xfId="30707" xr:uid="{00000000-0005-0000-0000-0000DB850000}"/>
    <cellStyle name="Финансовый 5 17 2 2 5 6" xfId="34666" xr:uid="{00000000-0005-0000-0000-0000DC850000}"/>
    <cellStyle name="Финансовый 5 17 2 2 5 7" xfId="36002" xr:uid="{00000000-0005-0000-0000-0000DD850000}"/>
    <cellStyle name="Финансовый 5 17 2 3" xfId="12781" xr:uid="{00000000-0005-0000-0000-0000DE850000}"/>
    <cellStyle name="Финансовый 5 17 2 3 2" xfId="12851" xr:uid="{00000000-0005-0000-0000-0000DF850000}"/>
    <cellStyle name="Финансовый 5 17 2 3 3" xfId="15471" xr:uid="{00000000-0005-0000-0000-0000E0850000}"/>
    <cellStyle name="Финансовый 5 17 2 3 3 2" xfId="15509" xr:uid="{00000000-0005-0000-0000-0000E1850000}"/>
    <cellStyle name="Финансовый 5 17 2 3 3 3" xfId="19492" xr:uid="{00000000-0005-0000-0000-0000E2850000}"/>
    <cellStyle name="Финансовый 5 17 2 3 3 4" xfId="23343" xr:uid="{00000000-0005-0000-0000-0000E3850000}"/>
    <cellStyle name="Финансовый 5 17 2 3 3 5" xfId="25683" xr:uid="{00000000-0005-0000-0000-0000E4850000}"/>
    <cellStyle name="Финансовый 5 17 2 3 3 6" xfId="21975" xr:uid="{00000000-0005-0000-0000-0000E5850000}"/>
    <cellStyle name="Финансовый 5 17 2 3 3 7" xfId="25534" xr:uid="{00000000-0005-0000-0000-0000E6850000}"/>
    <cellStyle name="Финансовый 5 17 2 3 3 8" xfId="32665" xr:uid="{00000000-0005-0000-0000-0000E7850000}"/>
    <cellStyle name="Финансовый 5 17 2 3 3 9" xfId="32465" xr:uid="{00000000-0005-0000-0000-0000E8850000}"/>
    <cellStyle name="Финансовый 5 17 2 3 4" xfId="18143" xr:uid="{00000000-0005-0000-0000-0000E9850000}"/>
    <cellStyle name="Финансовый 5 17 2 3 5" xfId="19455" xr:uid="{00000000-0005-0000-0000-0000EA850000}"/>
    <cellStyle name="Финансовый 5 17 2 3 5 2" xfId="23608" xr:uid="{00000000-0005-0000-0000-0000EB850000}"/>
    <cellStyle name="Финансовый 5 17 2 3 5 3" xfId="28598" xr:uid="{00000000-0005-0000-0000-0000EC850000}"/>
    <cellStyle name="Финансовый 5 17 2 3 5 4" xfId="30035" xr:uid="{00000000-0005-0000-0000-0000ED850000}"/>
    <cellStyle name="Финансовый 5 17 2 3 5 5" xfId="31341" xr:uid="{00000000-0005-0000-0000-0000EE850000}"/>
    <cellStyle name="Финансовый 5 17 2 3 5 6" xfId="34032" xr:uid="{00000000-0005-0000-0000-0000EF850000}"/>
    <cellStyle name="Финансовый 5 17 2 3 5 7" xfId="35368" xr:uid="{00000000-0005-0000-0000-0000F0850000}"/>
    <cellStyle name="Финансовый 5 17 3" xfId="11142" xr:uid="{00000000-0005-0000-0000-0000F1850000}"/>
    <cellStyle name="Финансовый 5 17 3 2" xfId="13171" xr:uid="{00000000-0005-0000-0000-0000F2850000}"/>
    <cellStyle name="Финансовый 5 17 3 3" xfId="15151" xr:uid="{00000000-0005-0000-0000-0000F3850000}"/>
    <cellStyle name="Финансовый 5 17 3 3 2" xfId="15829" xr:uid="{00000000-0005-0000-0000-0000F4850000}"/>
    <cellStyle name="Финансовый 5 17 3 3 3" xfId="19812" xr:uid="{00000000-0005-0000-0000-0000F5850000}"/>
    <cellStyle name="Финансовый 5 17 3 3 4" xfId="24310" xr:uid="{00000000-0005-0000-0000-0000F6850000}"/>
    <cellStyle name="Финансовый 5 17 3 3 5" xfId="21462" xr:uid="{00000000-0005-0000-0000-0000F7850000}"/>
    <cellStyle name="Финансовый 5 17 3 3 6" xfId="25885" xr:uid="{00000000-0005-0000-0000-0000F8850000}"/>
    <cellStyle name="Финансовый 5 17 3 3 7" xfId="24705" xr:uid="{00000000-0005-0000-0000-0000F9850000}"/>
    <cellStyle name="Финансовый 5 17 3 3 8" xfId="32985" xr:uid="{00000000-0005-0000-0000-0000FA850000}"/>
    <cellStyle name="Финансовый 5 17 3 3 9" xfId="32537" xr:uid="{00000000-0005-0000-0000-0000FB850000}"/>
    <cellStyle name="Финансовый 5 17 3 4" xfId="17823" xr:uid="{00000000-0005-0000-0000-0000FC850000}"/>
    <cellStyle name="Финансовый 5 17 3 5" xfId="19135" xr:uid="{00000000-0005-0000-0000-0000FD850000}"/>
    <cellStyle name="Финансовый 5 17 3 5 2" xfId="21855" xr:uid="{00000000-0005-0000-0000-0000FE850000}"/>
    <cellStyle name="Финансовый 5 17 3 5 3" xfId="28278" xr:uid="{00000000-0005-0000-0000-0000FF850000}"/>
    <cellStyle name="Финансовый 5 17 3 5 4" xfId="29715" xr:uid="{00000000-0005-0000-0000-000000860000}"/>
    <cellStyle name="Финансовый 5 17 3 5 5" xfId="31021" xr:uid="{00000000-0005-0000-0000-000001860000}"/>
    <cellStyle name="Финансовый 5 17 3 5 6" xfId="34352" xr:uid="{00000000-0005-0000-0000-000002860000}"/>
    <cellStyle name="Финансовый 5 17 3 5 7" xfId="35688" xr:uid="{00000000-0005-0000-0000-000003860000}"/>
    <cellStyle name="Финансовый 5 17 4" xfId="12428" xr:uid="{00000000-0005-0000-0000-000004860000}"/>
    <cellStyle name="Финансовый 5 17 5" xfId="13819" xr:uid="{00000000-0005-0000-0000-000005860000}"/>
    <cellStyle name="Финансовый 5 17 6" xfId="14503" xr:uid="{00000000-0005-0000-0000-000006860000}"/>
    <cellStyle name="Финансовый 5 17 6 2" xfId="16477" xr:uid="{00000000-0005-0000-0000-000007860000}"/>
    <cellStyle name="Финансовый 5 17 6 3" xfId="20460" xr:uid="{00000000-0005-0000-0000-000008860000}"/>
    <cellStyle name="Финансовый 5 17 6 4" xfId="21501" xr:uid="{00000000-0005-0000-0000-000009860000}"/>
    <cellStyle name="Финансовый 5 17 6 5" xfId="25391" xr:uid="{00000000-0005-0000-0000-00000A860000}"/>
    <cellStyle name="Финансовый 5 17 6 6" xfId="26967" xr:uid="{00000000-0005-0000-0000-00000B860000}"/>
    <cellStyle name="Финансовый 5 17 6 7" xfId="25474" xr:uid="{00000000-0005-0000-0000-00000C860000}"/>
    <cellStyle name="Финансовый 5 17 6 8" xfId="33633" xr:uid="{00000000-0005-0000-0000-00000D860000}"/>
    <cellStyle name="Финансовый 5 17 6 9" xfId="32524" xr:uid="{00000000-0005-0000-0000-00000E860000}"/>
    <cellStyle name="Финансовый 5 17 7" xfId="17175" xr:uid="{00000000-0005-0000-0000-00000F860000}"/>
    <cellStyle name="Финансовый 5 17 8" xfId="18487" xr:uid="{00000000-0005-0000-0000-000010860000}"/>
    <cellStyle name="Финансовый 5 17 8 2" xfId="22610" xr:uid="{00000000-0005-0000-0000-000011860000}"/>
    <cellStyle name="Финансовый 5 17 8 3" xfId="27630" xr:uid="{00000000-0005-0000-0000-000012860000}"/>
    <cellStyle name="Финансовый 5 17 8 4" xfId="29067" xr:uid="{00000000-0005-0000-0000-000013860000}"/>
    <cellStyle name="Финансовый 5 17 8 5" xfId="30373" xr:uid="{00000000-0005-0000-0000-000014860000}"/>
    <cellStyle name="Финансовый 5 17 8 6" xfId="35000" xr:uid="{00000000-0005-0000-0000-000015860000}"/>
    <cellStyle name="Финансовый 5 17 8 7" xfId="36336" xr:uid="{00000000-0005-0000-0000-000016860000}"/>
    <cellStyle name="Финансовый 5 18" xfId="1292" xr:uid="{00000000-0005-0000-0000-000017860000}"/>
    <cellStyle name="Финансовый 5 18 2" xfId="8151" xr:uid="{00000000-0005-0000-0000-000018860000}"/>
    <cellStyle name="Финансовый 5 18 2 2" xfId="13673" xr:uid="{00000000-0005-0000-0000-000019860000}"/>
    <cellStyle name="Финансовый 5 18 2 3" xfId="14649" xr:uid="{00000000-0005-0000-0000-00001A860000}"/>
    <cellStyle name="Финансовый 5 18 2 3 2" xfId="16331" xr:uid="{00000000-0005-0000-0000-00001B860000}"/>
    <cellStyle name="Финансовый 5 18 2 3 3" xfId="20314" xr:uid="{00000000-0005-0000-0000-00001C860000}"/>
    <cellStyle name="Финансовый 5 18 2 3 4" xfId="21608" xr:uid="{00000000-0005-0000-0000-00001D860000}"/>
    <cellStyle name="Финансовый 5 18 2 3 5" xfId="26102" xr:uid="{00000000-0005-0000-0000-00001E860000}"/>
    <cellStyle name="Финансовый 5 18 2 3 6" xfId="22318" xr:uid="{00000000-0005-0000-0000-00001F860000}"/>
    <cellStyle name="Финансовый 5 18 2 3 7" xfId="26394" xr:uid="{00000000-0005-0000-0000-000020860000}"/>
    <cellStyle name="Финансовый 5 18 2 3 8" xfId="33487" xr:uid="{00000000-0005-0000-0000-000021860000}"/>
    <cellStyle name="Финансовый 5 18 2 3 9" xfId="32521" xr:uid="{00000000-0005-0000-0000-000022860000}"/>
    <cellStyle name="Финансовый 5 18 2 4" xfId="17321" xr:uid="{00000000-0005-0000-0000-000023860000}"/>
    <cellStyle name="Финансовый 5 18 2 5" xfId="18633" xr:uid="{00000000-0005-0000-0000-000024860000}"/>
    <cellStyle name="Финансовый 5 18 2 5 2" xfId="23194" xr:uid="{00000000-0005-0000-0000-000025860000}"/>
    <cellStyle name="Финансовый 5 18 2 5 3" xfId="27776" xr:uid="{00000000-0005-0000-0000-000026860000}"/>
    <cellStyle name="Финансовый 5 18 2 5 4" xfId="29213" xr:uid="{00000000-0005-0000-0000-000027860000}"/>
    <cellStyle name="Финансовый 5 18 2 5 5" xfId="30519" xr:uid="{00000000-0005-0000-0000-000028860000}"/>
    <cellStyle name="Финансовый 5 18 2 5 6" xfId="34854" xr:uid="{00000000-0005-0000-0000-000029860000}"/>
    <cellStyle name="Финансовый 5 18 2 5 7" xfId="36190" xr:uid="{00000000-0005-0000-0000-00002A860000}"/>
    <cellStyle name="Финансовый 5 18 3" xfId="12607" xr:uid="{00000000-0005-0000-0000-00002B860000}"/>
    <cellStyle name="Финансовый 5 18 3 2" xfId="13025" xr:uid="{00000000-0005-0000-0000-00002C860000}"/>
    <cellStyle name="Финансовый 5 18 3 3" xfId="15297" xr:uid="{00000000-0005-0000-0000-00002D860000}"/>
    <cellStyle name="Финансовый 5 18 3 3 2" xfId="15683" xr:uid="{00000000-0005-0000-0000-00002E860000}"/>
    <cellStyle name="Финансовый 5 18 3 3 3" xfId="19666" xr:uid="{00000000-0005-0000-0000-00002F860000}"/>
    <cellStyle name="Финансовый 5 18 3 3 4" xfId="23618" xr:uid="{00000000-0005-0000-0000-000030860000}"/>
    <cellStyle name="Финансовый 5 18 3 3 5" xfId="26979" xr:uid="{00000000-0005-0000-0000-000031860000}"/>
    <cellStyle name="Финансовый 5 18 3 3 6" xfId="21280" xr:uid="{00000000-0005-0000-0000-000032860000}"/>
    <cellStyle name="Финансовый 5 18 3 3 7" xfId="27290" xr:uid="{00000000-0005-0000-0000-000033860000}"/>
    <cellStyle name="Финансовый 5 18 3 3 8" xfId="32839" xr:uid="{00000000-0005-0000-0000-000034860000}"/>
    <cellStyle name="Финансовый 5 18 3 3 9" xfId="31403" xr:uid="{00000000-0005-0000-0000-000035860000}"/>
    <cellStyle name="Финансовый 5 18 3 4" xfId="17969" xr:uid="{00000000-0005-0000-0000-000036860000}"/>
    <cellStyle name="Финансовый 5 18 3 5" xfId="19281" xr:uid="{00000000-0005-0000-0000-000037860000}"/>
    <cellStyle name="Финансовый 5 18 3 5 2" xfId="24637" xr:uid="{00000000-0005-0000-0000-000038860000}"/>
    <cellStyle name="Финансовый 5 18 3 5 3" xfId="28424" xr:uid="{00000000-0005-0000-0000-000039860000}"/>
    <cellStyle name="Финансовый 5 18 3 5 4" xfId="29861" xr:uid="{00000000-0005-0000-0000-00003A860000}"/>
    <cellStyle name="Финансовый 5 18 3 5 5" xfId="31167" xr:uid="{00000000-0005-0000-0000-00003B860000}"/>
    <cellStyle name="Финансовый 5 18 3 5 6" xfId="34206" xr:uid="{00000000-0005-0000-0000-00003C860000}"/>
    <cellStyle name="Финансовый 5 18 3 5 7" xfId="35542" xr:uid="{00000000-0005-0000-0000-00003D860000}"/>
    <cellStyle name="Финансовый 5 19" xfId="10116" xr:uid="{00000000-0005-0000-0000-00003E860000}"/>
    <cellStyle name="Финансовый 5 19 2" xfId="13287" xr:uid="{00000000-0005-0000-0000-00003F860000}"/>
    <cellStyle name="Финансовый 5 19 3" xfId="15035" xr:uid="{00000000-0005-0000-0000-000040860000}"/>
    <cellStyle name="Финансовый 5 19 3 2" xfId="15945" xr:uid="{00000000-0005-0000-0000-000041860000}"/>
    <cellStyle name="Финансовый 5 19 3 3" xfId="19928" xr:uid="{00000000-0005-0000-0000-000042860000}"/>
    <cellStyle name="Финансовый 5 19 3 4" xfId="24730" xr:uid="{00000000-0005-0000-0000-000043860000}"/>
    <cellStyle name="Финансовый 5 19 3 5" xfId="27063" xr:uid="{00000000-0005-0000-0000-000044860000}"/>
    <cellStyle name="Финансовый 5 19 3 6" xfId="25089" xr:uid="{00000000-0005-0000-0000-000045860000}"/>
    <cellStyle name="Финансовый 5 19 3 7" xfId="27273" xr:uid="{00000000-0005-0000-0000-000046860000}"/>
    <cellStyle name="Финансовый 5 19 3 8" xfId="33101" xr:uid="{00000000-0005-0000-0000-000047860000}"/>
    <cellStyle name="Финансовый 5 19 3 9" xfId="31844" xr:uid="{00000000-0005-0000-0000-000048860000}"/>
    <cellStyle name="Финансовый 5 19 4" xfId="17707" xr:uid="{00000000-0005-0000-0000-000049860000}"/>
    <cellStyle name="Финансовый 5 19 5" xfId="19019" xr:uid="{00000000-0005-0000-0000-00004A860000}"/>
    <cellStyle name="Финансовый 5 19 5 2" xfId="23636" xr:uid="{00000000-0005-0000-0000-00004B860000}"/>
    <cellStyle name="Финансовый 5 19 5 3" xfId="28162" xr:uid="{00000000-0005-0000-0000-00004C860000}"/>
    <cellStyle name="Финансовый 5 19 5 4" xfId="29599" xr:uid="{00000000-0005-0000-0000-00004D860000}"/>
    <cellStyle name="Финансовый 5 19 5 5" xfId="30905" xr:uid="{00000000-0005-0000-0000-00004E860000}"/>
    <cellStyle name="Финансовый 5 19 5 6" xfId="34468" xr:uid="{00000000-0005-0000-0000-00004F860000}"/>
    <cellStyle name="Финансовый 5 19 5 7" xfId="35804" xr:uid="{00000000-0005-0000-0000-000050860000}"/>
    <cellStyle name="Финансовый 5 2" xfId="222" xr:uid="{00000000-0005-0000-0000-000051860000}"/>
    <cellStyle name="Финансовый 5 2 10" xfId="14400" xr:uid="{00000000-0005-0000-0000-000052860000}"/>
    <cellStyle name="Финансовый 5 2 10 2" xfId="17072" xr:uid="{00000000-0005-0000-0000-000053860000}"/>
    <cellStyle name="Финансовый 5 2 10 3" xfId="20811" xr:uid="{00000000-0005-0000-0000-000054860000}"/>
    <cellStyle name="Финансовый 5 2 10 4" xfId="21379" xr:uid="{00000000-0005-0000-0000-000055860000}"/>
    <cellStyle name="Финансовый 5 2 10 5" xfId="23598" xr:uid="{00000000-0005-0000-0000-000056860000}"/>
    <cellStyle name="Финансовый 5 2 10 6" xfId="26412" xr:uid="{00000000-0005-0000-0000-000057860000}"/>
    <cellStyle name="Финансовый 5 2 10 7" xfId="25834" xr:uid="{00000000-0005-0000-0000-000058860000}"/>
    <cellStyle name="Финансовый 5 2 10 8" xfId="33984" xr:uid="{00000000-0005-0000-0000-000059860000}"/>
    <cellStyle name="Финансовый 5 2 10 9" xfId="35345" xr:uid="{00000000-0005-0000-0000-00005A860000}"/>
    <cellStyle name="Финансовый 5 2 11" xfId="18384" xr:uid="{00000000-0005-0000-0000-00005B860000}"/>
    <cellStyle name="Финансовый 5 2 11 2" xfId="21993" xr:uid="{00000000-0005-0000-0000-00005C860000}"/>
    <cellStyle name="Финансовый 5 2 11 3" xfId="27527" xr:uid="{00000000-0005-0000-0000-00005D860000}"/>
    <cellStyle name="Финансовый 5 2 11 4" xfId="28964" xr:uid="{00000000-0005-0000-0000-00005E860000}"/>
    <cellStyle name="Финансовый 5 2 11 5" xfId="30270" xr:uid="{00000000-0005-0000-0000-00005F860000}"/>
    <cellStyle name="Финансовый 5 2 11 6" xfId="35103" xr:uid="{00000000-0005-0000-0000-000060860000}"/>
    <cellStyle name="Финансовый 5 2 11 7" xfId="36439" xr:uid="{00000000-0005-0000-0000-000061860000}"/>
    <cellStyle name="Финансовый 5 2 2" xfId="564" xr:uid="{00000000-0005-0000-0000-000062860000}"/>
    <cellStyle name="Финансовый 5 2 2 2" xfId="569" xr:uid="{00000000-0005-0000-0000-000063860000}"/>
    <cellStyle name="Финансовый 5 2 2 2 2" xfId="1135" xr:uid="{00000000-0005-0000-0000-000064860000}"/>
    <cellStyle name="Финансовый 5 2 2 2 2 2" xfId="9796" xr:uid="{00000000-0005-0000-0000-000065860000}"/>
    <cellStyle name="Финансовый 5 2 2 2 2 3" xfId="11026" xr:uid="{00000000-0005-0000-0000-000066860000}"/>
    <cellStyle name="Финансовый 5 2 2 2 3" xfId="1136" xr:uid="{00000000-0005-0000-0000-000067860000}"/>
    <cellStyle name="Финансовый 5 2 2 2 3 2" xfId="9797" xr:uid="{00000000-0005-0000-0000-000068860000}"/>
    <cellStyle name="Финансовый 5 2 2 2 3 3" xfId="11027" xr:uid="{00000000-0005-0000-0000-000069860000}"/>
    <cellStyle name="Финансовый 5 2 2 2 4" xfId="9052" xr:uid="{00000000-0005-0000-0000-00006A860000}"/>
    <cellStyle name="Финансовый 5 2 2 2 5" xfId="10477" xr:uid="{00000000-0005-0000-0000-00006B860000}"/>
    <cellStyle name="Финансовый 5 2 2 2 6" xfId="14178" xr:uid="{00000000-0005-0000-0000-00006C860000}"/>
    <cellStyle name="Финансовый 5 2 2 3" xfId="674" xr:uid="{00000000-0005-0000-0000-00006D860000}"/>
    <cellStyle name="Финансовый 5 2 2 3 2" xfId="1699" xr:uid="{00000000-0005-0000-0000-00006E860000}"/>
    <cellStyle name="Финансовый 5 2 2 3 2 2" xfId="8173" xr:uid="{00000000-0005-0000-0000-00006F860000}"/>
    <cellStyle name="Финансовый 5 2 2 3 2 2 2" xfId="13671" xr:uid="{00000000-0005-0000-0000-000070860000}"/>
    <cellStyle name="Финансовый 5 2 2 3 2 2 3" xfId="14651" xr:uid="{00000000-0005-0000-0000-000071860000}"/>
    <cellStyle name="Финансовый 5 2 2 3 2 2 3 2" xfId="16329" xr:uid="{00000000-0005-0000-0000-000072860000}"/>
    <cellStyle name="Финансовый 5 2 2 3 2 2 3 3" xfId="20312" xr:uid="{00000000-0005-0000-0000-000073860000}"/>
    <cellStyle name="Финансовый 5 2 2 3 2 2 3 4" xfId="21538" xr:uid="{00000000-0005-0000-0000-000074860000}"/>
    <cellStyle name="Финансовый 5 2 2 3 2 2 3 5" xfId="24692" xr:uid="{00000000-0005-0000-0000-000075860000}"/>
    <cellStyle name="Финансовый 5 2 2 3 2 2 3 6" xfId="24093" xr:uid="{00000000-0005-0000-0000-000076860000}"/>
    <cellStyle name="Финансовый 5 2 2 3 2 2 3 7" xfId="25550" xr:uid="{00000000-0005-0000-0000-000077860000}"/>
    <cellStyle name="Финансовый 5 2 2 3 2 2 3 8" xfId="33485" xr:uid="{00000000-0005-0000-0000-000078860000}"/>
    <cellStyle name="Финансовый 5 2 2 3 2 2 3 9" xfId="32564" xr:uid="{00000000-0005-0000-0000-000079860000}"/>
    <cellStyle name="Финансовый 5 2 2 3 2 2 4" xfId="17323" xr:uid="{00000000-0005-0000-0000-00007A860000}"/>
    <cellStyle name="Финансовый 5 2 2 3 2 2 5" xfId="18635" xr:uid="{00000000-0005-0000-0000-00007B860000}"/>
    <cellStyle name="Финансовый 5 2 2 3 2 2 5 2" xfId="22902" xr:uid="{00000000-0005-0000-0000-00007C860000}"/>
    <cellStyle name="Финансовый 5 2 2 3 2 2 5 3" xfId="27778" xr:uid="{00000000-0005-0000-0000-00007D860000}"/>
    <cellStyle name="Финансовый 5 2 2 3 2 2 5 4" xfId="29215" xr:uid="{00000000-0005-0000-0000-00007E860000}"/>
    <cellStyle name="Финансовый 5 2 2 3 2 2 5 5" xfId="30521" xr:uid="{00000000-0005-0000-0000-00007F860000}"/>
    <cellStyle name="Финансовый 5 2 2 3 2 2 5 6" xfId="34852" xr:uid="{00000000-0005-0000-0000-000080860000}"/>
    <cellStyle name="Финансовый 5 2 2 3 2 2 5 7" xfId="36188" xr:uid="{00000000-0005-0000-0000-000081860000}"/>
    <cellStyle name="Финансовый 5 2 2 3 2 3" xfId="12609" xr:uid="{00000000-0005-0000-0000-000082860000}"/>
    <cellStyle name="Финансовый 5 2 2 3 2 3 2" xfId="13023" xr:uid="{00000000-0005-0000-0000-000083860000}"/>
    <cellStyle name="Финансовый 5 2 2 3 2 3 3" xfId="15299" xr:uid="{00000000-0005-0000-0000-000084860000}"/>
    <cellStyle name="Финансовый 5 2 2 3 2 3 3 2" xfId="15681" xr:uid="{00000000-0005-0000-0000-000085860000}"/>
    <cellStyle name="Финансовый 5 2 2 3 2 3 3 3" xfId="19664" xr:uid="{00000000-0005-0000-0000-000086860000}"/>
    <cellStyle name="Финансовый 5 2 2 3 2 3 3 4" xfId="23205" xr:uid="{00000000-0005-0000-0000-000087860000}"/>
    <cellStyle name="Финансовый 5 2 2 3 2 3 3 5" xfId="26221" xr:uid="{00000000-0005-0000-0000-000088860000}"/>
    <cellStyle name="Финансовый 5 2 2 3 2 3 3 6" xfId="25557" xr:uid="{00000000-0005-0000-0000-000089860000}"/>
    <cellStyle name="Финансовый 5 2 2 3 2 3 3 7" xfId="28714" xr:uid="{00000000-0005-0000-0000-00008A860000}"/>
    <cellStyle name="Финансовый 5 2 2 3 2 3 3 8" xfId="32837" xr:uid="{00000000-0005-0000-0000-00008B860000}"/>
    <cellStyle name="Финансовый 5 2 2 3 2 3 3 9" xfId="32377" xr:uid="{00000000-0005-0000-0000-00008C860000}"/>
    <cellStyle name="Финансовый 5 2 2 3 2 3 4" xfId="17971" xr:uid="{00000000-0005-0000-0000-00008D860000}"/>
    <cellStyle name="Финансовый 5 2 2 3 2 3 5" xfId="19283" xr:uid="{00000000-0005-0000-0000-00008E860000}"/>
    <cellStyle name="Финансовый 5 2 2 3 2 3 5 2" xfId="23848" xr:uid="{00000000-0005-0000-0000-00008F860000}"/>
    <cellStyle name="Финансовый 5 2 2 3 2 3 5 3" xfId="28426" xr:uid="{00000000-0005-0000-0000-000090860000}"/>
    <cellStyle name="Финансовый 5 2 2 3 2 3 5 4" xfId="29863" xr:uid="{00000000-0005-0000-0000-000091860000}"/>
    <cellStyle name="Финансовый 5 2 2 3 2 3 5 5" xfId="31169" xr:uid="{00000000-0005-0000-0000-000092860000}"/>
    <cellStyle name="Финансовый 5 2 2 3 2 3 5 6" xfId="34204" xr:uid="{00000000-0005-0000-0000-000093860000}"/>
    <cellStyle name="Финансовый 5 2 2 3 2 3 5 7" xfId="35540" xr:uid="{00000000-0005-0000-0000-000094860000}"/>
    <cellStyle name="Финансовый 5 2 2 3 3" xfId="10582" xr:uid="{00000000-0005-0000-0000-000095860000}"/>
    <cellStyle name="Финансовый 5 2 2 3 3 2" xfId="13224" xr:uid="{00000000-0005-0000-0000-000096860000}"/>
    <cellStyle name="Финансовый 5 2 2 3 3 3" xfId="15098" xr:uid="{00000000-0005-0000-0000-000097860000}"/>
    <cellStyle name="Финансовый 5 2 2 3 3 3 2" xfId="15882" xr:uid="{00000000-0005-0000-0000-000098860000}"/>
    <cellStyle name="Финансовый 5 2 2 3 3 3 3" xfId="19865" xr:uid="{00000000-0005-0000-0000-000099860000}"/>
    <cellStyle name="Финансовый 5 2 2 3 3 3 4" xfId="23699" xr:uid="{00000000-0005-0000-0000-00009A860000}"/>
    <cellStyle name="Финансовый 5 2 2 3 3 3 5" xfId="22296" xr:uid="{00000000-0005-0000-0000-00009B860000}"/>
    <cellStyle name="Финансовый 5 2 2 3 3 3 6" xfId="27099" xr:uid="{00000000-0005-0000-0000-00009C860000}"/>
    <cellStyle name="Финансовый 5 2 2 3 3 3 7" xfId="23861" xr:uid="{00000000-0005-0000-0000-00009D860000}"/>
    <cellStyle name="Финансовый 5 2 2 3 3 3 8" xfId="33038" xr:uid="{00000000-0005-0000-0000-00009E860000}"/>
    <cellStyle name="Финансовый 5 2 2 3 3 3 9" xfId="32202" xr:uid="{00000000-0005-0000-0000-00009F860000}"/>
    <cellStyle name="Финансовый 5 2 2 3 3 4" xfId="17770" xr:uid="{00000000-0005-0000-0000-0000A0860000}"/>
    <cellStyle name="Финансовый 5 2 2 3 3 5" xfId="19082" xr:uid="{00000000-0005-0000-0000-0000A1860000}"/>
    <cellStyle name="Финансовый 5 2 2 3 3 5 2" xfId="24706" xr:uid="{00000000-0005-0000-0000-0000A2860000}"/>
    <cellStyle name="Финансовый 5 2 2 3 3 5 3" xfId="28225" xr:uid="{00000000-0005-0000-0000-0000A3860000}"/>
    <cellStyle name="Финансовый 5 2 2 3 3 5 4" xfId="29662" xr:uid="{00000000-0005-0000-0000-0000A4860000}"/>
    <cellStyle name="Финансовый 5 2 2 3 3 5 5" xfId="30968" xr:uid="{00000000-0005-0000-0000-0000A5860000}"/>
    <cellStyle name="Финансовый 5 2 2 3 3 5 6" xfId="34405" xr:uid="{00000000-0005-0000-0000-0000A6860000}"/>
    <cellStyle name="Финансовый 5 2 2 3 3 5 7" xfId="35741" xr:uid="{00000000-0005-0000-0000-0000A7860000}"/>
    <cellStyle name="Финансовый 5 2 2 3 4" xfId="11581" xr:uid="{00000000-0005-0000-0000-0000A8860000}"/>
    <cellStyle name="Финансовый 5 2 2 3 5" xfId="13872" xr:uid="{00000000-0005-0000-0000-0000A9860000}"/>
    <cellStyle name="Финансовый 5 2 2 3 6" xfId="14450" xr:uid="{00000000-0005-0000-0000-0000AA860000}"/>
    <cellStyle name="Финансовый 5 2 2 3 6 2" xfId="16530" xr:uid="{00000000-0005-0000-0000-0000AB860000}"/>
    <cellStyle name="Финансовый 5 2 2 3 6 3" xfId="20513" xr:uid="{00000000-0005-0000-0000-0000AC860000}"/>
    <cellStyle name="Финансовый 5 2 2 3 6 4" xfId="21418" xr:uid="{00000000-0005-0000-0000-0000AD860000}"/>
    <cellStyle name="Финансовый 5 2 2 3 6 5" xfId="23165" xr:uid="{00000000-0005-0000-0000-0000AE860000}"/>
    <cellStyle name="Финансовый 5 2 2 3 6 6" xfId="23771" xr:uid="{00000000-0005-0000-0000-0000AF860000}"/>
    <cellStyle name="Финансовый 5 2 2 3 6 7" xfId="23127" xr:uid="{00000000-0005-0000-0000-0000B0860000}"/>
    <cellStyle name="Финансовый 5 2 2 3 6 8" xfId="33686" xr:uid="{00000000-0005-0000-0000-0000B1860000}"/>
    <cellStyle name="Финансовый 5 2 2 3 6 9" xfId="31447" xr:uid="{00000000-0005-0000-0000-0000B2860000}"/>
    <cellStyle name="Финансовый 5 2 2 3 7" xfId="17122" xr:uid="{00000000-0005-0000-0000-0000B3860000}"/>
    <cellStyle name="Финансовый 5 2 2 3 8" xfId="18434" xr:uid="{00000000-0005-0000-0000-0000B4860000}"/>
    <cellStyle name="Финансовый 5 2 2 3 8 2" xfId="21321" xr:uid="{00000000-0005-0000-0000-0000B5860000}"/>
    <cellStyle name="Финансовый 5 2 2 3 8 3" xfId="27577" xr:uid="{00000000-0005-0000-0000-0000B6860000}"/>
    <cellStyle name="Финансовый 5 2 2 3 8 4" xfId="29014" xr:uid="{00000000-0005-0000-0000-0000B7860000}"/>
    <cellStyle name="Финансовый 5 2 2 3 8 5" xfId="30320" xr:uid="{00000000-0005-0000-0000-0000B8860000}"/>
    <cellStyle name="Финансовый 5 2 2 3 8 6" xfId="35053" xr:uid="{00000000-0005-0000-0000-0000B9860000}"/>
    <cellStyle name="Финансовый 5 2 2 3 8 7" xfId="36389" xr:uid="{00000000-0005-0000-0000-0000BA860000}"/>
    <cellStyle name="Финансовый 5 2 2 4" xfId="1133" xr:uid="{00000000-0005-0000-0000-0000BB860000}"/>
    <cellStyle name="Финансовый 5 2 2 4 10" xfId="17144" xr:uid="{00000000-0005-0000-0000-0000BC860000}"/>
    <cellStyle name="Финансовый 5 2 2 4 11" xfId="18456" xr:uid="{00000000-0005-0000-0000-0000BD860000}"/>
    <cellStyle name="Финансовый 5 2 2 4 11 2" xfId="25009" xr:uid="{00000000-0005-0000-0000-0000BE860000}"/>
    <cellStyle name="Финансовый 5 2 2 4 11 3" xfId="27599" xr:uid="{00000000-0005-0000-0000-0000BF860000}"/>
    <cellStyle name="Финансовый 5 2 2 4 11 4" xfId="29036" xr:uid="{00000000-0005-0000-0000-0000C0860000}"/>
    <cellStyle name="Финансовый 5 2 2 4 11 5" xfId="30342" xr:uid="{00000000-0005-0000-0000-0000C1860000}"/>
    <cellStyle name="Финансовый 5 2 2 4 11 6" xfId="35031" xr:uid="{00000000-0005-0000-0000-0000C2860000}"/>
    <cellStyle name="Финансовый 5 2 2 4 11 7" xfId="36367" xr:uid="{00000000-0005-0000-0000-0000C3860000}"/>
    <cellStyle name="Финансовый 5 2 2 4 2" xfId="1137" xr:uid="{00000000-0005-0000-0000-0000C4860000}"/>
    <cellStyle name="Финансовый 5 2 2 4 2 2" xfId="9798" xr:uid="{00000000-0005-0000-0000-0000C5860000}"/>
    <cellStyle name="Финансовый 5 2 2 4 2 3" xfId="11028" xr:uid="{00000000-0005-0000-0000-0000C6860000}"/>
    <cellStyle name="Финансовый 5 2 2 4 3" xfId="1233" xr:uid="{00000000-0005-0000-0000-0000C7860000}"/>
    <cellStyle name="Финансовый 5 2 2 4 3 2" xfId="9890" xr:uid="{00000000-0005-0000-0000-0000C8860000}"/>
    <cellStyle name="Финансовый 5 2 2 4 3 3" xfId="11118" xr:uid="{00000000-0005-0000-0000-0000C9860000}"/>
    <cellStyle name="Финансовый 5 2 2 4 4" xfId="1259" xr:uid="{00000000-0005-0000-0000-0000CA860000}"/>
    <cellStyle name="Финансовый 5 2 2 4 4 2" xfId="9916" xr:uid="{00000000-0005-0000-0000-0000CB860000}"/>
    <cellStyle name="Финансовый 5 2 2 4 4 3" xfId="11144" xr:uid="{00000000-0005-0000-0000-0000CC860000}"/>
    <cellStyle name="Финансовый 5 2 2 4 5" xfId="6180" xr:uid="{00000000-0005-0000-0000-0000CD860000}"/>
    <cellStyle name="Финансовый 5 2 2 4 5 2" xfId="9794" xr:uid="{00000000-0005-0000-0000-0000CE860000}"/>
    <cellStyle name="Финансовый 5 2 2 4 5 2 2" xfId="13518" xr:uid="{00000000-0005-0000-0000-0000CF860000}"/>
    <cellStyle name="Финансовый 5 2 2 4 5 2 3" xfId="14804" xr:uid="{00000000-0005-0000-0000-0000D0860000}"/>
    <cellStyle name="Финансовый 5 2 2 4 5 2 3 2" xfId="16176" xr:uid="{00000000-0005-0000-0000-0000D1860000}"/>
    <cellStyle name="Финансовый 5 2 2 4 5 2 3 3" xfId="20159" xr:uid="{00000000-0005-0000-0000-0000D2860000}"/>
    <cellStyle name="Финансовый 5 2 2 4 5 2 3 4" xfId="22124" xr:uid="{00000000-0005-0000-0000-0000D3860000}"/>
    <cellStyle name="Финансовый 5 2 2 4 5 2 3 5" xfId="25619" xr:uid="{00000000-0005-0000-0000-0000D4860000}"/>
    <cellStyle name="Финансовый 5 2 2 4 5 2 3 6" xfId="20837" xr:uid="{00000000-0005-0000-0000-0000D5860000}"/>
    <cellStyle name="Финансовый 5 2 2 4 5 2 3 7" xfId="24713" xr:uid="{00000000-0005-0000-0000-0000D6860000}"/>
    <cellStyle name="Финансовый 5 2 2 4 5 2 3 8" xfId="33332" xr:uid="{00000000-0005-0000-0000-0000D7860000}"/>
    <cellStyle name="Финансовый 5 2 2 4 5 2 3 9" xfId="32581" xr:uid="{00000000-0005-0000-0000-0000D8860000}"/>
    <cellStyle name="Финансовый 5 2 2 4 5 2 4" xfId="17476" xr:uid="{00000000-0005-0000-0000-0000D9860000}"/>
    <cellStyle name="Финансовый 5 2 2 4 5 2 5" xfId="18788" xr:uid="{00000000-0005-0000-0000-0000DA860000}"/>
    <cellStyle name="Финансовый 5 2 2 4 5 2 5 2" xfId="25267" xr:uid="{00000000-0005-0000-0000-0000DB860000}"/>
    <cellStyle name="Финансовый 5 2 2 4 5 2 5 3" xfId="27931" xr:uid="{00000000-0005-0000-0000-0000DC860000}"/>
    <cellStyle name="Финансовый 5 2 2 4 5 2 5 4" xfId="29368" xr:uid="{00000000-0005-0000-0000-0000DD860000}"/>
    <cellStyle name="Финансовый 5 2 2 4 5 2 5 5" xfId="30674" xr:uid="{00000000-0005-0000-0000-0000DE860000}"/>
    <cellStyle name="Финансовый 5 2 2 4 5 2 5 6" xfId="34699" xr:uid="{00000000-0005-0000-0000-0000DF860000}"/>
    <cellStyle name="Финансовый 5 2 2 4 5 2 5 7" xfId="36035" xr:uid="{00000000-0005-0000-0000-0000E0860000}"/>
    <cellStyle name="Финансовый 5 2 2 4 5 3" xfId="12752" xr:uid="{00000000-0005-0000-0000-0000E1860000}"/>
    <cellStyle name="Финансовый 5 2 2 4 5 3 2" xfId="12880" xr:uid="{00000000-0005-0000-0000-0000E2860000}"/>
    <cellStyle name="Финансовый 5 2 2 4 5 3 3" xfId="15442" xr:uid="{00000000-0005-0000-0000-0000E3860000}"/>
    <cellStyle name="Финансовый 5 2 2 4 5 3 3 2" xfId="15538" xr:uid="{00000000-0005-0000-0000-0000E4860000}"/>
    <cellStyle name="Финансовый 5 2 2 4 5 3 3 3" xfId="19521" xr:uid="{00000000-0005-0000-0000-0000E5860000}"/>
    <cellStyle name="Финансовый 5 2 2 4 5 3 3 4" xfId="23017" xr:uid="{00000000-0005-0000-0000-0000E6860000}"/>
    <cellStyle name="Финансовый 5 2 2 4 5 3 3 5" xfId="25703" xr:uid="{00000000-0005-0000-0000-0000E7860000}"/>
    <cellStyle name="Финансовый 5 2 2 4 5 3 3 6" xfId="26868" xr:uid="{00000000-0005-0000-0000-0000E8860000}"/>
    <cellStyle name="Финансовый 5 2 2 4 5 3 3 7" xfId="26480" xr:uid="{00000000-0005-0000-0000-0000E9860000}"/>
    <cellStyle name="Финансовый 5 2 2 4 5 3 3 8" xfId="32694" xr:uid="{00000000-0005-0000-0000-0000EA860000}"/>
    <cellStyle name="Финансовый 5 2 2 4 5 3 3 9" xfId="31619" xr:uid="{00000000-0005-0000-0000-0000EB860000}"/>
    <cellStyle name="Финансовый 5 2 2 4 5 3 4" xfId="18114" xr:uid="{00000000-0005-0000-0000-0000EC860000}"/>
    <cellStyle name="Финансовый 5 2 2 4 5 3 5" xfId="19426" xr:uid="{00000000-0005-0000-0000-0000ED860000}"/>
    <cellStyle name="Финансовый 5 2 2 4 5 3 5 2" xfId="21539" xr:uid="{00000000-0005-0000-0000-0000EE860000}"/>
    <cellStyle name="Финансовый 5 2 2 4 5 3 5 3" xfId="28569" xr:uid="{00000000-0005-0000-0000-0000EF860000}"/>
    <cellStyle name="Финансовый 5 2 2 4 5 3 5 4" xfId="30006" xr:uid="{00000000-0005-0000-0000-0000F0860000}"/>
    <cellStyle name="Финансовый 5 2 2 4 5 3 5 5" xfId="31312" xr:uid="{00000000-0005-0000-0000-0000F1860000}"/>
    <cellStyle name="Финансовый 5 2 2 4 5 3 5 6" xfId="34061" xr:uid="{00000000-0005-0000-0000-0000F2860000}"/>
    <cellStyle name="Финансовый 5 2 2 4 5 3 5 7" xfId="35397" xr:uid="{00000000-0005-0000-0000-0000F3860000}"/>
    <cellStyle name="Финансовый 5 2 2 4 6" xfId="11024" xr:uid="{00000000-0005-0000-0000-0000F4860000}"/>
    <cellStyle name="Финансовый 5 2 2 4 6 2" xfId="13202" xr:uid="{00000000-0005-0000-0000-0000F5860000}"/>
    <cellStyle name="Финансовый 5 2 2 4 6 3" xfId="15120" xr:uid="{00000000-0005-0000-0000-0000F6860000}"/>
    <cellStyle name="Финансовый 5 2 2 4 6 3 2" xfId="15860" xr:uid="{00000000-0005-0000-0000-0000F7860000}"/>
    <cellStyle name="Финансовый 5 2 2 4 6 3 3" xfId="19843" xr:uid="{00000000-0005-0000-0000-0000F8860000}"/>
    <cellStyle name="Финансовый 5 2 2 4 6 3 4" xfId="21989" xr:uid="{00000000-0005-0000-0000-0000F9860000}"/>
    <cellStyle name="Финансовый 5 2 2 4 6 3 5" xfId="21242" xr:uid="{00000000-0005-0000-0000-0000FA860000}"/>
    <cellStyle name="Финансовый 5 2 2 4 6 3 6" xfId="23376" xr:uid="{00000000-0005-0000-0000-0000FB860000}"/>
    <cellStyle name="Финансовый 5 2 2 4 6 3 7" xfId="24158" xr:uid="{00000000-0005-0000-0000-0000FC860000}"/>
    <cellStyle name="Финансовый 5 2 2 4 6 3 8" xfId="33016" xr:uid="{00000000-0005-0000-0000-0000FD860000}"/>
    <cellStyle name="Финансовый 5 2 2 4 6 3 9" xfId="31723" xr:uid="{00000000-0005-0000-0000-0000FE860000}"/>
    <cellStyle name="Финансовый 5 2 2 4 6 4" xfId="17792" xr:uid="{00000000-0005-0000-0000-0000FF860000}"/>
    <cellStyle name="Финансовый 5 2 2 4 6 5" xfId="19104" xr:uid="{00000000-0005-0000-0000-000000870000}"/>
    <cellStyle name="Финансовый 5 2 2 4 6 5 2" xfId="20957" xr:uid="{00000000-0005-0000-0000-000001870000}"/>
    <cellStyle name="Финансовый 5 2 2 4 6 5 3" xfId="28247" xr:uid="{00000000-0005-0000-0000-000002870000}"/>
    <cellStyle name="Финансовый 5 2 2 4 6 5 4" xfId="29684" xr:uid="{00000000-0005-0000-0000-000003870000}"/>
    <cellStyle name="Финансовый 5 2 2 4 6 5 5" xfId="30990" xr:uid="{00000000-0005-0000-0000-000004870000}"/>
    <cellStyle name="Финансовый 5 2 2 4 6 5 6" xfId="34383" xr:uid="{00000000-0005-0000-0000-000005870000}"/>
    <cellStyle name="Финансовый 5 2 2 4 6 5 7" xfId="35719" xr:uid="{00000000-0005-0000-0000-000006870000}"/>
    <cellStyle name="Финансовый 5 2 2 4 7" xfId="12349" xr:uid="{00000000-0005-0000-0000-000007870000}"/>
    <cellStyle name="Финансовый 5 2 2 4 8" xfId="13850" xr:uid="{00000000-0005-0000-0000-000008870000}"/>
    <cellStyle name="Финансовый 5 2 2 4 9" xfId="14472" xr:uid="{00000000-0005-0000-0000-000009870000}"/>
    <cellStyle name="Финансовый 5 2 2 4 9 2" xfId="16508" xr:uid="{00000000-0005-0000-0000-00000A870000}"/>
    <cellStyle name="Финансовый 5 2 2 4 9 3" xfId="20491" xr:uid="{00000000-0005-0000-0000-00000B870000}"/>
    <cellStyle name="Финансовый 5 2 2 4 9 4" xfId="22922" xr:uid="{00000000-0005-0000-0000-00000C870000}"/>
    <cellStyle name="Финансовый 5 2 2 4 9 5" xfId="23860" xr:uid="{00000000-0005-0000-0000-00000D870000}"/>
    <cellStyle name="Финансовый 5 2 2 4 9 6" xfId="26042" xr:uid="{00000000-0005-0000-0000-00000E870000}"/>
    <cellStyle name="Финансовый 5 2 2 4 9 7" xfId="22246" xr:uid="{00000000-0005-0000-0000-00000F870000}"/>
    <cellStyle name="Финансовый 5 2 2 4 9 8" xfId="33664" xr:uid="{00000000-0005-0000-0000-000010870000}"/>
    <cellStyle name="Финансовый 5 2 2 4 9 9" xfId="31536" xr:uid="{00000000-0005-0000-0000-000011870000}"/>
    <cellStyle name="Финансовый 5 2 2 5" xfId="1230" xr:uid="{00000000-0005-0000-0000-000012870000}"/>
    <cellStyle name="Финансовый 5 2 2 5 2" xfId="6243" xr:uid="{00000000-0005-0000-0000-000013870000}"/>
    <cellStyle name="Финансовый 5 2 2 5 2 2" xfId="9887" xr:uid="{00000000-0005-0000-0000-000014870000}"/>
    <cellStyle name="Финансовый 5 2 2 5 2 2 2" xfId="13498" xr:uid="{00000000-0005-0000-0000-000015870000}"/>
    <cellStyle name="Финансовый 5 2 2 5 2 2 3" xfId="14824" xr:uid="{00000000-0005-0000-0000-000016870000}"/>
    <cellStyle name="Финансовый 5 2 2 5 2 2 3 2" xfId="16156" xr:uid="{00000000-0005-0000-0000-000017870000}"/>
    <cellStyle name="Финансовый 5 2 2 5 2 2 3 3" xfId="20139" xr:uid="{00000000-0005-0000-0000-000018870000}"/>
    <cellStyle name="Финансовый 5 2 2 5 2 2 3 4" xfId="22008" xr:uid="{00000000-0005-0000-0000-000019870000}"/>
    <cellStyle name="Финансовый 5 2 2 5 2 2 3 5" xfId="22960" xr:uid="{00000000-0005-0000-0000-00001A870000}"/>
    <cellStyle name="Финансовый 5 2 2 5 2 2 3 6" xfId="25764" xr:uid="{00000000-0005-0000-0000-00001B870000}"/>
    <cellStyle name="Финансовый 5 2 2 5 2 2 3 7" xfId="23154" xr:uid="{00000000-0005-0000-0000-00001C870000}"/>
    <cellStyle name="Финансовый 5 2 2 5 2 2 3 8" xfId="33312" xr:uid="{00000000-0005-0000-0000-00001D870000}"/>
    <cellStyle name="Финансовый 5 2 2 5 2 2 3 9" xfId="31875" xr:uid="{00000000-0005-0000-0000-00001E870000}"/>
    <cellStyle name="Финансовый 5 2 2 5 2 2 4" xfId="17496" xr:uid="{00000000-0005-0000-0000-00001F870000}"/>
    <cellStyle name="Финансовый 5 2 2 5 2 2 5" xfId="18808" xr:uid="{00000000-0005-0000-0000-000020870000}"/>
    <cellStyle name="Финансовый 5 2 2 5 2 2 5 2" xfId="23201" xr:uid="{00000000-0005-0000-0000-000021870000}"/>
    <cellStyle name="Финансовый 5 2 2 5 2 2 5 3" xfId="27951" xr:uid="{00000000-0005-0000-0000-000022870000}"/>
    <cellStyle name="Финансовый 5 2 2 5 2 2 5 4" xfId="29388" xr:uid="{00000000-0005-0000-0000-000023870000}"/>
    <cellStyle name="Финансовый 5 2 2 5 2 2 5 5" xfId="30694" xr:uid="{00000000-0005-0000-0000-000024870000}"/>
    <cellStyle name="Финансовый 5 2 2 5 2 2 5 6" xfId="34679" xr:uid="{00000000-0005-0000-0000-000025870000}"/>
    <cellStyle name="Финансовый 5 2 2 5 2 2 5 7" xfId="36015" xr:uid="{00000000-0005-0000-0000-000026870000}"/>
    <cellStyle name="Финансовый 5 2 2 5 2 3" xfId="12769" xr:uid="{00000000-0005-0000-0000-000027870000}"/>
    <cellStyle name="Финансовый 5 2 2 5 2 3 2" xfId="12863" xr:uid="{00000000-0005-0000-0000-000028870000}"/>
    <cellStyle name="Финансовый 5 2 2 5 2 3 3" xfId="15459" xr:uid="{00000000-0005-0000-0000-000029870000}"/>
    <cellStyle name="Финансовый 5 2 2 5 2 3 3 2" xfId="15521" xr:uid="{00000000-0005-0000-0000-00002A870000}"/>
    <cellStyle name="Финансовый 5 2 2 5 2 3 3 3" xfId="19504" xr:uid="{00000000-0005-0000-0000-00002B870000}"/>
    <cellStyle name="Финансовый 5 2 2 5 2 3 3 4" xfId="22563" xr:uid="{00000000-0005-0000-0000-00002C870000}"/>
    <cellStyle name="Финансовый 5 2 2 5 2 3 3 5" xfId="25642" xr:uid="{00000000-0005-0000-0000-00002D870000}"/>
    <cellStyle name="Финансовый 5 2 2 5 2 3 3 6" xfId="25204" xr:uid="{00000000-0005-0000-0000-00002E870000}"/>
    <cellStyle name="Финансовый 5 2 2 5 2 3 3 7" xfId="26087" xr:uid="{00000000-0005-0000-0000-00002F870000}"/>
    <cellStyle name="Финансовый 5 2 2 5 2 3 3 8" xfId="32677" xr:uid="{00000000-0005-0000-0000-000030870000}"/>
    <cellStyle name="Финансовый 5 2 2 5 2 3 3 9" xfId="32462" xr:uid="{00000000-0005-0000-0000-000031870000}"/>
    <cellStyle name="Финансовый 5 2 2 5 2 3 4" xfId="18131" xr:uid="{00000000-0005-0000-0000-000032870000}"/>
    <cellStyle name="Финансовый 5 2 2 5 2 3 5" xfId="19443" xr:uid="{00000000-0005-0000-0000-000033870000}"/>
    <cellStyle name="Финансовый 5 2 2 5 2 3 5 2" xfId="21985" xr:uid="{00000000-0005-0000-0000-000034870000}"/>
    <cellStyle name="Финансовый 5 2 2 5 2 3 5 3" xfId="28586" xr:uid="{00000000-0005-0000-0000-000035870000}"/>
    <cellStyle name="Финансовый 5 2 2 5 2 3 5 4" xfId="30023" xr:uid="{00000000-0005-0000-0000-000036870000}"/>
    <cellStyle name="Финансовый 5 2 2 5 2 3 5 5" xfId="31329" xr:uid="{00000000-0005-0000-0000-000037870000}"/>
    <cellStyle name="Финансовый 5 2 2 5 2 3 5 6" xfId="34044" xr:uid="{00000000-0005-0000-0000-000038870000}"/>
    <cellStyle name="Финансовый 5 2 2 5 2 3 5 7" xfId="35380" xr:uid="{00000000-0005-0000-0000-000039870000}"/>
    <cellStyle name="Финансовый 5 2 2 5 3" xfId="11115" xr:uid="{00000000-0005-0000-0000-00003A870000}"/>
    <cellStyle name="Финансовый 5 2 2 5 3 2" xfId="13184" xr:uid="{00000000-0005-0000-0000-00003B870000}"/>
    <cellStyle name="Финансовый 5 2 2 5 3 3" xfId="15138" xr:uid="{00000000-0005-0000-0000-00003C870000}"/>
    <cellStyle name="Финансовый 5 2 2 5 3 3 2" xfId="15842" xr:uid="{00000000-0005-0000-0000-00003D870000}"/>
    <cellStyle name="Финансовый 5 2 2 5 3 3 3" xfId="19825" xr:uid="{00000000-0005-0000-0000-00003E870000}"/>
    <cellStyle name="Финансовый 5 2 2 5 3 3 4" xfId="21521" xr:uid="{00000000-0005-0000-0000-00003F870000}"/>
    <cellStyle name="Финансовый 5 2 2 5 3 3 5" xfId="26159" xr:uid="{00000000-0005-0000-0000-000040870000}"/>
    <cellStyle name="Финансовый 5 2 2 5 3 3 6" xfId="25077" xr:uid="{00000000-0005-0000-0000-000041870000}"/>
    <cellStyle name="Финансовый 5 2 2 5 3 3 7" xfId="26897" xr:uid="{00000000-0005-0000-0000-000042870000}"/>
    <cellStyle name="Финансовый 5 2 2 5 3 3 8" xfId="32998" xr:uid="{00000000-0005-0000-0000-000043870000}"/>
    <cellStyle name="Финансовый 5 2 2 5 3 3 9" xfId="32271" xr:uid="{00000000-0005-0000-0000-000044870000}"/>
    <cellStyle name="Финансовый 5 2 2 5 3 4" xfId="17810" xr:uid="{00000000-0005-0000-0000-000045870000}"/>
    <cellStyle name="Финансовый 5 2 2 5 3 5" xfId="19122" xr:uid="{00000000-0005-0000-0000-000046870000}"/>
    <cellStyle name="Финансовый 5 2 2 5 3 5 2" xfId="22006" xr:uid="{00000000-0005-0000-0000-000047870000}"/>
    <cellStyle name="Финансовый 5 2 2 5 3 5 3" xfId="28265" xr:uid="{00000000-0005-0000-0000-000048870000}"/>
    <cellStyle name="Финансовый 5 2 2 5 3 5 4" xfId="29702" xr:uid="{00000000-0005-0000-0000-000049870000}"/>
    <cellStyle name="Финансовый 5 2 2 5 3 5 5" xfId="31008" xr:uid="{00000000-0005-0000-0000-00004A870000}"/>
    <cellStyle name="Финансовый 5 2 2 5 3 5 6" xfId="34365" xr:uid="{00000000-0005-0000-0000-00004B870000}"/>
    <cellStyle name="Финансовый 5 2 2 5 3 5 7" xfId="35701" xr:uid="{00000000-0005-0000-0000-00004C870000}"/>
    <cellStyle name="Финансовый 5 2 2 5 4" xfId="12412" xr:uid="{00000000-0005-0000-0000-00004D870000}"/>
    <cellStyle name="Финансовый 5 2 2 5 5" xfId="13832" xr:uid="{00000000-0005-0000-0000-00004E870000}"/>
    <cellStyle name="Финансовый 5 2 2 5 6" xfId="14490" xr:uid="{00000000-0005-0000-0000-00004F870000}"/>
    <cellStyle name="Финансовый 5 2 2 5 6 2" xfId="16490" xr:uid="{00000000-0005-0000-0000-000050870000}"/>
    <cellStyle name="Финансовый 5 2 2 5 6 3" xfId="20473" xr:uid="{00000000-0005-0000-0000-000051870000}"/>
    <cellStyle name="Финансовый 5 2 2 5 6 4" xfId="22432" xr:uid="{00000000-0005-0000-0000-000052870000}"/>
    <cellStyle name="Финансовый 5 2 2 5 6 5" xfId="24642" xr:uid="{00000000-0005-0000-0000-000053870000}"/>
    <cellStyle name="Финансовый 5 2 2 5 6 6" xfId="23501" xr:uid="{00000000-0005-0000-0000-000054870000}"/>
    <cellStyle name="Финансовый 5 2 2 5 6 7" xfId="24607" xr:uid="{00000000-0005-0000-0000-000055870000}"/>
    <cellStyle name="Финансовый 5 2 2 5 6 8" xfId="33646" xr:uid="{00000000-0005-0000-0000-000056870000}"/>
    <cellStyle name="Финансовый 5 2 2 5 6 9" xfId="31366" xr:uid="{00000000-0005-0000-0000-000057870000}"/>
    <cellStyle name="Финансовый 5 2 2 5 7" xfId="17162" xr:uid="{00000000-0005-0000-0000-000058870000}"/>
    <cellStyle name="Финансовый 5 2 2 5 8" xfId="18474" xr:uid="{00000000-0005-0000-0000-000059870000}"/>
    <cellStyle name="Финансовый 5 2 2 5 8 2" xfId="22262" xr:uid="{00000000-0005-0000-0000-00005A870000}"/>
    <cellStyle name="Финансовый 5 2 2 5 8 3" xfId="27617" xr:uid="{00000000-0005-0000-0000-00005B870000}"/>
    <cellStyle name="Финансовый 5 2 2 5 8 4" xfId="29054" xr:uid="{00000000-0005-0000-0000-00005C870000}"/>
    <cellStyle name="Финансовый 5 2 2 5 8 5" xfId="30360" xr:uid="{00000000-0005-0000-0000-00005D870000}"/>
    <cellStyle name="Финансовый 5 2 2 5 8 6" xfId="35013" xr:uid="{00000000-0005-0000-0000-00005E870000}"/>
    <cellStyle name="Финансовый 5 2 2 5 8 7" xfId="36349" xr:uid="{00000000-0005-0000-0000-00005F870000}"/>
    <cellStyle name="Финансовый 5 2 2 6" xfId="1258" xr:uid="{00000000-0005-0000-0000-000060870000}"/>
    <cellStyle name="Финансовый 5 2 2 6 2" xfId="6260" xr:uid="{00000000-0005-0000-0000-000061870000}"/>
    <cellStyle name="Финансовый 5 2 2 6 2 2" xfId="9915" xr:uid="{00000000-0005-0000-0000-000062870000}"/>
    <cellStyle name="Финансовый 5 2 2 6 2 2 2" xfId="13484" xr:uid="{00000000-0005-0000-0000-000063870000}"/>
    <cellStyle name="Финансовый 5 2 2 6 2 2 3" xfId="14838" xr:uid="{00000000-0005-0000-0000-000064870000}"/>
    <cellStyle name="Финансовый 5 2 2 6 2 2 3 2" xfId="16142" xr:uid="{00000000-0005-0000-0000-000065870000}"/>
    <cellStyle name="Финансовый 5 2 2 6 2 2 3 3" xfId="20125" xr:uid="{00000000-0005-0000-0000-000066870000}"/>
    <cellStyle name="Финансовый 5 2 2 6 2 2 3 4" xfId="23304" xr:uid="{00000000-0005-0000-0000-000067870000}"/>
    <cellStyle name="Финансовый 5 2 2 6 2 2 3 5" xfId="26252" xr:uid="{00000000-0005-0000-0000-000068870000}"/>
    <cellStyle name="Финансовый 5 2 2 6 2 2 3 6" xfId="21135" xr:uid="{00000000-0005-0000-0000-000069870000}"/>
    <cellStyle name="Финансовый 5 2 2 6 2 2 3 7" xfId="26667" xr:uid="{00000000-0005-0000-0000-00006A870000}"/>
    <cellStyle name="Финансовый 5 2 2 6 2 2 3 8" xfId="33298" xr:uid="{00000000-0005-0000-0000-00006B870000}"/>
    <cellStyle name="Финансовый 5 2 2 6 2 2 3 9" xfId="31495" xr:uid="{00000000-0005-0000-0000-00006C870000}"/>
    <cellStyle name="Финансовый 5 2 2 6 2 2 4" xfId="17510" xr:uid="{00000000-0005-0000-0000-00006D870000}"/>
    <cellStyle name="Финансовый 5 2 2 6 2 2 5" xfId="18822" xr:uid="{00000000-0005-0000-0000-00006E870000}"/>
    <cellStyle name="Финансовый 5 2 2 6 2 2 5 2" xfId="22161" xr:uid="{00000000-0005-0000-0000-00006F870000}"/>
    <cellStyle name="Финансовый 5 2 2 6 2 2 5 3" xfId="27965" xr:uid="{00000000-0005-0000-0000-000070870000}"/>
    <cellStyle name="Финансовый 5 2 2 6 2 2 5 4" xfId="29402" xr:uid="{00000000-0005-0000-0000-000071870000}"/>
    <cellStyle name="Финансовый 5 2 2 6 2 2 5 5" xfId="30708" xr:uid="{00000000-0005-0000-0000-000072870000}"/>
    <cellStyle name="Финансовый 5 2 2 6 2 2 5 6" xfId="34665" xr:uid="{00000000-0005-0000-0000-000073870000}"/>
    <cellStyle name="Финансовый 5 2 2 6 2 2 5 7" xfId="36001" xr:uid="{00000000-0005-0000-0000-000074870000}"/>
    <cellStyle name="Финансовый 5 2 2 6 2 3" xfId="12782" xr:uid="{00000000-0005-0000-0000-000075870000}"/>
    <cellStyle name="Финансовый 5 2 2 6 2 3 2" xfId="12850" xr:uid="{00000000-0005-0000-0000-000076870000}"/>
    <cellStyle name="Финансовый 5 2 2 6 2 3 3" xfId="15472" xr:uid="{00000000-0005-0000-0000-000077870000}"/>
    <cellStyle name="Финансовый 5 2 2 6 2 3 3 2" xfId="15508" xr:uid="{00000000-0005-0000-0000-000078870000}"/>
    <cellStyle name="Финансовый 5 2 2 6 2 3 3 3" xfId="19491" xr:uid="{00000000-0005-0000-0000-000079870000}"/>
    <cellStyle name="Финансовый 5 2 2 6 2 3 3 4" xfId="22919" xr:uid="{00000000-0005-0000-0000-00007A870000}"/>
    <cellStyle name="Финансовый 5 2 2 6 2 3 3 5" xfId="20939" xr:uid="{00000000-0005-0000-0000-00007B870000}"/>
    <cellStyle name="Финансовый 5 2 2 6 2 3 3 6" xfId="25360" xr:uid="{00000000-0005-0000-0000-00007C870000}"/>
    <cellStyle name="Финансовый 5 2 2 6 2 3 3 7" xfId="27146" xr:uid="{00000000-0005-0000-0000-00007D870000}"/>
    <cellStyle name="Финансовый 5 2 2 6 2 3 3 8" xfId="32664" xr:uid="{00000000-0005-0000-0000-00007E870000}"/>
    <cellStyle name="Финансовый 5 2 2 6 2 3 3 9" xfId="31431" xr:uid="{00000000-0005-0000-0000-00007F870000}"/>
    <cellStyle name="Финансовый 5 2 2 6 2 3 4" xfId="18144" xr:uid="{00000000-0005-0000-0000-000080870000}"/>
    <cellStyle name="Финансовый 5 2 2 6 2 3 5" xfId="19456" xr:uid="{00000000-0005-0000-0000-000081870000}"/>
    <cellStyle name="Финансовый 5 2 2 6 2 3 5 2" xfId="23398" xr:uid="{00000000-0005-0000-0000-000082870000}"/>
    <cellStyle name="Финансовый 5 2 2 6 2 3 5 3" xfId="28599" xr:uid="{00000000-0005-0000-0000-000083870000}"/>
    <cellStyle name="Финансовый 5 2 2 6 2 3 5 4" xfId="30036" xr:uid="{00000000-0005-0000-0000-000084870000}"/>
    <cellStyle name="Финансовый 5 2 2 6 2 3 5 5" xfId="31342" xr:uid="{00000000-0005-0000-0000-000085870000}"/>
    <cellStyle name="Финансовый 5 2 2 6 2 3 5 6" xfId="34031" xr:uid="{00000000-0005-0000-0000-000086870000}"/>
    <cellStyle name="Финансовый 5 2 2 6 2 3 5 7" xfId="35367" xr:uid="{00000000-0005-0000-0000-000087870000}"/>
    <cellStyle name="Финансовый 5 2 2 6 3" xfId="11143" xr:uid="{00000000-0005-0000-0000-000088870000}"/>
    <cellStyle name="Финансовый 5 2 2 6 3 2" xfId="13170" xr:uid="{00000000-0005-0000-0000-000089870000}"/>
    <cellStyle name="Финансовый 5 2 2 6 3 3" xfId="15152" xr:uid="{00000000-0005-0000-0000-00008A870000}"/>
    <cellStyle name="Финансовый 5 2 2 6 3 3 2" xfId="15828" xr:uid="{00000000-0005-0000-0000-00008B870000}"/>
    <cellStyle name="Финансовый 5 2 2 6 3 3 3" xfId="19811" xr:uid="{00000000-0005-0000-0000-00008C870000}"/>
    <cellStyle name="Финансовый 5 2 2 6 3 3 4" xfId="23895" xr:uid="{00000000-0005-0000-0000-00008D870000}"/>
    <cellStyle name="Финансовый 5 2 2 6 3 3 5" xfId="27172" xr:uid="{00000000-0005-0000-0000-00008E870000}"/>
    <cellStyle name="Финансовый 5 2 2 6 3 3 6" xfId="21852" xr:uid="{00000000-0005-0000-0000-00008F870000}"/>
    <cellStyle name="Финансовый 5 2 2 6 3 3 7" xfId="28662" xr:uid="{00000000-0005-0000-0000-000090870000}"/>
    <cellStyle name="Финансовый 5 2 2 6 3 3 8" xfId="32984" xr:uid="{00000000-0005-0000-0000-000091870000}"/>
    <cellStyle name="Финансовый 5 2 2 6 3 3 9" xfId="31415" xr:uid="{00000000-0005-0000-0000-000092870000}"/>
    <cellStyle name="Финансовый 5 2 2 6 3 4" xfId="17824" xr:uid="{00000000-0005-0000-0000-000093870000}"/>
    <cellStyle name="Финансовый 5 2 2 6 3 5" xfId="19136" xr:uid="{00000000-0005-0000-0000-000094870000}"/>
    <cellStyle name="Финансовый 5 2 2 6 3 5 2" xfId="21588" xr:uid="{00000000-0005-0000-0000-000095870000}"/>
    <cellStyle name="Финансовый 5 2 2 6 3 5 3" xfId="28279" xr:uid="{00000000-0005-0000-0000-000096870000}"/>
    <cellStyle name="Финансовый 5 2 2 6 3 5 4" xfId="29716" xr:uid="{00000000-0005-0000-0000-000097870000}"/>
    <cellStyle name="Финансовый 5 2 2 6 3 5 5" xfId="31022" xr:uid="{00000000-0005-0000-0000-000098870000}"/>
    <cellStyle name="Финансовый 5 2 2 6 3 5 6" xfId="34351" xr:uid="{00000000-0005-0000-0000-000099870000}"/>
    <cellStyle name="Финансовый 5 2 2 6 3 5 7" xfId="35687" xr:uid="{00000000-0005-0000-0000-00009A870000}"/>
    <cellStyle name="Финансовый 5 2 2 6 4" xfId="12429" xr:uid="{00000000-0005-0000-0000-00009B870000}"/>
    <cellStyle name="Финансовый 5 2 2 6 5" xfId="13818" xr:uid="{00000000-0005-0000-0000-00009C870000}"/>
    <cellStyle name="Финансовый 5 2 2 6 6" xfId="14504" xr:uid="{00000000-0005-0000-0000-00009D870000}"/>
    <cellStyle name="Финансовый 5 2 2 6 6 2" xfId="16476" xr:uid="{00000000-0005-0000-0000-00009E870000}"/>
    <cellStyle name="Финансовый 5 2 2 6 6 3" xfId="20459" xr:uid="{00000000-0005-0000-0000-00009F870000}"/>
    <cellStyle name="Финансовый 5 2 2 6 6 4" xfId="21235" xr:uid="{00000000-0005-0000-0000-0000A0870000}"/>
    <cellStyle name="Финансовый 5 2 2 6 6 5" xfId="26830" xr:uid="{00000000-0005-0000-0000-0000A1870000}"/>
    <cellStyle name="Финансовый 5 2 2 6 6 6" xfId="24559" xr:uid="{00000000-0005-0000-0000-0000A2870000}"/>
    <cellStyle name="Финансовый 5 2 2 6 6 7" xfId="20852" xr:uid="{00000000-0005-0000-0000-0000A3870000}"/>
    <cellStyle name="Финансовый 5 2 2 6 6 8" xfId="33632" xr:uid="{00000000-0005-0000-0000-0000A4870000}"/>
    <cellStyle name="Финансовый 5 2 2 6 6 9" xfId="31901" xr:uid="{00000000-0005-0000-0000-0000A5870000}"/>
    <cellStyle name="Финансовый 5 2 2 6 7" xfId="17176" xr:uid="{00000000-0005-0000-0000-0000A6870000}"/>
    <cellStyle name="Финансовый 5 2 2 6 8" xfId="18488" xr:uid="{00000000-0005-0000-0000-0000A7870000}"/>
    <cellStyle name="Финансовый 5 2 2 6 8 2" xfId="22660" xr:uid="{00000000-0005-0000-0000-0000A8870000}"/>
    <cellStyle name="Финансовый 5 2 2 6 8 3" xfId="27631" xr:uid="{00000000-0005-0000-0000-0000A9870000}"/>
    <cellStyle name="Финансовый 5 2 2 6 8 4" xfId="29068" xr:uid="{00000000-0005-0000-0000-0000AA870000}"/>
    <cellStyle name="Финансовый 5 2 2 6 8 5" xfId="30374" xr:uid="{00000000-0005-0000-0000-0000AB870000}"/>
    <cellStyle name="Финансовый 5 2 2 6 8 6" xfId="34999" xr:uid="{00000000-0005-0000-0000-0000AC870000}"/>
    <cellStyle name="Финансовый 5 2 2 6 8 7" xfId="36335" xr:uid="{00000000-0005-0000-0000-0000AD870000}"/>
    <cellStyle name="Финансовый 5 2 2 7" xfId="9062" xr:uid="{00000000-0005-0000-0000-0000AE870000}"/>
    <cellStyle name="Финансовый 5 2 2 8" xfId="10472" xr:uid="{00000000-0005-0000-0000-0000AF870000}"/>
    <cellStyle name="Финансовый 5 2 2 9" xfId="14176" xr:uid="{00000000-0005-0000-0000-0000B0870000}"/>
    <cellStyle name="Финансовый 5 2 3" xfId="669" xr:uid="{00000000-0005-0000-0000-0000B1870000}"/>
    <cellStyle name="Финансовый 5 2 3 10" xfId="17118" xr:uid="{00000000-0005-0000-0000-0000B2870000}"/>
    <cellStyle name="Финансовый 5 2 3 11" xfId="18430" xr:uid="{00000000-0005-0000-0000-0000B3870000}"/>
    <cellStyle name="Финансовый 5 2 3 11 2" xfId="23003" xr:uid="{00000000-0005-0000-0000-0000B4870000}"/>
    <cellStyle name="Финансовый 5 2 3 11 3" xfId="27573" xr:uid="{00000000-0005-0000-0000-0000B5870000}"/>
    <cellStyle name="Финансовый 5 2 3 11 4" xfId="29010" xr:uid="{00000000-0005-0000-0000-0000B6870000}"/>
    <cellStyle name="Финансовый 5 2 3 11 5" xfId="30316" xr:uid="{00000000-0005-0000-0000-0000B7870000}"/>
    <cellStyle name="Финансовый 5 2 3 11 6" xfId="35057" xr:uid="{00000000-0005-0000-0000-0000B8870000}"/>
    <cellStyle name="Финансовый 5 2 3 11 7" xfId="36393" xr:uid="{00000000-0005-0000-0000-0000B9870000}"/>
    <cellStyle name="Финансовый 5 2 3 2" xfId="1138" xr:uid="{00000000-0005-0000-0000-0000BA870000}"/>
    <cellStyle name="Финансовый 5 2 3 2 2" xfId="6181" xr:uid="{00000000-0005-0000-0000-0000BB870000}"/>
    <cellStyle name="Финансовый 5 2 3 2 2 2" xfId="9799" xr:uid="{00000000-0005-0000-0000-0000BC870000}"/>
    <cellStyle name="Финансовый 5 2 3 2 2 2 2" xfId="13517" xr:uid="{00000000-0005-0000-0000-0000BD870000}"/>
    <cellStyle name="Финансовый 5 2 3 2 2 2 3" xfId="14805" xr:uid="{00000000-0005-0000-0000-0000BE870000}"/>
    <cellStyle name="Финансовый 5 2 3 2 2 2 3 2" xfId="16175" xr:uid="{00000000-0005-0000-0000-0000BF870000}"/>
    <cellStyle name="Финансовый 5 2 3 2 2 2 3 3" xfId="20158" xr:uid="{00000000-0005-0000-0000-0000C0870000}"/>
    <cellStyle name="Финансовый 5 2 3 2 2 2 3 4" xfId="22069" xr:uid="{00000000-0005-0000-0000-0000C1870000}"/>
    <cellStyle name="Финансовый 5 2 3 2 2 2 3 5" xfId="24966" xr:uid="{00000000-0005-0000-0000-0000C2870000}"/>
    <cellStyle name="Финансовый 5 2 3 2 2 2 3 6" xfId="20862" xr:uid="{00000000-0005-0000-0000-0000C3870000}"/>
    <cellStyle name="Финансовый 5 2 3 2 2 2 3 7" xfId="23136" xr:uid="{00000000-0005-0000-0000-0000C4870000}"/>
    <cellStyle name="Финансовый 5 2 3 2 2 2 3 8" xfId="33331" xr:uid="{00000000-0005-0000-0000-0000C5870000}"/>
    <cellStyle name="Финансовый 5 2 3 2 2 2 3 9" xfId="31624" xr:uid="{00000000-0005-0000-0000-0000C6870000}"/>
    <cellStyle name="Финансовый 5 2 3 2 2 2 4" xfId="17477" xr:uid="{00000000-0005-0000-0000-0000C7870000}"/>
    <cellStyle name="Финансовый 5 2 3 2 2 2 5" xfId="18789" xr:uid="{00000000-0005-0000-0000-0000C8870000}"/>
    <cellStyle name="Финансовый 5 2 3 2 2 2 5 2" xfId="21030" xr:uid="{00000000-0005-0000-0000-0000C9870000}"/>
    <cellStyle name="Финансовый 5 2 3 2 2 2 5 3" xfId="27932" xr:uid="{00000000-0005-0000-0000-0000CA870000}"/>
    <cellStyle name="Финансовый 5 2 3 2 2 2 5 4" xfId="29369" xr:uid="{00000000-0005-0000-0000-0000CB870000}"/>
    <cellStyle name="Финансовый 5 2 3 2 2 2 5 5" xfId="30675" xr:uid="{00000000-0005-0000-0000-0000CC870000}"/>
    <cellStyle name="Финансовый 5 2 3 2 2 2 5 6" xfId="34698" xr:uid="{00000000-0005-0000-0000-0000CD870000}"/>
    <cellStyle name="Финансовый 5 2 3 2 2 2 5 7" xfId="36034" xr:uid="{00000000-0005-0000-0000-0000CE870000}"/>
    <cellStyle name="Финансовый 5 2 3 2 2 3" xfId="12753" xr:uid="{00000000-0005-0000-0000-0000CF870000}"/>
    <cellStyle name="Финансовый 5 2 3 2 2 3 2" xfId="12879" xr:uid="{00000000-0005-0000-0000-0000D0870000}"/>
    <cellStyle name="Финансовый 5 2 3 2 2 3 3" xfId="15443" xr:uid="{00000000-0005-0000-0000-0000D1870000}"/>
    <cellStyle name="Финансовый 5 2 3 2 2 3 3 2" xfId="15537" xr:uid="{00000000-0005-0000-0000-0000D2870000}"/>
    <cellStyle name="Финансовый 5 2 3 2 2 3 3 3" xfId="19520" xr:uid="{00000000-0005-0000-0000-0000D3870000}"/>
    <cellStyle name="Финансовый 5 2 3 2 2 3 3 4" xfId="22895" xr:uid="{00000000-0005-0000-0000-0000D4870000}"/>
    <cellStyle name="Финансовый 5 2 3 2 2 3 3 5" xfId="27253" xr:uid="{00000000-0005-0000-0000-0000D5870000}"/>
    <cellStyle name="Финансовый 5 2 3 2 2 3 3 6" xfId="21101" xr:uid="{00000000-0005-0000-0000-0000D6870000}"/>
    <cellStyle name="Финансовый 5 2 3 2 2 3 3 7" xfId="24932" xr:uid="{00000000-0005-0000-0000-0000D7870000}"/>
    <cellStyle name="Финансовый 5 2 3 2 2 3 3 8" xfId="32693" xr:uid="{00000000-0005-0000-0000-0000D8870000}"/>
    <cellStyle name="Финансовый 5 2 3 2 2 3 3 9" xfId="31635" xr:uid="{00000000-0005-0000-0000-0000D9870000}"/>
    <cellStyle name="Финансовый 5 2 3 2 2 3 4" xfId="18115" xr:uid="{00000000-0005-0000-0000-0000DA870000}"/>
    <cellStyle name="Финансовый 5 2 3 2 2 3 5" xfId="19427" xr:uid="{00000000-0005-0000-0000-0000DB870000}"/>
    <cellStyle name="Финансовый 5 2 3 2 2 3 5 2" xfId="25189" xr:uid="{00000000-0005-0000-0000-0000DC870000}"/>
    <cellStyle name="Финансовый 5 2 3 2 2 3 5 3" xfId="28570" xr:uid="{00000000-0005-0000-0000-0000DD870000}"/>
    <cellStyle name="Финансовый 5 2 3 2 2 3 5 4" xfId="30007" xr:uid="{00000000-0005-0000-0000-0000DE870000}"/>
    <cellStyle name="Финансовый 5 2 3 2 2 3 5 5" xfId="31313" xr:uid="{00000000-0005-0000-0000-0000DF870000}"/>
    <cellStyle name="Финансовый 5 2 3 2 2 3 5 6" xfId="34060" xr:uid="{00000000-0005-0000-0000-0000E0870000}"/>
    <cellStyle name="Финансовый 5 2 3 2 2 3 5 7" xfId="35396" xr:uid="{00000000-0005-0000-0000-0000E1870000}"/>
    <cellStyle name="Финансовый 5 2 3 2 3" xfId="11029" xr:uid="{00000000-0005-0000-0000-0000E2870000}"/>
    <cellStyle name="Финансовый 5 2 3 2 3 2" xfId="13201" xr:uid="{00000000-0005-0000-0000-0000E3870000}"/>
    <cellStyle name="Финансовый 5 2 3 2 3 3" xfId="15121" xr:uid="{00000000-0005-0000-0000-0000E4870000}"/>
    <cellStyle name="Финансовый 5 2 3 2 3 3 2" xfId="15859" xr:uid="{00000000-0005-0000-0000-0000E5870000}"/>
    <cellStyle name="Финансовый 5 2 3 2 3 3 3" xfId="19842" xr:uid="{00000000-0005-0000-0000-0000E6870000}"/>
    <cellStyle name="Финансовый 5 2 3 2 3 3 4" xfId="21934" xr:uid="{00000000-0005-0000-0000-0000E7870000}"/>
    <cellStyle name="Финансовый 5 2 3 2 3 3 5" xfId="21204" xr:uid="{00000000-0005-0000-0000-0000E8870000}"/>
    <cellStyle name="Финансовый 5 2 3 2 3 3 6" xfId="26621" xr:uid="{00000000-0005-0000-0000-0000E9870000}"/>
    <cellStyle name="Финансовый 5 2 3 2 3 3 7" xfId="24068" xr:uid="{00000000-0005-0000-0000-0000EA870000}"/>
    <cellStyle name="Финансовый 5 2 3 2 3 3 8" xfId="33015" xr:uid="{00000000-0005-0000-0000-0000EB870000}"/>
    <cellStyle name="Финансовый 5 2 3 2 3 3 9" xfId="31739" xr:uid="{00000000-0005-0000-0000-0000EC870000}"/>
    <cellStyle name="Финансовый 5 2 3 2 3 4" xfId="17793" xr:uid="{00000000-0005-0000-0000-0000ED870000}"/>
    <cellStyle name="Финансовый 5 2 3 2 3 5" xfId="19105" xr:uid="{00000000-0005-0000-0000-0000EE870000}"/>
    <cellStyle name="Финансовый 5 2 3 2 3 5 2" xfId="22697" xr:uid="{00000000-0005-0000-0000-0000EF870000}"/>
    <cellStyle name="Финансовый 5 2 3 2 3 5 3" xfId="28248" xr:uid="{00000000-0005-0000-0000-0000F0870000}"/>
    <cellStyle name="Финансовый 5 2 3 2 3 5 4" xfId="29685" xr:uid="{00000000-0005-0000-0000-0000F1870000}"/>
    <cellStyle name="Финансовый 5 2 3 2 3 5 5" xfId="30991" xr:uid="{00000000-0005-0000-0000-0000F2870000}"/>
    <cellStyle name="Финансовый 5 2 3 2 3 5 6" xfId="34382" xr:uid="{00000000-0005-0000-0000-0000F3870000}"/>
    <cellStyle name="Финансовый 5 2 3 2 3 5 7" xfId="35718" xr:uid="{00000000-0005-0000-0000-0000F4870000}"/>
    <cellStyle name="Финансовый 5 2 3 2 4" xfId="12350" xr:uid="{00000000-0005-0000-0000-0000F5870000}"/>
    <cellStyle name="Финансовый 5 2 3 2 5" xfId="13849" xr:uid="{00000000-0005-0000-0000-0000F6870000}"/>
    <cellStyle name="Финансовый 5 2 3 2 6" xfId="14473" xr:uid="{00000000-0005-0000-0000-0000F7870000}"/>
    <cellStyle name="Финансовый 5 2 3 2 6 2" xfId="16507" xr:uid="{00000000-0005-0000-0000-0000F8870000}"/>
    <cellStyle name="Финансовый 5 2 3 2 6 3" xfId="20490" xr:uid="{00000000-0005-0000-0000-0000F9870000}"/>
    <cellStyle name="Финансовый 5 2 3 2 6 4" xfId="22947" xr:uid="{00000000-0005-0000-0000-0000FA870000}"/>
    <cellStyle name="Финансовый 5 2 3 2 6 5" xfId="26536" xr:uid="{00000000-0005-0000-0000-0000FB870000}"/>
    <cellStyle name="Финансовый 5 2 3 2 6 6" xfId="24280" xr:uid="{00000000-0005-0000-0000-0000FC870000}"/>
    <cellStyle name="Финансовый 5 2 3 2 6 7" xfId="27018" xr:uid="{00000000-0005-0000-0000-0000FD870000}"/>
    <cellStyle name="Финансовый 5 2 3 2 6 8" xfId="33663" xr:uid="{00000000-0005-0000-0000-0000FE870000}"/>
    <cellStyle name="Финансовый 5 2 3 2 6 9" xfId="31365" xr:uid="{00000000-0005-0000-0000-0000FF870000}"/>
    <cellStyle name="Финансовый 5 2 3 2 7" xfId="17145" xr:uid="{00000000-0005-0000-0000-000000880000}"/>
    <cellStyle name="Финансовый 5 2 3 2 8" xfId="18457" xr:uid="{00000000-0005-0000-0000-000001880000}"/>
    <cellStyle name="Финансовый 5 2 3 2 8 2" xfId="24635" xr:uid="{00000000-0005-0000-0000-000002880000}"/>
    <cellStyle name="Финансовый 5 2 3 2 8 3" xfId="27600" xr:uid="{00000000-0005-0000-0000-000003880000}"/>
    <cellStyle name="Финансовый 5 2 3 2 8 4" xfId="29037" xr:uid="{00000000-0005-0000-0000-000004880000}"/>
    <cellStyle name="Финансовый 5 2 3 2 8 5" xfId="30343" xr:uid="{00000000-0005-0000-0000-000005880000}"/>
    <cellStyle name="Финансовый 5 2 3 2 8 6" xfId="35030" xr:uid="{00000000-0005-0000-0000-000006880000}"/>
    <cellStyle name="Финансовый 5 2 3 2 8 7" xfId="36366" xr:uid="{00000000-0005-0000-0000-000007880000}"/>
    <cellStyle name="Финансовый 5 2 3 3" xfId="1234" xr:uid="{00000000-0005-0000-0000-000008880000}"/>
    <cellStyle name="Финансовый 5 2 3 3 2" xfId="6244" xr:uid="{00000000-0005-0000-0000-000009880000}"/>
    <cellStyle name="Финансовый 5 2 3 3 2 2" xfId="9891" xr:uid="{00000000-0005-0000-0000-00000A880000}"/>
    <cellStyle name="Финансовый 5 2 3 3 2 2 2" xfId="13497" xr:uid="{00000000-0005-0000-0000-00000B880000}"/>
    <cellStyle name="Финансовый 5 2 3 3 2 2 3" xfId="14825" xr:uid="{00000000-0005-0000-0000-00000C880000}"/>
    <cellStyle name="Финансовый 5 2 3 3 2 2 3 2" xfId="16155" xr:uid="{00000000-0005-0000-0000-00000D880000}"/>
    <cellStyle name="Финансовый 5 2 3 3 2 2 3 3" xfId="20138" xr:uid="{00000000-0005-0000-0000-00000E880000}"/>
    <cellStyle name="Финансовый 5 2 3 3 2 2 3 4" xfId="22022" xr:uid="{00000000-0005-0000-0000-00000F880000}"/>
    <cellStyle name="Финансовый 5 2 3 3 2 2 3 5" xfId="22362" xr:uid="{00000000-0005-0000-0000-000010880000}"/>
    <cellStyle name="Финансовый 5 2 3 3 2 2 3 6" xfId="25567" xr:uid="{00000000-0005-0000-0000-000011880000}"/>
    <cellStyle name="Финансовый 5 2 3 3 2 2 3 7" xfId="25349" xr:uid="{00000000-0005-0000-0000-000012880000}"/>
    <cellStyle name="Финансовый 5 2 3 3 2 2 3 8" xfId="33311" xr:uid="{00000000-0005-0000-0000-000013880000}"/>
    <cellStyle name="Финансовый 5 2 3 3 2 2 3 9" xfId="31884" xr:uid="{00000000-0005-0000-0000-000014880000}"/>
    <cellStyle name="Финансовый 5 2 3 3 2 2 4" xfId="17497" xr:uid="{00000000-0005-0000-0000-000015880000}"/>
    <cellStyle name="Финансовый 5 2 3 3 2 2 5" xfId="18809" xr:uid="{00000000-0005-0000-0000-000016880000}"/>
    <cellStyle name="Финансовый 5 2 3 3 2 2 5 2" xfId="23031" xr:uid="{00000000-0005-0000-0000-000017880000}"/>
    <cellStyle name="Финансовый 5 2 3 3 2 2 5 3" xfId="27952" xr:uid="{00000000-0005-0000-0000-000018880000}"/>
    <cellStyle name="Финансовый 5 2 3 3 2 2 5 4" xfId="29389" xr:uid="{00000000-0005-0000-0000-000019880000}"/>
    <cellStyle name="Финансовый 5 2 3 3 2 2 5 5" xfId="30695" xr:uid="{00000000-0005-0000-0000-00001A880000}"/>
    <cellStyle name="Финансовый 5 2 3 3 2 2 5 6" xfId="34678" xr:uid="{00000000-0005-0000-0000-00001B880000}"/>
    <cellStyle name="Финансовый 5 2 3 3 2 2 5 7" xfId="36014" xr:uid="{00000000-0005-0000-0000-00001C880000}"/>
    <cellStyle name="Финансовый 5 2 3 3 2 3" xfId="12770" xr:uid="{00000000-0005-0000-0000-00001D880000}"/>
    <cellStyle name="Финансовый 5 2 3 3 2 3 2" xfId="12862" xr:uid="{00000000-0005-0000-0000-00001E880000}"/>
    <cellStyle name="Финансовый 5 2 3 3 2 3 3" xfId="15460" xr:uid="{00000000-0005-0000-0000-00001F880000}"/>
    <cellStyle name="Финансовый 5 2 3 3 2 3 3 2" xfId="15520" xr:uid="{00000000-0005-0000-0000-000020880000}"/>
    <cellStyle name="Финансовый 5 2 3 3 2 3 3 3" xfId="19503" xr:uid="{00000000-0005-0000-0000-000021880000}"/>
    <cellStyle name="Финансовый 5 2 3 3 2 3 3 4" xfId="22510" xr:uid="{00000000-0005-0000-0000-000022880000}"/>
    <cellStyle name="Финансовый 5 2 3 3 2 3 3 5" xfId="25925" xr:uid="{00000000-0005-0000-0000-000023880000}"/>
    <cellStyle name="Финансовый 5 2 3 3 2 3 3 6" xfId="22879" xr:uid="{00000000-0005-0000-0000-000024880000}"/>
    <cellStyle name="Финансовый 5 2 3 3 2 3 3 7" xfId="27084" xr:uid="{00000000-0005-0000-0000-000025880000}"/>
    <cellStyle name="Финансовый 5 2 3 3 2 3 3 8" xfId="32676" xr:uid="{00000000-0005-0000-0000-000026880000}"/>
    <cellStyle name="Финансовый 5 2 3 3 2 3 3 9" xfId="31413" xr:uid="{00000000-0005-0000-0000-000027880000}"/>
    <cellStyle name="Финансовый 5 2 3 3 2 3 4" xfId="18132" xr:uid="{00000000-0005-0000-0000-000028880000}"/>
    <cellStyle name="Финансовый 5 2 3 3 2 3 5" xfId="19444" xr:uid="{00000000-0005-0000-0000-000029880000}"/>
    <cellStyle name="Финансовый 5 2 3 3 2 3 5 2" xfId="21928" xr:uid="{00000000-0005-0000-0000-00002A880000}"/>
    <cellStyle name="Финансовый 5 2 3 3 2 3 5 3" xfId="28587" xr:uid="{00000000-0005-0000-0000-00002B880000}"/>
    <cellStyle name="Финансовый 5 2 3 3 2 3 5 4" xfId="30024" xr:uid="{00000000-0005-0000-0000-00002C880000}"/>
    <cellStyle name="Финансовый 5 2 3 3 2 3 5 5" xfId="31330" xr:uid="{00000000-0005-0000-0000-00002D880000}"/>
    <cellStyle name="Финансовый 5 2 3 3 2 3 5 6" xfId="34043" xr:uid="{00000000-0005-0000-0000-00002E880000}"/>
    <cellStyle name="Финансовый 5 2 3 3 2 3 5 7" xfId="35379" xr:uid="{00000000-0005-0000-0000-00002F880000}"/>
    <cellStyle name="Финансовый 5 2 3 3 3" xfId="11119" xr:uid="{00000000-0005-0000-0000-000030880000}"/>
    <cellStyle name="Финансовый 5 2 3 3 3 2" xfId="13183" xr:uid="{00000000-0005-0000-0000-000031880000}"/>
    <cellStyle name="Финансовый 5 2 3 3 3 3" xfId="15139" xr:uid="{00000000-0005-0000-0000-000032880000}"/>
    <cellStyle name="Финансовый 5 2 3 3 3 3 2" xfId="15841" xr:uid="{00000000-0005-0000-0000-000033880000}"/>
    <cellStyle name="Финансовый 5 2 3 3 3 3 3" xfId="19824" xr:uid="{00000000-0005-0000-0000-000034880000}"/>
    <cellStyle name="Финансовый 5 2 3 3 3 3 4" xfId="21343" xr:uid="{00000000-0005-0000-0000-000035880000}"/>
    <cellStyle name="Финансовый 5 2 3 3 3 3 5" xfId="26665" xr:uid="{00000000-0005-0000-0000-000036880000}"/>
    <cellStyle name="Финансовый 5 2 3 3 3 3 6" xfId="22413" xr:uid="{00000000-0005-0000-0000-000037880000}"/>
    <cellStyle name="Финансовый 5 2 3 3 3 3 7" xfId="27122" xr:uid="{00000000-0005-0000-0000-000038880000}"/>
    <cellStyle name="Финансовый 5 2 3 3 3 3 8" xfId="32997" xr:uid="{00000000-0005-0000-0000-000039880000}"/>
    <cellStyle name="Финансовый 5 2 3 3 3 3 9" xfId="32318" xr:uid="{00000000-0005-0000-0000-00003A880000}"/>
    <cellStyle name="Финансовый 5 2 3 3 3 4" xfId="17811" xr:uid="{00000000-0005-0000-0000-00003B880000}"/>
    <cellStyle name="Финансовый 5 2 3 3 3 5" xfId="19123" xr:uid="{00000000-0005-0000-0000-00003C880000}"/>
    <cellStyle name="Финансовый 5 2 3 3 3 5 2" xfId="22028" xr:uid="{00000000-0005-0000-0000-00003D880000}"/>
    <cellStyle name="Финансовый 5 2 3 3 3 5 3" xfId="28266" xr:uid="{00000000-0005-0000-0000-00003E880000}"/>
    <cellStyle name="Финансовый 5 2 3 3 3 5 4" xfId="29703" xr:uid="{00000000-0005-0000-0000-00003F880000}"/>
    <cellStyle name="Финансовый 5 2 3 3 3 5 5" xfId="31009" xr:uid="{00000000-0005-0000-0000-000040880000}"/>
    <cellStyle name="Финансовый 5 2 3 3 3 5 6" xfId="34364" xr:uid="{00000000-0005-0000-0000-000041880000}"/>
    <cellStyle name="Финансовый 5 2 3 3 3 5 7" xfId="35700" xr:uid="{00000000-0005-0000-0000-000042880000}"/>
    <cellStyle name="Финансовый 5 2 3 3 4" xfId="12413" xr:uid="{00000000-0005-0000-0000-000043880000}"/>
    <cellStyle name="Финансовый 5 2 3 3 5" xfId="13831" xr:uid="{00000000-0005-0000-0000-000044880000}"/>
    <cellStyle name="Финансовый 5 2 3 3 6" xfId="14491" xr:uid="{00000000-0005-0000-0000-000045880000}"/>
    <cellStyle name="Финансовый 5 2 3 3 6 2" xfId="16489" xr:uid="{00000000-0005-0000-0000-000046880000}"/>
    <cellStyle name="Финансовый 5 2 3 3 6 3" xfId="20472" xr:uid="{00000000-0005-0000-0000-000047880000}"/>
    <cellStyle name="Финансовый 5 2 3 3 6 4" xfId="22252" xr:uid="{00000000-0005-0000-0000-000048880000}"/>
    <cellStyle name="Финансовый 5 2 3 3 6 5" xfId="24826" xr:uid="{00000000-0005-0000-0000-000049880000}"/>
    <cellStyle name="Финансовый 5 2 3 3 6 6" xfId="27184" xr:uid="{00000000-0005-0000-0000-00004A880000}"/>
    <cellStyle name="Финансовый 5 2 3 3 6 7" xfId="25737" xr:uid="{00000000-0005-0000-0000-00004B880000}"/>
    <cellStyle name="Финансовый 5 2 3 3 6 8" xfId="33645" xr:uid="{00000000-0005-0000-0000-00004C880000}"/>
    <cellStyle name="Финансовый 5 2 3 3 6 9" xfId="31643" xr:uid="{00000000-0005-0000-0000-00004D880000}"/>
    <cellStyle name="Финансовый 5 2 3 3 7" xfId="17163" xr:uid="{00000000-0005-0000-0000-00004E880000}"/>
    <cellStyle name="Финансовый 5 2 3 3 8" xfId="18475" xr:uid="{00000000-0005-0000-0000-00004F880000}"/>
    <cellStyle name="Финансовый 5 2 3 3 8 2" xfId="22274" xr:uid="{00000000-0005-0000-0000-000050880000}"/>
    <cellStyle name="Финансовый 5 2 3 3 8 3" xfId="27618" xr:uid="{00000000-0005-0000-0000-000051880000}"/>
    <cellStyle name="Финансовый 5 2 3 3 8 4" xfId="29055" xr:uid="{00000000-0005-0000-0000-000052880000}"/>
    <cellStyle name="Финансовый 5 2 3 3 8 5" xfId="30361" xr:uid="{00000000-0005-0000-0000-000053880000}"/>
    <cellStyle name="Финансовый 5 2 3 3 8 6" xfId="35012" xr:uid="{00000000-0005-0000-0000-000054880000}"/>
    <cellStyle name="Финансовый 5 2 3 3 8 7" xfId="36348" xr:uid="{00000000-0005-0000-0000-000055880000}"/>
    <cellStyle name="Финансовый 5 2 3 4" xfId="1260" xr:uid="{00000000-0005-0000-0000-000056880000}"/>
    <cellStyle name="Финансовый 5 2 3 4 2" xfId="6261" xr:uid="{00000000-0005-0000-0000-000057880000}"/>
    <cellStyle name="Финансовый 5 2 3 4 2 2" xfId="9917" xr:uid="{00000000-0005-0000-0000-000058880000}"/>
    <cellStyle name="Финансовый 5 2 3 4 2 2 2" xfId="13483" xr:uid="{00000000-0005-0000-0000-000059880000}"/>
    <cellStyle name="Финансовый 5 2 3 4 2 2 3" xfId="14839" xr:uid="{00000000-0005-0000-0000-00005A880000}"/>
    <cellStyle name="Финансовый 5 2 3 4 2 2 3 2" xfId="16141" xr:uid="{00000000-0005-0000-0000-00005B880000}"/>
    <cellStyle name="Финансовый 5 2 3 4 2 2 3 3" xfId="20124" xr:uid="{00000000-0005-0000-0000-00005C880000}"/>
    <cellStyle name="Финансовый 5 2 3 4 2 2 3 4" xfId="25354" xr:uid="{00000000-0005-0000-0000-00005D880000}"/>
    <cellStyle name="Финансовый 5 2 3 4 2 2 3 5" xfId="23743" xr:uid="{00000000-0005-0000-0000-00005E880000}"/>
    <cellStyle name="Финансовый 5 2 3 4 2 2 3 6" xfId="23912" xr:uid="{00000000-0005-0000-0000-00005F880000}"/>
    <cellStyle name="Финансовый 5 2 3 4 2 2 3 7" xfId="28743" xr:uid="{00000000-0005-0000-0000-000060880000}"/>
    <cellStyle name="Финансовый 5 2 3 4 2 2 3 8" xfId="33297" xr:uid="{00000000-0005-0000-0000-000061880000}"/>
    <cellStyle name="Финансовый 5 2 3 4 2 2 3 9" xfId="31570" xr:uid="{00000000-0005-0000-0000-000062880000}"/>
    <cellStyle name="Финансовый 5 2 3 4 2 2 4" xfId="17511" xr:uid="{00000000-0005-0000-0000-000063880000}"/>
    <cellStyle name="Финансовый 5 2 3 4 2 2 5" xfId="18823" xr:uid="{00000000-0005-0000-0000-000064880000}"/>
    <cellStyle name="Финансовый 5 2 3 4 2 2 5 2" xfId="22106" xr:uid="{00000000-0005-0000-0000-000065880000}"/>
    <cellStyle name="Финансовый 5 2 3 4 2 2 5 3" xfId="27966" xr:uid="{00000000-0005-0000-0000-000066880000}"/>
    <cellStyle name="Финансовый 5 2 3 4 2 2 5 4" xfId="29403" xr:uid="{00000000-0005-0000-0000-000067880000}"/>
    <cellStyle name="Финансовый 5 2 3 4 2 2 5 5" xfId="30709" xr:uid="{00000000-0005-0000-0000-000068880000}"/>
    <cellStyle name="Финансовый 5 2 3 4 2 2 5 6" xfId="34664" xr:uid="{00000000-0005-0000-0000-000069880000}"/>
    <cellStyle name="Финансовый 5 2 3 4 2 2 5 7" xfId="36000" xr:uid="{00000000-0005-0000-0000-00006A880000}"/>
    <cellStyle name="Финансовый 5 2 3 4 2 3" xfId="12783" xr:uid="{00000000-0005-0000-0000-00006B880000}"/>
    <cellStyle name="Финансовый 5 2 3 4 2 3 2" xfId="12849" xr:uid="{00000000-0005-0000-0000-00006C880000}"/>
    <cellStyle name="Финансовый 5 2 3 4 2 3 3" xfId="15473" xr:uid="{00000000-0005-0000-0000-00006D880000}"/>
    <cellStyle name="Финансовый 5 2 3 4 2 3 3 2" xfId="15507" xr:uid="{00000000-0005-0000-0000-00006E880000}"/>
    <cellStyle name="Финансовый 5 2 3 4 2 3 3 3" xfId="19490" xr:uid="{00000000-0005-0000-0000-00006F880000}"/>
    <cellStyle name="Финансовый 5 2 3 4 2 3 3 4" xfId="22955" xr:uid="{00000000-0005-0000-0000-000070880000}"/>
    <cellStyle name="Финансовый 5 2 3 4 2 3 3 5" xfId="26406" xr:uid="{00000000-0005-0000-0000-000071880000}"/>
    <cellStyle name="Финансовый 5 2 3 4 2 3 3 6" xfId="25828" xr:uid="{00000000-0005-0000-0000-000072880000}"/>
    <cellStyle name="Финансовый 5 2 3 4 2 3 3 7" xfId="23971" xr:uid="{00000000-0005-0000-0000-000073880000}"/>
    <cellStyle name="Финансовый 5 2 3 4 2 3 3 8" xfId="32663" xr:uid="{00000000-0005-0000-0000-000074880000}"/>
    <cellStyle name="Финансовый 5 2 3 4 2 3 3 9" xfId="32568" xr:uid="{00000000-0005-0000-0000-000075880000}"/>
    <cellStyle name="Финансовый 5 2 3 4 2 3 4" xfId="18145" xr:uid="{00000000-0005-0000-0000-000076880000}"/>
    <cellStyle name="Финансовый 5 2 3 4 2 3 5" xfId="19457" xr:uid="{00000000-0005-0000-0000-000077880000}"/>
    <cellStyle name="Финансовый 5 2 3 4 2 3 5 2" xfId="23192" xr:uid="{00000000-0005-0000-0000-000078880000}"/>
    <cellStyle name="Финансовый 5 2 3 4 2 3 5 3" xfId="28600" xr:uid="{00000000-0005-0000-0000-000079880000}"/>
    <cellStyle name="Финансовый 5 2 3 4 2 3 5 4" xfId="30037" xr:uid="{00000000-0005-0000-0000-00007A880000}"/>
    <cellStyle name="Финансовый 5 2 3 4 2 3 5 5" xfId="31343" xr:uid="{00000000-0005-0000-0000-00007B880000}"/>
    <cellStyle name="Финансовый 5 2 3 4 2 3 5 6" xfId="34030" xr:uid="{00000000-0005-0000-0000-00007C880000}"/>
    <cellStyle name="Финансовый 5 2 3 4 2 3 5 7" xfId="35366" xr:uid="{00000000-0005-0000-0000-00007D880000}"/>
    <cellStyle name="Финансовый 5 2 3 4 3" xfId="11145" xr:uid="{00000000-0005-0000-0000-00007E880000}"/>
    <cellStyle name="Финансовый 5 2 3 4 3 2" xfId="13169" xr:uid="{00000000-0005-0000-0000-00007F880000}"/>
    <cellStyle name="Финансовый 5 2 3 4 3 3" xfId="15153" xr:uid="{00000000-0005-0000-0000-000080880000}"/>
    <cellStyle name="Финансовый 5 2 3 4 3 3 2" xfId="15827" xr:uid="{00000000-0005-0000-0000-000081880000}"/>
    <cellStyle name="Финансовый 5 2 3 4 3 3 3" xfId="19810" xr:uid="{00000000-0005-0000-0000-000082880000}"/>
    <cellStyle name="Финансовый 5 2 3 4 3 3 4" xfId="23905" xr:uid="{00000000-0005-0000-0000-000083880000}"/>
    <cellStyle name="Финансовый 5 2 3 4 3 3 5" xfId="23772" xr:uid="{00000000-0005-0000-0000-000084880000}"/>
    <cellStyle name="Финансовый 5 2 3 4 3 3 6" xfId="26734" xr:uid="{00000000-0005-0000-0000-000085880000}"/>
    <cellStyle name="Финансовый 5 2 3 4 3 3 7" xfId="26733" xr:uid="{00000000-0005-0000-0000-000086880000}"/>
    <cellStyle name="Финансовый 5 2 3 4 3 3 8" xfId="32983" xr:uid="{00000000-0005-0000-0000-000087880000}"/>
    <cellStyle name="Финансовый 5 2 3 4 3 3 9" xfId="32563" xr:uid="{00000000-0005-0000-0000-000088880000}"/>
    <cellStyle name="Финансовый 5 2 3 4 3 4" xfId="17825" xr:uid="{00000000-0005-0000-0000-000089880000}"/>
    <cellStyle name="Финансовый 5 2 3 4 3 5" xfId="19137" xr:uid="{00000000-0005-0000-0000-00008A880000}"/>
    <cellStyle name="Финансовый 5 2 3 4 3 5 2" xfId="20861" xr:uid="{00000000-0005-0000-0000-00008B880000}"/>
    <cellStyle name="Финансовый 5 2 3 4 3 5 3" xfId="28280" xr:uid="{00000000-0005-0000-0000-00008C880000}"/>
    <cellStyle name="Финансовый 5 2 3 4 3 5 4" xfId="29717" xr:uid="{00000000-0005-0000-0000-00008D880000}"/>
    <cellStyle name="Финансовый 5 2 3 4 3 5 5" xfId="31023" xr:uid="{00000000-0005-0000-0000-00008E880000}"/>
    <cellStyle name="Финансовый 5 2 3 4 3 5 6" xfId="34350" xr:uid="{00000000-0005-0000-0000-00008F880000}"/>
    <cellStyle name="Финансовый 5 2 3 4 3 5 7" xfId="35686" xr:uid="{00000000-0005-0000-0000-000090880000}"/>
    <cellStyle name="Финансовый 5 2 3 4 4" xfId="12430" xr:uid="{00000000-0005-0000-0000-000091880000}"/>
    <cellStyle name="Финансовый 5 2 3 4 5" xfId="13817" xr:uid="{00000000-0005-0000-0000-000092880000}"/>
    <cellStyle name="Финансовый 5 2 3 4 6" xfId="14505" xr:uid="{00000000-0005-0000-0000-000093880000}"/>
    <cellStyle name="Финансовый 5 2 3 4 6 2" xfId="16475" xr:uid="{00000000-0005-0000-0000-000094880000}"/>
    <cellStyle name="Финансовый 5 2 3 4 6 3" xfId="20458" xr:uid="{00000000-0005-0000-0000-000095880000}"/>
    <cellStyle name="Финансовый 5 2 3 4 6 4" xfId="24754" xr:uid="{00000000-0005-0000-0000-000096880000}"/>
    <cellStyle name="Финансовый 5 2 3 4 6 5" xfId="26662" xr:uid="{00000000-0005-0000-0000-000097880000}"/>
    <cellStyle name="Финансовый 5 2 3 4 6 6" xfId="27237" xr:uid="{00000000-0005-0000-0000-000098880000}"/>
    <cellStyle name="Финансовый 5 2 3 4 6 7" xfId="25485" xr:uid="{00000000-0005-0000-0000-000099880000}"/>
    <cellStyle name="Финансовый 5 2 3 4 6 8" xfId="33631" xr:uid="{00000000-0005-0000-0000-00009A880000}"/>
    <cellStyle name="Финансовый 5 2 3 4 6 9" xfId="31894" xr:uid="{00000000-0005-0000-0000-00009B880000}"/>
    <cellStyle name="Финансовый 5 2 3 4 7" xfId="17177" xr:uid="{00000000-0005-0000-0000-00009C880000}"/>
    <cellStyle name="Финансовый 5 2 3 4 8" xfId="18489" xr:uid="{00000000-0005-0000-0000-00009D880000}"/>
    <cellStyle name="Финансовый 5 2 3 4 8 2" xfId="22623" xr:uid="{00000000-0005-0000-0000-00009E880000}"/>
    <cellStyle name="Финансовый 5 2 3 4 8 3" xfId="27632" xr:uid="{00000000-0005-0000-0000-00009F880000}"/>
    <cellStyle name="Финансовый 5 2 3 4 8 4" xfId="29069" xr:uid="{00000000-0005-0000-0000-0000A0880000}"/>
    <cellStyle name="Финансовый 5 2 3 4 8 5" xfId="30375" xr:uid="{00000000-0005-0000-0000-0000A1880000}"/>
    <cellStyle name="Финансовый 5 2 3 4 8 6" xfId="34998" xr:uid="{00000000-0005-0000-0000-0000A2880000}"/>
    <cellStyle name="Финансовый 5 2 3 4 8 7" xfId="36334" xr:uid="{00000000-0005-0000-0000-0000A3880000}"/>
    <cellStyle name="Финансовый 5 2 3 5" xfId="1694" xr:uid="{00000000-0005-0000-0000-0000A4880000}"/>
    <cellStyle name="Финансовый 5 2 3 5 2" xfId="8897" xr:uid="{00000000-0005-0000-0000-0000A5880000}"/>
    <cellStyle name="Финансовый 5 2 3 5 2 2" xfId="13595" xr:uid="{00000000-0005-0000-0000-0000A6880000}"/>
    <cellStyle name="Финансовый 5 2 3 5 2 3" xfId="14727" xr:uid="{00000000-0005-0000-0000-0000A7880000}"/>
    <cellStyle name="Финансовый 5 2 3 5 2 3 2" xfId="16253" xr:uid="{00000000-0005-0000-0000-0000A8880000}"/>
    <cellStyle name="Финансовый 5 2 3 5 2 3 3" xfId="20236" xr:uid="{00000000-0005-0000-0000-0000A9880000}"/>
    <cellStyle name="Финансовый 5 2 3 5 2 3 4" xfId="23157" xr:uid="{00000000-0005-0000-0000-0000AA880000}"/>
    <cellStyle name="Финансовый 5 2 3 5 2 3 5" xfId="24579" xr:uid="{00000000-0005-0000-0000-0000AB880000}"/>
    <cellStyle name="Финансовый 5 2 3 5 2 3 6" xfId="26033" xr:uid="{00000000-0005-0000-0000-0000AC880000}"/>
    <cellStyle name="Финансовый 5 2 3 5 2 3 7" xfId="26071" xr:uid="{00000000-0005-0000-0000-0000AD880000}"/>
    <cellStyle name="Финансовый 5 2 3 5 2 3 8" xfId="33409" xr:uid="{00000000-0005-0000-0000-0000AE880000}"/>
    <cellStyle name="Финансовый 5 2 3 5 2 3 9" xfId="32573" xr:uid="{00000000-0005-0000-0000-0000AF880000}"/>
    <cellStyle name="Финансовый 5 2 3 5 2 4" xfId="17399" xr:uid="{00000000-0005-0000-0000-0000B0880000}"/>
    <cellStyle name="Финансовый 5 2 3 5 2 5" xfId="18711" xr:uid="{00000000-0005-0000-0000-0000B1880000}"/>
    <cellStyle name="Финансовый 5 2 3 5 2 5 2" xfId="22227" xr:uid="{00000000-0005-0000-0000-0000B2880000}"/>
    <cellStyle name="Финансовый 5 2 3 5 2 5 3" xfId="27854" xr:uid="{00000000-0005-0000-0000-0000B3880000}"/>
    <cellStyle name="Финансовый 5 2 3 5 2 5 4" xfId="29291" xr:uid="{00000000-0005-0000-0000-0000B4880000}"/>
    <cellStyle name="Финансовый 5 2 3 5 2 5 5" xfId="30597" xr:uid="{00000000-0005-0000-0000-0000B5880000}"/>
    <cellStyle name="Финансовый 5 2 3 5 2 5 6" xfId="34776" xr:uid="{00000000-0005-0000-0000-0000B6880000}"/>
    <cellStyle name="Финансовый 5 2 3 5 2 5 7" xfId="36112" xr:uid="{00000000-0005-0000-0000-0000B7880000}"/>
    <cellStyle name="Финансовый 5 2 3 5 3" xfId="12685" xr:uid="{00000000-0005-0000-0000-0000B8880000}"/>
    <cellStyle name="Финансовый 5 2 3 5 3 2" xfId="12947" xr:uid="{00000000-0005-0000-0000-0000B9880000}"/>
    <cellStyle name="Финансовый 5 2 3 5 3 3" xfId="15375" xr:uid="{00000000-0005-0000-0000-0000BA880000}"/>
    <cellStyle name="Финансовый 5 2 3 5 3 3 2" xfId="15605" xr:uid="{00000000-0005-0000-0000-0000BB880000}"/>
    <cellStyle name="Финансовый 5 2 3 5 3 3 3" xfId="19588" xr:uid="{00000000-0005-0000-0000-0000BC880000}"/>
    <cellStyle name="Финансовый 5 2 3 5 3 3 4" xfId="22301" xr:uid="{00000000-0005-0000-0000-0000BD880000}"/>
    <cellStyle name="Финансовый 5 2 3 5 3 3 5" xfId="26475" xr:uid="{00000000-0005-0000-0000-0000BE880000}"/>
    <cellStyle name="Финансовый 5 2 3 5 3 3 6" xfId="25495" xr:uid="{00000000-0005-0000-0000-0000BF880000}"/>
    <cellStyle name="Финансовый 5 2 3 5 3 3 7" xfId="21439" xr:uid="{00000000-0005-0000-0000-0000C0880000}"/>
    <cellStyle name="Финансовый 5 2 3 5 3 3 8" xfId="32761" xr:uid="{00000000-0005-0000-0000-0000C1880000}"/>
    <cellStyle name="Финансовый 5 2 3 5 3 3 9" xfId="31831" xr:uid="{00000000-0005-0000-0000-0000C2880000}"/>
    <cellStyle name="Финансовый 5 2 3 5 3 4" xfId="18047" xr:uid="{00000000-0005-0000-0000-0000C3880000}"/>
    <cellStyle name="Финансовый 5 2 3 5 3 5" xfId="19359" xr:uid="{00000000-0005-0000-0000-0000C4880000}"/>
    <cellStyle name="Финансовый 5 2 3 5 3 5 2" xfId="24300" xr:uid="{00000000-0005-0000-0000-0000C5880000}"/>
    <cellStyle name="Финансовый 5 2 3 5 3 5 3" xfId="28502" xr:uid="{00000000-0005-0000-0000-0000C6880000}"/>
    <cellStyle name="Финансовый 5 2 3 5 3 5 4" xfId="29939" xr:uid="{00000000-0005-0000-0000-0000C7880000}"/>
    <cellStyle name="Финансовый 5 2 3 5 3 5 5" xfId="31245" xr:uid="{00000000-0005-0000-0000-0000C8880000}"/>
    <cellStyle name="Финансовый 5 2 3 5 3 5 6" xfId="34128" xr:uid="{00000000-0005-0000-0000-0000C9880000}"/>
    <cellStyle name="Финансовый 5 2 3 5 3 5 7" xfId="35464" xr:uid="{00000000-0005-0000-0000-0000CA880000}"/>
    <cellStyle name="Финансовый 5 2 3 6" xfId="10577" xr:uid="{00000000-0005-0000-0000-0000CB880000}"/>
    <cellStyle name="Финансовый 5 2 3 6 2" xfId="13228" xr:uid="{00000000-0005-0000-0000-0000CC880000}"/>
    <cellStyle name="Финансовый 5 2 3 6 3" xfId="15094" xr:uid="{00000000-0005-0000-0000-0000CD880000}"/>
    <cellStyle name="Финансовый 5 2 3 6 3 2" xfId="15886" xr:uid="{00000000-0005-0000-0000-0000CE880000}"/>
    <cellStyle name="Финансовый 5 2 3 6 3 3" xfId="19869" xr:uid="{00000000-0005-0000-0000-0000CF880000}"/>
    <cellStyle name="Финансовый 5 2 3 6 3 4" xfId="24859" xr:uid="{00000000-0005-0000-0000-0000D0880000}"/>
    <cellStyle name="Финансовый 5 2 3 6 3 5" xfId="24294" xr:uid="{00000000-0005-0000-0000-0000D1880000}"/>
    <cellStyle name="Финансовый 5 2 3 6 3 6" xfId="22574" xr:uid="{00000000-0005-0000-0000-0000D2880000}"/>
    <cellStyle name="Финансовый 5 2 3 6 3 7" xfId="20917" xr:uid="{00000000-0005-0000-0000-0000D3880000}"/>
    <cellStyle name="Финансовый 5 2 3 6 3 8" xfId="33042" xr:uid="{00000000-0005-0000-0000-0000D4880000}"/>
    <cellStyle name="Финансовый 5 2 3 6 3 9" xfId="32028" xr:uid="{00000000-0005-0000-0000-0000D5880000}"/>
    <cellStyle name="Финансовый 5 2 3 6 4" xfId="17766" xr:uid="{00000000-0005-0000-0000-0000D6880000}"/>
    <cellStyle name="Финансовый 5 2 3 6 5" xfId="19078" xr:uid="{00000000-0005-0000-0000-0000D7880000}"/>
    <cellStyle name="Финансовый 5 2 3 6 5 2" xfId="24769" xr:uid="{00000000-0005-0000-0000-0000D8880000}"/>
    <cellStyle name="Финансовый 5 2 3 6 5 3" xfId="28221" xr:uid="{00000000-0005-0000-0000-0000D9880000}"/>
    <cellStyle name="Финансовый 5 2 3 6 5 4" xfId="29658" xr:uid="{00000000-0005-0000-0000-0000DA880000}"/>
    <cellStyle name="Финансовый 5 2 3 6 5 5" xfId="30964" xr:uid="{00000000-0005-0000-0000-0000DB880000}"/>
    <cellStyle name="Финансовый 5 2 3 6 5 6" xfId="34409" xr:uid="{00000000-0005-0000-0000-0000DC880000}"/>
    <cellStyle name="Финансовый 5 2 3 6 5 7" xfId="35745" xr:uid="{00000000-0005-0000-0000-0000DD880000}"/>
    <cellStyle name="Финансовый 5 2 3 7" xfId="11576" xr:uid="{00000000-0005-0000-0000-0000DE880000}"/>
    <cellStyle name="Финансовый 5 2 3 8" xfId="13876" xr:uid="{00000000-0005-0000-0000-0000DF880000}"/>
    <cellStyle name="Финансовый 5 2 3 9" xfId="14446" xr:uid="{00000000-0005-0000-0000-0000E0880000}"/>
    <cellStyle name="Финансовый 5 2 3 9 2" xfId="16534" xr:uid="{00000000-0005-0000-0000-0000E1880000}"/>
    <cellStyle name="Финансовый 5 2 3 9 3" xfId="20517" xr:uid="{00000000-0005-0000-0000-0000E2880000}"/>
    <cellStyle name="Финансовый 5 2 3 9 4" xfId="23423" xr:uid="{00000000-0005-0000-0000-0000E3880000}"/>
    <cellStyle name="Финансовый 5 2 3 9 5" xfId="22027" xr:uid="{00000000-0005-0000-0000-0000E4880000}"/>
    <cellStyle name="Финансовый 5 2 3 9 6" xfId="28625" xr:uid="{00000000-0005-0000-0000-0000E5880000}"/>
    <cellStyle name="Финансовый 5 2 3 9 7" xfId="30056" xr:uid="{00000000-0005-0000-0000-0000E6880000}"/>
    <cellStyle name="Финансовый 5 2 3 9 8" xfId="33690" xr:uid="{00000000-0005-0000-0000-0000E7880000}"/>
    <cellStyle name="Финансовый 5 2 3 9 9" xfId="33993" xr:uid="{00000000-0005-0000-0000-0000E8880000}"/>
    <cellStyle name="Финансовый 5 2 4" xfId="1139" xr:uid="{00000000-0005-0000-0000-0000E9880000}"/>
    <cellStyle name="Финансовый 5 2 4 2" xfId="6182" xr:uid="{00000000-0005-0000-0000-0000EA880000}"/>
    <cellStyle name="Финансовый 5 2 4 2 2" xfId="9800" xr:uid="{00000000-0005-0000-0000-0000EB880000}"/>
    <cellStyle name="Финансовый 5 2 4 2 2 2" xfId="13516" xr:uid="{00000000-0005-0000-0000-0000EC880000}"/>
    <cellStyle name="Финансовый 5 2 4 2 2 3" xfId="14806" xr:uid="{00000000-0005-0000-0000-0000ED880000}"/>
    <cellStyle name="Финансовый 5 2 4 2 2 3 2" xfId="16174" xr:uid="{00000000-0005-0000-0000-0000EE880000}"/>
    <cellStyle name="Финансовый 5 2 4 2 2 3 3" xfId="20157" xr:uid="{00000000-0005-0000-0000-0000EF880000}"/>
    <cellStyle name="Финансовый 5 2 4 2 2 3 4" xfId="20953" xr:uid="{00000000-0005-0000-0000-0000F0880000}"/>
    <cellStyle name="Финансовый 5 2 4 2 2 3 5" xfId="26989" xr:uid="{00000000-0005-0000-0000-0000F1880000}"/>
    <cellStyle name="Финансовый 5 2 4 2 2 3 6" xfId="26717" xr:uid="{00000000-0005-0000-0000-0000F2880000}"/>
    <cellStyle name="Финансовый 5 2 4 2 2 3 7" xfId="26688" xr:uid="{00000000-0005-0000-0000-0000F3880000}"/>
    <cellStyle name="Финансовый 5 2 4 2 2 3 8" xfId="33330" xr:uid="{00000000-0005-0000-0000-0000F4880000}"/>
    <cellStyle name="Финансовый 5 2 4 2 2 3 9" xfId="31640" xr:uid="{00000000-0005-0000-0000-0000F5880000}"/>
    <cellStyle name="Финансовый 5 2 4 2 2 4" xfId="17478" xr:uid="{00000000-0005-0000-0000-0000F6880000}"/>
    <cellStyle name="Финансовый 5 2 4 2 2 5" xfId="18790" xr:uid="{00000000-0005-0000-0000-0000F7880000}"/>
    <cellStyle name="Финансовый 5 2 4 2 2 5 2" xfId="25073" xr:uid="{00000000-0005-0000-0000-0000F8880000}"/>
    <cellStyle name="Финансовый 5 2 4 2 2 5 3" xfId="27933" xr:uid="{00000000-0005-0000-0000-0000F9880000}"/>
    <cellStyle name="Финансовый 5 2 4 2 2 5 4" xfId="29370" xr:uid="{00000000-0005-0000-0000-0000FA880000}"/>
    <cellStyle name="Финансовый 5 2 4 2 2 5 5" xfId="30676" xr:uid="{00000000-0005-0000-0000-0000FB880000}"/>
    <cellStyle name="Финансовый 5 2 4 2 2 5 6" xfId="34697" xr:uid="{00000000-0005-0000-0000-0000FC880000}"/>
    <cellStyle name="Финансовый 5 2 4 2 2 5 7" xfId="36033" xr:uid="{00000000-0005-0000-0000-0000FD880000}"/>
    <cellStyle name="Финансовый 5 2 4 2 3" xfId="12754" xr:uid="{00000000-0005-0000-0000-0000FE880000}"/>
    <cellStyle name="Финансовый 5 2 4 2 3 2" xfId="12878" xr:uid="{00000000-0005-0000-0000-0000FF880000}"/>
    <cellStyle name="Финансовый 5 2 4 2 3 3" xfId="15444" xr:uid="{00000000-0005-0000-0000-000000890000}"/>
    <cellStyle name="Финансовый 5 2 4 2 3 3 2" xfId="15536" xr:uid="{00000000-0005-0000-0000-000001890000}"/>
    <cellStyle name="Финансовый 5 2 4 2 3 3 3" xfId="19519" xr:uid="{00000000-0005-0000-0000-000002890000}"/>
    <cellStyle name="Финансовый 5 2 4 2 3 3 4" xfId="24791" xr:uid="{00000000-0005-0000-0000-000003890000}"/>
    <cellStyle name="Финансовый 5 2 4 2 3 3 5" xfId="23814" xr:uid="{00000000-0005-0000-0000-000004890000}"/>
    <cellStyle name="Финансовый 5 2 4 2 3 3 6" xfId="23444" xr:uid="{00000000-0005-0000-0000-000005890000}"/>
    <cellStyle name="Финансовый 5 2 4 2 3 3 7" xfId="21981" xr:uid="{00000000-0005-0000-0000-000006890000}"/>
    <cellStyle name="Финансовый 5 2 4 2 3 3 8" xfId="32692" xr:uid="{00000000-0005-0000-0000-000007890000}"/>
    <cellStyle name="Финансовый 5 2 4 2 3 3 9" xfId="31673" xr:uid="{00000000-0005-0000-0000-000008890000}"/>
    <cellStyle name="Финансовый 5 2 4 2 3 4" xfId="18116" xr:uid="{00000000-0005-0000-0000-000009890000}"/>
    <cellStyle name="Финансовый 5 2 4 2 3 5" xfId="19428" xr:uid="{00000000-0005-0000-0000-00000A890000}"/>
    <cellStyle name="Финансовый 5 2 4 2 3 5 2" xfId="21154" xr:uid="{00000000-0005-0000-0000-00000B890000}"/>
    <cellStyle name="Финансовый 5 2 4 2 3 5 3" xfId="28571" xr:uid="{00000000-0005-0000-0000-00000C890000}"/>
    <cellStyle name="Финансовый 5 2 4 2 3 5 4" xfId="30008" xr:uid="{00000000-0005-0000-0000-00000D890000}"/>
    <cellStyle name="Финансовый 5 2 4 2 3 5 5" xfId="31314" xr:uid="{00000000-0005-0000-0000-00000E890000}"/>
    <cellStyle name="Финансовый 5 2 4 2 3 5 6" xfId="34059" xr:uid="{00000000-0005-0000-0000-00000F890000}"/>
    <cellStyle name="Финансовый 5 2 4 2 3 5 7" xfId="35395" xr:uid="{00000000-0005-0000-0000-000010890000}"/>
    <cellStyle name="Финансовый 5 2 4 3" xfId="11030" xr:uid="{00000000-0005-0000-0000-000011890000}"/>
    <cellStyle name="Финансовый 5 2 4 3 2" xfId="13200" xr:uid="{00000000-0005-0000-0000-000012890000}"/>
    <cellStyle name="Финансовый 5 2 4 3 3" xfId="15122" xr:uid="{00000000-0005-0000-0000-000013890000}"/>
    <cellStyle name="Финансовый 5 2 4 3 3 2" xfId="15858" xr:uid="{00000000-0005-0000-0000-000014890000}"/>
    <cellStyle name="Финансовый 5 2 4 3 3 3" xfId="19841" xr:uid="{00000000-0005-0000-0000-000015890000}"/>
    <cellStyle name="Финансовый 5 2 4 3 3 4" xfId="21829" xr:uid="{00000000-0005-0000-0000-000016890000}"/>
    <cellStyle name="Финансовый 5 2 4 3 3 5" xfId="20911" xr:uid="{00000000-0005-0000-0000-000017890000}"/>
    <cellStyle name="Финансовый 5 2 4 3 3 6" xfId="26260" xr:uid="{00000000-0005-0000-0000-000018890000}"/>
    <cellStyle name="Финансовый 5 2 4 3 3 7" xfId="23402" xr:uid="{00000000-0005-0000-0000-000019890000}"/>
    <cellStyle name="Финансовый 5 2 4 3 3 8" xfId="33014" xr:uid="{00000000-0005-0000-0000-00001A890000}"/>
    <cellStyle name="Финансовый 5 2 4 3 3 9" xfId="31798" xr:uid="{00000000-0005-0000-0000-00001B890000}"/>
    <cellStyle name="Финансовый 5 2 4 3 4" xfId="17794" xr:uid="{00000000-0005-0000-0000-00001C890000}"/>
    <cellStyle name="Финансовый 5 2 4 3 5" xfId="19106" xr:uid="{00000000-0005-0000-0000-00001D890000}"/>
    <cellStyle name="Финансовый 5 2 4 3 5 2" xfId="22534" xr:uid="{00000000-0005-0000-0000-00001E890000}"/>
    <cellStyle name="Финансовый 5 2 4 3 5 3" xfId="28249" xr:uid="{00000000-0005-0000-0000-00001F890000}"/>
    <cellStyle name="Финансовый 5 2 4 3 5 4" xfId="29686" xr:uid="{00000000-0005-0000-0000-000020890000}"/>
    <cellStyle name="Финансовый 5 2 4 3 5 5" xfId="30992" xr:uid="{00000000-0005-0000-0000-000021890000}"/>
    <cellStyle name="Финансовый 5 2 4 3 5 6" xfId="34381" xr:uid="{00000000-0005-0000-0000-000022890000}"/>
    <cellStyle name="Финансовый 5 2 4 3 5 7" xfId="35717" xr:uid="{00000000-0005-0000-0000-000023890000}"/>
    <cellStyle name="Финансовый 5 2 4 4" xfId="12351" xr:uid="{00000000-0005-0000-0000-000024890000}"/>
    <cellStyle name="Финансовый 5 2 4 5" xfId="13848" xr:uid="{00000000-0005-0000-0000-000025890000}"/>
    <cellStyle name="Финансовый 5 2 4 6" xfId="14474" xr:uid="{00000000-0005-0000-0000-000026890000}"/>
    <cellStyle name="Финансовый 5 2 4 6 2" xfId="16506" xr:uid="{00000000-0005-0000-0000-000027890000}"/>
    <cellStyle name="Финансовый 5 2 4 6 3" xfId="20489" xr:uid="{00000000-0005-0000-0000-000028890000}"/>
    <cellStyle name="Финансовый 5 2 4 6 4" xfId="22590" xr:uid="{00000000-0005-0000-0000-000029890000}"/>
    <cellStyle name="Финансовый 5 2 4 6 5" xfId="26850" xr:uid="{00000000-0005-0000-0000-00002A890000}"/>
    <cellStyle name="Финансовый 5 2 4 6 6" xfId="24302" xr:uid="{00000000-0005-0000-0000-00002B890000}"/>
    <cellStyle name="Финансовый 5 2 4 6 7" xfId="28751" xr:uid="{00000000-0005-0000-0000-00002C890000}"/>
    <cellStyle name="Финансовый 5 2 4 6 8" xfId="33662" xr:uid="{00000000-0005-0000-0000-00002D890000}"/>
    <cellStyle name="Финансовый 5 2 4 6 9" xfId="31376" xr:uid="{00000000-0005-0000-0000-00002E890000}"/>
    <cellStyle name="Финансовый 5 2 4 7" xfId="17146" xr:uid="{00000000-0005-0000-0000-00002F890000}"/>
    <cellStyle name="Финансовый 5 2 4 8" xfId="18458" xr:uid="{00000000-0005-0000-0000-000030890000}"/>
    <cellStyle name="Финансовый 5 2 4 8 2" xfId="23837" xr:uid="{00000000-0005-0000-0000-000031890000}"/>
    <cellStyle name="Финансовый 5 2 4 8 3" xfId="27601" xr:uid="{00000000-0005-0000-0000-000032890000}"/>
    <cellStyle name="Финансовый 5 2 4 8 4" xfId="29038" xr:uid="{00000000-0005-0000-0000-000033890000}"/>
    <cellStyle name="Финансовый 5 2 4 8 5" xfId="30344" xr:uid="{00000000-0005-0000-0000-000034890000}"/>
    <cellStyle name="Финансовый 5 2 4 8 6" xfId="35029" xr:uid="{00000000-0005-0000-0000-000035890000}"/>
    <cellStyle name="Финансовый 5 2 4 8 7" xfId="36365" xr:uid="{00000000-0005-0000-0000-000036890000}"/>
    <cellStyle name="Финансовый 5 2 5" xfId="1310" xr:uid="{00000000-0005-0000-0000-000037890000}"/>
    <cellStyle name="Финансовый 5 2 5 2" xfId="7716" xr:uid="{00000000-0005-0000-0000-000038890000}"/>
    <cellStyle name="Финансовый 5 2 5 2 2" xfId="13790" xr:uid="{00000000-0005-0000-0000-000039890000}"/>
    <cellStyle name="Финансовый 5 2 5 2 3" xfId="14532" xr:uid="{00000000-0005-0000-0000-00003A890000}"/>
    <cellStyle name="Финансовый 5 2 5 2 3 2" xfId="16448" xr:uid="{00000000-0005-0000-0000-00003B890000}"/>
    <cellStyle name="Финансовый 5 2 5 2 3 3" xfId="20431" xr:uid="{00000000-0005-0000-0000-00003C890000}"/>
    <cellStyle name="Финансовый 5 2 5 2 3 4" xfId="23886" xr:uid="{00000000-0005-0000-0000-00003D890000}"/>
    <cellStyle name="Финансовый 5 2 5 2 3 5" xfId="20830" xr:uid="{00000000-0005-0000-0000-00003E890000}"/>
    <cellStyle name="Финансовый 5 2 5 2 3 6" xfId="27085" xr:uid="{00000000-0005-0000-0000-00003F890000}"/>
    <cellStyle name="Финансовый 5 2 5 2 3 7" xfId="23621" xr:uid="{00000000-0005-0000-0000-000040890000}"/>
    <cellStyle name="Финансовый 5 2 5 2 3 8" xfId="33604" xr:uid="{00000000-0005-0000-0000-000041890000}"/>
    <cellStyle name="Финансовый 5 2 5 2 3 9" xfId="31876" xr:uid="{00000000-0005-0000-0000-000042890000}"/>
    <cellStyle name="Финансовый 5 2 5 2 4" xfId="17204" xr:uid="{00000000-0005-0000-0000-000043890000}"/>
    <cellStyle name="Финансовый 5 2 5 2 5" xfId="18516" xr:uid="{00000000-0005-0000-0000-000044890000}"/>
    <cellStyle name="Финансовый 5 2 5 2 5 2" xfId="25364" xr:uid="{00000000-0005-0000-0000-000045890000}"/>
    <cellStyle name="Финансовый 5 2 5 2 5 3" xfId="27659" xr:uid="{00000000-0005-0000-0000-000046890000}"/>
    <cellStyle name="Финансовый 5 2 5 2 5 4" xfId="29096" xr:uid="{00000000-0005-0000-0000-000047890000}"/>
    <cellStyle name="Финансовый 5 2 5 2 5 5" xfId="30402" xr:uid="{00000000-0005-0000-0000-000048890000}"/>
    <cellStyle name="Финансовый 5 2 5 2 5 6" xfId="34971" xr:uid="{00000000-0005-0000-0000-000049890000}"/>
    <cellStyle name="Финансовый 5 2 5 2 5 7" xfId="36307" xr:uid="{00000000-0005-0000-0000-00004A890000}"/>
    <cellStyle name="Финансовый 5 2 5 3" xfId="12490" xr:uid="{00000000-0005-0000-0000-00004B890000}"/>
    <cellStyle name="Финансовый 5 2 5 3 2" xfId="13142" xr:uid="{00000000-0005-0000-0000-00004C890000}"/>
    <cellStyle name="Финансовый 5 2 5 3 3" xfId="15180" xr:uid="{00000000-0005-0000-0000-00004D890000}"/>
    <cellStyle name="Финансовый 5 2 5 3 3 2" xfId="15800" xr:uid="{00000000-0005-0000-0000-00004E890000}"/>
    <cellStyle name="Финансовый 5 2 5 3 3 3" xfId="19783" xr:uid="{00000000-0005-0000-0000-00004F890000}"/>
    <cellStyle name="Финансовый 5 2 5 3 3 4" xfId="22996" xr:uid="{00000000-0005-0000-0000-000050890000}"/>
    <cellStyle name="Финансовый 5 2 5 3 3 5" xfId="26729" xr:uid="{00000000-0005-0000-0000-000051890000}"/>
    <cellStyle name="Финансовый 5 2 5 3 3 6" xfId="26515" xr:uid="{00000000-0005-0000-0000-000052890000}"/>
    <cellStyle name="Финансовый 5 2 5 3 3 7" xfId="21631" xr:uid="{00000000-0005-0000-0000-000053890000}"/>
    <cellStyle name="Финансовый 5 2 5 3 3 8" xfId="32956" xr:uid="{00000000-0005-0000-0000-000054890000}"/>
    <cellStyle name="Финансовый 5 2 5 3 3 9" xfId="31633" xr:uid="{00000000-0005-0000-0000-000055890000}"/>
    <cellStyle name="Финансовый 5 2 5 3 4" xfId="17852" xr:uid="{00000000-0005-0000-0000-000056890000}"/>
    <cellStyle name="Финансовый 5 2 5 3 5" xfId="19164" xr:uid="{00000000-0005-0000-0000-000057890000}"/>
    <cellStyle name="Финансовый 5 2 5 3 5 2" xfId="24504" xr:uid="{00000000-0005-0000-0000-000058890000}"/>
    <cellStyle name="Финансовый 5 2 5 3 5 3" xfId="28307" xr:uid="{00000000-0005-0000-0000-000059890000}"/>
    <cellStyle name="Финансовый 5 2 5 3 5 4" xfId="29744" xr:uid="{00000000-0005-0000-0000-00005A890000}"/>
    <cellStyle name="Финансовый 5 2 5 3 5 5" xfId="31050" xr:uid="{00000000-0005-0000-0000-00005B890000}"/>
    <cellStyle name="Финансовый 5 2 5 3 5 6" xfId="34323" xr:uid="{00000000-0005-0000-0000-00005C890000}"/>
    <cellStyle name="Финансовый 5 2 5 3 5 7" xfId="35659" xr:uid="{00000000-0005-0000-0000-00005D890000}"/>
    <cellStyle name="Финансовый 5 2 6" xfId="10130" xr:uid="{00000000-0005-0000-0000-00005E890000}"/>
    <cellStyle name="Финансовый 5 2 6 2" xfId="13274" xr:uid="{00000000-0005-0000-0000-00005F890000}"/>
    <cellStyle name="Финансовый 5 2 6 3" xfId="15048" xr:uid="{00000000-0005-0000-0000-000060890000}"/>
    <cellStyle name="Финансовый 5 2 6 3 2" xfId="15932" xr:uid="{00000000-0005-0000-0000-000061890000}"/>
    <cellStyle name="Финансовый 5 2 6 3 3" xfId="19915" xr:uid="{00000000-0005-0000-0000-000062890000}"/>
    <cellStyle name="Финансовый 5 2 6 3 4" xfId="23654" xr:uid="{00000000-0005-0000-0000-000063890000}"/>
    <cellStyle name="Финансовый 5 2 6 3 5" xfId="26778" xr:uid="{00000000-0005-0000-0000-000064890000}"/>
    <cellStyle name="Финансовый 5 2 6 3 6" xfId="26057" xr:uid="{00000000-0005-0000-0000-000065890000}"/>
    <cellStyle name="Финансовый 5 2 6 3 7" xfId="21463" xr:uid="{00000000-0005-0000-0000-000066890000}"/>
    <cellStyle name="Финансовый 5 2 6 3 8" xfId="33088" xr:uid="{00000000-0005-0000-0000-000067890000}"/>
    <cellStyle name="Финансовый 5 2 6 3 9" xfId="32064" xr:uid="{00000000-0005-0000-0000-000068890000}"/>
    <cellStyle name="Финансовый 5 2 6 4" xfId="17720" xr:uid="{00000000-0005-0000-0000-000069890000}"/>
    <cellStyle name="Финансовый 5 2 6 5" xfId="19032" xr:uid="{00000000-0005-0000-0000-00006A890000}"/>
    <cellStyle name="Финансовый 5 2 6 5 2" xfId="21767" xr:uid="{00000000-0005-0000-0000-00006B890000}"/>
    <cellStyle name="Финансовый 5 2 6 5 3" xfId="28175" xr:uid="{00000000-0005-0000-0000-00006C890000}"/>
    <cellStyle name="Финансовый 5 2 6 5 4" xfId="29612" xr:uid="{00000000-0005-0000-0000-00006D890000}"/>
    <cellStyle name="Финансовый 5 2 6 5 5" xfId="30918" xr:uid="{00000000-0005-0000-0000-00006E890000}"/>
    <cellStyle name="Финансовый 5 2 6 5 6" xfId="34455" xr:uid="{00000000-0005-0000-0000-00006F890000}"/>
    <cellStyle name="Финансовый 5 2 6 5 7" xfId="35791" xr:uid="{00000000-0005-0000-0000-000070890000}"/>
    <cellStyle name="Финансовый 5 2 7" xfId="11195" xr:uid="{00000000-0005-0000-0000-000071890000}"/>
    <cellStyle name="Финансовый 5 2 8" xfId="13922" xr:uid="{00000000-0005-0000-0000-000072890000}"/>
    <cellStyle name="Финансовый 5 2 9" xfId="14174" xr:uid="{00000000-0005-0000-0000-000073890000}"/>
    <cellStyle name="Финансовый 5 2 9 2" xfId="16580" xr:uid="{00000000-0005-0000-0000-000074890000}"/>
    <cellStyle name="Финансовый 5 2 9 2 2" xfId="18167" xr:uid="{00000000-0005-0000-0000-000075890000}"/>
    <cellStyle name="Финансовый 5 2 9 2 3" xfId="20815" xr:uid="{00000000-0005-0000-0000-000076890000}"/>
    <cellStyle name="Финансовый 5 2 9 2 4" xfId="34006" xr:uid="{00000000-0005-0000-0000-000077890000}"/>
    <cellStyle name="Финансовый 5 2 9 2 5" xfId="35349" xr:uid="{00000000-0005-0000-0000-000078890000}"/>
    <cellStyle name="Финансовый 5 2 9 3" xfId="20563" xr:uid="{00000000-0005-0000-0000-000079890000}"/>
    <cellStyle name="Финансовый 5 2 9 4" xfId="33736" xr:uid="{00000000-0005-0000-0000-00007A890000}"/>
    <cellStyle name="Финансовый 5 2 9 5" xfId="33992" xr:uid="{00000000-0005-0000-0000-00007B890000}"/>
    <cellStyle name="Финансовый 5 20" xfId="11177" xr:uid="{00000000-0005-0000-0000-00007C890000}"/>
    <cellStyle name="Финансовый 5 21" xfId="12798" xr:uid="{00000000-0005-0000-0000-00007D890000}"/>
    <cellStyle name="Финансовый 5 21 2" xfId="12803" xr:uid="{00000000-0005-0000-0000-00007E890000}"/>
    <cellStyle name="Финансовый 5 21 2 2" xfId="12840" xr:uid="{00000000-0005-0000-0000-00007F890000}"/>
    <cellStyle name="Финансовый 5 21 2 3" xfId="15482" xr:uid="{00000000-0005-0000-0000-000080890000}"/>
    <cellStyle name="Финансовый 5 21 2 3 2" xfId="15498" xr:uid="{00000000-0005-0000-0000-000081890000}"/>
    <cellStyle name="Финансовый 5 21 2 3 3" xfId="19481" xr:uid="{00000000-0005-0000-0000-000082890000}"/>
    <cellStyle name="Финансовый 5 21 2 3 4" xfId="24904" xr:uid="{00000000-0005-0000-0000-000083890000}"/>
    <cellStyle name="Финансовый 5 21 2 3 5" xfId="26377" xr:uid="{00000000-0005-0000-0000-000084890000}"/>
    <cellStyle name="Финансовый 5 21 2 3 6" xfId="25510" xr:uid="{00000000-0005-0000-0000-000085890000}"/>
    <cellStyle name="Финансовый 5 21 2 3 7" xfId="25740" xr:uid="{00000000-0005-0000-0000-000086890000}"/>
    <cellStyle name="Финансовый 5 21 2 3 8" xfId="32654" xr:uid="{00000000-0005-0000-0000-000087890000}"/>
    <cellStyle name="Финансовый 5 21 2 3 9" xfId="32398" xr:uid="{00000000-0005-0000-0000-000088890000}"/>
    <cellStyle name="Финансовый 5 21 2 4" xfId="18154" xr:uid="{00000000-0005-0000-0000-000089890000}"/>
    <cellStyle name="Финансовый 5 21 2 5" xfId="19466" xr:uid="{00000000-0005-0000-0000-00008A890000}"/>
    <cellStyle name="Финансовый 5 21 2 5 2" xfId="22568" xr:uid="{00000000-0005-0000-0000-00008B890000}"/>
    <cellStyle name="Финансовый 5 21 2 5 3" xfId="28609" xr:uid="{00000000-0005-0000-0000-00008C890000}"/>
    <cellStyle name="Финансовый 5 21 2 5 4" xfId="30046" xr:uid="{00000000-0005-0000-0000-00008D890000}"/>
    <cellStyle name="Финансовый 5 21 2 5 5" xfId="31352" xr:uid="{00000000-0005-0000-0000-00008E890000}"/>
    <cellStyle name="Финансовый 5 21 2 5 6" xfId="34021" xr:uid="{00000000-0005-0000-0000-00008F890000}"/>
    <cellStyle name="Финансовый 5 21 2 5 7" xfId="35357" xr:uid="{00000000-0005-0000-0000-000090890000}"/>
    <cellStyle name="Финансовый 5 21 3" xfId="12842" xr:uid="{00000000-0005-0000-0000-000091890000}"/>
    <cellStyle name="Финансовый 5 21 4" xfId="15480" xr:uid="{00000000-0005-0000-0000-000092890000}"/>
    <cellStyle name="Финансовый 5 21 4 2" xfId="15500" xr:uid="{00000000-0005-0000-0000-000093890000}"/>
    <cellStyle name="Финансовый 5 21 4 3" xfId="19483" xr:uid="{00000000-0005-0000-0000-000094890000}"/>
    <cellStyle name="Финансовый 5 21 4 4" xfId="21676" xr:uid="{00000000-0005-0000-0000-000095890000}"/>
    <cellStyle name="Финансовый 5 21 4 5" xfId="24974" xr:uid="{00000000-0005-0000-0000-000096890000}"/>
    <cellStyle name="Финансовый 5 21 4 6" xfId="23716" xr:uid="{00000000-0005-0000-0000-000097890000}"/>
    <cellStyle name="Финансовый 5 21 4 7" xfId="28752" xr:uid="{00000000-0005-0000-0000-000098890000}"/>
    <cellStyle name="Финансовый 5 21 4 8" xfId="32656" xr:uid="{00000000-0005-0000-0000-000099890000}"/>
    <cellStyle name="Финансовый 5 21 4 9" xfId="32299" xr:uid="{00000000-0005-0000-0000-00009A890000}"/>
    <cellStyle name="Финансовый 5 21 5" xfId="18152" xr:uid="{00000000-0005-0000-0000-00009B890000}"/>
    <cellStyle name="Финансовый 5 21 6" xfId="19464" xr:uid="{00000000-0005-0000-0000-00009C890000}"/>
    <cellStyle name="Финансовый 5 21 6 2" xfId="22797" xr:uid="{00000000-0005-0000-0000-00009D890000}"/>
    <cellStyle name="Финансовый 5 21 6 3" xfId="28607" xr:uid="{00000000-0005-0000-0000-00009E890000}"/>
    <cellStyle name="Финансовый 5 21 6 4" xfId="30044" xr:uid="{00000000-0005-0000-0000-00009F890000}"/>
    <cellStyle name="Финансовый 5 21 6 5" xfId="31350" xr:uid="{00000000-0005-0000-0000-0000A0890000}"/>
    <cellStyle name="Финансовый 5 21 6 6" xfId="34023" xr:uid="{00000000-0005-0000-0000-0000A1890000}"/>
    <cellStyle name="Финансовый 5 21 6 7" xfId="35359" xr:uid="{00000000-0005-0000-0000-0000A2890000}"/>
    <cellStyle name="Финансовый 5 22" xfId="12813" xr:uid="{00000000-0005-0000-0000-0000A3890000}"/>
    <cellStyle name="Финансовый 5 22 2" xfId="12837" xr:uid="{00000000-0005-0000-0000-0000A4890000}"/>
    <cellStyle name="Финансовый 5 22 3" xfId="15485" xr:uid="{00000000-0005-0000-0000-0000A5890000}"/>
    <cellStyle name="Финансовый 5 22 3 2" xfId="15495" xr:uid="{00000000-0005-0000-0000-0000A6890000}"/>
    <cellStyle name="Финансовый 5 22 3 3" xfId="19478" xr:uid="{00000000-0005-0000-0000-0000A7890000}"/>
    <cellStyle name="Финансовый 5 22 3 4" xfId="24122" xr:uid="{00000000-0005-0000-0000-0000A8890000}"/>
    <cellStyle name="Финансовый 5 22 3 5" xfId="25592" xr:uid="{00000000-0005-0000-0000-0000A9890000}"/>
    <cellStyle name="Финансовый 5 22 3 6" xfId="23904" xr:uid="{00000000-0005-0000-0000-0000AA890000}"/>
    <cellStyle name="Финансовый 5 22 3 7" xfId="24675" xr:uid="{00000000-0005-0000-0000-0000AB890000}"/>
    <cellStyle name="Финансовый 5 22 3 8" xfId="32651" xr:uid="{00000000-0005-0000-0000-0000AC890000}"/>
    <cellStyle name="Финансовый 5 22 3 9" xfId="31594" xr:uid="{00000000-0005-0000-0000-0000AD890000}"/>
    <cellStyle name="Финансовый 5 22 4" xfId="18157" xr:uid="{00000000-0005-0000-0000-0000AE890000}"/>
    <cellStyle name="Финансовый 5 22 5" xfId="19469" xr:uid="{00000000-0005-0000-0000-0000AF890000}"/>
    <cellStyle name="Финансовый 5 22 5 2" xfId="22407" xr:uid="{00000000-0005-0000-0000-0000B0890000}"/>
    <cellStyle name="Финансовый 5 22 5 3" xfId="28612" xr:uid="{00000000-0005-0000-0000-0000B1890000}"/>
    <cellStyle name="Финансовый 5 22 5 4" xfId="30049" xr:uid="{00000000-0005-0000-0000-0000B2890000}"/>
    <cellStyle name="Финансовый 5 22 5 5" xfId="31355" xr:uid="{00000000-0005-0000-0000-0000B3890000}"/>
    <cellStyle name="Финансовый 5 22 5 6" xfId="34018" xr:uid="{00000000-0005-0000-0000-0000B4890000}"/>
    <cellStyle name="Финансовый 5 22 5 7" xfId="35354" xr:uid="{00000000-0005-0000-0000-0000B5890000}"/>
    <cellStyle name="Финансовый 5 23" xfId="12826" xr:uid="{00000000-0005-0000-0000-0000B6890000}"/>
    <cellStyle name="Финансовый 5 23 2" xfId="12833" xr:uid="{00000000-0005-0000-0000-0000B7890000}"/>
    <cellStyle name="Финансовый 5 23 3" xfId="15489" xr:uid="{00000000-0005-0000-0000-0000B8890000}"/>
    <cellStyle name="Финансовый 5 23 3 2" xfId="15491" xr:uid="{00000000-0005-0000-0000-0000B9890000}"/>
    <cellStyle name="Финансовый 5 23 3 3" xfId="19474" xr:uid="{00000000-0005-0000-0000-0000BA890000}"/>
    <cellStyle name="Финансовый 5 23 3 4" xfId="25356" xr:uid="{00000000-0005-0000-0000-0000BB890000}"/>
    <cellStyle name="Финансовый 5 23 3 5" xfId="26828" xr:uid="{00000000-0005-0000-0000-0000BC890000}"/>
    <cellStyle name="Финансовый 5 23 3 6" xfId="20828" xr:uid="{00000000-0005-0000-0000-0000BD890000}"/>
    <cellStyle name="Финансовый 5 23 3 7" xfId="20874" xr:uid="{00000000-0005-0000-0000-0000BE890000}"/>
    <cellStyle name="Финансовый 5 23 3 8" xfId="32647" xr:uid="{00000000-0005-0000-0000-0000BF890000}"/>
    <cellStyle name="Финансовый 5 23 3 9" xfId="31877" xr:uid="{00000000-0005-0000-0000-0000C0890000}"/>
    <cellStyle name="Финансовый 5 23 4" xfId="18161" xr:uid="{00000000-0005-0000-0000-0000C1890000}"/>
    <cellStyle name="Финансовый 5 23 5" xfId="19473" xr:uid="{00000000-0005-0000-0000-0000C2890000}"/>
    <cellStyle name="Финансовый 5 23 5 2" xfId="20986" xr:uid="{00000000-0005-0000-0000-0000C3890000}"/>
    <cellStyle name="Финансовый 5 23 5 3" xfId="28616" xr:uid="{00000000-0005-0000-0000-0000C4890000}"/>
    <cellStyle name="Финансовый 5 23 5 4" xfId="30053" xr:uid="{00000000-0005-0000-0000-0000C5890000}"/>
    <cellStyle name="Финансовый 5 23 5 5" xfId="31359" xr:uid="{00000000-0005-0000-0000-0000C6890000}"/>
    <cellStyle name="Финансовый 5 23 5 6" xfId="34014" xr:uid="{00000000-0005-0000-0000-0000C7890000}"/>
    <cellStyle name="Финансовый 5 23 5 7" xfId="35350" xr:uid="{00000000-0005-0000-0000-0000C8890000}"/>
    <cellStyle name="Финансовый 5 24" xfId="13935" xr:uid="{00000000-0005-0000-0000-0000C9890000}"/>
    <cellStyle name="Финансовый 5 25" xfId="14171" xr:uid="{00000000-0005-0000-0000-0000CA890000}"/>
    <cellStyle name="Финансовый 5 25 2" xfId="16593" xr:uid="{00000000-0005-0000-0000-0000CB890000}"/>
    <cellStyle name="Финансовый 5 25 3" xfId="20576" xr:uid="{00000000-0005-0000-0000-0000CC890000}"/>
    <cellStyle name="Финансовый 5 25 4" xfId="24814" xr:uid="{00000000-0005-0000-0000-0000CD890000}"/>
    <cellStyle name="Финансовый 5 25 5" xfId="22589" xr:uid="{00000000-0005-0000-0000-0000CE890000}"/>
    <cellStyle name="Финансовый 5 25 6" xfId="26873" xr:uid="{00000000-0005-0000-0000-0000CF890000}"/>
    <cellStyle name="Финансовый 5 25 7" xfId="25101" xr:uid="{00000000-0005-0000-0000-0000D0890000}"/>
    <cellStyle name="Финансовый 5 25 8" xfId="33749" xr:uid="{00000000-0005-0000-0000-0000D1890000}"/>
    <cellStyle name="Финансовый 5 25 9" xfId="32630" xr:uid="{00000000-0005-0000-0000-0000D2890000}"/>
    <cellStyle name="Финансовый 5 26" xfId="14387" xr:uid="{00000000-0005-0000-0000-0000D3890000}"/>
    <cellStyle name="Финансовый 5 26 2" xfId="17059" xr:uid="{00000000-0005-0000-0000-0000D4890000}"/>
    <cellStyle name="Финансовый 5 26 3" xfId="20810" xr:uid="{00000000-0005-0000-0000-0000D5890000}"/>
    <cellStyle name="Финансовый 5 26 4" xfId="23486" xr:uid="{00000000-0005-0000-0000-0000D6890000}"/>
    <cellStyle name="Финансовый 5 26 5" xfId="26208" xr:uid="{00000000-0005-0000-0000-0000D7890000}"/>
    <cellStyle name="Финансовый 5 26 6" xfId="21854" xr:uid="{00000000-0005-0000-0000-0000D8890000}"/>
    <cellStyle name="Финансовый 5 26 7" xfId="26901" xr:uid="{00000000-0005-0000-0000-0000D9890000}"/>
    <cellStyle name="Финансовый 5 26 8" xfId="33983" xr:uid="{00000000-0005-0000-0000-0000DA890000}"/>
    <cellStyle name="Финансовый 5 26 9" xfId="35344" xr:uid="{00000000-0005-0000-0000-0000DB890000}"/>
    <cellStyle name="Финансовый 5 27" xfId="18371" xr:uid="{00000000-0005-0000-0000-0000DC890000}"/>
    <cellStyle name="Финансовый 5 27 2" xfId="23992" xr:uid="{00000000-0005-0000-0000-0000DD890000}"/>
    <cellStyle name="Финансовый 5 27 3" xfId="27514" xr:uid="{00000000-0005-0000-0000-0000DE890000}"/>
    <cellStyle name="Финансовый 5 27 4" xfId="28951" xr:uid="{00000000-0005-0000-0000-0000DF890000}"/>
    <cellStyle name="Финансовый 5 27 5" xfId="30257" xr:uid="{00000000-0005-0000-0000-0000E0890000}"/>
    <cellStyle name="Финансовый 5 27 6" xfId="35116" xr:uid="{00000000-0005-0000-0000-0000E1890000}"/>
    <cellStyle name="Финансовый 5 27 7" xfId="36452" xr:uid="{00000000-0005-0000-0000-0000E2890000}"/>
    <cellStyle name="Финансовый 5 3" xfId="229" xr:uid="{00000000-0005-0000-0000-0000E3890000}"/>
    <cellStyle name="Финансовый 5 3 2" xfId="576" xr:uid="{00000000-0005-0000-0000-0000E4890000}"/>
    <cellStyle name="Финансовый 5 3 2 2" xfId="9167" xr:uid="{00000000-0005-0000-0000-0000E5890000}"/>
    <cellStyle name="Финансовый 5 3 2 3" xfId="10484" xr:uid="{00000000-0005-0000-0000-0000E6890000}"/>
    <cellStyle name="Финансовый 5 3 3" xfId="1319" xr:uid="{00000000-0005-0000-0000-0000E7890000}"/>
    <cellStyle name="Финансовый 5 3 3 2" xfId="8037" xr:uid="{00000000-0005-0000-0000-0000E8890000}"/>
    <cellStyle name="Финансовый 5 3 3 2 2" xfId="13718" xr:uid="{00000000-0005-0000-0000-0000E9890000}"/>
    <cellStyle name="Финансовый 5 3 3 2 3" xfId="14604" xr:uid="{00000000-0005-0000-0000-0000EA890000}"/>
    <cellStyle name="Финансовый 5 3 3 2 3 2" xfId="16376" xr:uid="{00000000-0005-0000-0000-0000EB890000}"/>
    <cellStyle name="Финансовый 5 3 3 2 3 3" xfId="20359" xr:uid="{00000000-0005-0000-0000-0000EC890000}"/>
    <cellStyle name="Финансовый 5 3 3 2 3 4" xfId="24615" xr:uid="{00000000-0005-0000-0000-0000ED890000}"/>
    <cellStyle name="Финансовый 5 3 3 2 3 5" xfId="25970" xr:uid="{00000000-0005-0000-0000-0000EE890000}"/>
    <cellStyle name="Финансовый 5 3 3 2 3 6" xfId="27007" xr:uid="{00000000-0005-0000-0000-0000EF890000}"/>
    <cellStyle name="Финансовый 5 3 3 2 3 7" xfId="22202" xr:uid="{00000000-0005-0000-0000-0000F0890000}"/>
    <cellStyle name="Финансовый 5 3 3 2 3 8" xfId="33532" xr:uid="{00000000-0005-0000-0000-0000F1890000}"/>
    <cellStyle name="Финансовый 5 3 3 2 3 9" xfId="32170" xr:uid="{00000000-0005-0000-0000-0000F2890000}"/>
    <cellStyle name="Финансовый 5 3 3 2 4" xfId="17276" xr:uid="{00000000-0005-0000-0000-0000F3890000}"/>
    <cellStyle name="Финансовый 5 3 3 2 5" xfId="18588" xr:uid="{00000000-0005-0000-0000-0000F4890000}"/>
    <cellStyle name="Финансовый 5 3 3 2 5 2" xfId="25365" xr:uid="{00000000-0005-0000-0000-0000F5890000}"/>
    <cellStyle name="Финансовый 5 3 3 2 5 3" xfId="27731" xr:uid="{00000000-0005-0000-0000-0000F6890000}"/>
    <cellStyle name="Финансовый 5 3 3 2 5 4" xfId="29168" xr:uid="{00000000-0005-0000-0000-0000F7890000}"/>
    <cellStyle name="Финансовый 5 3 3 2 5 5" xfId="30474" xr:uid="{00000000-0005-0000-0000-0000F8890000}"/>
    <cellStyle name="Финансовый 5 3 3 2 5 6" xfId="34899" xr:uid="{00000000-0005-0000-0000-0000F9890000}"/>
    <cellStyle name="Финансовый 5 3 3 2 5 7" xfId="36235" xr:uid="{00000000-0005-0000-0000-0000FA890000}"/>
    <cellStyle name="Финансовый 5 3 3 3" xfId="12562" xr:uid="{00000000-0005-0000-0000-0000FB890000}"/>
    <cellStyle name="Финансовый 5 3 3 3 2" xfId="13070" xr:uid="{00000000-0005-0000-0000-0000FC890000}"/>
    <cellStyle name="Финансовый 5 3 3 3 3" xfId="15252" xr:uid="{00000000-0005-0000-0000-0000FD890000}"/>
    <cellStyle name="Финансовый 5 3 3 3 3 2" xfId="15728" xr:uid="{00000000-0005-0000-0000-0000FE890000}"/>
    <cellStyle name="Финансовый 5 3 3 3 3 3" xfId="19711" xr:uid="{00000000-0005-0000-0000-0000FF890000}"/>
    <cellStyle name="Финансовый 5 3 3 3 3 4" xfId="23109" xr:uid="{00000000-0005-0000-0000-0000008A0000}"/>
    <cellStyle name="Финансовый 5 3 3 3 3 5" xfId="26715" xr:uid="{00000000-0005-0000-0000-0000018A0000}"/>
    <cellStyle name="Финансовый 5 3 3 3 3 6" xfId="24335" xr:uid="{00000000-0005-0000-0000-0000028A0000}"/>
    <cellStyle name="Финансовый 5 3 3 3 3 7" xfId="28682" xr:uid="{00000000-0005-0000-0000-0000038A0000}"/>
    <cellStyle name="Финансовый 5 3 3 3 3 8" xfId="32884" xr:uid="{00000000-0005-0000-0000-0000048A0000}"/>
    <cellStyle name="Финансовый 5 3 3 3 3 9" xfId="32124" xr:uid="{00000000-0005-0000-0000-0000058A0000}"/>
    <cellStyle name="Финансовый 5 3 3 3 4" xfId="17924" xr:uid="{00000000-0005-0000-0000-0000068A0000}"/>
    <cellStyle name="Финансовый 5 3 3 3 5" xfId="19236" xr:uid="{00000000-0005-0000-0000-0000078A0000}"/>
    <cellStyle name="Финансовый 5 3 3 3 5 2" xfId="21912" xr:uid="{00000000-0005-0000-0000-0000088A0000}"/>
    <cellStyle name="Финансовый 5 3 3 3 5 3" xfId="28379" xr:uid="{00000000-0005-0000-0000-0000098A0000}"/>
    <cellStyle name="Финансовый 5 3 3 3 5 4" xfId="29816" xr:uid="{00000000-0005-0000-0000-00000A8A0000}"/>
    <cellStyle name="Финансовый 5 3 3 3 5 5" xfId="31122" xr:uid="{00000000-0005-0000-0000-00000B8A0000}"/>
    <cellStyle name="Финансовый 5 3 3 3 5 6" xfId="34251" xr:uid="{00000000-0005-0000-0000-00000C8A0000}"/>
    <cellStyle name="Финансовый 5 3 3 3 5 7" xfId="35587" xr:uid="{00000000-0005-0000-0000-00000D8A0000}"/>
    <cellStyle name="Финансовый 5 3 4" xfId="10137" xr:uid="{00000000-0005-0000-0000-00000E8A0000}"/>
    <cellStyle name="Финансовый 5 3 4 2" xfId="13271" xr:uid="{00000000-0005-0000-0000-00000F8A0000}"/>
    <cellStyle name="Финансовый 5 3 4 3" xfId="15051" xr:uid="{00000000-0005-0000-0000-0000108A0000}"/>
    <cellStyle name="Финансовый 5 3 4 3 2" xfId="15929" xr:uid="{00000000-0005-0000-0000-0000118A0000}"/>
    <cellStyle name="Финансовый 5 3 4 3 3" xfId="19912" xr:uid="{00000000-0005-0000-0000-0000128A0000}"/>
    <cellStyle name="Финансовый 5 3 4 3 4" xfId="25286" xr:uid="{00000000-0005-0000-0000-0000138A0000}"/>
    <cellStyle name="Финансовый 5 3 4 3 5" xfId="26224" xr:uid="{00000000-0005-0000-0000-0000148A0000}"/>
    <cellStyle name="Финансовый 5 3 4 3 6" xfId="23647" xr:uid="{00000000-0005-0000-0000-0000158A0000}"/>
    <cellStyle name="Финансовый 5 3 4 3 7" xfId="23852" xr:uid="{00000000-0005-0000-0000-0000168A0000}"/>
    <cellStyle name="Финансовый 5 3 4 3 8" xfId="33085" xr:uid="{00000000-0005-0000-0000-0000178A0000}"/>
    <cellStyle name="Финансовый 5 3 4 3 9" xfId="32269" xr:uid="{00000000-0005-0000-0000-0000188A0000}"/>
    <cellStyle name="Финансовый 5 3 4 4" xfId="17723" xr:uid="{00000000-0005-0000-0000-0000198A0000}"/>
    <cellStyle name="Финансовый 5 3 4 5" xfId="19035" xr:uid="{00000000-0005-0000-0000-00001A8A0000}"/>
    <cellStyle name="Финансовый 5 3 4 5 2" xfId="21571" xr:uid="{00000000-0005-0000-0000-00001B8A0000}"/>
    <cellStyle name="Финансовый 5 3 4 5 3" xfId="28178" xr:uid="{00000000-0005-0000-0000-00001C8A0000}"/>
    <cellStyle name="Финансовый 5 3 4 5 4" xfId="29615" xr:uid="{00000000-0005-0000-0000-00001D8A0000}"/>
    <cellStyle name="Финансовый 5 3 4 5 5" xfId="30921" xr:uid="{00000000-0005-0000-0000-00001E8A0000}"/>
    <cellStyle name="Финансовый 5 3 4 5 6" xfId="34452" xr:uid="{00000000-0005-0000-0000-00001F8A0000}"/>
    <cellStyle name="Финансовый 5 3 4 5 7" xfId="35788" xr:uid="{00000000-0005-0000-0000-0000208A0000}"/>
    <cellStyle name="Финансовый 5 3 5" xfId="11204" xr:uid="{00000000-0005-0000-0000-0000218A0000}"/>
    <cellStyle name="Финансовый 5 3 6" xfId="13919" xr:uid="{00000000-0005-0000-0000-0000228A0000}"/>
    <cellStyle name="Финансовый 5 3 7" xfId="14403" xr:uid="{00000000-0005-0000-0000-0000238A0000}"/>
    <cellStyle name="Финансовый 5 3 7 2" xfId="16577" xr:uid="{00000000-0005-0000-0000-0000248A0000}"/>
    <cellStyle name="Финансовый 5 3 7 3" xfId="20560" xr:uid="{00000000-0005-0000-0000-0000258A0000}"/>
    <cellStyle name="Финансовый 5 3 7 4" xfId="21014" xr:uid="{00000000-0005-0000-0000-0000268A0000}"/>
    <cellStyle name="Финансовый 5 3 7 5" xfId="22376" xr:uid="{00000000-0005-0000-0000-0000278A0000}"/>
    <cellStyle name="Финансовый 5 3 7 6" xfId="28621" xr:uid="{00000000-0005-0000-0000-0000288A0000}"/>
    <cellStyle name="Финансовый 5 3 7 7" xfId="30054" xr:uid="{00000000-0005-0000-0000-0000298A0000}"/>
    <cellStyle name="Финансовый 5 3 7 8" xfId="33733" xr:uid="{00000000-0005-0000-0000-00002A8A0000}"/>
    <cellStyle name="Финансовый 5 3 7 9" xfId="33997" xr:uid="{00000000-0005-0000-0000-00002B8A0000}"/>
    <cellStyle name="Финансовый 5 3 8" xfId="17075" xr:uid="{00000000-0005-0000-0000-00002C8A0000}"/>
    <cellStyle name="Финансовый 5 3 9" xfId="18387" xr:uid="{00000000-0005-0000-0000-00002D8A0000}"/>
    <cellStyle name="Финансовый 5 3 9 2" xfId="21776" xr:uid="{00000000-0005-0000-0000-00002E8A0000}"/>
    <cellStyle name="Финансовый 5 3 9 3" xfId="27530" xr:uid="{00000000-0005-0000-0000-00002F8A0000}"/>
    <cellStyle name="Финансовый 5 3 9 4" xfId="28967" xr:uid="{00000000-0005-0000-0000-0000308A0000}"/>
    <cellStyle name="Финансовый 5 3 9 5" xfId="30273" xr:uid="{00000000-0005-0000-0000-0000318A0000}"/>
    <cellStyle name="Финансовый 5 3 9 6" xfId="35100" xr:uid="{00000000-0005-0000-0000-0000328A0000}"/>
    <cellStyle name="Финансовый 5 3 9 7" xfId="36436" xr:uid="{00000000-0005-0000-0000-0000338A0000}"/>
    <cellStyle name="Финансовый 5 4" xfId="240" xr:uid="{00000000-0005-0000-0000-0000348A0000}"/>
    <cellStyle name="Финансовый 5 4 2" xfId="585" xr:uid="{00000000-0005-0000-0000-0000358A0000}"/>
    <cellStyle name="Финансовый 5 4 2 2" xfId="9180" xr:uid="{00000000-0005-0000-0000-0000368A0000}"/>
    <cellStyle name="Финансовый 5 4 2 3" xfId="10493" xr:uid="{00000000-0005-0000-0000-0000378A0000}"/>
    <cellStyle name="Финансовый 5 4 3" xfId="1331" xr:uid="{00000000-0005-0000-0000-0000388A0000}"/>
    <cellStyle name="Финансовый 5 4 3 2" xfId="7720" xr:uid="{00000000-0005-0000-0000-0000398A0000}"/>
    <cellStyle name="Финансовый 5 4 3 2 2" xfId="13789" xr:uid="{00000000-0005-0000-0000-00003A8A0000}"/>
    <cellStyle name="Финансовый 5 4 3 2 3" xfId="14533" xr:uid="{00000000-0005-0000-0000-00003B8A0000}"/>
    <cellStyle name="Финансовый 5 4 3 2 3 2" xfId="16447" xr:uid="{00000000-0005-0000-0000-00003C8A0000}"/>
    <cellStyle name="Финансовый 5 4 3 2 3 3" xfId="20430" xr:uid="{00000000-0005-0000-0000-00003D8A0000}"/>
    <cellStyle name="Финансовый 5 4 3 2 3 4" xfId="23813" xr:uid="{00000000-0005-0000-0000-00003E8A0000}"/>
    <cellStyle name="Финансовый 5 4 3 2 3 5" xfId="25867" xr:uid="{00000000-0005-0000-0000-00003F8A0000}"/>
    <cellStyle name="Финансовый 5 4 3 2 3 6" xfId="24126" xr:uid="{00000000-0005-0000-0000-0000408A0000}"/>
    <cellStyle name="Финансовый 5 4 3 2 3 7" xfId="26523" xr:uid="{00000000-0005-0000-0000-0000418A0000}"/>
    <cellStyle name="Финансовый 5 4 3 2 3 8" xfId="33603" xr:uid="{00000000-0005-0000-0000-0000428A0000}"/>
    <cellStyle name="Финансовый 5 4 3 2 3 9" xfId="31460" xr:uid="{00000000-0005-0000-0000-0000438A0000}"/>
    <cellStyle name="Финансовый 5 4 3 2 4" xfId="17205" xr:uid="{00000000-0005-0000-0000-0000448A0000}"/>
    <cellStyle name="Финансовый 5 4 3 2 5" xfId="18517" xr:uid="{00000000-0005-0000-0000-0000458A0000}"/>
    <cellStyle name="Финансовый 5 4 3 2 5 2" xfId="23141" xr:uid="{00000000-0005-0000-0000-0000468A0000}"/>
    <cellStyle name="Финансовый 5 4 3 2 5 3" xfId="27660" xr:uid="{00000000-0005-0000-0000-0000478A0000}"/>
    <cellStyle name="Финансовый 5 4 3 2 5 4" xfId="29097" xr:uid="{00000000-0005-0000-0000-0000488A0000}"/>
    <cellStyle name="Финансовый 5 4 3 2 5 5" xfId="30403" xr:uid="{00000000-0005-0000-0000-0000498A0000}"/>
    <cellStyle name="Финансовый 5 4 3 2 5 6" xfId="34970" xr:uid="{00000000-0005-0000-0000-00004A8A0000}"/>
    <cellStyle name="Финансовый 5 4 3 2 5 7" xfId="36306" xr:uid="{00000000-0005-0000-0000-00004B8A0000}"/>
    <cellStyle name="Финансовый 5 4 3 3" xfId="12491" xr:uid="{00000000-0005-0000-0000-00004C8A0000}"/>
    <cellStyle name="Финансовый 5 4 3 3 2" xfId="13141" xr:uid="{00000000-0005-0000-0000-00004D8A0000}"/>
    <cellStyle name="Финансовый 5 4 3 3 3" xfId="15181" xr:uid="{00000000-0005-0000-0000-00004E8A0000}"/>
    <cellStyle name="Финансовый 5 4 3 3 3 2" xfId="15799" xr:uid="{00000000-0005-0000-0000-00004F8A0000}"/>
    <cellStyle name="Финансовый 5 4 3 3 3 3" xfId="19782" xr:uid="{00000000-0005-0000-0000-0000508A0000}"/>
    <cellStyle name="Финансовый 5 4 3 3 3 4" xfId="22875" xr:uid="{00000000-0005-0000-0000-0000518A0000}"/>
    <cellStyle name="Финансовый 5 4 3 3 3 5" xfId="27231" xr:uid="{00000000-0005-0000-0000-0000528A0000}"/>
    <cellStyle name="Финансовый 5 4 3 3 3 6" xfId="27135" xr:uid="{00000000-0005-0000-0000-0000538A0000}"/>
    <cellStyle name="Финансовый 5 4 3 3 3 7" xfId="23513" xr:uid="{00000000-0005-0000-0000-0000548A0000}"/>
    <cellStyle name="Финансовый 5 4 3 3 3 8" xfId="32955" xr:uid="{00000000-0005-0000-0000-0000558A0000}"/>
    <cellStyle name="Финансовый 5 4 3 3 3 9" xfId="31671" xr:uid="{00000000-0005-0000-0000-0000568A0000}"/>
    <cellStyle name="Финансовый 5 4 3 3 4" xfId="17853" xr:uid="{00000000-0005-0000-0000-0000578A0000}"/>
    <cellStyle name="Финансовый 5 4 3 3 5" xfId="19165" xr:uid="{00000000-0005-0000-0000-0000588A0000}"/>
    <cellStyle name="Финансовый 5 4 3 3 5 2" xfId="24293" xr:uid="{00000000-0005-0000-0000-0000598A0000}"/>
    <cellStyle name="Финансовый 5 4 3 3 5 3" xfId="28308" xr:uid="{00000000-0005-0000-0000-00005A8A0000}"/>
    <cellStyle name="Финансовый 5 4 3 3 5 4" xfId="29745" xr:uid="{00000000-0005-0000-0000-00005B8A0000}"/>
    <cellStyle name="Финансовый 5 4 3 3 5 5" xfId="31051" xr:uid="{00000000-0005-0000-0000-00005C8A0000}"/>
    <cellStyle name="Финансовый 5 4 3 3 5 6" xfId="34322" xr:uid="{00000000-0005-0000-0000-00005D8A0000}"/>
    <cellStyle name="Финансовый 5 4 3 3 5 7" xfId="35658" xr:uid="{00000000-0005-0000-0000-00005E8A0000}"/>
    <cellStyle name="Финансовый 5 4 4" xfId="10148" xr:uid="{00000000-0005-0000-0000-00005F8A0000}"/>
    <cellStyle name="Финансовый 5 4 4 2" xfId="13268" xr:uid="{00000000-0005-0000-0000-0000608A0000}"/>
    <cellStyle name="Финансовый 5 4 4 3" xfId="15054" xr:uid="{00000000-0005-0000-0000-0000618A0000}"/>
    <cellStyle name="Финансовый 5 4 4 3 2" xfId="15926" xr:uid="{00000000-0005-0000-0000-0000628A0000}"/>
    <cellStyle name="Финансовый 5 4 4 3 3" xfId="19909" xr:uid="{00000000-0005-0000-0000-0000638A0000}"/>
    <cellStyle name="Финансовый 5 4 4 3 4" xfId="25168" xr:uid="{00000000-0005-0000-0000-0000648A0000}"/>
    <cellStyle name="Финансовый 5 4 4 3 5" xfId="23081" xr:uid="{00000000-0005-0000-0000-0000658A0000}"/>
    <cellStyle name="Финансовый 5 4 4 3 6" xfId="24896" xr:uid="{00000000-0005-0000-0000-0000668A0000}"/>
    <cellStyle name="Финансовый 5 4 4 3 7" xfId="23204" xr:uid="{00000000-0005-0000-0000-0000678A0000}"/>
    <cellStyle name="Финансовый 5 4 4 3 8" xfId="33082" xr:uid="{00000000-0005-0000-0000-0000688A0000}"/>
    <cellStyle name="Финансовый 5 4 4 3 9" xfId="32457" xr:uid="{00000000-0005-0000-0000-0000698A0000}"/>
    <cellStyle name="Финансовый 5 4 4 4" xfId="17726" xr:uid="{00000000-0005-0000-0000-00006A8A0000}"/>
    <cellStyle name="Финансовый 5 4 4 5" xfId="19038" xr:uid="{00000000-0005-0000-0000-00006B8A0000}"/>
    <cellStyle name="Финансовый 5 4 4 5 2" xfId="24347" xr:uid="{00000000-0005-0000-0000-00006C8A0000}"/>
    <cellStyle name="Финансовый 5 4 4 5 3" xfId="28181" xr:uid="{00000000-0005-0000-0000-00006D8A0000}"/>
    <cellStyle name="Финансовый 5 4 4 5 4" xfId="29618" xr:uid="{00000000-0005-0000-0000-00006E8A0000}"/>
    <cellStyle name="Финансовый 5 4 4 5 5" xfId="30924" xr:uid="{00000000-0005-0000-0000-00006F8A0000}"/>
    <cellStyle name="Финансовый 5 4 4 5 6" xfId="34449" xr:uid="{00000000-0005-0000-0000-0000708A0000}"/>
    <cellStyle name="Финансовый 5 4 4 5 7" xfId="35785" xr:uid="{00000000-0005-0000-0000-0000718A0000}"/>
    <cellStyle name="Финансовый 5 4 5" xfId="11216" xr:uid="{00000000-0005-0000-0000-0000728A0000}"/>
    <cellStyle name="Финансовый 5 4 6" xfId="13916" xr:uid="{00000000-0005-0000-0000-0000738A0000}"/>
    <cellStyle name="Финансовый 5 4 7" xfId="14406" xr:uid="{00000000-0005-0000-0000-0000748A0000}"/>
    <cellStyle name="Финансовый 5 4 7 2" xfId="16574" xr:uid="{00000000-0005-0000-0000-0000758A0000}"/>
    <cellStyle name="Финансовый 5 4 7 3" xfId="20557" xr:uid="{00000000-0005-0000-0000-0000768A0000}"/>
    <cellStyle name="Финансовый 5 4 7 4" xfId="21116" xr:uid="{00000000-0005-0000-0000-0000778A0000}"/>
    <cellStyle name="Финансовый 5 4 7 5" xfId="21532" xr:uid="{00000000-0005-0000-0000-0000788A0000}"/>
    <cellStyle name="Финансовый 5 4 7 6" xfId="26481" xr:uid="{00000000-0005-0000-0000-0000798A0000}"/>
    <cellStyle name="Финансовый 5 4 7 7" xfId="21771" xr:uid="{00000000-0005-0000-0000-00007A8A0000}"/>
    <cellStyle name="Финансовый 5 4 7 8" xfId="33730" xr:uid="{00000000-0005-0000-0000-00007B8A0000}"/>
    <cellStyle name="Финансовый 5 4 7 9" xfId="33987" xr:uid="{00000000-0005-0000-0000-00007C8A0000}"/>
    <cellStyle name="Финансовый 5 4 8" xfId="17078" xr:uid="{00000000-0005-0000-0000-00007D8A0000}"/>
    <cellStyle name="Финансовый 5 4 9" xfId="18390" xr:uid="{00000000-0005-0000-0000-00007E8A0000}"/>
    <cellStyle name="Финансовый 5 4 9 2" xfId="21579" xr:uid="{00000000-0005-0000-0000-00007F8A0000}"/>
    <cellStyle name="Финансовый 5 4 9 3" xfId="27533" xr:uid="{00000000-0005-0000-0000-0000808A0000}"/>
    <cellStyle name="Финансовый 5 4 9 4" xfId="28970" xr:uid="{00000000-0005-0000-0000-0000818A0000}"/>
    <cellStyle name="Финансовый 5 4 9 5" xfId="30276" xr:uid="{00000000-0005-0000-0000-0000828A0000}"/>
    <cellStyle name="Финансовый 5 4 9 6" xfId="35097" xr:uid="{00000000-0005-0000-0000-0000838A0000}"/>
    <cellStyle name="Финансовый 5 4 9 7" xfId="36433" xr:uid="{00000000-0005-0000-0000-0000848A0000}"/>
    <cellStyle name="Финансовый 5 5" xfId="243" xr:uid="{00000000-0005-0000-0000-0000858A0000}"/>
    <cellStyle name="Финансовый 5 5 2" xfId="588" xr:uid="{00000000-0005-0000-0000-0000868A0000}"/>
    <cellStyle name="Финансовый 5 5 2 2" xfId="9016" xr:uid="{00000000-0005-0000-0000-0000878A0000}"/>
    <cellStyle name="Финансовый 5 5 2 3" xfId="10496" xr:uid="{00000000-0005-0000-0000-0000888A0000}"/>
    <cellStyle name="Финансовый 5 5 3" xfId="1334" xr:uid="{00000000-0005-0000-0000-0000898A0000}"/>
    <cellStyle name="Финансовый 5 5 3 2" xfId="8210" xr:uid="{00000000-0005-0000-0000-00008A8A0000}"/>
    <cellStyle name="Финансовый 5 5 3 2 2" xfId="13654" xr:uid="{00000000-0005-0000-0000-00008B8A0000}"/>
    <cellStyle name="Финансовый 5 5 3 2 3" xfId="14668" xr:uid="{00000000-0005-0000-0000-00008C8A0000}"/>
    <cellStyle name="Финансовый 5 5 3 2 3 2" xfId="16312" xr:uid="{00000000-0005-0000-0000-00008D8A0000}"/>
    <cellStyle name="Финансовый 5 5 3 2 3 3" xfId="20295" xr:uid="{00000000-0005-0000-0000-00008E8A0000}"/>
    <cellStyle name="Финансовый 5 5 3 2 3 4" xfId="23973" xr:uid="{00000000-0005-0000-0000-00008F8A0000}"/>
    <cellStyle name="Финансовый 5 5 3 2 3 5" xfId="26936" xr:uid="{00000000-0005-0000-0000-0000908A0000}"/>
    <cellStyle name="Финансовый 5 5 3 2 3 6" xfId="21758" xr:uid="{00000000-0005-0000-0000-0000918A0000}"/>
    <cellStyle name="Финансовый 5 5 3 2 3 7" xfId="24592" xr:uid="{00000000-0005-0000-0000-0000928A0000}"/>
    <cellStyle name="Финансовый 5 5 3 2 3 8" xfId="33468" xr:uid="{00000000-0005-0000-0000-0000938A0000}"/>
    <cellStyle name="Финансовый 5 5 3 2 3 9" xfId="32147" xr:uid="{00000000-0005-0000-0000-0000948A0000}"/>
    <cellStyle name="Финансовый 5 5 3 2 4" xfId="17340" xr:uid="{00000000-0005-0000-0000-0000958A0000}"/>
    <cellStyle name="Финансовый 5 5 3 2 5" xfId="18652" xr:uid="{00000000-0005-0000-0000-0000968A0000}"/>
    <cellStyle name="Финансовый 5 5 3 2 5 2" xfId="23903" xr:uid="{00000000-0005-0000-0000-0000978A0000}"/>
    <cellStyle name="Финансовый 5 5 3 2 5 3" xfId="27795" xr:uid="{00000000-0005-0000-0000-0000988A0000}"/>
    <cellStyle name="Финансовый 5 5 3 2 5 4" xfId="29232" xr:uid="{00000000-0005-0000-0000-0000998A0000}"/>
    <cellStyle name="Финансовый 5 5 3 2 5 5" xfId="30538" xr:uid="{00000000-0005-0000-0000-00009A8A0000}"/>
    <cellStyle name="Финансовый 5 5 3 2 5 6" xfId="34835" xr:uid="{00000000-0005-0000-0000-00009B8A0000}"/>
    <cellStyle name="Финансовый 5 5 3 2 5 7" xfId="36171" xr:uid="{00000000-0005-0000-0000-00009C8A0000}"/>
    <cellStyle name="Финансовый 5 5 3 3" xfId="12626" xr:uid="{00000000-0005-0000-0000-00009D8A0000}"/>
    <cellStyle name="Финансовый 5 5 3 3 2" xfId="13006" xr:uid="{00000000-0005-0000-0000-00009E8A0000}"/>
    <cellStyle name="Финансовый 5 5 3 3 3" xfId="15316" xr:uid="{00000000-0005-0000-0000-00009F8A0000}"/>
    <cellStyle name="Финансовый 5 5 3 3 3 2" xfId="15664" xr:uid="{00000000-0005-0000-0000-0000A08A0000}"/>
    <cellStyle name="Финансовый 5 5 3 3 3 3" xfId="19647" xr:uid="{00000000-0005-0000-0000-0000A18A0000}"/>
    <cellStyle name="Финансовый 5 5 3 3 3 4" xfId="21971" xr:uid="{00000000-0005-0000-0000-0000A28A0000}"/>
    <cellStyle name="Финансовый 5 5 3 3 3 5" xfId="27119" xr:uid="{00000000-0005-0000-0000-0000A38A0000}"/>
    <cellStyle name="Финансовый 5 5 3 3 3 6" xfId="25330" xr:uid="{00000000-0005-0000-0000-0000A48A0000}"/>
    <cellStyle name="Финансовый 5 5 3 3 3 7" xfId="21210" xr:uid="{00000000-0005-0000-0000-0000A58A0000}"/>
    <cellStyle name="Финансовый 5 5 3 3 3 8" xfId="32820" xr:uid="{00000000-0005-0000-0000-0000A68A0000}"/>
    <cellStyle name="Финансовый 5 5 3 3 3 9" xfId="32628" xr:uid="{00000000-0005-0000-0000-0000A78A0000}"/>
    <cellStyle name="Финансовый 5 5 3 3 4" xfId="17988" xr:uid="{00000000-0005-0000-0000-0000A88A0000}"/>
    <cellStyle name="Финансовый 5 5 3 3 5" xfId="19300" xr:uid="{00000000-0005-0000-0000-0000A98A0000}"/>
    <cellStyle name="Финансовый 5 5 3 3 5 2" xfId="22242" xr:uid="{00000000-0005-0000-0000-0000AA8A0000}"/>
    <cellStyle name="Финансовый 5 5 3 3 5 3" xfId="28443" xr:uid="{00000000-0005-0000-0000-0000AB8A0000}"/>
    <cellStyle name="Финансовый 5 5 3 3 5 4" xfId="29880" xr:uid="{00000000-0005-0000-0000-0000AC8A0000}"/>
    <cellStyle name="Финансовый 5 5 3 3 5 5" xfId="31186" xr:uid="{00000000-0005-0000-0000-0000AD8A0000}"/>
    <cellStyle name="Финансовый 5 5 3 3 5 6" xfId="34187" xr:uid="{00000000-0005-0000-0000-0000AE8A0000}"/>
    <cellStyle name="Финансовый 5 5 3 3 5 7" xfId="35523" xr:uid="{00000000-0005-0000-0000-0000AF8A0000}"/>
    <cellStyle name="Финансовый 5 5 4" xfId="10151" xr:uid="{00000000-0005-0000-0000-0000B08A0000}"/>
    <cellStyle name="Финансовый 5 5 4 2" xfId="13265" xr:uid="{00000000-0005-0000-0000-0000B18A0000}"/>
    <cellStyle name="Финансовый 5 5 4 3" xfId="15057" xr:uid="{00000000-0005-0000-0000-0000B28A0000}"/>
    <cellStyle name="Финансовый 5 5 4 3 2" xfId="15923" xr:uid="{00000000-0005-0000-0000-0000B38A0000}"/>
    <cellStyle name="Финансовый 5 5 4 3 3" xfId="19906" xr:uid="{00000000-0005-0000-0000-0000B48A0000}"/>
    <cellStyle name="Финансовый 5 5 4 3 4" xfId="22793" xr:uid="{00000000-0005-0000-0000-0000B58A0000}"/>
    <cellStyle name="Финансовый 5 5 4 3 5" xfId="24155" xr:uid="{00000000-0005-0000-0000-0000B68A0000}"/>
    <cellStyle name="Финансовый 5 5 4 3 6" xfId="24645" xr:uid="{00000000-0005-0000-0000-0000B78A0000}"/>
    <cellStyle name="Финансовый 5 5 4 3 7" xfId="24551" xr:uid="{00000000-0005-0000-0000-0000B88A0000}"/>
    <cellStyle name="Финансовый 5 5 4 3 8" xfId="33079" xr:uid="{00000000-0005-0000-0000-0000B98A0000}"/>
    <cellStyle name="Финансовый 5 5 4 3 9" xfId="31986" xr:uid="{00000000-0005-0000-0000-0000BA8A0000}"/>
    <cellStyle name="Финансовый 5 5 4 4" xfId="17729" xr:uid="{00000000-0005-0000-0000-0000BB8A0000}"/>
    <cellStyle name="Финансовый 5 5 4 5" xfId="19041" xr:uid="{00000000-0005-0000-0000-0000BC8A0000}"/>
    <cellStyle name="Финансовый 5 5 4 5 2" xfId="23609" xr:uid="{00000000-0005-0000-0000-0000BD8A0000}"/>
    <cellStyle name="Финансовый 5 5 4 5 3" xfId="28184" xr:uid="{00000000-0005-0000-0000-0000BE8A0000}"/>
    <cellStyle name="Финансовый 5 5 4 5 4" xfId="29621" xr:uid="{00000000-0005-0000-0000-0000BF8A0000}"/>
    <cellStyle name="Финансовый 5 5 4 5 5" xfId="30927" xr:uid="{00000000-0005-0000-0000-0000C08A0000}"/>
    <cellStyle name="Финансовый 5 5 4 5 6" xfId="34446" xr:uid="{00000000-0005-0000-0000-0000C18A0000}"/>
    <cellStyle name="Финансовый 5 5 4 5 7" xfId="35782" xr:uid="{00000000-0005-0000-0000-0000C28A0000}"/>
    <cellStyle name="Финансовый 5 5 5" xfId="11219" xr:uid="{00000000-0005-0000-0000-0000C38A0000}"/>
    <cellStyle name="Финансовый 5 5 6" xfId="13913" xr:uid="{00000000-0005-0000-0000-0000C48A0000}"/>
    <cellStyle name="Финансовый 5 5 7" xfId="14409" xr:uid="{00000000-0005-0000-0000-0000C58A0000}"/>
    <cellStyle name="Финансовый 5 5 7 2" xfId="16571" xr:uid="{00000000-0005-0000-0000-0000C68A0000}"/>
    <cellStyle name="Финансовый 5 5 7 3" xfId="20554" xr:uid="{00000000-0005-0000-0000-0000C78A0000}"/>
    <cellStyle name="Финансовый 5 5 7 4" xfId="24215" xr:uid="{00000000-0005-0000-0000-0000C88A0000}"/>
    <cellStyle name="Финансовый 5 5 7 5" xfId="21420" xr:uid="{00000000-0005-0000-0000-0000C98A0000}"/>
    <cellStyle name="Финансовый 5 5 7 6" xfId="21448" xr:uid="{00000000-0005-0000-0000-0000CA8A0000}"/>
    <cellStyle name="Финансовый 5 5 7 7" xfId="25773" xr:uid="{00000000-0005-0000-0000-0000CB8A0000}"/>
    <cellStyle name="Финансовый 5 5 7 8" xfId="33727" xr:uid="{00000000-0005-0000-0000-0000CC8A0000}"/>
    <cellStyle name="Финансовый 5 5 7 9" xfId="32001" xr:uid="{00000000-0005-0000-0000-0000CD8A0000}"/>
    <cellStyle name="Финансовый 5 5 8" xfId="17081" xr:uid="{00000000-0005-0000-0000-0000CE8A0000}"/>
    <cellStyle name="Финансовый 5 5 9" xfId="18393" xr:uid="{00000000-0005-0000-0000-0000CF8A0000}"/>
    <cellStyle name="Финансовый 5 5 9 2" xfId="24357" xr:uid="{00000000-0005-0000-0000-0000D08A0000}"/>
    <cellStyle name="Финансовый 5 5 9 3" xfId="27536" xr:uid="{00000000-0005-0000-0000-0000D18A0000}"/>
    <cellStyle name="Финансовый 5 5 9 4" xfId="28973" xr:uid="{00000000-0005-0000-0000-0000D28A0000}"/>
    <cellStyle name="Финансовый 5 5 9 5" xfId="30279" xr:uid="{00000000-0005-0000-0000-0000D38A0000}"/>
    <cellStyle name="Финансовый 5 5 9 6" xfId="35094" xr:uid="{00000000-0005-0000-0000-0000D48A0000}"/>
    <cellStyle name="Финансовый 5 5 9 7" xfId="36430" xr:uid="{00000000-0005-0000-0000-0000D58A0000}"/>
    <cellStyle name="Финансовый 5 6" xfId="255" xr:uid="{00000000-0005-0000-0000-0000D68A0000}"/>
    <cellStyle name="Финансовый 5 6 2" xfId="598" xr:uid="{00000000-0005-0000-0000-0000D78A0000}"/>
    <cellStyle name="Финансовый 5 6 2 2" xfId="8998" xr:uid="{00000000-0005-0000-0000-0000D88A0000}"/>
    <cellStyle name="Финансовый 5 6 2 3" xfId="10506" xr:uid="{00000000-0005-0000-0000-0000D98A0000}"/>
    <cellStyle name="Финансовый 5 6 3" xfId="1346" xr:uid="{00000000-0005-0000-0000-0000DA8A0000}"/>
    <cellStyle name="Финансовый 5 6 3 2" xfId="8738" xr:uid="{00000000-0005-0000-0000-0000DB8A0000}"/>
    <cellStyle name="Финансовый 5 6 3 2 2" xfId="13611" xr:uid="{00000000-0005-0000-0000-0000DC8A0000}"/>
    <cellStyle name="Финансовый 5 6 3 2 3" xfId="14711" xr:uid="{00000000-0005-0000-0000-0000DD8A0000}"/>
    <cellStyle name="Финансовый 5 6 3 2 3 2" xfId="16269" xr:uid="{00000000-0005-0000-0000-0000DE8A0000}"/>
    <cellStyle name="Финансовый 5 6 3 2 3 3" xfId="20252" xr:uid="{00000000-0005-0000-0000-0000DF8A0000}"/>
    <cellStyle name="Финансовый 5 6 3 2 3 4" xfId="22846" xr:uid="{00000000-0005-0000-0000-0000E08A0000}"/>
    <cellStyle name="Финансовый 5 6 3 2 3 5" xfId="27224" xr:uid="{00000000-0005-0000-0000-0000E18A0000}"/>
    <cellStyle name="Финансовый 5 6 3 2 3 6" xfId="26163" xr:uid="{00000000-0005-0000-0000-0000E28A0000}"/>
    <cellStyle name="Финансовый 5 6 3 2 3 7" xfId="22036" xr:uid="{00000000-0005-0000-0000-0000E38A0000}"/>
    <cellStyle name="Финансовый 5 6 3 2 3 8" xfId="33425" xr:uid="{00000000-0005-0000-0000-0000E48A0000}"/>
    <cellStyle name="Финансовый 5 6 3 2 3 9" xfId="32357" xr:uid="{00000000-0005-0000-0000-0000E58A0000}"/>
    <cellStyle name="Финансовый 5 6 3 2 4" xfId="17383" xr:uid="{00000000-0005-0000-0000-0000E68A0000}"/>
    <cellStyle name="Финансовый 5 6 3 2 5" xfId="18695" xr:uid="{00000000-0005-0000-0000-0000E78A0000}"/>
    <cellStyle name="Финансовый 5 6 3 2 5 2" xfId="22698" xr:uid="{00000000-0005-0000-0000-0000E88A0000}"/>
    <cellStyle name="Финансовый 5 6 3 2 5 3" xfId="27838" xr:uid="{00000000-0005-0000-0000-0000E98A0000}"/>
    <cellStyle name="Финансовый 5 6 3 2 5 4" xfId="29275" xr:uid="{00000000-0005-0000-0000-0000EA8A0000}"/>
    <cellStyle name="Финансовый 5 6 3 2 5 5" xfId="30581" xr:uid="{00000000-0005-0000-0000-0000EB8A0000}"/>
    <cellStyle name="Финансовый 5 6 3 2 5 6" xfId="34792" xr:uid="{00000000-0005-0000-0000-0000EC8A0000}"/>
    <cellStyle name="Финансовый 5 6 3 2 5 7" xfId="36128" xr:uid="{00000000-0005-0000-0000-0000ED8A0000}"/>
    <cellStyle name="Финансовый 5 6 3 3" xfId="12669" xr:uid="{00000000-0005-0000-0000-0000EE8A0000}"/>
    <cellStyle name="Финансовый 5 6 3 3 2" xfId="12963" xr:uid="{00000000-0005-0000-0000-0000EF8A0000}"/>
    <cellStyle name="Финансовый 5 6 3 3 3" xfId="15359" xr:uid="{00000000-0005-0000-0000-0000F08A0000}"/>
    <cellStyle name="Финансовый 5 6 3 3 3 2" xfId="15621" xr:uid="{00000000-0005-0000-0000-0000F18A0000}"/>
    <cellStyle name="Финансовый 5 6 3 3 3 3" xfId="19604" xr:uid="{00000000-0005-0000-0000-0000F28A0000}"/>
    <cellStyle name="Финансовый 5 6 3 3 3 4" xfId="23845" xr:uid="{00000000-0005-0000-0000-0000F38A0000}"/>
    <cellStyle name="Финансовый 5 6 3 3 3 5" xfId="26951" xr:uid="{00000000-0005-0000-0000-0000F48A0000}"/>
    <cellStyle name="Финансовый 5 6 3 3 3 6" xfId="25305" xr:uid="{00000000-0005-0000-0000-0000F58A0000}"/>
    <cellStyle name="Финансовый 5 6 3 3 3 7" xfId="20849" xr:uid="{00000000-0005-0000-0000-0000F68A0000}"/>
    <cellStyle name="Финансовый 5 6 3 3 3 8" xfId="32777" xr:uid="{00000000-0005-0000-0000-0000F78A0000}"/>
    <cellStyle name="Финансовый 5 6 3 3 3 9" xfId="31374" xr:uid="{00000000-0005-0000-0000-0000F88A0000}"/>
    <cellStyle name="Финансовый 5 6 3 3 4" xfId="18031" xr:uid="{00000000-0005-0000-0000-0000F98A0000}"/>
    <cellStyle name="Финансовый 5 6 3 3 5" xfId="19343" xr:uid="{00000000-0005-0000-0000-0000FA8A0000}"/>
    <cellStyle name="Финансовый 5 6 3 3 5 2" xfId="25226" xr:uid="{00000000-0005-0000-0000-0000FB8A0000}"/>
    <cellStyle name="Финансовый 5 6 3 3 5 3" xfId="28486" xr:uid="{00000000-0005-0000-0000-0000FC8A0000}"/>
    <cellStyle name="Финансовый 5 6 3 3 5 4" xfId="29923" xr:uid="{00000000-0005-0000-0000-0000FD8A0000}"/>
    <cellStyle name="Финансовый 5 6 3 3 5 5" xfId="31229" xr:uid="{00000000-0005-0000-0000-0000FE8A0000}"/>
    <cellStyle name="Финансовый 5 6 3 3 5 6" xfId="34144" xr:uid="{00000000-0005-0000-0000-0000FF8A0000}"/>
    <cellStyle name="Финансовый 5 6 3 3 5 7" xfId="35480" xr:uid="{00000000-0005-0000-0000-0000008B0000}"/>
    <cellStyle name="Финансовый 5 6 4" xfId="10163" xr:uid="{00000000-0005-0000-0000-0000018B0000}"/>
    <cellStyle name="Финансовый 5 6 4 2" xfId="13261" xr:uid="{00000000-0005-0000-0000-0000028B0000}"/>
    <cellStyle name="Финансовый 5 6 4 3" xfId="15061" xr:uid="{00000000-0005-0000-0000-0000038B0000}"/>
    <cellStyle name="Финансовый 5 6 4 3 2" xfId="15919" xr:uid="{00000000-0005-0000-0000-0000048B0000}"/>
    <cellStyle name="Финансовый 5 6 4 3 3" xfId="19902" xr:uid="{00000000-0005-0000-0000-0000058B0000}"/>
    <cellStyle name="Финансовый 5 6 4 3 4" xfId="22463" xr:uid="{00000000-0005-0000-0000-0000068B0000}"/>
    <cellStyle name="Финансовый 5 6 4 3 5" xfId="26477" xr:uid="{00000000-0005-0000-0000-0000078B0000}"/>
    <cellStyle name="Финансовый 5 6 4 3 6" xfId="20941" xr:uid="{00000000-0005-0000-0000-0000088B0000}"/>
    <cellStyle name="Финансовый 5 6 4 3 7" xfId="27139" xr:uid="{00000000-0005-0000-0000-0000098B0000}"/>
    <cellStyle name="Финансовый 5 6 4 3 8" xfId="33075" xr:uid="{00000000-0005-0000-0000-00000A8B0000}"/>
    <cellStyle name="Финансовый 5 6 4 3 9" xfId="32240" xr:uid="{00000000-0005-0000-0000-00000B8B0000}"/>
    <cellStyle name="Финансовый 5 6 4 4" xfId="17733" xr:uid="{00000000-0005-0000-0000-00000C8B0000}"/>
    <cellStyle name="Финансовый 5 6 4 5" xfId="19045" xr:uid="{00000000-0005-0000-0000-00000D8B0000}"/>
    <cellStyle name="Финансовый 5 6 4 5 2" xfId="22901" xr:uid="{00000000-0005-0000-0000-00000E8B0000}"/>
    <cellStyle name="Финансовый 5 6 4 5 3" xfId="28188" xr:uid="{00000000-0005-0000-0000-00000F8B0000}"/>
    <cellStyle name="Финансовый 5 6 4 5 4" xfId="29625" xr:uid="{00000000-0005-0000-0000-0000108B0000}"/>
    <cellStyle name="Финансовый 5 6 4 5 5" xfId="30931" xr:uid="{00000000-0005-0000-0000-0000118B0000}"/>
    <cellStyle name="Финансовый 5 6 4 5 6" xfId="34442" xr:uid="{00000000-0005-0000-0000-0000128B0000}"/>
    <cellStyle name="Финансовый 5 6 4 5 7" xfId="35778" xr:uid="{00000000-0005-0000-0000-0000138B0000}"/>
    <cellStyle name="Финансовый 5 6 5" xfId="11231" xr:uid="{00000000-0005-0000-0000-0000148B0000}"/>
    <cellStyle name="Финансовый 5 6 6" xfId="13909" xr:uid="{00000000-0005-0000-0000-0000158B0000}"/>
    <cellStyle name="Финансовый 5 6 7" xfId="14413" xr:uid="{00000000-0005-0000-0000-0000168B0000}"/>
    <cellStyle name="Финансовый 5 6 7 2" xfId="16567" xr:uid="{00000000-0005-0000-0000-0000178B0000}"/>
    <cellStyle name="Финансовый 5 6 7 3" xfId="20550" xr:uid="{00000000-0005-0000-0000-0000188B0000}"/>
    <cellStyle name="Финансовый 5 6 7 4" xfId="23256" xr:uid="{00000000-0005-0000-0000-0000198B0000}"/>
    <cellStyle name="Финансовый 5 6 7 5" xfId="26544" xr:uid="{00000000-0005-0000-0000-00001A8B0000}"/>
    <cellStyle name="Финансовый 5 6 7 6" xfId="21973" xr:uid="{00000000-0005-0000-0000-00001B8B0000}"/>
    <cellStyle name="Финансовый 5 6 7 7" xfId="20936" xr:uid="{00000000-0005-0000-0000-00001C8B0000}"/>
    <cellStyle name="Финансовый 5 6 7 8" xfId="33723" xr:uid="{00000000-0005-0000-0000-00001D8B0000}"/>
    <cellStyle name="Финансовый 5 6 7 9" xfId="32118" xr:uid="{00000000-0005-0000-0000-00001E8B0000}"/>
    <cellStyle name="Финансовый 5 6 8" xfId="17085" xr:uid="{00000000-0005-0000-0000-00001F8B0000}"/>
    <cellStyle name="Финансовый 5 6 9" xfId="18397" xr:uid="{00000000-0005-0000-0000-0000208B0000}"/>
    <cellStyle name="Финансовый 5 6 9 2" xfId="23408" xr:uid="{00000000-0005-0000-0000-0000218B0000}"/>
    <cellStyle name="Финансовый 5 6 9 3" xfId="27540" xr:uid="{00000000-0005-0000-0000-0000228B0000}"/>
    <cellStyle name="Финансовый 5 6 9 4" xfId="28977" xr:uid="{00000000-0005-0000-0000-0000238B0000}"/>
    <cellStyle name="Финансовый 5 6 9 5" xfId="30283" xr:uid="{00000000-0005-0000-0000-0000248B0000}"/>
    <cellStyle name="Финансовый 5 6 9 6" xfId="35090" xr:uid="{00000000-0005-0000-0000-0000258B0000}"/>
    <cellStyle name="Финансовый 5 6 9 7" xfId="36426" xr:uid="{00000000-0005-0000-0000-0000268B0000}"/>
    <cellStyle name="Финансовый 5 7" xfId="258" xr:uid="{00000000-0005-0000-0000-0000278B0000}"/>
    <cellStyle name="Финансовый 5 7 2" xfId="601" xr:uid="{00000000-0005-0000-0000-0000288B0000}"/>
    <cellStyle name="Финансовый 5 7 2 2" xfId="8992" xr:uid="{00000000-0005-0000-0000-0000298B0000}"/>
    <cellStyle name="Финансовый 5 7 2 3" xfId="10509" xr:uid="{00000000-0005-0000-0000-00002A8B0000}"/>
    <cellStyle name="Финансовый 5 7 3" xfId="1349" xr:uid="{00000000-0005-0000-0000-00002B8B0000}"/>
    <cellStyle name="Финансовый 5 7 3 2" xfId="8142" xr:uid="{00000000-0005-0000-0000-00002C8B0000}"/>
    <cellStyle name="Финансовый 5 7 3 2 2" xfId="13682" xr:uid="{00000000-0005-0000-0000-00002D8B0000}"/>
    <cellStyle name="Финансовый 5 7 3 2 3" xfId="14640" xr:uid="{00000000-0005-0000-0000-00002E8B0000}"/>
    <cellStyle name="Финансовый 5 7 3 2 3 2" xfId="16340" xr:uid="{00000000-0005-0000-0000-00002F8B0000}"/>
    <cellStyle name="Финансовый 5 7 3 2 3 3" xfId="20323" xr:uid="{00000000-0005-0000-0000-0000308B0000}"/>
    <cellStyle name="Финансовый 5 7 3 2 3 4" xfId="23333" xr:uid="{00000000-0005-0000-0000-0000318B0000}"/>
    <cellStyle name="Финансовый 5 7 3 2 3 5" xfId="24684" xr:uid="{00000000-0005-0000-0000-0000328B0000}"/>
    <cellStyle name="Финансовый 5 7 3 2 3 6" xfId="24614" xr:uid="{00000000-0005-0000-0000-0000338B0000}"/>
    <cellStyle name="Финансовый 5 7 3 2 3 7" xfId="23677" xr:uid="{00000000-0005-0000-0000-0000348B0000}"/>
    <cellStyle name="Финансовый 5 7 3 2 3 8" xfId="33496" xr:uid="{00000000-0005-0000-0000-0000358B0000}"/>
    <cellStyle name="Финансовый 5 7 3 2 3 9" xfId="31966" xr:uid="{00000000-0005-0000-0000-0000368B0000}"/>
    <cellStyle name="Финансовый 5 7 3 2 4" xfId="17312" xr:uid="{00000000-0005-0000-0000-0000378B0000}"/>
    <cellStyle name="Финансовый 5 7 3 2 5" xfId="18624" xr:uid="{00000000-0005-0000-0000-0000388B0000}"/>
    <cellStyle name="Финансовый 5 7 3 2 5 2" xfId="21654" xr:uid="{00000000-0005-0000-0000-0000398B0000}"/>
    <cellStyle name="Финансовый 5 7 3 2 5 3" xfId="27767" xr:uid="{00000000-0005-0000-0000-00003A8B0000}"/>
    <cellStyle name="Финансовый 5 7 3 2 5 4" xfId="29204" xr:uid="{00000000-0005-0000-0000-00003B8B0000}"/>
    <cellStyle name="Финансовый 5 7 3 2 5 5" xfId="30510" xr:uid="{00000000-0005-0000-0000-00003C8B0000}"/>
    <cellStyle name="Финансовый 5 7 3 2 5 6" xfId="34863" xr:uid="{00000000-0005-0000-0000-00003D8B0000}"/>
    <cellStyle name="Финансовый 5 7 3 2 5 7" xfId="36199" xr:uid="{00000000-0005-0000-0000-00003E8B0000}"/>
    <cellStyle name="Финансовый 5 7 3 3" xfId="12598" xr:uid="{00000000-0005-0000-0000-00003F8B0000}"/>
    <cellStyle name="Финансовый 5 7 3 3 2" xfId="13034" xr:uid="{00000000-0005-0000-0000-0000408B0000}"/>
    <cellStyle name="Финансовый 5 7 3 3 3" xfId="15288" xr:uid="{00000000-0005-0000-0000-0000418B0000}"/>
    <cellStyle name="Финансовый 5 7 3 3 3 2" xfId="15692" xr:uid="{00000000-0005-0000-0000-0000428B0000}"/>
    <cellStyle name="Финансовый 5 7 3 3 3 3" xfId="19675" xr:uid="{00000000-0005-0000-0000-0000438B0000}"/>
    <cellStyle name="Финансовый 5 7 3 3 3 4" xfId="21778" xr:uid="{00000000-0005-0000-0000-0000448B0000}"/>
    <cellStyle name="Финансовый 5 7 3 3 3 5" xfId="25901" xr:uid="{00000000-0005-0000-0000-0000458B0000}"/>
    <cellStyle name="Финансовый 5 7 3 3 3 6" xfId="22293" xr:uid="{00000000-0005-0000-0000-0000468B0000}"/>
    <cellStyle name="Финансовый 5 7 3 3 3 7" xfId="24202" xr:uid="{00000000-0005-0000-0000-0000478B0000}"/>
    <cellStyle name="Финансовый 5 7 3 3 3 8" xfId="32848" xr:uid="{00000000-0005-0000-0000-0000488B0000}"/>
    <cellStyle name="Финансовый 5 7 3 3 3 9" xfId="31780" xr:uid="{00000000-0005-0000-0000-0000498B0000}"/>
    <cellStyle name="Финансовый 5 7 3 3 4" xfId="17960" xr:uid="{00000000-0005-0000-0000-00004A8B0000}"/>
    <cellStyle name="Финансовый 5 7 3 3 5" xfId="19272" xr:uid="{00000000-0005-0000-0000-00004B8B0000}"/>
    <cellStyle name="Финансовый 5 7 3 3 5 2" xfId="23931" xr:uid="{00000000-0005-0000-0000-00004C8B0000}"/>
    <cellStyle name="Финансовый 5 7 3 3 5 3" xfId="28415" xr:uid="{00000000-0005-0000-0000-00004D8B0000}"/>
    <cellStyle name="Финансовый 5 7 3 3 5 4" xfId="29852" xr:uid="{00000000-0005-0000-0000-00004E8B0000}"/>
    <cellStyle name="Финансовый 5 7 3 3 5 5" xfId="31158" xr:uid="{00000000-0005-0000-0000-00004F8B0000}"/>
    <cellStyle name="Финансовый 5 7 3 3 5 6" xfId="34215" xr:uid="{00000000-0005-0000-0000-0000508B0000}"/>
    <cellStyle name="Финансовый 5 7 3 3 5 7" xfId="35551" xr:uid="{00000000-0005-0000-0000-0000518B0000}"/>
    <cellStyle name="Финансовый 5 7 4" xfId="10166" xr:uid="{00000000-0005-0000-0000-0000528B0000}"/>
    <cellStyle name="Финансовый 5 7 4 2" xfId="13258" xr:uid="{00000000-0005-0000-0000-0000538B0000}"/>
    <cellStyle name="Финансовый 5 7 4 3" xfId="15064" xr:uid="{00000000-0005-0000-0000-0000548B0000}"/>
    <cellStyle name="Финансовый 5 7 4 3 2" xfId="15916" xr:uid="{00000000-0005-0000-0000-0000558B0000}"/>
    <cellStyle name="Финансовый 5 7 4 3 3" xfId="19899" xr:uid="{00000000-0005-0000-0000-0000568B0000}"/>
    <cellStyle name="Финансовый 5 7 4 3 4" xfId="22149" xr:uid="{00000000-0005-0000-0000-0000578B0000}"/>
    <cellStyle name="Финансовый 5 7 4 3 5" xfId="25300" xr:uid="{00000000-0005-0000-0000-0000588B0000}"/>
    <cellStyle name="Финансовый 5 7 4 3 6" xfId="20835" xr:uid="{00000000-0005-0000-0000-0000598B0000}"/>
    <cellStyle name="Финансовый 5 7 4 3 7" xfId="26244" xr:uid="{00000000-0005-0000-0000-00005A8B0000}"/>
    <cellStyle name="Финансовый 5 7 4 3 8" xfId="33072" xr:uid="{00000000-0005-0000-0000-00005B8B0000}"/>
    <cellStyle name="Финансовый 5 7 4 3 9" xfId="32426" xr:uid="{00000000-0005-0000-0000-00005C8B0000}"/>
    <cellStyle name="Финансовый 5 7 4 4" xfId="17736" xr:uid="{00000000-0005-0000-0000-00005D8B0000}"/>
    <cellStyle name="Финансовый 5 7 4 5" xfId="19048" xr:uid="{00000000-0005-0000-0000-00005E8B0000}"/>
    <cellStyle name="Финансовый 5 7 4 5 2" xfId="21338" xr:uid="{00000000-0005-0000-0000-00005F8B0000}"/>
    <cellStyle name="Финансовый 5 7 4 5 3" xfId="28191" xr:uid="{00000000-0005-0000-0000-0000608B0000}"/>
    <cellStyle name="Финансовый 5 7 4 5 4" xfId="29628" xr:uid="{00000000-0005-0000-0000-0000618B0000}"/>
    <cellStyle name="Финансовый 5 7 4 5 5" xfId="30934" xr:uid="{00000000-0005-0000-0000-0000628B0000}"/>
    <cellStyle name="Финансовый 5 7 4 5 6" xfId="34439" xr:uid="{00000000-0005-0000-0000-0000638B0000}"/>
    <cellStyle name="Финансовый 5 7 4 5 7" xfId="35775" xr:uid="{00000000-0005-0000-0000-0000648B0000}"/>
    <cellStyle name="Финансовый 5 7 5" xfId="11234" xr:uid="{00000000-0005-0000-0000-0000658B0000}"/>
    <cellStyle name="Финансовый 5 7 6" xfId="13906" xr:uid="{00000000-0005-0000-0000-0000668B0000}"/>
    <cellStyle name="Финансовый 5 7 7" xfId="14416" xr:uid="{00000000-0005-0000-0000-0000678B0000}"/>
    <cellStyle name="Финансовый 5 7 7 2" xfId="16564" xr:uid="{00000000-0005-0000-0000-0000688B0000}"/>
    <cellStyle name="Финансовый 5 7 7 3" xfId="20547" xr:uid="{00000000-0005-0000-0000-0000698B0000}"/>
    <cellStyle name="Финансовый 5 7 7 4" xfId="23078" xr:uid="{00000000-0005-0000-0000-00006A8B0000}"/>
    <cellStyle name="Финансовый 5 7 7 5" xfId="23033" xr:uid="{00000000-0005-0000-0000-00006B8B0000}"/>
    <cellStyle name="Финансовый 5 7 7 6" xfId="26698" xr:uid="{00000000-0005-0000-0000-00006C8B0000}"/>
    <cellStyle name="Финансовый 5 7 7 7" xfId="26516" xr:uid="{00000000-0005-0000-0000-00006D8B0000}"/>
    <cellStyle name="Финансовый 5 7 7 8" xfId="33720" xr:uid="{00000000-0005-0000-0000-00006E8B0000}"/>
    <cellStyle name="Финансовый 5 7 7 9" xfId="32308" xr:uid="{00000000-0005-0000-0000-00006F8B0000}"/>
    <cellStyle name="Финансовый 5 7 8" xfId="17088" xr:uid="{00000000-0005-0000-0000-0000708B0000}"/>
    <cellStyle name="Финансовый 5 7 9" xfId="18400" xr:uid="{00000000-0005-0000-0000-0000718B0000}"/>
    <cellStyle name="Финансовый 5 7 9 2" xfId="22909" xr:uid="{00000000-0005-0000-0000-0000728B0000}"/>
    <cellStyle name="Финансовый 5 7 9 3" xfId="27543" xr:uid="{00000000-0005-0000-0000-0000738B0000}"/>
    <cellStyle name="Финансовый 5 7 9 4" xfId="28980" xr:uid="{00000000-0005-0000-0000-0000748B0000}"/>
    <cellStyle name="Финансовый 5 7 9 5" xfId="30286" xr:uid="{00000000-0005-0000-0000-0000758B0000}"/>
    <cellStyle name="Финансовый 5 7 9 6" xfId="35087" xr:uid="{00000000-0005-0000-0000-0000768B0000}"/>
    <cellStyle name="Финансовый 5 7 9 7" xfId="36423" xr:uid="{00000000-0005-0000-0000-0000778B0000}"/>
    <cellStyle name="Финансовый 5 8" xfId="266" xr:uid="{00000000-0005-0000-0000-0000788B0000}"/>
    <cellStyle name="Финансовый 5 8 2" xfId="607" xr:uid="{00000000-0005-0000-0000-0000798B0000}"/>
    <cellStyle name="Финансовый 5 8 2 2" xfId="8981" xr:uid="{00000000-0005-0000-0000-00007A8B0000}"/>
    <cellStyle name="Финансовый 5 8 2 3" xfId="10515" xr:uid="{00000000-0005-0000-0000-00007B8B0000}"/>
    <cellStyle name="Финансовый 5 8 3" xfId="1358" xr:uid="{00000000-0005-0000-0000-00007C8B0000}"/>
    <cellStyle name="Финансовый 5 8 3 2" xfId="8012" xr:uid="{00000000-0005-0000-0000-00007D8B0000}"/>
    <cellStyle name="Финансовый 5 8 3 2 2" xfId="13728" xr:uid="{00000000-0005-0000-0000-00007E8B0000}"/>
    <cellStyle name="Финансовый 5 8 3 2 3" xfId="14594" xr:uid="{00000000-0005-0000-0000-00007F8B0000}"/>
    <cellStyle name="Финансовый 5 8 3 2 3 2" xfId="16386" xr:uid="{00000000-0005-0000-0000-0000808B0000}"/>
    <cellStyle name="Финансовый 5 8 3 2 3 3" xfId="20369" xr:uid="{00000000-0005-0000-0000-0000818B0000}"/>
    <cellStyle name="Финансовый 5 8 3 2 3 4" xfId="24021" xr:uid="{00000000-0005-0000-0000-0000828B0000}"/>
    <cellStyle name="Финансовый 5 8 3 2 3 5" xfId="26269" xr:uid="{00000000-0005-0000-0000-0000838B0000}"/>
    <cellStyle name="Финансовый 5 8 3 2 3 6" xfId="27198" xr:uid="{00000000-0005-0000-0000-0000848B0000}"/>
    <cellStyle name="Финансовый 5 8 3 2 3 7" xfId="26904" xr:uid="{00000000-0005-0000-0000-0000858B0000}"/>
    <cellStyle name="Финансовый 5 8 3 2 3 8" xfId="33542" xr:uid="{00000000-0005-0000-0000-0000868B0000}"/>
    <cellStyle name="Финансовый 5 8 3 2 3 9" xfId="31914" xr:uid="{00000000-0005-0000-0000-0000878B0000}"/>
    <cellStyle name="Финансовый 5 8 3 2 4" xfId="17266" xr:uid="{00000000-0005-0000-0000-0000888B0000}"/>
    <cellStyle name="Финансовый 5 8 3 2 5" xfId="18578" xr:uid="{00000000-0005-0000-0000-0000898B0000}"/>
    <cellStyle name="Финансовый 5 8 3 2 5 2" xfId="25238" xr:uid="{00000000-0005-0000-0000-00008A8B0000}"/>
    <cellStyle name="Финансовый 5 8 3 2 5 3" xfId="27721" xr:uid="{00000000-0005-0000-0000-00008B8B0000}"/>
    <cellStyle name="Финансовый 5 8 3 2 5 4" xfId="29158" xr:uid="{00000000-0005-0000-0000-00008C8B0000}"/>
    <cellStyle name="Финансовый 5 8 3 2 5 5" xfId="30464" xr:uid="{00000000-0005-0000-0000-00008D8B0000}"/>
    <cellStyle name="Финансовый 5 8 3 2 5 6" xfId="34909" xr:uid="{00000000-0005-0000-0000-00008E8B0000}"/>
    <cellStyle name="Финансовый 5 8 3 2 5 7" xfId="36245" xr:uid="{00000000-0005-0000-0000-00008F8B0000}"/>
    <cellStyle name="Финансовый 5 8 3 3" xfId="12552" xr:uid="{00000000-0005-0000-0000-0000908B0000}"/>
    <cellStyle name="Финансовый 5 8 3 3 2" xfId="13080" xr:uid="{00000000-0005-0000-0000-0000918B0000}"/>
    <cellStyle name="Финансовый 5 8 3 3 3" xfId="15242" xr:uid="{00000000-0005-0000-0000-0000928B0000}"/>
    <cellStyle name="Финансовый 5 8 3 3 3 2" xfId="15738" xr:uid="{00000000-0005-0000-0000-0000938B0000}"/>
    <cellStyle name="Финансовый 5 8 3 3 3 3" xfId="19721" xr:uid="{00000000-0005-0000-0000-0000948B0000}"/>
    <cellStyle name="Финансовый 5 8 3 3 3 4" xfId="25131" xr:uid="{00000000-0005-0000-0000-0000958B0000}"/>
    <cellStyle name="Финансовый 5 8 3 3 3 5" xfId="24982" xr:uid="{00000000-0005-0000-0000-0000968B0000}"/>
    <cellStyle name="Финансовый 5 8 3 3 3 6" xfId="25933" xr:uid="{00000000-0005-0000-0000-0000978B0000}"/>
    <cellStyle name="Финансовый 5 8 3 3 3 7" xfId="21906" xr:uid="{00000000-0005-0000-0000-0000988B0000}"/>
    <cellStyle name="Финансовый 5 8 3 3 3 8" xfId="32894" xr:uid="{00000000-0005-0000-0000-0000998B0000}"/>
    <cellStyle name="Финансовый 5 8 3 3 3 9" xfId="32234" xr:uid="{00000000-0005-0000-0000-00009A8B0000}"/>
    <cellStyle name="Финансовый 5 8 3 3 4" xfId="17914" xr:uid="{00000000-0005-0000-0000-00009B8B0000}"/>
    <cellStyle name="Финансовый 5 8 3 3 5" xfId="19226" xr:uid="{00000000-0005-0000-0000-00009C8B0000}"/>
    <cellStyle name="Финансовый 5 8 3 3 5 2" xfId="22743" xr:uid="{00000000-0005-0000-0000-00009D8B0000}"/>
    <cellStyle name="Финансовый 5 8 3 3 5 3" xfId="28369" xr:uid="{00000000-0005-0000-0000-00009E8B0000}"/>
    <cellStyle name="Финансовый 5 8 3 3 5 4" xfId="29806" xr:uid="{00000000-0005-0000-0000-00009F8B0000}"/>
    <cellStyle name="Финансовый 5 8 3 3 5 5" xfId="31112" xr:uid="{00000000-0005-0000-0000-0000A08B0000}"/>
    <cellStyle name="Финансовый 5 8 3 3 5 6" xfId="34261" xr:uid="{00000000-0005-0000-0000-0000A18B0000}"/>
    <cellStyle name="Финансовый 5 8 3 3 5 7" xfId="35597" xr:uid="{00000000-0005-0000-0000-0000A28B0000}"/>
    <cellStyle name="Финансовый 5 8 4" xfId="10174" xr:uid="{00000000-0005-0000-0000-0000A38B0000}"/>
    <cellStyle name="Финансовый 5 8 4 2" xfId="13255" xr:uid="{00000000-0005-0000-0000-0000A48B0000}"/>
    <cellStyle name="Финансовый 5 8 4 3" xfId="15067" xr:uid="{00000000-0005-0000-0000-0000A58B0000}"/>
    <cellStyle name="Финансовый 5 8 4 3 2" xfId="15913" xr:uid="{00000000-0005-0000-0000-0000A68B0000}"/>
    <cellStyle name="Финансовый 5 8 4 3 3" xfId="19896" xr:uid="{00000000-0005-0000-0000-0000A78B0000}"/>
    <cellStyle name="Финансовый 5 8 4 3 4" xfId="23812" xr:uid="{00000000-0005-0000-0000-0000A88B0000}"/>
    <cellStyle name="Финансовый 5 8 4 3 5" xfId="23896" xr:uid="{00000000-0005-0000-0000-0000A98B0000}"/>
    <cellStyle name="Финансовый 5 8 4 3 6" xfId="24273" xr:uid="{00000000-0005-0000-0000-0000AA8B0000}"/>
    <cellStyle name="Финансовый 5 8 4 3 7" xfId="21720" xr:uid="{00000000-0005-0000-0000-0000AB8B0000}"/>
    <cellStyle name="Финансовый 5 8 4 3 8" xfId="33069" xr:uid="{00000000-0005-0000-0000-0000AC8B0000}"/>
    <cellStyle name="Финансовый 5 8 4 3 9" xfId="31537" xr:uid="{00000000-0005-0000-0000-0000AD8B0000}"/>
    <cellStyle name="Финансовый 5 8 4 4" xfId="17739" xr:uid="{00000000-0005-0000-0000-0000AE8B0000}"/>
    <cellStyle name="Финансовый 5 8 4 5" xfId="19051" xr:uid="{00000000-0005-0000-0000-0000AF8B0000}"/>
    <cellStyle name="Финансовый 5 8 4 5 2" xfId="22734" xr:uid="{00000000-0005-0000-0000-0000B08B0000}"/>
    <cellStyle name="Финансовый 5 8 4 5 3" xfId="28194" xr:uid="{00000000-0005-0000-0000-0000B18B0000}"/>
    <cellStyle name="Финансовый 5 8 4 5 4" xfId="29631" xr:uid="{00000000-0005-0000-0000-0000B28B0000}"/>
    <cellStyle name="Финансовый 5 8 4 5 5" xfId="30937" xr:uid="{00000000-0005-0000-0000-0000B38B0000}"/>
    <cellStyle name="Финансовый 5 8 4 5 6" xfId="34436" xr:uid="{00000000-0005-0000-0000-0000B48B0000}"/>
    <cellStyle name="Финансовый 5 8 4 5 7" xfId="35772" xr:uid="{00000000-0005-0000-0000-0000B58B0000}"/>
    <cellStyle name="Финансовый 5 8 5" xfId="11243" xr:uid="{00000000-0005-0000-0000-0000B68B0000}"/>
    <cellStyle name="Финансовый 5 8 6" xfId="13903" xr:uid="{00000000-0005-0000-0000-0000B78B0000}"/>
    <cellStyle name="Финансовый 5 8 7" xfId="14419" xr:uid="{00000000-0005-0000-0000-0000B88B0000}"/>
    <cellStyle name="Финансовый 5 8 7 2" xfId="16561" xr:uid="{00000000-0005-0000-0000-0000B98B0000}"/>
    <cellStyle name="Финансовый 5 8 7 3" xfId="20544" xr:uid="{00000000-0005-0000-0000-0000BA8B0000}"/>
    <cellStyle name="Финансовый 5 8 7 4" xfId="25074" xr:uid="{00000000-0005-0000-0000-0000BB8B0000}"/>
    <cellStyle name="Финансовый 5 8 7 5" xfId="25242" xr:uid="{00000000-0005-0000-0000-0000BC8B0000}"/>
    <cellStyle name="Финансовый 5 8 7 6" xfId="26125" xr:uid="{00000000-0005-0000-0000-0000BD8B0000}"/>
    <cellStyle name="Финансовый 5 8 7 7" xfId="24198" xr:uid="{00000000-0005-0000-0000-0000BE8B0000}"/>
    <cellStyle name="Финансовый 5 8 7 8" xfId="33717" xr:uid="{00000000-0005-0000-0000-0000BF8B0000}"/>
    <cellStyle name="Финансовый 5 8 7 9" xfId="31424" xr:uid="{00000000-0005-0000-0000-0000C08B0000}"/>
    <cellStyle name="Финансовый 5 8 8" xfId="17091" xr:uid="{00000000-0005-0000-0000-0000C18B0000}"/>
    <cellStyle name="Финансовый 5 8 9" xfId="18403" xr:uid="{00000000-0005-0000-0000-0000C28B0000}"/>
    <cellStyle name="Финансовый 5 8 9 2" xfId="21400" xr:uid="{00000000-0005-0000-0000-0000C38B0000}"/>
    <cellStyle name="Финансовый 5 8 9 3" xfId="27546" xr:uid="{00000000-0005-0000-0000-0000C48B0000}"/>
    <cellStyle name="Финансовый 5 8 9 4" xfId="28983" xr:uid="{00000000-0005-0000-0000-0000C58B0000}"/>
    <cellStyle name="Финансовый 5 8 9 5" xfId="30289" xr:uid="{00000000-0005-0000-0000-0000C68B0000}"/>
    <cellStyle name="Финансовый 5 8 9 6" xfId="35084" xr:uid="{00000000-0005-0000-0000-0000C78B0000}"/>
    <cellStyle name="Финансовый 5 8 9 7" xfId="36420" xr:uid="{00000000-0005-0000-0000-0000C88B0000}"/>
    <cellStyle name="Финансовый 5 9" xfId="273" xr:uid="{00000000-0005-0000-0000-0000C98B0000}"/>
    <cellStyle name="Финансовый 5 9 2" xfId="612" xr:uid="{00000000-0005-0000-0000-0000CA8B0000}"/>
    <cellStyle name="Финансовый 5 9 2 2" xfId="9202" xr:uid="{00000000-0005-0000-0000-0000CB8B0000}"/>
    <cellStyle name="Финансовый 5 9 2 3" xfId="10520" xr:uid="{00000000-0005-0000-0000-0000CC8B0000}"/>
    <cellStyle name="Финансовый 5 9 3" xfId="1365" xr:uid="{00000000-0005-0000-0000-0000CD8B0000}"/>
    <cellStyle name="Финансовый 5 9 3 2" xfId="8740" xr:uid="{00000000-0005-0000-0000-0000CE8B0000}"/>
    <cellStyle name="Финансовый 5 9 3 2 2" xfId="13610" xr:uid="{00000000-0005-0000-0000-0000CF8B0000}"/>
    <cellStyle name="Финансовый 5 9 3 2 3" xfId="14712" xr:uid="{00000000-0005-0000-0000-0000D08B0000}"/>
    <cellStyle name="Финансовый 5 9 3 2 3 2" xfId="16268" xr:uid="{00000000-0005-0000-0000-0000D18B0000}"/>
    <cellStyle name="Финансовый 5 9 3 2 3 3" xfId="20251" xr:uid="{00000000-0005-0000-0000-0000D28B0000}"/>
    <cellStyle name="Финансовый 5 9 3 2 3 4" xfId="22795" xr:uid="{00000000-0005-0000-0000-0000D38B0000}"/>
    <cellStyle name="Финансовый 5 9 3 2 3 5" xfId="26575" xr:uid="{00000000-0005-0000-0000-0000D48B0000}"/>
    <cellStyle name="Финансовый 5 9 3 2 3 6" xfId="22348" xr:uid="{00000000-0005-0000-0000-0000D58B0000}"/>
    <cellStyle name="Финансовый 5 9 3 2 3 7" xfId="26015" xr:uid="{00000000-0005-0000-0000-0000D68B0000}"/>
    <cellStyle name="Финансовый 5 9 3 2 3 8" xfId="33424" xr:uid="{00000000-0005-0000-0000-0000D78B0000}"/>
    <cellStyle name="Финансовый 5 9 3 2 3 9" xfId="32441" xr:uid="{00000000-0005-0000-0000-0000D88B0000}"/>
    <cellStyle name="Финансовый 5 9 3 2 4" xfId="17384" xr:uid="{00000000-0005-0000-0000-0000D98B0000}"/>
    <cellStyle name="Финансовый 5 9 3 2 5" xfId="18696" xr:uid="{00000000-0005-0000-0000-0000DA8B0000}"/>
    <cellStyle name="Финансовый 5 9 3 2 5 2" xfId="22535" xr:uid="{00000000-0005-0000-0000-0000DB8B0000}"/>
    <cellStyle name="Финансовый 5 9 3 2 5 3" xfId="27839" xr:uid="{00000000-0005-0000-0000-0000DC8B0000}"/>
    <cellStyle name="Финансовый 5 9 3 2 5 4" xfId="29276" xr:uid="{00000000-0005-0000-0000-0000DD8B0000}"/>
    <cellStyle name="Финансовый 5 9 3 2 5 5" xfId="30582" xr:uid="{00000000-0005-0000-0000-0000DE8B0000}"/>
    <cellStyle name="Финансовый 5 9 3 2 5 6" xfId="34791" xr:uid="{00000000-0005-0000-0000-0000DF8B0000}"/>
    <cellStyle name="Финансовый 5 9 3 2 5 7" xfId="36127" xr:uid="{00000000-0005-0000-0000-0000E08B0000}"/>
    <cellStyle name="Финансовый 5 9 3 3" xfId="12670" xr:uid="{00000000-0005-0000-0000-0000E18B0000}"/>
    <cellStyle name="Финансовый 5 9 3 3 2" xfId="12962" xr:uid="{00000000-0005-0000-0000-0000E28B0000}"/>
    <cellStyle name="Финансовый 5 9 3 3 3" xfId="15360" xr:uid="{00000000-0005-0000-0000-0000E38B0000}"/>
    <cellStyle name="Финансовый 5 9 3 3 3 2" xfId="15620" xr:uid="{00000000-0005-0000-0000-0000E48B0000}"/>
    <cellStyle name="Финансовый 5 9 3 3 3 3" xfId="19603" xr:uid="{00000000-0005-0000-0000-0000E58B0000}"/>
    <cellStyle name="Финансовый 5 9 3 3 3 4" xfId="23777" xr:uid="{00000000-0005-0000-0000-0000E68B0000}"/>
    <cellStyle name="Финансовый 5 9 3 3 3 5" xfId="24040" xr:uid="{00000000-0005-0000-0000-0000E78B0000}"/>
    <cellStyle name="Финансовый 5 9 3 3 3 6" xfId="25805" xr:uid="{00000000-0005-0000-0000-0000E88B0000}"/>
    <cellStyle name="Финансовый 5 9 3 3 3 7" xfId="22128" xr:uid="{00000000-0005-0000-0000-0000E98B0000}"/>
    <cellStyle name="Финансовый 5 9 3 3 3 8" xfId="32776" xr:uid="{00000000-0005-0000-0000-0000EA8B0000}"/>
    <cellStyle name="Финансовый 5 9 3 3 3 9" xfId="31665" xr:uid="{00000000-0005-0000-0000-0000EB8B0000}"/>
    <cellStyle name="Финансовый 5 9 3 3 4" xfId="18032" xr:uid="{00000000-0005-0000-0000-0000EC8B0000}"/>
    <cellStyle name="Финансовый 5 9 3 3 5" xfId="19344" xr:uid="{00000000-0005-0000-0000-0000ED8B0000}"/>
    <cellStyle name="Финансовый 5 9 3 3 5 2" xfId="21184" xr:uid="{00000000-0005-0000-0000-0000EE8B0000}"/>
    <cellStyle name="Финансовый 5 9 3 3 5 3" xfId="28487" xr:uid="{00000000-0005-0000-0000-0000EF8B0000}"/>
    <cellStyle name="Финансовый 5 9 3 3 5 4" xfId="29924" xr:uid="{00000000-0005-0000-0000-0000F08B0000}"/>
    <cellStyle name="Финансовый 5 9 3 3 5 5" xfId="31230" xr:uid="{00000000-0005-0000-0000-0000F18B0000}"/>
    <cellStyle name="Финансовый 5 9 3 3 5 6" xfId="34143" xr:uid="{00000000-0005-0000-0000-0000F28B0000}"/>
    <cellStyle name="Финансовый 5 9 3 3 5 7" xfId="35479" xr:uid="{00000000-0005-0000-0000-0000F38B0000}"/>
    <cellStyle name="Финансовый 5 9 4" xfId="10181" xr:uid="{00000000-0005-0000-0000-0000F48B0000}"/>
    <cellStyle name="Финансовый 5 9 4 2" xfId="13252" xr:uid="{00000000-0005-0000-0000-0000F58B0000}"/>
    <cellStyle name="Финансовый 5 9 4 3" xfId="15070" xr:uid="{00000000-0005-0000-0000-0000F68B0000}"/>
    <cellStyle name="Финансовый 5 9 4 3 2" xfId="15910" xr:uid="{00000000-0005-0000-0000-0000F78B0000}"/>
    <cellStyle name="Финансовый 5 9 4 3 3" xfId="19893" xr:uid="{00000000-0005-0000-0000-0000F88B0000}"/>
    <cellStyle name="Финансовый 5 9 4 3 4" xfId="23558" xr:uid="{00000000-0005-0000-0000-0000F98B0000}"/>
    <cellStyle name="Финансовый 5 9 4 3 5" xfId="26826" xr:uid="{00000000-0005-0000-0000-0000FA8B0000}"/>
    <cellStyle name="Финансовый 5 9 4 3 6" xfId="20976" xr:uid="{00000000-0005-0000-0000-0000FB8B0000}"/>
    <cellStyle name="Финансовый 5 9 4 3 7" xfId="26127" xr:uid="{00000000-0005-0000-0000-0000FC8B0000}"/>
    <cellStyle name="Финансовый 5 9 4 3 8" xfId="33066" xr:uid="{00000000-0005-0000-0000-0000FD8B0000}"/>
    <cellStyle name="Финансовый 5 9 4 3 9" xfId="32065" xr:uid="{00000000-0005-0000-0000-0000FE8B0000}"/>
    <cellStyle name="Финансовый 5 9 4 4" xfId="17742" xr:uid="{00000000-0005-0000-0000-0000FF8B0000}"/>
    <cellStyle name="Финансовый 5 9 4 5" xfId="19054" xr:uid="{00000000-0005-0000-0000-0000008C0000}"/>
    <cellStyle name="Финансовый 5 9 4 5 2" xfId="22468" xr:uid="{00000000-0005-0000-0000-0000018C0000}"/>
    <cellStyle name="Финансовый 5 9 4 5 3" xfId="28197" xr:uid="{00000000-0005-0000-0000-0000028C0000}"/>
    <cellStyle name="Финансовый 5 9 4 5 4" xfId="29634" xr:uid="{00000000-0005-0000-0000-0000038C0000}"/>
    <cellStyle name="Финансовый 5 9 4 5 5" xfId="30940" xr:uid="{00000000-0005-0000-0000-0000048C0000}"/>
    <cellStyle name="Финансовый 5 9 4 5 6" xfId="34433" xr:uid="{00000000-0005-0000-0000-0000058C0000}"/>
    <cellStyle name="Финансовый 5 9 4 5 7" xfId="35769" xr:uid="{00000000-0005-0000-0000-0000068C0000}"/>
    <cellStyle name="Финансовый 5 9 5" xfId="11250" xr:uid="{00000000-0005-0000-0000-0000078C0000}"/>
    <cellStyle name="Финансовый 5 9 6" xfId="13900" xr:uid="{00000000-0005-0000-0000-0000088C0000}"/>
    <cellStyle name="Финансовый 5 9 7" xfId="14422" xr:uid="{00000000-0005-0000-0000-0000098C0000}"/>
    <cellStyle name="Финансовый 5 9 7 2" xfId="16558" xr:uid="{00000000-0005-0000-0000-00000A8C0000}"/>
    <cellStyle name="Финансовый 5 9 7 3" xfId="20541" xr:uid="{00000000-0005-0000-0000-00000B8C0000}"/>
    <cellStyle name="Финансовый 5 9 7 4" xfId="21071" xr:uid="{00000000-0005-0000-0000-00000C8C0000}"/>
    <cellStyle name="Финансовый 5 9 7 5" xfId="21885" xr:uid="{00000000-0005-0000-0000-00000D8C0000}"/>
    <cellStyle name="Финансовый 5 9 7 6" xfId="26660" xr:uid="{00000000-0005-0000-0000-00000E8C0000}"/>
    <cellStyle name="Финансовый 5 9 7 7" xfId="21932" xr:uid="{00000000-0005-0000-0000-00000F8C0000}"/>
    <cellStyle name="Финансовый 5 9 7 8" xfId="33714" xr:uid="{00000000-0005-0000-0000-0000108C0000}"/>
    <cellStyle name="Финансовый 5 9 7 9" xfId="31442" xr:uid="{00000000-0005-0000-0000-0000118C0000}"/>
    <cellStyle name="Финансовый 5 9 8" xfId="17094" xr:uid="{00000000-0005-0000-0000-0000128C0000}"/>
    <cellStyle name="Финансовый 5 9 9" xfId="18406" xr:uid="{00000000-0005-0000-0000-0000138C0000}"/>
    <cellStyle name="Финансовый 5 9 9 2" xfId="22745" xr:uid="{00000000-0005-0000-0000-0000148C0000}"/>
    <cellStyle name="Финансовый 5 9 9 3" xfId="27549" xr:uid="{00000000-0005-0000-0000-0000158C0000}"/>
    <cellStyle name="Финансовый 5 9 9 4" xfId="28986" xr:uid="{00000000-0005-0000-0000-0000168C0000}"/>
    <cellStyle name="Финансовый 5 9 9 5" xfId="30292" xr:uid="{00000000-0005-0000-0000-0000178C0000}"/>
    <cellStyle name="Финансовый 5 9 9 6" xfId="35081" xr:uid="{00000000-0005-0000-0000-0000188C0000}"/>
    <cellStyle name="Финансовый 5 9 9 7" xfId="36417" xr:uid="{00000000-0005-0000-0000-0000198C0000}"/>
    <cellStyle name="Финансовый 7" xfId="249" xr:uid="{00000000-0005-0000-0000-00001A8C0000}"/>
    <cellStyle name="Финансовый 7 10" xfId="18394" xr:uid="{00000000-0005-0000-0000-00001B8C0000}"/>
    <cellStyle name="Финансовый 7 10 2" xfId="23994" xr:uid="{00000000-0005-0000-0000-00001C8C0000}"/>
    <cellStyle name="Финансовый 7 10 3" xfId="27537" xr:uid="{00000000-0005-0000-0000-00001D8C0000}"/>
    <cellStyle name="Финансовый 7 10 4" xfId="28974" xr:uid="{00000000-0005-0000-0000-00001E8C0000}"/>
    <cellStyle name="Финансовый 7 10 5" xfId="30280" xr:uid="{00000000-0005-0000-0000-00001F8C0000}"/>
    <cellStyle name="Финансовый 7 10 6" xfId="35093" xr:uid="{00000000-0005-0000-0000-0000208C0000}"/>
    <cellStyle name="Финансовый 7 10 7" xfId="36429" xr:uid="{00000000-0005-0000-0000-0000218C0000}"/>
    <cellStyle name="Финансовый 7 2" xfId="593" xr:uid="{00000000-0005-0000-0000-0000228C0000}"/>
    <cellStyle name="Финансовый 7 2 2" xfId="689" xr:uid="{00000000-0005-0000-0000-0000238C0000}"/>
    <cellStyle name="Финансовый 7 2 2 10" xfId="14451" xr:uid="{00000000-0005-0000-0000-0000248C0000}"/>
    <cellStyle name="Финансовый 7 2 2 10 2" xfId="16529" xr:uid="{00000000-0005-0000-0000-0000258C0000}"/>
    <cellStyle name="Финансовый 7 2 2 10 3" xfId="20512" xr:uid="{00000000-0005-0000-0000-0000268C0000}"/>
    <cellStyle name="Финансовый 7 2 2 10 4" xfId="25111" xr:uid="{00000000-0005-0000-0000-0000278C0000}"/>
    <cellStyle name="Финансовый 7 2 2 10 5" xfId="23622" xr:uid="{00000000-0005-0000-0000-0000288C0000}"/>
    <cellStyle name="Финансовый 7 2 2 10 6" xfId="28694" xr:uid="{00000000-0005-0000-0000-0000298C0000}"/>
    <cellStyle name="Финансовый 7 2 2 10 7" xfId="30062" xr:uid="{00000000-0005-0000-0000-00002A8C0000}"/>
    <cellStyle name="Финансовый 7 2 2 10 8" xfId="33685" xr:uid="{00000000-0005-0000-0000-00002B8C0000}"/>
    <cellStyle name="Финансовый 7 2 2 10 9" xfId="32546" xr:uid="{00000000-0005-0000-0000-00002C8C0000}"/>
    <cellStyle name="Финансовый 7 2 2 11" xfId="17123" xr:uid="{00000000-0005-0000-0000-00002D8C0000}"/>
    <cellStyle name="Финансовый 7 2 2 12" xfId="18435" xr:uid="{00000000-0005-0000-0000-00002E8C0000}"/>
    <cellStyle name="Финансовый 7 2 2 12 2" xfId="22833" xr:uid="{00000000-0005-0000-0000-00002F8C0000}"/>
    <cellStyle name="Финансовый 7 2 2 12 3" xfId="27578" xr:uid="{00000000-0005-0000-0000-0000308C0000}"/>
    <cellStyle name="Финансовый 7 2 2 12 4" xfId="29015" xr:uid="{00000000-0005-0000-0000-0000318C0000}"/>
    <cellStyle name="Финансовый 7 2 2 12 5" xfId="30321" xr:uid="{00000000-0005-0000-0000-0000328C0000}"/>
    <cellStyle name="Финансовый 7 2 2 12 6" xfId="35052" xr:uid="{00000000-0005-0000-0000-0000338C0000}"/>
    <cellStyle name="Финансовый 7 2 2 12 7" xfId="36388" xr:uid="{00000000-0005-0000-0000-0000348C0000}"/>
    <cellStyle name="Финансовый 7 2 2 2" xfId="1149" xr:uid="{00000000-0005-0000-0000-0000358C0000}"/>
    <cellStyle name="Финансовый 7 2 2 2 2" xfId="1150" xr:uid="{00000000-0005-0000-0000-0000368C0000}"/>
    <cellStyle name="Финансовый 7 2 2 2 2 2" xfId="6188" xr:uid="{00000000-0005-0000-0000-0000378C0000}"/>
    <cellStyle name="Финансовый 7 2 2 2 2 2 2" xfId="9811" xr:uid="{00000000-0005-0000-0000-0000388C0000}"/>
    <cellStyle name="Финансовый 7 2 2 2 2 2 2 2" xfId="13513" xr:uid="{00000000-0005-0000-0000-0000398C0000}"/>
    <cellStyle name="Финансовый 7 2 2 2 2 2 2 3" xfId="14809" xr:uid="{00000000-0005-0000-0000-00003A8C0000}"/>
    <cellStyle name="Финансовый 7 2 2 2 2 2 2 3 2" xfId="16171" xr:uid="{00000000-0005-0000-0000-00003B8C0000}"/>
    <cellStyle name="Финансовый 7 2 2 2 2 2 2 3 3" xfId="20154" xr:uid="{00000000-0005-0000-0000-00003C8C0000}"/>
    <cellStyle name="Финансовый 7 2 2 2 2 2 2 3 4" xfId="22480" xr:uid="{00000000-0005-0000-0000-00003D8C0000}"/>
    <cellStyle name="Финансовый 7 2 2 2 2 2 2 3 5" xfId="26027" xr:uid="{00000000-0005-0000-0000-00003E8C0000}"/>
    <cellStyle name="Финансовый 7 2 2 2 2 2 2 3 6" xfId="24699" xr:uid="{00000000-0005-0000-0000-00003F8C0000}"/>
    <cellStyle name="Финансовый 7 2 2 2 2 2 2 3 7" xfId="21639" xr:uid="{00000000-0005-0000-0000-0000408C0000}"/>
    <cellStyle name="Финансовый 7 2 2 2 2 2 2 3 8" xfId="33327" xr:uid="{00000000-0005-0000-0000-0000418C0000}"/>
    <cellStyle name="Финансовый 7 2 2 2 2 2 2 3 9" xfId="31360" xr:uid="{00000000-0005-0000-0000-0000428C0000}"/>
    <cellStyle name="Финансовый 7 2 2 2 2 2 2 4" xfId="17481" xr:uid="{00000000-0005-0000-0000-0000438C0000}"/>
    <cellStyle name="Финансовый 7 2 2 2 2 2 2 5" xfId="18793" xr:uid="{00000000-0005-0000-0000-0000448C0000}"/>
    <cellStyle name="Финансовый 7 2 2 2 2 2 2 5 2" xfId="21022" xr:uid="{00000000-0005-0000-0000-0000458C0000}"/>
    <cellStyle name="Финансовый 7 2 2 2 2 2 2 5 3" xfId="27936" xr:uid="{00000000-0005-0000-0000-0000468C0000}"/>
    <cellStyle name="Финансовый 7 2 2 2 2 2 2 5 4" xfId="29373" xr:uid="{00000000-0005-0000-0000-0000478C0000}"/>
    <cellStyle name="Финансовый 7 2 2 2 2 2 2 5 5" xfId="30679" xr:uid="{00000000-0005-0000-0000-0000488C0000}"/>
    <cellStyle name="Финансовый 7 2 2 2 2 2 2 5 6" xfId="34694" xr:uid="{00000000-0005-0000-0000-0000498C0000}"/>
    <cellStyle name="Финансовый 7 2 2 2 2 2 2 5 7" xfId="36030" xr:uid="{00000000-0005-0000-0000-00004A8C0000}"/>
    <cellStyle name="Финансовый 7 2 2 2 2 2 3" xfId="12756" xr:uid="{00000000-0005-0000-0000-00004B8C0000}"/>
    <cellStyle name="Финансовый 7 2 2 2 2 2 3 2" xfId="12876" xr:uid="{00000000-0005-0000-0000-00004C8C0000}"/>
    <cellStyle name="Финансовый 7 2 2 2 2 2 3 3" xfId="15446" xr:uid="{00000000-0005-0000-0000-00004D8C0000}"/>
    <cellStyle name="Финансовый 7 2 2 2 2 2 3 3 2" xfId="15534" xr:uid="{00000000-0005-0000-0000-00004E8C0000}"/>
    <cellStyle name="Финансовый 7 2 2 2 2 2 3 3 3" xfId="19517" xr:uid="{00000000-0005-0000-0000-00004F8C0000}"/>
    <cellStyle name="Финансовый 7 2 2 2 2 2 3 3 4" xfId="24201" xr:uid="{00000000-0005-0000-0000-0000508C0000}"/>
    <cellStyle name="Финансовый 7 2 2 2 2 2 3 3 5" xfId="24282" xr:uid="{00000000-0005-0000-0000-0000518C0000}"/>
    <cellStyle name="Финансовый 7 2 2 2 2 2 3 3 6" xfId="22013" xr:uid="{00000000-0005-0000-0000-0000528C0000}"/>
    <cellStyle name="Финансовый 7 2 2 2 2 2 3 3 7" xfId="27026" xr:uid="{00000000-0005-0000-0000-0000538C0000}"/>
    <cellStyle name="Финансовый 7 2 2 2 2 2 3 3 8" xfId="32690" xr:uid="{00000000-0005-0000-0000-0000548C0000}"/>
    <cellStyle name="Финансовый 7 2 2 2 2 2 3 3 9" xfId="32427" xr:uid="{00000000-0005-0000-0000-0000558C0000}"/>
    <cellStyle name="Финансовый 7 2 2 2 2 2 3 4" xfId="18118" xr:uid="{00000000-0005-0000-0000-0000568C0000}"/>
    <cellStyle name="Финансовый 7 2 2 2 2 2 3 5" xfId="19430" xr:uid="{00000000-0005-0000-0000-0000578C0000}"/>
    <cellStyle name="Финансовый 7 2 2 2 2 2 3 5 2" xfId="24378" xr:uid="{00000000-0005-0000-0000-0000588C0000}"/>
    <cellStyle name="Финансовый 7 2 2 2 2 2 3 5 3" xfId="28573" xr:uid="{00000000-0005-0000-0000-0000598C0000}"/>
    <cellStyle name="Финансовый 7 2 2 2 2 2 3 5 4" xfId="30010" xr:uid="{00000000-0005-0000-0000-00005A8C0000}"/>
    <cellStyle name="Финансовый 7 2 2 2 2 2 3 5 5" xfId="31316" xr:uid="{00000000-0005-0000-0000-00005B8C0000}"/>
    <cellStyle name="Финансовый 7 2 2 2 2 2 3 5 6" xfId="34057" xr:uid="{00000000-0005-0000-0000-00005C8C0000}"/>
    <cellStyle name="Финансовый 7 2 2 2 2 2 3 5 7" xfId="35393" xr:uid="{00000000-0005-0000-0000-00005D8C0000}"/>
    <cellStyle name="Финансовый 7 2 2 2 2 3" xfId="11041" xr:uid="{00000000-0005-0000-0000-00005E8C0000}"/>
    <cellStyle name="Финансовый 7 2 2 2 2 3 2" xfId="13197" xr:uid="{00000000-0005-0000-0000-00005F8C0000}"/>
    <cellStyle name="Финансовый 7 2 2 2 2 3 3" xfId="15125" xr:uid="{00000000-0005-0000-0000-0000608C0000}"/>
    <cellStyle name="Финансовый 7 2 2 2 2 3 3 2" xfId="15855" xr:uid="{00000000-0005-0000-0000-0000618C0000}"/>
    <cellStyle name="Финансовый 7 2 2 2 2 3 3 3" xfId="19838" xr:uid="{00000000-0005-0000-0000-0000628C0000}"/>
    <cellStyle name="Финансовый 7 2 2 2 2 3 3 4" xfId="21657" xr:uid="{00000000-0005-0000-0000-0000638C0000}"/>
    <cellStyle name="Финансовый 7 2 2 2 2 3 3 5" xfId="24574" xr:uid="{00000000-0005-0000-0000-0000648C0000}"/>
    <cellStyle name="Финансовый 7 2 2 2 2 3 3 6" xfId="24842" xr:uid="{00000000-0005-0000-0000-0000658C0000}"/>
    <cellStyle name="Финансовый 7 2 2 2 2 3 3 7" xfId="27108" xr:uid="{00000000-0005-0000-0000-0000668C0000}"/>
    <cellStyle name="Финансовый 7 2 2 2 2 3 3 8" xfId="33011" xr:uid="{00000000-0005-0000-0000-0000678C0000}"/>
    <cellStyle name="Финансовый 7 2 2 2 2 3 3 9" xfId="31851" xr:uid="{00000000-0005-0000-0000-0000688C0000}"/>
    <cellStyle name="Финансовый 7 2 2 2 2 3 4" xfId="17797" xr:uid="{00000000-0005-0000-0000-0000698C0000}"/>
    <cellStyle name="Финансовый 7 2 2 2 2 3 5" xfId="19109" xr:uid="{00000000-0005-0000-0000-00006A8C0000}"/>
    <cellStyle name="Финансовый 7 2 2 2 2 3 5 2" xfId="22368" xr:uid="{00000000-0005-0000-0000-00006B8C0000}"/>
    <cellStyle name="Финансовый 7 2 2 2 2 3 5 3" xfId="28252" xr:uid="{00000000-0005-0000-0000-00006C8C0000}"/>
    <cellStyle name="Финансовый 7 2 2 2 2 3 5 4" xfId="29689" xr:uid="{00000000-0005-0000-0000-00006D8C0000}"/>
    <cellStyle name="Финансовый 7 2 2 2 2 3 5 5" xfId="30995" xr:uid="{00000000-0005-0000-0000-00006E8C0000}"/>
    <cellStyle name="Финансовый 7 2 2 2 2 3 5 6" xfId="34378" xr:uid="{00000000-0005-0000-0000-00006F8C0000}"/>
    <cellStyle name="Финансовый 7 2 2 2 2 3 5 7" xfId="35714" xr:uid="{00000000-0005-0000-0000-0000708C0000}"/>
    <cellStyle name="Финансовый 7 2 2 2 2 4" xfId="12357" xr:uid="{00000000-0005-0000-0000-0000718C0000}"/>
    <cellStyle name="Финансовый 7 2 2 2 2 5" xfId="13845" xr:uid="{00000000-0005-0000-0000-0000728C0000}"/>
    <cellStyle name="Финансовый 7 2 2 2 2 6" xfId="14477" xr:uid="{00000000-0005-0000-0000-0000738C0000}"/>
    <cellStyle name="Финансовый 7 2 2 2 2 6 2" xfId="16503" xr:uid="{00000000-0005-0000-0000-0000748C0000}"/>
    <cellStyle name="Финансовый 7 2 2 2 2 6 3" xfId="20486" xr:uid="{00000000-0005-0000-0000-0000758C0000}"/>
    <cellStyle name="Финансовый 7 2 2 2 2 6 4" xfId="24213" xr:uid="{00000000-0005-0000-0000-0000768C0000}"/>
    <cellStyle name="Финансовый 7 2 2 2 2 6 5" xfId="24578" xr:uid="{00000000-0005-0000-0000-0000778C0000}"/>
    <cellStyle name="Финансовый 7 2 2 2 2 6 6" xfId="21696" xr:uid="{00000000-0005-0000-0000-0000788C0000}"/>
    <cellStyle name="Финансовый 7 2 2 2 2 6 7" xfId="26096" xr:uid="{00000000-0005-0000-0000-0000798C0000}"/>
    <cellStyle name="Финансовый 7 2 2 2 2 6 8" xfId="33659" xr:uid="{00000000-0005-0000-0000-00007A8C0000}"/>
    <cellStyle name="Финансовый 7 2 2 2 2 6 9" xfId="31453" xr:uid="{00000000-0005-0000-0000-00007B8C0000}"/>
    <cellStyle name="Финансовый 7 2 2 2 2 7" xfId="17149" xr:uid="{00000000-0005-0000-0000-00007C8C0000}"/>
    <cellStyle name="Финансовый 7 2 2 2 2 8" xfId="18461" xr:uid="{00000000-0005-0000-0000-00007D8C0000}"/>
    <cellStyle name="Финансовый 7 2 2 2 2 8 2" xfId="23568" xr:uid="{00000000-0005-0000-0000-00007E8C0000}"/>
    <cellStyle name="Финансовый 7 2 2 2 2 8 3" xfId="27604" xr:uid="{00000000-0005-0000-0000-00007F8C0000}"/>
    <cellStyle name="Финансовый 7 2 2 2 2 8 4" xfId="29041" xr:uid="{00000000-0005-0000-0000-0000808C0000}"/>
    <cellStyle name="Финансовый 7 2 2 2 2 8 5" xfId="30347" xr:uid="{00000000-0005-0000-0000-0000818C0000}"/>
    <cellStyle name="Финансовый 7 2 2 2 2 8 6" xfId="35026" xr:uid="{00000000-0005-0000-0000-0000828C0000}"/>
    <cellStyle name="Финансовый 7 2 2 2 2 8 7" xfId="36362" xr:uid="{00000000-0005-0000-0000-0000838C0000}"/>
    <cellStyle name="Финансовый 7 2 2 2 3" xfId="1243" xr:uid="{00000000-0005-0000-0000-0000848C0000}"/>
    <cellStyle name="Финансовый 7 2 2 2 3 2" xfId="6250" xr:uid="{00000000-0005-0000-0000-0000858C0000}"/>
    <cellStyle name="Финансовый 7 2 2 2 3 2 2" xfId="9900" xr:uid="{00000000-0005-0000-0000-0000868C0000}"/>
    <cellStyle name="Финансовый 7 2 2 2 3 2 2 2" xfId="13494" xr:uid="{00000000-0005-0000-0000-0000878C0000}"/>
    <cellStyle name="Финансовый 7 2 2 2 3 2 2 3" xfId="14828" xr:uid="{00000000-0005-0000-0000-0000888C0000}"/>
    <cellStyle name="Финансовый 7 2 2 2 3 2 2 3 2" xfId="16152" xr:uid="{00000000-0005-0000-0000-0000898C0000}"/>
    <cellStyle name="Финансовый 7 2 2 2 3 2 2 3 3" xfId="20135" xr:uid="{00000000-0005-0000-0000-00008A8C0000}"/>
    <cellStyle name="Финансовый 7 2 2 2 3 2 2 3 4" xfId="20869" xr:uid="{00000000-0005-0000-0000-00008B8C0000}"/>
    <cellStyle name="Финансовый 7 2 2 2 3 2 2 3 5" xfId="26315" xr:uid="{00000000-0005-0000-0000-00008C8C0000}"/>
    <cellStyle name="Финансовый 7 2 2 2 3 2 2 3 6" xfId="22204" xr:uid="{00000000-0005-0000-0000-00008D8C0000}"/>
    <cellStyle name="Финансовый 7 2 2 2 3 2 2 3 7" xfId="26202" xr:uid="{00000000-0005-0000-0000-00008E8C0000}"/>
    <cellStyle name="Финансовый 7 2 2 2 3 2 2 3 8" xfId="33308" xr:uid="{00000000-0005-0000-0000-00008F8C0000}"/>
    <cellStyle name="Финансовый 7 2 2 2 3 2 2 3 9" xfId="32095" xr:uid="{00000000-0005-0000-0000-0000908C0000}"/>
    <cellStyle name="Финансовый 7 2 2 2 3 2 2 4" xfId="17500" xr:uid="{00000000-0005-0000-0000-0000918C0000}"/>
    <cellStyle name="Финансовый 7 2 2 2 3 2 2 5" xfId="18812" xr:uid="{00000000-0005-0000-0000-0000928C0000}"/>
    <cellStyle name="Финансовый 7 2 2 2 3 2 2 5 2" xfId="21526" xr:uid="{00000000-0005-0000-0000-0000938C0000}"/>
    <cellStyle name="Финансовый 7 2 2 2 3 2 2 5 3" xfId="27955" xr:uid="{00000000-0005-0000-0000-0000948C0000}"/>
    <cellStyle name="Финансовый 7 2 2 2 3 2 2 5 4" xfId="29392" xr:uid="{00000000-0005-0000-0000-0000958C0000}"/>
    <cellStyle name="Финансовый 7 2 2 2 3 2 2 5 5" xfId="30698" xr:uid="{00000000-0005-0000-0000-0000968C0000}"/>
    <cellStyle name="Финансовый 7 2 2 2 3 2 2 5 6" xfId="34675" xr:uid="{00000000-0005-0000-0000-0000978C0000}"/>
    <cellStyle name="Финансовый 7 2 2 2 3 2 2 5 7" xfId="36011" xr:uid="{00000000-0005-0000-0000-0000988C0000}"/>
    <cellStyle name="Финансовый 7 2 2 2 3 2 3" xfId="12772" xr:uid="{00000000-0005-0000-0000-0000998C0000}"/>
    <cellStyle name="Финансовый 7 2 2 2 3 2 3 2" xfId="12860" xr:uid="{00000000-0005-0000-0000-00009A8C0000}"/>
    <cellStyle name="Финансовый 7 2 2 2 3 2 3 3" xfId="15462" xr:uid="{00000000-0005-0000-0000-00009B8C0000}"/>
    <cellStyle name="Финансовый 7 2 2 2 3 2 3 3 2" xfId="15518" xr:uid="{00000000-0005-0000-0000-00009C8C0000}"/>
    <cellStyle name="Финансовый 7 2 2 2 3 2 3 3 3" xfId="19501" xr:uid="{00000000-0005-0000-0000-00009D8C0000}"/>
    <cellStyle name="Финансовый 7 2 2 2 3 2 3 3 4" xfId="22401" xr:uid="{00000000-0005-0000-0000-00009E8C0000}"/>
    <cellStyle name="Финансовый 7 2 2 2 3 2 3 3 5" xfId="25517" xr:uid="{00000000-0005-0000-0000-00009F8C0000}"/>
    <cellStyle name="Финансовый 7 2 2 2 3 2 3 3 6" xfId="21591" xr:uid="{00000000-0005-0000-0000-0000A08C0000}"/>
    <cellStyle name="Финансовый 7 2 2 2 3 2 3 3 7" xfId="28677" xr:uid="{00000000-0005-0000-0000-0000A18C0000}"/>
    <cellStyle name="Финансовый 7 2 2 2 3 2 3 3 8" xfId="32674" xr:uid="{00000000-0005-0000-0000-0000A28C0000}"/>
    <cellStyle name="Финансовый 7 2 2 2 3 2 3 3 9" xfId="31557" xr:uid="{00000000-0005-0000-0000-0000A38C0000}"/>
    <cellStyle name="Финансовый 7 2 2 2 3 2 3 4" xfId="18134" xr:uid="{00000000-0005-0000-0000-0000A48C0000}"/>
    <cellStyle name="Финансовый 7 2 2 2 3 2 3 5" xfId="19446" xr:uid="{00000000-0005-0000-0000-0000A58C0000}"/>
    <cellStyle name="Финансовый 7 2 2 2 3 2 3 5 2" xfId="21766" xr:uid="{00000000-0005-0000-0000-0000A68C0000}"/>
    <cellStyle name="Финансовый 7 2 2 2 3 2 3 5 3" xfId="28589" xr:uid="{00000000-0005-0000-0000-0000A78C0000}"/>
    <cellStyle name="Финансовый 7 2 2 2 3 2 3 5 4" xfId="30026" xr:uid="{00000000-0005-0000-0000-0000A88C0000}"/>
    <cellStyle name="Финансовый 7 2 2 2 3 2 3 5 5" xfId="31332" xr:uid="{00000000-0005-0000-0000-0000A98C0000}"/>
    <cellStyle name="Финансовый 7 2 2 2 3 2 3 5 6" xfId="34041" xr:uid="{00000000-0005-0000-0000-0000AA8C0000}"/>
    <cellStyle name="Финансовый 7 2 2 2 3 2 3 5 7" xfId="35377" xr:uid="{00000000-0005-0000-0000-0000AB8C0000}"/>
    <cellStyle name="Финансовый 7 2 2 2 3 3" xfId="11128" xr:uid="{00000000-0005-0000-0000-0000AC8C0000}"/>
    <cellStyle name="Финансовый 7 2 2 2 3 3 2" xfId="13180" xr:uid="{00000000-0005-0000-0000-0000AD8C0000}"/>
    <cellStyle name="Финансовый 7 2 2 2 3 3 3" xfId="15142" xr:uid="{00000000-0005-0000-0000-0000AE8C0000}"/>
    <cellStyle name="Финансовый 7 2 2 2 3 3 3 2" xfId="15838" xr:uid="{00000000-0005-0000-0000-0000AF8C0000}"/>
    <cellStyle name="Финансовый 7 2 2 2 3 3 3 3" xfId="19821" xr:uid="{00000000-0005-0000-0000-0000B08C0000}"/>
    <cellStyle name="Финансовый 7 2 2 2 3 3 3 4" xfId="22739" xr:uid="{00000000-0005-0000-0000-0000B18C0000}"/>
    <cellStyle name="Финансовый 7 2 2 2 3 3 3 5" xfId="26865" xr:uid="{00000000-0005-0000-0000-0000B28C0000}"/>
    <cellStyle name="Финансовый 7 2 2 2 3 3 3 6" xfId="27320" xr:uid="{00000000-0005-0000-0000-0000B38C0000}"/>
    <cellStyle name="Финансовый 7 2 2 2 3 3 3 7" xfId="23744" xr:uid="{00000000-0005-0000-0000-0000B48C0000}"/>
    <cellStyle name="Финансовый 7 2 2 2 3 3 3 8" xfId="32994" xr:uid="{00000000-0005-0000-0000-0000B58C0000}"/>
    <cellStyle name="Финансовый 7 2 2 2 3 3 3 9" xfId="31961" xr:uid="{00000000-0005-0000-0000-0000B68C0000}"/>
    <cellStyle name="Финансовый 7 2 2 2 3 3 4" xfId="17814" xr:uid="{00000000-0005-0000-0000-0000B78C0000}"/>
    <cellStyle name="Финансовый 7 2 2 2 3 3 5" xfId="19126" xr:uid="{00000000-0005-0000-0000-0000B88C0000}"/>
    <cellStyle name="Финансовый 7 2 2 2 3 3 5 2" xfId="20875" xr:uid="{00000000-0005-0000-0000-0000B98C0000}"/>
    <cellStyle name="Финансовый 7 2 2 2 3 3 5 3" xfId="28269" xr:uid="{00000000-0005-0000-0000-0000BA8C0000}"/>
    <cellStyle name="Финансовый 7 2 2 2 3 3 5 4" xfId="29706" xr:uid="{00000000-0005-0000-0000-0000BB8C0000}"/>
    <cellStyle name="Финансовый 7 2 2 2 3 3 5 5" xfId="31012" xr:uid="{00000000-0005-0000-0000-0000BC8C0000}"/>
    <cellStyle name="Финансовый 7 2 2 2 3 3 5 6" xfId="34361" xr:uid="{00000000-0005-0000-0000-0000BD8C0000}"/>
    <cellStyle name="Финансовый 7 2 2 2 3 3 5 7" xfId="35697" xr:uid="{00000000-0005-0000-0000-0000BE8C0000}"/>
    <cellStyle name="Финансовый 7 2 2 2 3 4" xfId="12419" xr:uid="{00000000-0005-0000-0000-0000BF8C0000}"/>
    <cellStyle name="Финансовый 7 2 2 2 3 5" xfId="13828" xr:uid="{00000000-0005-0000-0000-0000C08C0000}"/>
    <cellStyle name="Финансовый 7 2 2 2 3 6" xfId="14494" xr:uid="{00000000-0005-0000-0000-0000C18C0000}"/>
    <cellStyle name="Финансовый 7 2 2 2 3 6 2" xfId="16486" xr:uid="{00000000-0005-0000-0000-0000C28C0000}"/>
    <cellStyle name="Финансовый 7 2 2 2 3 6 3" xfId="20469" xr:uid="{00000000-0005-0000-0000-0000C38C0000}"/>
    <cellStyle name="Финансовый 7 2 2 2 3 6 4" xfId="22222" xr:uid="{00000000-0005-0000-0000-0000C48C0000}"/>
    <cellStyle name="Финансовый 7 2 2 2 3 6 5" xfId="27317" xr:uid="{00000000-0005-0000-0000-0000C58C0000}"/>
    <cellStyle name="Финансовый 7 2 2 2 3 6 6" xfId="26395" xr:uid="{00000000-0005-0000-0000-0000C68C0000}"/>
    <cellStyle name="Финансовый 7 2 2 2 3 6 7" xfId="27175" xr:uid="{00000000-0005-0000-0000-0000C78C0000}"/>
    <cellStyle name="Финансовый 7 2 2 2 3 6 8" xfId="33642" xr:uid="{00000000-0005-0000-0000-0000C88C0000}"/>
    <cellStyle name="Финансовый 7 2 2 2 3 6 9" xfId="31768" xr:uid="{00000000-0005-0000-0000-0000C98C0000}"/>
    <cellStyle name="Финансовый 7 2 2 2 3 7" xfId="17166" xr:uid="{00000000-0005-0000-0000-0000CA8C0000}"/>
    <cellStyle name="Финансовый 7 2 2 2 3 8" xfId="18478" xr:uid="{00000000-0005-0000-0000-0000CB8C0000}"/>
    <cellStyle name="Финансовый 7 2 2 2 3 8 2" xfId="22042" xr:uid="{00000000-0005-0000-0000-0000CC8C0000}"/>
    <cellStyle name="Финансовый 7 2 2 2 3 8 3" xfId="27621" xr:uid="{00000000-0005-0000-0000-0000CD8C0000}"/>
    <cellStyle name="Финансовый 7 2 2 2 3 8 4" xfId="29058" xr:uid="{00000000-0005-0000-0000-0000CE8C0000}"/>
    <cellStyle name="Финансовый 7 2 2 2 3 8 5" xfId="30364" xr:uid="{00000000-0005-0000-0000-0000CF8C0000}"/>
    <cellStyle name="Финансовый 7 2 2 2 3 8 6" xfId="35009" xr:uid="{00000000-0005-0000-0000-0000D08C0000}"/>
    <cellStyle name="Финансовый 7 2 2 2 3 8 7" xfId="36345" xr:uid="{00000000-0005-0000-0000-0000D18C0000}"/>
    <cellStyle name="Финансовый 7 2 2 2 4" xfId="1263" xr:uid="{00000000-0005-0000-0000-0000D28C0000}"/>
    <cellStyle name="Финансовый 7 2 2 2 4 2" xfId="6263" xr:uid="{00000000-0005-0000-0000-0000D38C0000}"/>
    <cellStyle name="Финансовый 7 2 2 2 4 2 2" xfId="9920" xr:uid="{00000000-0005-0000-0000-0000D48C0000}"/>
    <cellStyle name="Финансовый 7 2 2 2 4 2 2 2" xfId="13481" xr:uid="{00000000-0005-0000-0000-0000D58C0000}"/>
    <cellStyle name="Финансовый 7 2 2 2 4 2 2 3" xfId="14841" xr:uid="{00000000-0005-0000-0000-0000D68C0000}"/>
    <cellStyle name="Финансовый 7 2 2 2 4 2 2 3 2" xfId="16139" xr:uid="{00000000-0005-0000-0000-0000D78C0000}"/>
    <cellStyle name="Финансовый 7 2 2 2 4 2 2 3 3" xfId="20122" xr:uid="{00000000-0005-0000-0000-0000D88C0000}"/>
    <cellStyle name="Финансовый 7 2 2 2 4 2 2 3 4" xfId="21387" xr:uid="{00000000-0005-0000-0000-0000D98C0000}"/>
    <cellStyle name="Финансовый 7 2 2 2 4 2 2 3 5" xfId="25739" xr:uid="{00000000-0005-0000-0000-0000DA8C0000}"/>
    <cellStyle name="Финансовый 7 2 2 2 4 2 2 3 6" xfId="24897" xr:uid="{00000000-0005-0000-0000-0000DB8C0000}"/>
    <cellStyle name="Финансовый 7 2 2 2 4 2 2 3 7" xfId="28741" xr:uid="{00000000-0005-0000-0000-0000DC8C0000}"/>
    <cellStyle name="Финансовый 7 2 2 2 4 2 2 3 8" xfId="33295" xr:uid="{00000000-0005-0000-0000-0000DD8C0000}"/>
    <cellStyle name="Финансовый 7 2 2 2 4 2 2 3 9" xfId="31653" xr:uid="{00000000-0005-0000-0000-0000DE8C0000}"/>
    <cellStyle name="Финансовый 7 2 2 2 4 2 2 4" xfId="17513" xr:uid="{00000000-0005-0000-0000-0000DF8C0000}"/>
    <cellStyle name="Финансовый 7 2 2 2 4 2 2 5" xfId="18825" xr:uid="{00000000-0005-0000-0000-0000E08C0000}"/>
    <cellStyle name="Финансовый 7 2 2 2 4 2 2 5 2" xfId="21967" xr:uid="{00000000-0005-0000-0000-0000E18C0000}"/>
    <cellStyle name="Финансовый 7 2 2 2 4 2 2 5 3" xfId="27968" xr:uid="{00000000-0005-0000-0000-0000E28C0000}"/>
    <cellStyle name="Финансовый 7 2 2 2 4 2 2 5 4" xfId="29405" xr:uid="{00000000-0005-0000-0000-0000E38C0000}"/>
    <cellStyle name="Финансовый 7 2 2 2 4 2 2 5 5" xfId="30711" xr:uid="{00000000-0005-0000-0000-0000E48C0000}"/>
    <cellStyle name="Финансовый 7 2 2 2 4 2 2 5 6" xfId="34662" xr:uid="{00000000-0005-0000-0000-0000E58C0000}"/>
    <cellStyle name="Финансовый 7 2 2 2 4 2 2 5 7" xfId="35998" xr:uid="{00000000-0005-0000-0000-0000E68C0000}"/>
    <cellStyle name="Финансовый 7 2 2 2 4 2 3" xfId="12785" xr:uid="{00000000-0005-0000-0000-0000E78C0000}"/>
    <cellStyle name="Финансовый 7 2 2 2 4 2 3 2" xfId="12847" xr:uid="{00000000-0005-0000-0000-0000E88C0000}"/>
    <cellStyle name="Финансовый 7 2 2 2 4 2 3 3" xfId="15475" xr:uid="{00000000-0005-0000-0000-0000E98C0000}"/>
    <cellStyle name="Финансовый 7 2 2 2 4 2 3 3 2" xfId="15505" xr:uid="{00000000-0005-0000-0000-0000EA8C0000}"/>
    <cellStyle name="Финансовый 7 2 2 2 4 2 3 3 3" xfId="19488" xr:uid="{00000000-0005-0000-0000-0000EB8C0000}"/>
    <cellStyle name="Финансовый 7 2 2 2 4 2 3 3 4" xfId="22690" xr:uid="{00000000-0005-0000-0000-0000EC8C0000}"/>
    <cellStyle name="Финансовый 7 2 2 2 4 2 3 3 5" xfId="23138" xr:uid="{00000000-0005-0000-0000-0000ED8C0000}"/>
    <cellStyle name="Финансовый 7 2 2 2 4 2 3 3 6" xfId="24312" xr:uid="{00000000-0005-0000-0000-0000EE8C0000}"/>
    <cellStyle name="Финансовый 7 2 2 2 4 2 3 3 7" xfId="26999" xr:uid="{00000000-0005-0000-0000-0000EF8C0000}"/>
    <cellStyle name="Финансовый 7 2 2 2 4 2 3 3 8" xfId="32661" xr:uid="{00000000-0005-0000-0000-0000F08C0000}"/>
    <cellStyle name="Финансовый 7 2 2 2 4 2 3 3 9" xfId="32026" xr:uid="{00000000-0005-0000-0000-0000F18C0000}"/>
    <cellStyle name="Финансовый 7 2 2 2 4 2 3 4" xfId="18147" xr:uid="{00000000-0005-0000-0000-0000F28C0000}"/>
    <cellStyle name="Финансовый 7 2 2 2 4 2 3 5" xfId="19459" xr:uid="{00000000-0005-0000-0000-0000F38C0000}"/>
    <cellStyle name="Финансовый 7 2 2 2 4 2 3 5 2" xfId="22900" xr:uid="{00000000-0005-0000-0000-0000F48C0000}"/>
    <cellStyle name="Финансовый 7 2 2 2 4 2 3 5 3" xfId="28602" xr:uid="{00000000-0005-0000-0000-0000F58C0000}"/>
    <cellStyle name="Финансовый 7 2 2 2 4 2 3 5 4" xfId="30039" xr:uid="{00000000-0005-0000-0000-0000F68C0000}"/>
    <cellStyle name="Финансовый 7 2 2 2 4 2 3 5 5" xfId="31345" xr:uid="{00000000-0005-0000-0000-0000F78C0000}"/>
    <cellStyle name="Финансовый 7 2 2 2 4 2 3 5 6" xfId="34028" xr:uid="{00000000-0005-0000-0000-0000F88C0000}"/>
    <cellStyle name="Финансовый 7 2 2 2 4 2 3 5 7" xfId="35364" xr:uid="{00000000-0005-0000-0000-0000F98C0000}"/>
    <cellStyle name="Финансовый 7 2 2 2 4 3" xfId="11148" xr:uid="{00000000-0005-0000-0000-0000FA8C0000}"/>
    <cellStyle name="Финансовый 7 2 2 2 4 3 2" xfId="13167" xr:uid="{00000000-0005-0000-0000-0000FB8C0000}"/>
    <cellStyle name="Финансовый 7 2 2 2 4 3 3" xfId="15155" xr:uid="{00000000-0005-0000-0000-0000FC8C0000}"/>
    <cellStyle name="Финансовый 7 2 2 2 4 3 3 2" xfId="15825" xr:uid="{00000000-0005-0000-0000-0000FD8C0000}"/>
    <cellStyle name="Финансовый 7 2 2 2 4 3 3 3" xfId="19808" xr:uid="{00000000-0005-0000-0000-0000FE8C0000}"/>
    <cellStyle name="Финансовый 7 2 2 2 4 3 3 4" xfId="23363" xr:uid="{00000000-0005-0000-0000-0000FF8C0000}"/>
    <cellStyle name="Финансовый 7 2 2 2 4 3 3 5" xfId="27080" xr:uid="{00000000-0005-0000-0000-0000008D0000}"/>
    <cellStyle name="Финансовый 7 2 2 2 4 3 3 6" xfId="23549" xr:uid="{00000000-0005-0000-0000-0000018D0000}"/>
    <cellStyle name="Финансовый 7 2 2 2 4 3 3 7" xfId="24545" xr:uid="{00000000-0005-0000-0000-0000028D0000}"/>
    <cellStyle name="Финансовый 7 2 2 2 4 3 3 8" xfId="32981" xr:uid="{00000000-0005-0000-0000-0000038D0000}"/>
    <cellStyle name="Финансовый 7 2 2 2 4 3 3 9" xfId="32016" xr:uid="{00000000-0005-0000-0000-0000048D0000}"/>
    <cellStyle name="Финансовый 7 2 2 2 4 3 4" xfId="17827" xr:uid="{00000000-0005-0000-0000-0000058D0000}"/>
    <cellStyle name="Финансовый 7 2 2 2 4 3 5" xfId="19139" xr:uid="{00000000-0005-0000-0000-0000068D0000}"/>
    <cellStyle name="Финансовый 7 2 2 2 4 3 5 2" xfId="23325" xr:uid="{00000000-0005-0000-0000-0000078D0000}"/>
    <cellStyle name="Финансовый 7 2 2 2 4 3 5 3" xfId="28282" xr:uid="{00000000-0005-0000-0000-0000088D0000}"/>
    <cellStyle name="Финансовый 7 2 2 2 4 3 5 4" xfId="29719" xr:uid="{00000000-0005-0000-0000-0000098D0000}"/>
    <cellStyle name="Финансовый 7 2 2 2 4 3 5 5" xfId="31025" xr:uid="{00000000-0005-0000-0000-00000A8D0000}"/>
    <cellStyle name="Финансовый 7 2 2 2 4 3 5 6" xfId="34348" xr:uid="{00000000-0005-0000-0000-00000B8D0000}"/>
    <cellStyle name="Финансовый 7 2 2 2 4 3 5 7" xfId="35684" xr:uid="{00000000-0005-0000-0000-00000C8D0000}"/>
    <cellStyle name="Финансовый 7 2 2 2 4 4" xfId="12432" xr:uid="{00000000-0005-0000-0000-00000D8D0000}"/>
    <cellStyle name="Финансовый 7 2 2 2 4 5" xfId="13815" xr:uid="{00000000-0005-0000-0000-00000E8D0000}"/>
    <cellStyle name="Финансовый 7 2 2 2 4 6" xfId="14507" xr:uid="{00000000-0005-0000-0000-00000F8D0000}"/>
    <cellStyle name="Финансовый 7 2 2 2 4 6 2" xfId="16473" xr:uid="{00000000-0005-0000-0000-0000108D0000}"/>
    <cellStyle name="Финансовый 7 2 2 2 4 6 3" xfId="20456" xr:uid="{00000000-0005-0000-0000-0000118D0000}"/>
    <cellStyle name="Финансовый 7 2 2 2 4 6 4" xfId="24167" xr:uid="{00000000-0005-0000-0000-0000128D0000}"/>
    <cellStyle name="Финансовый 7 2 2 2 4 6 5" xfId="25540" xr:uid="{00000000-0005-0000-0000-0000138D0000}"/>
    <cellStyle name="Финансовый 7 2 2 2 4 6 6" xfId="20833" xr:uid="{00000000-0005-0000-0000-0000148D0000}"/>
    <cellStyle name="Финансовый 7 2 2 2 4 6 7" xfId="26430" xr:uid="{00000000-0005-0000-0000-0000158D0000}"/>
    <cellStyle name="Финансовый 7 2 2 2 4 6 8" xfId="33629" xr:uid="{00000000-0005-0000-0000-0000168D0000}"/>
    <cellStyle name="Финансовый 7 2 2 2 4 6 9" xfId="31981" xr:uid="{00000000-0005-0000-0000-0000178D0000}"/>
    <cellStyle name="Финансовый 7 2 2 2 4 7" xfId="17179" xr:uid="{00000000-0005-0000-0000-0000188D0000}"/>
    <cellStyle name="Финансовый 7 2 2 2 4 8" xfId="18491" xr:uid="{00000000-0005-0000-0000-0000198D0000}"/>
    <cellStyle name="Финансовый 7 2 2 2 4 8 2" xfId="21638" xr:uid="{00000000-0005-0000-0000-00001A8D0000}"/>
    <cellStyle name="Финансовый 7 2 2 2 4 8 3" xfId="27634" xr:uid="{00000000-0005-0000-0000-00001B8D0000}"/>
    <cellStyle name="Финансовый 7 2 2 2 4 8 4" xfId="29071" xr:uid="{00000000-0005-0000-0000-00001C8D0000}"/>
    <cellStyle name="Финансовый 7 2 2 2 4 8 5" xfId="30377" xr:uid="{00000000-0005-0000-0000-00001D8D0000}"/>
    <cellStyle name="Финансовый 7 2 2 2 4 8 6" xfId="34996" xr:uid="{00000000-0005-0000-0000-00001E8D0000}"/>
    <cellStyle name="Финансовый 7 2 2 2 4 8 7" xfId="36332" xr:uid="{00000000-0005-0000-0000-00001F8D0000}"/>
    <cellStyle name="Финансовый 7 2 2 2 5" xfId="9810" xr:uid="{00000000-0005-0000-0000-0000208D0000}"/>
    <cellStyle name="Финансовый 7 2 2 2 6" xfId="11040" xr:uid="{00000000-0005-0000-0000-0000218D0000}"/>
    <cellStyle name="Финансовый 7 2 2 3" xfId="1151" xr:uid="{00000000-0005-0000-0000-0000228D0000}"/>
    <cellStyle name="Финансовый 7 2 2 3 2" xfId="6189" xr:uid="{00000000-0005-0000-0000-0000238D0000}"/>
    <cellStyle name="Финансовый 7 2 2 3 2 2" xfId="9812" xr:uid="{00000000-0005-0000-0000-0000248D0000}"/>
    <cellStyle name="Финансовый 7 2 2 3 2 2 2" xfId="13512" xr:uid="{00000000-0005-0000-0000-0000258D0000}"/>
    <cellStyle name="Финансовый 7 2 2 3 2 2 3" xfId="14810" xr:uid="{00000000-0005-0000-0000-0000268D0000}"/>
    <cellStyle name="Финансовый 7 2 2 3 2 2 3 2" xfId="16170" xr:uid="{00000000-0005-0000-0000-0000278D0000}"/>
    <cellStyle name="Финансовый 7 2 2 3 2 2 3 3" xfId="20153" xr:uid="{00000000-0005-0000-0000-0000288D0000}"/>
    <cellStyle name="Финансовый 7 2 2 3 2 2 3 4" xfId="22426" xr:uid="{00000000-0005-0000-0000-0000298D0000}"/>
    <cellStyle name="Финансовый 7 2 2 3 2 2 3 5" xfId="23095" xr:uid="{00000000-0005-0000-0000-00002A8D0000}"/>
    <cellStyle name="Финансовый 7 2 2 3 2 2 3 6" xfId="26747" xr:uid="{00000000-0005-0000-0000-00002B8D0000}"/>
    <cellStyle name="Финансовый 7 2 2 3 2 2 3 7" xfId="22784" xr:uid="{00000000-0005-0000-0000-00002C8D0000}"/>
    <cellStyle name="Финансовый 7 2 2 3 2 2 3 8" xfId="33326" xr:uid="{00000000-0005-0000-0000-00002D8D0000}"/>
    <cellStyle name="Финансовый 7 2 2 3 2 2 3 9" xfId="31367" xr:uid="{00000000-0005-0000-0000-00002E8D0000}"/>
    <cellStyle name="Финансовый 7 2 2 3 2 2 4" xfId="17482" xr:uid="{00000000-0005-0000-0000-00002F8D0000}"/>
    <cellStyle name="Финансовый 7 2 2 3 2 2 5" xfId="18794" xr:uid="{00000000-0005-0000-0000-0000308D0000}"/>
    <cellStyle name="Финансовый 7 2 2 3 2 2 5 2" xfId="21992" xr:uid="{00000000-0005-0000-0000-0000318D0000}"/>
    <cellStyle name="Финансовый 7 2 2 3 2 2 5 3" xfId="27937" xr:uid="{00000000-0005-0000-0000-0000328D0000}"/>
    <cellStyle name="Финансовый 7 2 2 3 2 2 5 4" xfId="29374" xr:uid="{00000000-0005-0000-0000-0000338D0000}"/>
    <cellStyle name="Финансовый 7 2 2 3 2 2 5 5" xfId="30680" xr:uid="{00000000-0005-0000-0000-0000348D0000}"/>
    <cellStyle name="Финансовый 7 2 2 3 2 2 5 6" xfId="34693" xr:uid="{00000000-0005-0000-0000-0000358D0000}"/>
    <cellStyle name="Финансовый 7 2 2 3 2 2 5 7" xfId="36029" xr:uid="{00000000-0005-0000-0000-0000368D0000}"/>
    <cellStyle name="Финансовый 7 2 2 3 2 3" xfId="12757" xr:uid="{00000000-0005-0000-0000-0000378D0000}"/>
    <cellStyle name="Финансовый 7 2 2 3 2 3 2" xfId="12875" xr:uid="{00000000-0005-0000-0000-0000388D0000}"/>
    <cellStyle name="Финансовый 7 2 2 3 2 3 3" xfId="15447" xr:uid="{00000000-0005-0000-0000-0000398D0000}"/>
    <cellStyle name="Финансовый 7 2 2 3 2 3 3 2" xfId="15533" xr:uid="{00000000-0005-0000-0000-00003A8D0000}"/>
    <cellStyle name="Финансовый 7 2 2 3 2 3 3 3" xfId="19516" xr:uid="{00000000-0005-0000-0000-00003B8D0000}"/>
    <cellStyle name="Финансовый 7 2 2 3 2 3 3 4" xfId="24015" xr:uid="{00000000-0005-0000-0000-00003C8D0000}"/>
    <cellStyle name="Финансовый 7 2 2 3 2 3 3 5" xfId="25682" xr:uid="{00000000-0005-0000-0000-00003D8D0000}"/>
    <cellStyle name="Финансовый 7 2 2 3 2 3 3 6" xfId="23798" xr:uid="{00000000-0005-0000-0000-00003E8D0000}"/>
    <cellStyle name="Финансовый 7 2 2 3 2 3 3 7" xfId="26505" xr:uid="{00000000-0005-0000-0000-00003F8D0000}"/>
    <cellStyle name="Финансовый 7 2 2 3 2 3 3 8" xfId="32689" xr:uid="{00000000-0005-0000-0000-0000408D0000}"/>
    <cellStyle name="Финансовый 7 2 2 3 2 3 3 9" xfId="32530" xr:uid="{00000000-0005-0000-0000-0000418D0000}"/>
    <cellStyle name="Финансовый 7 2 2 3 2 3 4" xfId="18119" xr:uid="{00000000-0005-0000-0000-0000428D0000}"/>
    <cellStyle name="Финансовый 7 2 2 3 2 3 5" xfId="19431" xr:uid="{00000000-0005-0000-0000-0000438D0000}"/>
    <cellStyle name="Финансовый 7 2 2 3 2 3 5 2" xfId="24171" xr:uid="{00000000-0005-0000-0000-0000448D0000}"/>
    <cellStyle name="Финансовый 7 2 2 3 2 3 5 3" xfId="28574" xr:uid="{00000000-0005-0000-0000-0000458D0000}"/>
    <cellStyle name="Финансовый 7 2 2 3 2 3 5 4" xfId="30011" xr:uid="{00000000-0005-0000-0000-0000468D0000}"/>
    <cellStyle name="Финансовый 7 2 2 3 2 3 5 5" xfId="31317" xr:uid="{00000000-0005-0000-0000-0000478D0000}"/>
    <cellStyle name="Финансовый 7 2 2 3 2 3 5 6" xfId="34056" xr:uid="{00000000-0005-0000-0000-0000488D0000}"/>
    <cellStyle name="Финансовый 7 2 2 3 2 3 5 7" xfId="35392" xr:uid="{00000000-0005-0000-0000-0000498D0000}"/>
    <cellStyle name="Финансовый 7 2 2 3 3" xfId="11042" xr:uid="{00000000-0005-0000-0000-00004A8D0000}"/>
    <cellStyle name="Финансовый 7 2 2 3 3 2" xfId="13196" xr:uid="{00000000-0005-0000-0000-00004B8D0000}"/>
    <cellStyle name="Финансовый 7 2 2 3 3 3" xfId="15126" xr:uid="{00000000-0005-0000-0000-00004C8D0000}"/>
    <cellStyle name="Финансовый 7 2 2 3 3 3 2" xfId="15854" xr:uid="{00000000-0005-0000-0000-00004D8D0000}"/>
    <cellStyle name="Финансовый 7 2 2 3 3 3 3" xfId="19837" xr:uid="{00000000-0005-0000-0000-00004E8D0000}"/>
    <cellStyle name="Финансовый 7 2 2 3 3 3 4" xfId="21574" xr:uid="{00000000-0005-0000-0000-00004F8D0000}"/>
    <cellStyle name="Финансовый 7 2 2 3 3 3 5" xfId="24447" xr:uid="{00000000-0005-0000-0000-0000508D0000}"/>
    <cellStyle name="Финансовый 7 2 2 3 3 3 6" xfId="21093" xr:uid="{00000000-0005-0000-0000-0000518D0000}"/>
    <cellStyle name="Финансовый 7 2 2 3 3 3 7" xfId="27005" xr:uid="{00000000-0005-0000-0000-0000528D0000}"/>
    <cellStyle name="Финансовый 7 2 2 3 3 3 8" xfId="33010" xr:uid="{00000000-0005-0000-0000-0000538D0000}"/>
    <cellStyle name="Финансовый 7 2 2 3 3 3 9" xfId="31867" xr:uid="{00000000-0005-0000-0000-0000548D0000}"/>
    <cellStyle name="Финансовый 7 2 2 3 3 4" xfId="17798" xr:uid="{00000000-0005-0000-0000-0000558D0000}"/>
    <cellStyle name="Финансовый 7 2 2 3 3 5" xfId="19110" xr:uid="{00000000-0005-0000-0000-0000568D0000}"/>
    <cellStyle name="Финансовый 7 2 2 3 3 5 2" xfId="22299" xr:uid="{00000000-0005-0000-0000-0000578D0000}"/>
    <cellStyle name="Финансовый 7 2 2 3 3 5 3" xfId="28253" xr:uid="{00000000-0005-0000-0000-0000588D0000}"/>
    <cellStyle name="Финансовый 7 2 2 3 3 5 4" xfId="29690" xr:uid="{00000000-0005-0000-0000-0000598D0000}"/>
    <cellStyle name="Финансовый 7 2 2 3 3 5 5" xfId="30996" xr:uid="{00000000-0005-0000-0000-00005A8D0000}"/>
    <cellStyle name="Финансовый 7 2 2 3 3 5 6" xfId="34377" xr:uid="{00000000-0005-0000-0000-00005B8D0000}"/>
    <cellStyle name="Финансовый 7 2 2 3 3 5 7" xfId="35713" xr:uid="{00000000-0005-0000-0000-00005C8D0000}"/>
    <cellStyle name="Финансовый 7 2 2 3 4" xfId="12358" xr:uid="{00000000-0005-0000-0000-00005D8D0000}"/>
    <cellStyle name="Финансовый 7 2 2 3 5" xfId="13844" xr:uid="{00000000-0005-0000-0000-00005E8D0000}"/>
    <cellStyle name="Финансовый 7 2 2 3 6" xfId="14478" xr:uid="{00000000-0005-0000-0000-00005F8D0000}"/>
    <cellStyle name="Финансовый 7 2 2 3 6 2" xfId="16502" xr:uid="{00000000-0005-0000-0000-0000608D0000}"/>
    <cellStyle name="Финансовый 7 2 2 3 6 3" xfId="20485" xr:uid="{00000000-0005-0000-0000-0000618D0000}"/>
    <cellStyle name="Финансовый 7 2 2 3 6 4" xfId="24028" xr:uid="{00000000-0005-0000-0000-0000628D0000}"/>
    <cellStyle name="Финансовый 7 2 2 3 6 5" xfId="24641" xr:uid="{00000000-0005-0000-0000-0000638D0000}"/>
    <cellStyle name="Финансовый 7 2 2 3 6 6" xfId="25669" xr:uid="{00000000-0005-0000-0000-0000648D0000}"/>
    <cellStyle name="Финансовый 7 2 2 3 6 7" xfId="25951" xr:uid="{00000000-0005-0000-0000-0000658D0000}"/>
    <cellStyle name="Финансовый 7 2 2 3 6 8" xfId="33658" xr:uid="{00000000-0005-0000-0000-0000668D0000}"/>
    <cellStyle name="Финансовый 7 2 2 3 6 9" xfId="32242" xr:uid="{00000000-0005-0000-0000-0000678D0000}"/>
    <cellStyle name="Финансовый 7 2 2 3 7" xfId="17150" xr:uid="{00000000-0005-0000-0000-0000688D0000}"/>
    <cellStyle name="Финансовый 7 2 2 3 8" xfId="18462" xr:uid="{00000000-0005-0000-0000-0000698D0000}"/>
    <cellStyle name="Финансовый 7 2 2 3 8 2" xfId="23355" xr:uid="{00000000-0005-0000-0000-00006A8D0000}"/>
    <cellStyle name="Финансовый 7 2 2 3 8 3" xfId="27605" xr:uid="{00000000-0005-0000-0000-00006B8D0000}"/>
    <cellStyle name="Финансовый 7 2 2 3 8 4" xfId="29042" xr:uid="{00000000-0005-0000-0000-00006C8D0000}"/>
    <cellStyle name="Финансовый 7 2 2 3 8 5" xfId="30348" xr:uid="{00000000-0005-0000-0000-00006D8D0000}"/>
    <cellStyle name="Финансовый 7 2 2 3 8 6" xfId="35025" xr:uid="{00000000-0005-0000-0000-00006E8D0000}"/>
    <cellStyle name="Финансовый 7 2 2 3 8 7" xfId="36361" xr:uid="{00000000-0005-0000-0000-00006F8D0000}"/>
    <cellStyle name="Финансовый 7 2 2 4" xfId="1242" xr:uid="{00000000-0005-0000-0000-0000708D0000}"/>
    <cellStyle name="Финансовый 7 2 2 4 2" xfId="9899" xr:uid="{00000000-0005-0000-0000-0000718D0000}"/>
    <cellStyle name="Финансовый 7 2 2 4 3" xfId="11127" xr:uid="{00000000-0005-0000-0000-0000728D0000}"/>
    <cellStyle name="Финансовый 7 2 2 5" xfId="1262" xr:uid="{00000000-0005-0000-0000-0000738D0000}"/>
    <cellStyle name="Финансовый 7 2 2 5 2" xfId="9919" xr:uid="{00000000-0005-0000-0000-0000748D0000}"/>
    <cellStyle name="Финансовый 7 2 2 5 3" xfId="11147" xr:uid="{00000000-0005-0000-0000-0000758D0000}"/>
    <cellStyle name="Финансовый 7 2 2 6" xfId="1714" xr:uid="{00000000-0005-0000-0000-0000768D0000}"/>
    <cellStyle name="Финансовый 7 2 2 6 2" xfId="9349" xr:uid="{00000000-0005-0000-0000-0000778D0000}"/>
    <cellStyle name="Финансовый 7 2 2 6 2 2" xfId="13557" xr:uid="{00000000-0005-0000-0000-0000788D0000}"/>
    <cellStyle name="Финансовый 7 2 2 6 2 3" xfId="14765" xr:uid="{00000000-0005-0000-0000-0000798D0000}"/>
    <cellStyle name="Финансовый 7 2 2 6 2 3 2" xfId="16215" xr:uid="{00000000-0005-0000-0000-00007A8D0000}"/>
    <cellStyle name="Финансовый 7 2 2 6 2 3 3" xfId="20198" xr:uid="{00000000-0005-0000-0000-00007B8D0000}"/>
    <cellStyle name="Финансовый 7 2 2 6 2 3 4" xfId="24023" xr:uid="{00000000-0005-0000-0000-00007C8D0000}"/>
    <cellStyle name="Финансовый 7 2 2 6 2 3 5" xfId="24062" xr:uid="{00000000-0005-0000-0000-00007D8D0000}"/>
    <cellStyle name="Финансовый 7 2 2 6 2 3 6" xfId="22492" xr:uid="{00000000-0005-0000-0000-00007E8D0000}"/>
    <cellStyle name="Финансовый 7 2 2 6 2 3 7" xfId="25118" xr:uid="{00000000-0005-0000-0000-00007F8D0000}"/>
    <cellStyle name="Финансовый 7 2 2 6 2 3 8" xfId="33371" xr:uid="{00000000-0005-0000-0000-0000808D0000}"/>
    <cellStyle name="Финансовый 7 2 2 6 2 3 9" xfId="32211" xr:uid="{00000000-0005-0000-0000-0000818D0000}"/>
    <cellStyle name="Финансовый 7 2 2 6 2 4" xfId="17437" xr:uid="{00000000-0005-0000-0000-0000828D0000}"/>
    <cellStyle name="Финансовый 7 2 2 6 2 5" xfId="18749" xr:uid="{00000000-0005-0000-0000-0000838D0000}"/>
    <cellStyle name="Финансовый 7 2 2 6 2 5 2" xfId="23146" xr:uid="{00000000-0005-0000-0000-0000848D0000}"/>
    <cellStyle name="Финансовый 7 2 2 6 2 5 3" xfId="27892" xr:uid="{00000000-0005-0000-0000-0000858D0000}"/>
    <cellStyle name="Финансовый 7 2 2 6 2 5 4" xfId="29329" xr:uid="{00000000-0005-0000-0000-0000868D0000}"/>
    <cellStyle name="Финансовый 7 2 2 6 2 5 5" xfId="30635" xr:uid="{00000000-0005-0000-0000-0000878D0000}"/>
    <cellStyle name="Финансовый 7 2 2 6 2 5 6" xfId="34738" xr:uid="{00000000-0005-0000-0000-0000888D0000}"/>
    <cellStyle name="Финансовый 7 2 2 6 2 5 7" xfId="36074" xr:uid="{00000000-0005-0000-0000-0000898D0000}"/>
    <cellStyle name="Финансовый 7 2 2 6 3" xfId="12722" xr:uid="{00000000-0005-0000-0000-00008A8D0000}"/>
    <cellStyle name="Финансовый 7 2 2 6 3 2" xfId="12910" xr:uid="{00000000-0005-0000-0000-00008B8D0000}"/>
    <cellStyle name="Финансовый 7 2 2 6 3 3" xfId="15412" xr:uid="{00000000-0005-0000-0000-00008C8D0000}"/>
    <cellStyle name="Финансовый 7 2 2 6 3 3 2" xfId="15568" xr:uid="{00000000-0005-0000-0000-00008D8D0000}"/>
    <cellStyle name="Финансовый 7 2 2 6 3 3 3" xfId="19551" xr:uid="{00000000-0005-0000-0000-00008E8D0000}"/>
    <cellStyle name="Финансовый 7 2 2 6 3 3 4" xfId="24307" xr:uid="{00000000-0005-0000-0000-00008F8D0000}"/>
    <cellStyle name="Финансовый 7 2 2 6 3 3 5" xfId="26720" xr:uid="{00000000-0005-0000-0000-0000908D0000}"/>
    <cellStyle name="Финансовый 7 2 2 6 3 3 6" xfId="22180" xr:uid="{00000000-0005-0000-0000-0000918D0000}"/>
    <cellStyle name="Финансовый 7 2 2 6 3 3 7" xfId="22236" xr:uid="{00000000-0005-0000-0000-0000928D0000}"/>
    <cellStyle name="Финансовый 7 2 2 6 3 3 8" xfId="32724" xr:uid="{00000000-0005-0000-0000-0000938D0000}"/>
    <cellStyle name="Финансовый 7 2 2 6 3 3 9" xfId="32241" xr:uid="{00000000-0005-0000-0000-0000948D0000}"/>
    <cellStyle name="Финансовый 7 2 2 6 3 4" xfId="18084" xr:uid="{00000000-0005-0000-0000-0000958D0000}"/>
    <cellStyle name="Финансовый 7 2 2 6 3 5" xfId="19396" xr:uid="{00000000-0005-0000-0000-0000968D0000}"/>
    <cellStyle name="Финансовый 7 2 2 6 3 5 2" xfId="22949" xr:uid="{00000000-0005-0000-0000-0000978D0000}"/>
    <cellStyle name="Финансовый 7 2 2 6 3 5 3" xfId="28539" xr:uid="{00000000-0005-0000-0000-0000988D0000}"/>
    <cellStyle name="Финансовый 7 2 2 6 3 5 4" xfId="29976" xr:uid="{00000000-0005-0000-0000-0000998D0000}"/>
    <cellStyle name="Финансовый 7 2 2 6 3 5 5" xfId="31282" xr:uid="{00000000-0005-0000-0000-00009A8D0000}"/>
    <cellStyle name="Финансовый 7 2 2 6 3 5 6" xfId="34091" xr:uid="{00000000-0005-0000-0000-00009B8D0000}"/>
    <cellStyle name="Финансовый 7 2 2 6 3 5 7" xfId="35427" xr:uid="{00000000-0005-0000-0000-00009C8D0000}"/>
    <cellStyle name="Финансовый 7 2 2 7" xfId="10597" xr:uid="{00000000-0005-0000-0000-00009D8D0000}"/>
    <cellStyle name="Финансовый 7 2 2 7 2" xfId="13223" xr:uid="{00000000-0005-0000-0000-00009E8D0000}"/>
    <cellStyle name="Финансовый 7 2 2 7 3" xfId="15099" xr:uid="{00000000-0005-0000-0000-00009F8D0000}"/>
    <cellStyle name="Финансовый 7 2 2 7 3 2" xfId="15881" xr:uid="{00000000-0005-0000-0000-0000A08D0000}"/>
    <cellStyle name="Финансовый 7 2 2 7 3 3" xfId="19864" xr:uid="{00000000-0005-0000-0000-0000A18D0000}"/>
    <cellStyle name="Финансовый 7 2 2 7 3 4" xfId="23493" xr:uid="{00000000-0005-0000-0000-0000A28D0000}"/>
    <cellStyle name="Финансовый 7 2 2 7 3 5" xfId="27030" xr:uid="{00000000-0005-0000-0000-0000A38D0000}"/>
    <cellStyle name="Финансовый 7 2 2 7 3 6" xfId="26232" xr:uid="{00000000-0005-0000-0000-0000A48D0000}"/>
    <cellStyle name="Финансовый 7 2 2 7 3 7" xfId="22206" xr:uid="{00000000-0005-0000-0000-0000A58D0000}"/>
    <cellStyle name="Финансовый 7 2 2 7 3 8" xfId="33037" xr:uid="{00000000-0005-0000-0000-0000A68D0000}"/>
    <cellStyle name="Финансовый 7 2 2 7 3 9" xfId="32301" xr:uid="{00000000-0005-0000-0000-0000A78D0000}"/>
    <cellStyle name="Финансовый 7 2 2 7 4" xfId="17771" xr:uid="{00000000-0005-0000-0000-0000A88D0000}"/>
    <cellStyle name="Финансовый 7 2 2 7 5" xfId="19083" xr:uid="{00000000-0005-0000-0000-0000A98D0000}"/>
    <cellStyle name="Финансовый 7 2 2 7 5 2" xfId="24313" xr:uid="{00000000-0005-0000-0000-0000AA8D0000}"/>
    <cellStyle name="Финансовый 7 2 2 7 5 3" xfId="28226" xr:uid="{00000000-0005-0000-0000-0000AB8D0000}"/>
    <cellStyle name="Финансовый 7 2 2 7 5 4" xfId="29663" xr:uid="{00000000-0005-0000-0000-0000AC8D0000}"/>
    <cellStyle name="Финансовый 7 2 2 7 5 5" xfId="30969" xr:uid="{00000000-0005-0000-0000-0000AD8D0000}"/>
    <cellStyle name="Финансовый 7 2 2 7 5 6" xfId="34404" xr:uid="{00000000-0005-0000-0000-0000AE8D0000}"/>
    <cellStyle name="Финансовый 7 2 2 7 5 7" xfId="35740" xr:uid="{00000000-0005-0000-0000-0000AF8D0000}"/>
    <cellStyle name="Финансовый 7 2 2 8" xfId="11596" xr:uid="{00000000-0005-0000-0000-0000B08D0000}"/>
    <cellStyle name="Финансовый 7 2 2 9" xfId="13871" xr:uid="{00000000-0005-0000-0000-0000B18D0000}"/>
    <cellStyle name="Финансовый 7 2 3" xfId="1148" xr:uid="{00000000-0005-0000-0000-0000B28D0000}"/>
    <cellStyle name="Финансовый 7 2 3 10" xfId="17148" xr:uid="{00000000-0005-0000-0000-0000B38D0000}"/>
    <cellStyle name="Финансовый 7 2 3 11" xfId="18460" xr:uid="{00000000-0005-0000-0000-0000B48D0000}"/>
    <cellStyle name="Финансовый 7 2 3 11 2" xfId="23832" xr:uid="{00000000-0005-0000-0000-0000B58D0000}"/>
    <cellStyle name="Финансовый 7 2 3 11 3" xfId="27603" xr:uid="{00000000-0005-0000-0000-0000B68D0000}"/>
    <cellStyle name="Финансовый 7 2 3 11 4" xfId="29040" xr:uid="{00000000-0005-0000-0000-0000B78D0000}"/>
    <cellStyle name="Финансовый 7 2 3 11 5" xfId="30346" xr:uid="{00000000-0005-0000-0000-0000B88D0000}"/>
    <cellStyle name="Финансовый 7 2 3 11 6" xfId="35027" xr:uid="{00000000-0005-0000-0000-0000B98D0000}"/>
    <cellStyle name="Финансовый 7 2 3 11 7" xfId="36363" xr:uid="{00000000-0005-0000-0000-0000BA8D0000}"/>
    <cellStyle name="Финансовый 7 2 3 2" xfId="1152" xr:uid="{00000000-0005-0000-0000-0000BB8D0000}"/>
    <cellStyle name="Финансовый 7 2 3 2 2" xfId="9813" xr:uid="{00000000-0005-0000-0000-0000BC8D0000}"/>
    <cellStyle name="Финансовый 7 2 3 2 3" xfId="11043" xr:uid="{00000000-0005-0000-0000-0000BD8D0000}"/>
    <cellStyle name="Финансовый 7 2 3 3" xfId="1244" xr:uid="{00000000-0005-0000-0000-0000BE8D0000}"/>
    <cellStyle name="Финансовый 7 2 3 3 2" xfId="9901" xr:uid="{00000000-0005-0000-0000-0000BF8D0000}"/>
    <cellStyle name="Финансовый 7 2 3 3 3" xfId="11129" xr:uid="{00000000-0005-0000-0000-0000C08D0000}"/>
    <cellStyle name="Финансовый 7 2 3 4" xfId="1264" xr:uid="{00000000-0005-0000-0000-0000C18D0000}"/>
    <cellStyle name="Финансовый 7 2 3 4 2" xfId="9921" xr:uid="{00000000-0005-0000-0000-0000C28D0000}"/>
    <cellStyle name="Финансовый 7 2 3 4 3" xfId="11149" xr:uid="{00000000-0005-0000-0000-0000C38D0000}"/>
    <cellStyle name="Финансовый 7 2 3 5" xfId="6187" xr:uid="{00000000-0005-0000-0000-0000C48D0000}"/>
    <cellStyle name="Финансовый 7 2 3 5 2" xfId="9809" xr:uid="{00000000-0005-0000-0000-0000C58D0000}"/>
    <cellStyle name="Финансовый 7 2 3 5 2 2" xfId="13514" xr:uid="{00000000-0005-0000-0000-0000C68D0000}"/>
    <cellStyle name="Финансовый 7 2 3 5 2 3" xfId="14808" xr:uid="{00000000-0005-0000-0000-0000C78D0000}"/>
    <cellStyle name="Финансовый 7 2 3 5 2 3 2" xfId="16172" xr:uid="{00000000-0005-0000-0000-0000C88D0000}"/>
    <cellStyle name="Финансовый 7 2 3 5 2 3 3" xfId="20155" xr:uid="{00000000-0005-0000-0000-0000C98D0000}"/>
    <cellStyle name="Финансовый 7 2 3 5 2 3 4" xfId="22532" xr:uid="{00000000-0005-0000-0000-0000CA8D0000}"/>
    <cellStyle name="Финансовый 7 2 3 5 2 3 5" xfId="26706" xr:uid="{00000000-0005-0000-0000-0000CB8D0000}"/>
    <cellStyle name="Финансовый 7 2 3 5 2 3 6" xfId="26527" xr:uid="{00000000-0005-0000-0000-0000CC8D0000}"/>
    <cellStyle name="Финансовый 7 2 3 5 2 3 7" xfId="23873" xr:uid="{00000000-0005-0000-0000-0000CD8D0000}"/>
    <cellStyle name="Финансовый 7 2 3 5 2 3 8" xfId="33328" xr:uid="{00000000-0005-0000-0000-0000CE8D0000}"/>
    <cellStyle name="Финансовый 7 2 3 5 2 3 9" xfId="31694" xr:uid="{00000000-0005-0000-0000-0000CF8D0000}"/>
    <cellStyle name="Финансовый 7 2 3 5 2 4" xfId="17480" xr:uid="{00000000-0005-0000-0000-0000D08D0000}"/>
    <cellStyle name="Финансовый 7 2 3 5 2 5" xfId="18792" xr:uid="{00000000-0005-0000-0000-0000D18D0000}"/>
    <cellStyle name="Финансовый 7 2 3 5 2 5 2" xfId="24385" xr:uid="{00000000-0005-0000-0000-0000D28D0000}"/>
    <cellStyle name="Финансовый 7 2 3 5 2 5 3" xfId="27935" xr:uid="{00000000-0005-0000-0000-0000D38D0000}"/>
    <cellStyle name="Финансовый 7 2 3 5 2 5 4" xfId="29372" xr:uid="{00000000-0005-0000-0000-0000D48D0000}"/>
    <cellStyle name="Финансовый 7 2 3 5 2 5 5" xfId="30678" xr:uid="{00000000-0005-0000-0000-0000D58D0000}"/>
    <cellStyle name="Финансовый 7 2 3 5 2 5 6" xfId="34695" xr:uid="{00000000-0005-0000-0000-0000D68D0000}"/>
    <cellStyle name="Финансовый 7 2 3 5 2 5 7" xfId="36031" xr:uid="{00000000-0005-0000-0000-0000D78D0000}"/>
    <cellStyle name="Финансовый 7 2 3 5 3" xfId="12755" xr:uid="{00000000-0005-0000-0000-0000D88D0000}"/>
    <cellStyle name="Финансовый 7 2 3 5 3 2" xfId="12877" xr:uid="{00000000-0005-0000-0000-0000D98D0000}"/>
    <cellStyle name="Финансовый 7 2 3 5 3 3" xfId="15445" xr:uid="{00000000-0005-0000-0000-0000DA8D0000}"/>
    <cellStyle name="Финансовый 7 2 3 5 3 3 2" xfId="15535" xr:uid="{00000000-0005-0000-0000-0000DB8D0000}"/>
    <cellStyle name="Финансовый 7 2 3 5 3 3 3" xfId="19518" xr:uid="{00000000-0005-0000-0000-0000DC8D0000}"/>
    <cellStyle name="Финансовый 7 2 3 5 3 3 4" xfId="24419" xr:uid="{00000000-0005-0000-0000-0000DD8D0000}"/>
    <cellStyle name="Финансовый 7 2 3 5 3 3 5" xfId="25930" xr:uid="{00000000-0005-0000-0000-0000DE8D0000}"/>
    <cellStyle name="Финансовый 7 2 3 5 3 3 6" xfId="21318" xr:uid="{00000000-0005-0000-0000-0000DF8D0000}"/>
    <cellStyle name="Финансовый 7 2 3 5 3 3 7" xfId="21345" xr:uid="{00000000-0005-0000-0000-0000E08D0000}"/>
    <cellStyle name="Финансовый 7 2 3 5 3 3 8" xfId="32691" xr:uid="{00000000-0005-0000-0000-0000E18D0000}"/>
    <cellStyle name="Финансовый 7 2 3 5 3 3 9" xfId="31689" xr:uid="{00000000-0005-0000-0000-0000E28D0000}"/>
    <cellStyle name="Финансовый 7 2 3 5 3 4" xfId="18117" xr:uid="{00000000-0005-0000-0000-0000E38D0000}"/>
    <cellStyle name="Финансовый 7 2 3 5 3 5" xfId="19429" xr:uid="{00000000-0005-0000-0000-0000E48D0000}"/>
    <cellStyle name="Финансовый 7 2 3 5 3 5 2" xfId="24759" xr:uid="{00000000-0005-0000-0000-0000E58D0000}"/>
    <cellStyle name="Финансовый 7 2 3 5 3 5 3" xfId="28572" xr:uid="{00000000-0005-0000-0000-0000E68D0000}"/>
    <cellStyle name="Финансовый 7 2 3 5 3 5 4" xfId="30009" xr:uid="{00000000-0005-0000-0000-0000E78D0000}"/>
    <cellStyle name="Финансовый 7 2 3 5 3 5 5" xfId="31315" xr:uid="{00000000-0005-0000-0000-0000E88D0000}"/>
    <cellStyle name="Финансовый 7 2 3 5 3 5 6" xfId="34058" xr:uid="{00000000-0005-0000-0000-0000E98D0000}"/>
    <cellStyle name="Финансовый 7 2 3 5 3 5 7" xfId="35394" xr:uid="{00000000-0005-0000-0000-0000EA8D0000}"/>
    <cellStyle name="Финансовый 7 2 3 6" xfId="11039" xr:uid="{00000000-0005-0000-0000-0000EB8D0000}"/>
    <cellStyle name="Финансовый 7 2 3 6 2" xfId="13198" xr:uid="{00000000-0005-0000-0000-0000EC8D0000}"/>
    <cellStyle name="Финансовый 7 2 3 6 3" xfId="15124" xr:uid="{00000000-0005-0000-0000-0000ED8D0000}"/>
    <cellStyle name="Финансовый 7 2 3 6 3 2" xfId="15856" xr:uid="{00000000-0005-0000-0000-0000EE8D0000}"/>
    <cellStyle name="Финансовый 7 2 3 6 3 3" xfId="19839" xr:uid="{00000000-0005-0000-0000-0000EF8D0000}"/>
    <cellStyle name="Финансовый 7 2 3 6 3 4" xfId="21714" xr:uid="{00000000-0005-0000-0000-0000F08D0000}"/>
    <cellStyle name="Финансовый 7 2 3 6 3 5" xfId="25607" xr:uid="{00000000-0005-0000-0000-0000F18D0000}"/>
    <cellStyle name="Финансовый 7 2 3 6 3 6" xfId="26362" xr:uid="{00000000-0005-0000-0000-0000F28D0000}"/>
    <cellStyle name="Финансовый 7 2 3 6 3 7" xfId="26611" xr:uid="{00000000-0005-0000-0000-0000F38D0000}"/>
    <cellStyle name="Финансовый 7 2 3 6 3 8" xfId="33012" xr:uid="{00000000-0005-0000-0000-0000F48D0000}"/>
    <cellStyle name="Финансовый 7 2 3 6 3 9" xfId="31835" xr:uid="{00000000-0005-0000-0000-0000F58D0000}"/>
    <cellStyle name="Финансовый 7 2 3 6 4" xfId="17796" xr:uid="{00000000-0005-0000-0000-0000F68D0000}"/>
    <cellStyle name="Финансовый 7 2 3 6 5" xfId="19108" xr:uid="{00000000-0005-0000-0000-0000F78D0000}"/>
    <cellStyle name="Финансовый 7 2 3 6 5 2" xfId="22428" xr:uid="{00000000-0005-0000-0000-0000F88D0000}"/>
    <cellStyle name="Финансовый 7 2 3 6 5 3" xfId="28251" xr:uid="{00000000-0005-0000-0000-0000F98D0000}"/>
    <cellStyle name="Финансовый 7 2 3 6 5 4" xfId="29688" xr:uid="{00000000-0005-0000-0000-0000FA8D0000}"/>
    <cellStyle name="Финансовый 7 2 3 6 5 5" xfId="30994" xr:uid="{00000000-0005-0000-0000-0000FB8D0000}"/>
    <cellStyle name="Финансовый 7 2 3 6 5 6" xfId="34379" xr:uid="{00000000-0005-0000-0000-0000FC8D0000}"/>
    <cellStyle name="Финансовый 7 2 3 6 5 7" xfId="35715" xr:uid="{00000000-0005-0000-0000-0000FD8D0000}"/>
    <cellStyle name="Финансовый 7 2 3 7" xfId="12356" xr:uid="{00000000-0005-0000-0000-0000FE8D0000}"/>
    <cellStyle name="Финансовый 7 2 3 8" xfId="13846" xr:uid="{00000000-0005-0000-0000-0000FF8D0000}"/>
    <cellStyle name="Финансовый 7 2 3 9" xfId="14476" xr:uid="{00000000-0005-0000-0000-0000008E0000}"/>
    <cellStyle name="Финансовый 7 2 3 9 2" xfId="16504" xr:uid="{00000000-0005-0000-0000-0000018E0000}"/>
    <cellStyle name="Финансовый 7 2 3 9 3" xfId="20487" xr:uid="{00000000-0005-0000-0000-0000028E0000}"/>
    <cellStyle name="Финансовый 7 2 3 9 4" xfId="24435" xr:uid="{00000000-0005-0000-0000-0000038E0000}"/>
    <cellStyle name="Финансовый 7 2 3 9 5" xfId="22887" xr:uid="{00000000-0005-0000-0000-0000048E0000}"/>
    <cellStyle name="Финансовый 7 2 3 9 6" xfId="23756" xr:uid="{00000000-0005-0000-0000-0000058E0000}"/>
    <cellStyle name="Финансовый 7 2 3 9 7" xfId="25103" xr:uid="{00000000-0005-0000-0000-0000068E0000}"/>
    <cellStyle name="Финансовый 7 2 3 9 8" xfId="33660" xr:uid="{00000000-0005-0000-0000-0000078E0000}"/>
    <cellStyle name="Финансовый 7 2 3 9 9" xfId="32429" xr:uid="{00000000-0005-0000-0000-0000088E0000}"/>
    <cellStyle name="Финансовый 7 2 4" xfId="1241" xr:uid="{00000000-0005-0000-0000-0000098E0000}"/>
    <cellStyle name="Финансовый 7 2 4 2" xfId="6249" xr:uid="{00000000-0005-0000-0000-00000A8E0000}"/>
    <cellStyle name="Финансовый 7 2 4 2 2" xfId="9898" xr:uid="{00000000-0005-0000-0000-00000B8E0000}"/>
    <cellStyle name="Финансовый 7 2 4 2 2 2" xfId="13495" xr:uid="{00000000-0005-0000-0000-00000C8E0000}"/>
    <cellStyle name="Финансовый 7 2 4 2 2 3" xfId="14827" xr:uid="{00000000-0005-0000-0000-00000D8E0000}"/>
    <cellStyle name="Финансовый 7 2 4 2 2 3 2" xfId="16153" xr:uid="{00000000-0005-0000-0000-00000E8E0000}"/>
    <cellStyle name="Финансовый 7 2 4 2 2 3 3" xfId="20136" xr:uid="{00000000-0005-0000-0000-00000F8E0000}"/>
    <cellStyle name="Финансовый 7 2 4 2 2 3 4" xfId="21859" xr:uid="{00000000-0005-0000-0000-0000108E0000}"/>
    <cellStyle name="Финансовый 7 2 4 2 2 3 5" xfId="26309" xr:uid="{00000000-0005-0000-0000-0000118E0000}"/>
    <cellStyle name="Финансовый 7 2 4 2 2 3 6" xfId="25604" xr:uid="{00000000-0005-0000-0000-0000128E0000}"/>
    <cellStyle name="Финансовый 7 2 4 2 2 3 7" xfId="21703" xr:uid="{00000000-0005-0000-0000-0000138E0000}"/>
    <cellStyle name="Финансовый 7 2 4 2 2 3 8" xfId="33309" xr:uid="{00000000-0005-0000-0000-0000148E0000}"/>
    <cellStyle name="Финансовый 7 2 4 2 2 3 9" xfId="31970" xr:uid="{00000000-0005-0000-0000-0000158E0000}"/>
    <cellStyle name="Финансовый 7 2 4 2 2 4" xfId="17499" xr:uid="{00000000-0005-0000-0000-0000168E0000}"/>
    <cellStyle name="Финансовый 7 2 4 2 2 5" xfId="18811" xr:uid="{00000000-0005-0000-0000-0000178E0000}"/>
    <cellStyle name="Финансовый 7 2 4 2 2 5 2" xfId="25178" xr:uid="{00000000-0005-0000-0000-0000188E0000}"/>
    <cellStyle name="Финансовый 7 2 4 2 2 5 3" xfId="27954" xr:uid="{00000000-0005-0000-0000-0000198E0000}"/>
    <cellStyle name="Финансовый 7 2 4 2 2 5 4" xfId="29391" xr:uid="{00000000-0005-0000-0000-00001A8E0000}"/>
    <cellStyle name="Финансовый 7 2 4 2 2 5 5" xfId="30697" xr:uid="{00000000-0005-0000-0000-00001B8E0000}"/>
    <cellStyle name="Финансовый 7 2 4 2 2 5 6" xfId="34676" xr:uid="{00000000-0005-0000-0000-00001C8E0000}"/>
    <cellStyle name="Финансовый 7 2 4 2 2 5 7" xfId="36012" xr:uid="{00000000-0005-0000-0000-00001D8E0000}"/>
    <cellStyle name="Финансовый 7 2 4 2 3" xfId="12771" xr:uid="{00000000-0005-0000-0000-00001E8E0000}"/>
    <cellStyle name="Финансовый 7 2 4 2 3 2" xfId="12861" xr:uid="{00000000-0005-0000-0000-00001F8E0000}"/>
    <cellStyle name="Финансовый 7 2 4 2 3 3" xfId="15461" xr:uid="{00000000-0005-0000-0000-0000208E0000}"/>
    <cellStyle name="Финансовый 7 2 4 2 3 3 2" xfId="15519" xr:uid="{00000000-0005-0000-0000-0000218E0000}"/>
    <cellStyle name="Финансовый 7 2 4 2 3 3 3" xfId="19502" xr:uid="{00000000-0005-0000-0000-0000228E0000}"/>
    <cellStyle name="Финансовый 7 2 4 2 3 3 4" xfId="22462" xr:uid="{00000000-0005-0000-0000-0000238E0000}"/>
    <cellStyle name="Финансовый 7 2 4 2 3 3 5" xfId="26613" xr:uid="{00000000-0005-0000-0000-0000248E0000}"/>
    <cellStyle name="Финансовый 7 2 4 2 3 3 6" xfId="20816" xr:uid="{00000000-0005-0000-0000-0000258E0000}"/>
    <cellStyle name="Финансовый 7 2 4 2 3 3 7" xfId="25929" xr:uid="{00000000-0005-0000-0000-0000268E0000}"/>
    <cellStyle name="Финансовый 7 2 4 2 3 3 8" xfId="32675" xr:uid="{00000000-0005-0000-0000-0000278E0000}"/>
    <cellStyle name="Финансовый 7 2 4 2 3 3 9" xfId="32562" xr:uid="{00000000-0005-0000-0000-0000288E0000}"/>
    <cellStyle name="Финансовый 7 2 4 2 3 4" xfId="18133" xr:uid="{00000000-0005-0000-0000-0000298E0000}"/>
    <cellStyle name="Финансовый 7 2 4 2 3 5" xfId="19445" xr:uid="{00000000-0005-0000-0000-00002A8E0000}"/>
    <cellStyle name="Финансовый 7 2 4 2 3 5 2" xfId="21825" xr:uid="{00000000-0005-0000-0000-00002B8E0000}"/>
    <cellStyle name="Финансовый 7 2 4 2 3 5 3" xfId="28588" xr:uid="{00000000-0005-0000-0000-00002C8E0000}"/>
    <cellStyle name="Финансовый 7 2 4 2 3 5 4" xfId="30025" xr:uid="{00000000-0005-0000-0000-00002D8E0000}"/>
    <cellStyle name="Финансовый 7 2 4 2 3 5 5" xfId="31331" xr:uid="{00000000-0005-0000-0000-00002E8E0000}"/>
    <cellStyle name="Финансовый 7 2 4 2 3 5 6" xfId="34042" xr:uid="{00000000-0005-0000-0000-00002F8E0000}"/>
    <cellStyle name="Финансовый 7 2 4 2 3 5 7" xfId="35378" xr:uid="{00000000-0005-0000-0000-0000308E0000}"/>
    <cellStyle name="Финансовый 7 2 4 3" xfId="11126" xr:uid="{00000000-0005-0000-0000-0000318E0000}"/>
    <cellStyle name="Финансовый 7 2 4 3 2" xfId="13181" xr:uid="{00000000-0005-0000-0000-0000328E0000}"/>
    <cellStyle name="Финансовый 7 2 4 3 3" xfId="15141" xr:uid="{00000000-0005-0000-0000-0000338E0000}"/>
    <cellStyle name="Финансовый 7 2 4 3 3 2" xfId="15839" xr:uid="{00000000-0005-0000-0000-0000348E0000}"/>
    <cellStyle name="Финансовый 7 2 4 3 3 3" xfId="19822" xr:uid="{00000000-0005-0000-0000-0000358E0000}"/>
    <cellStyle name="Финансовый 7 2 4 3 3 4" xfId="22802" xr:uid="{00000000-0005-0000-0000-0000368E0000}"/>
    <cellStyle name="Финансовый 7 2 4 3 3 5" xfId="25312" xr:uid="{00000000-0005-0000-0000-0000378E0000}"/>
    <cellStyle name="Финансовый 7 2 4 3 3 6" xfId="26283" xr:uid="{00000000-0005-0000-0000-0000388E0000}"/>
    <cellStyle name="Финансовый 7 2 4 3 3 7" xfId="23810" xr:uid="{00000000-0005-0000-0000-0000398E0000}"/>
    <cellStyle name="Финансовый 7 2 4 3 3 8" xfId="32995" xr:uid="{00000000-0005-0000-0000-00003A8E0000}"/>
    <cellStyle name="Финансовый 7 2 4 3 3 9" xfId="32459" xr:uid="{00000000-0005-0000-0000-00003B8E0000}"/>
    <cellStyle name="Финансовый 7 2 4 3 4" xfId="17813" xr:uid="{00000000-0005-0000-0000-00003C8E0000}"/>
    <cellStyle name="Финансовый 7 2 4 3 5" xfId="19125" xr:uid="{00000000-0005-0000-0000-00003D8E0000}"/>
    <cellStyle name="Финансовый 7 2 4 3 5 2" xfId="21863" xr:uid="{00000000-0005-0000-0000-00003E8E0000}"/>
    <cellStyle name="Финансовый 7 2 4 3 5 3" xfId="28268" xr:uid="{00000000-0005-0000-0000-00003F8E0000}"/>
    <cellStyle name="Финансовый 7 2 4 3 5 4" xfId="29705" xr:uid="{00000000-0005-0000-0000-0000408E0000}"/>
    <cellStyle name="Финансовый 7 2 4 3 5 5" xfId="31011" xr:uid="{00000000-0005-0000-0000-0000418E0000}"/>
    <cellStyle name="Финансовый 7 2 4 3 5 6" xfId="34362" xr:uid="{00000000-0005-0000-0000-0000428E0000}"/>
    <cellStyle name="Финансовый 7 2 4 3 5 7" xfId="35698" xr:uid="{00000000-0005-0000-0000-0000438E0000}"/>
    <cellStyle name="Финансовый 7 2 4 4" xfId="12418" xr:uid="{00000000-0005-0000-0000-0000448E0000}"/>
    <cellStyle name="Финансовый 7 2 4 5" xfId="13829" xr:uid="{00000000-0005-0000-0000-0000458E0000}"/>
    <cellStyle name="Финансовый 7 2 4 6" xfId="14493" xr:uid="{00000000-0005-0000-0000-0000468E0000}"/>
    <cellStyle name="Финансовый 7 2 4 6 2" xfId="16487" xr:uid="{00000000-0005-0000-0000-0000478E0000}"/>
    <cellStyle name="Финансовый 7 2 4 6 3" xfId="20470" xr:uid="{00000000-0005-0000-0000-0000488E0000}"/>
    <cellStyle name="Финансовый 7 2 4 6 4" xfId="22253" xr:uid="{00000000-0005-0000-0000-0000498E0000}"/>
    <cellStyle name="Финансовый 7 2 4 6 5" xfId="25252" xr:uid="{00000000-0005-0000-0000-00004A8E0000}"/>
    <cellStyle name="Финансовый 7 2 4 6 6" xfId="24941" xr:uid="{00000000-0005-0000-0000-00004B8E0000}"/>
    <cellStyle name="Финансовый 7 2 4 6 7" xfId="23920" xr:uid="{00000000-0005-0000-0000-00004C8E0000}"/>
    <cellStyle name="Финансовый 7 2 4 6 8" xfId="33643" xr:uid="{00000000-0005-0000-0000-00004D8E0000}"/>
    <cellStyle name="Финансовый 7 2 4 6 9" xfId="31709" xr:uid="{00000000-0005-0000-0000-00004E8E0000}"/>
    <cellStyle name="Финансовый 7 2 4 7" xfId="17165" xr:uid="{00000000-0005-0000-0000-00004F8E0000}"/>
    <cellStyle name="Финансовый 7 2 4 8" xfId="18477" xr:uid="{00000000-0005-0000-0000-0000508E0000}"/>
    <cellStyle name="Финансовый 7 2 4 8 2" xfId="22051" xr:uid="{00000000-0005-0000-0000-0000518E0000}"/>
    <cellStyle name="Финансовый 7 2 4 8 3" xfId="27620" xr:uid="{00000000-0005-0000-0000-0000528E0000}"/>
    <cellStyle name="Финансовый 7 2 4 8 4" xfId="29057" xr:uid="{00000000-0005-0000-0000-0000538E0000}"/>
    <cellStyle name="Финансовый 7 2 4 8 5" xfId="30363" xr:uid="{00000000-0005-0000-0000-0000548E0000}"/>
    <cellStyle name="Финансовый 7 2 4 8 6" xfId="35010" xr:uid="{00000000-0005-0000-0000-0000558E0000}"/>
    <cellStyle name="Финансовый 7 2 4 8 7" xfId="36346" xr:uid="{00000000-0005-0000-0000-0000568E0000}"/>
    <cellStyle name="Финансовый 7 2 5" xfId="1261" xr:uid="{00000000-0005-0000-0000-0000578E0000}"/>
    <cellStyle name="Финансовый 7 2 5 2" xfId="6262" xr:uid="{00000000-0005-0000-0000-0000588E0000}"/>
    <cellStyle name="Финансовый 7 2 5 2 2" xfId="9918" xr:uid="{00000000-0005-0000-0000-0000598E0000}"/>
    <cellStyle name="Финансовый 7 2 5 2 2 2" xfId="13482" xr:uid="{00000000-0005-0000-0000-00005A8E0000}"/>
    <cellStyle name="Финансовый 7 2 5 2 2 3" xfId="14840" xr:uid="{00000000-0005-0000-0000-00005B8E0000}"/>
    <cellStyle name="Финансовый 7 2 5 2 2 3 2" xfId="16140" xr:uid="{00000000-0005-0000-0000-00005C8E0000}"/>
    <cellStyle name="Финансовый 7 2 5 2 2 3 3" xfId="20123" xr:uid="{00000000-0005-0000-0000-00005D8E0000}"/>
    <cellStyle name="Финансовый 7 2 5 2 2 3 4" xfId="23132" xr:uid="{00000000-0005-0000-0000-00005E8E0000}"/>
    <cellStyle name="Финансовый 7 2 5 2 2 3 5" xfId="26486" xr:uid="{00000000-0005-0000-0000-00005F8E0000}"/>
    <cellStyle name="Финансовый 7 2 5 2 2 3 6" xfId="21432" xr:uid="{00000000-0005-0000-0000-0000608E0000}"/>
    <cellStyle name="Финансовый 7 2 5 2 2 3 7" xfId="26240" xr:uid="{00000000-0005-0000-0000-0000618E0000}"/>
    <cellStyle name="Финансовый 7 2 5 2 2 3 8" xfId="33296" xr:uid="{00000000-0005-0000-0000-0000628E0000}"/>
    <cellStyle name="Финансовый 7 2 5 2 2 3 9" xfId="31571" xr:uid="{00000000-0005-0000-0000-0000638E0000}"/>
    <cellStyle name="Финансовый 7 2 5 2 2 4" xfId="17512" xr:uid="{00000000-0005-0000-0000-0000648E0000}"/>
    <cellStyle name="Финансовый 7 2 5 2 2 5" xfId="18824" xr:uid="{00000000-0005-0000-0000-0000658E0000}"/>
    <cellStyle name="Финансовый 7 2 5 2 2 5 2" xfId="20994" xr:uid="{00000000-0005-0000-0000-0000668E0000}"/>
    <cellStyle name="Финансовый 7 2 5 2 2 5 3" xfId="27967" xr:uid="{00000000-0005-0000-0000-0000678E0000}"/>
    <cellStyle name="Финансовый 7 2 5 2 2 5 4" xfId="29404" xr:uid="{00000000-0005-0000-0000-0000688E0000}"/>
    <cellStyle name="Финансовый 7 2 5 2 2 5 5" xfId="30710" xr:uid="{00000000-0005-0000-0000-0000698E0000}"/>
    <cellStyle name="Финансовый 7 2 5 2 2 5 6" xfId="34663" xr:uid="{00000000-0005-0000-0000-00006A8E0000}"/>
    <cellStyle name="Финансовый 7 2 5 2 2 5 7" xfId="35999" xr:uid="{00000000-0005-0000-0000-00006B8E0000}"/>
    <cellStyle name="Финансовый 7 2 5 2 3" xfId="12784" xr:uid="{00000000-0005-0000-0000-00006C8E0000}"/>
    <cellStyle name="Финансовый 7 2 5 2 3 2" xfId="12848" xr:uid="{00000000-0005-0000-0000-00006D8E0000}"/>
    <cellStyle name="Финансовый 7 2 5 2 3 3" xfId="15474" xr:uid="{00000000-0005-0000-0000-00006E8E0000}"/>
    <cellStyle name="Финансовый 7 2 5 2 3 3 2" xfId="15506" xr:uid="{00000000-0005-0000-0000-00006F8E0000}"/>
    <cellStyle name="Финансовый 7 2 5 2 3 3 3" xfId="19489" xr:uid="{00000000-0005-0000-0000-0000708E0000}"/>
    <cellStyle name="Финансовый 7 2 5 2 3 3 4" xfId="22672" xr:uid="{00000000-0005-0000-0000-0000718E0000}"/>
    <cellStyle name="Финансовый 7 2 5 2 3 3 5" xfId="25891" xr:uid="{00000000-0005-0000-0000-0000728E0000}"/>
    <cellStyle name="Финансовый 7 2 5 2 3 3 6" xfId="22732" xr:uid="{00000000-0005-0000-0000-0000738E0000}"/>
    <cellStyle name="Финансовый 7 2 5 2 3 3 7" xfId="28737" xr:uid="{00000000-0005-0000-0000-0000748E0000}"/>
    <cellStyle name="Финансовый 7 2 5 2 3 3 8" xfId="32662" xr:uid="{00000000-0005-0000-0000-0000758E0000}"/>
    <cellStyle name="Финансовый 7 2 5 2 3 3 9" xfId="31575" xr:uid="{00000000-0005-0000-0000-0000768E0000}"/>
    <cellStyle name="Финансовый 7 2 5 2 3 4" xfId="18146" xr:uid="{00000000-0005-0000-0000-0000778E0000}"/>
    <cellStyle name="Финансовый 7 2 5 2 3 5" xfId="19458" xr:uid="{00000000-0005-0000-0000-0000788E0000}"/>
    <cellStyle name="Финансовый 7 2 5 2 3 5 2" xfId="23021" xr:uid="{00000000-0005-0000-0000-0000798E0000}"/>
    <cellStyle name="Финансовый 7 2 5 2 3 5 3" xfId="28601" xr:uid="{00000000-0005-0000-0000-00007A8E0000}"/>
    <cellStyle name="Финансовый 7 2 5 2 3 5 4" xfId="30038" xr:uid="{00000000-0005-0000-0000-00007B8E0000}"/>
    <cellStyle name="Финансовый 7 2 5 2 3 5 5" xfId="31344" xr:uid="{00000000-0005-0000-0000-00007C8E0000}"/>
    <cellStyle name="Финансовый 7 2 5 2 3 5 6" xfId="34029" xr:uid="{00000000-0005-0000-0000-00007D8E0000}"/>
    <cellStyle name="Финансовый 7 2 5 2 3 5 7" xfId="35365" xr:uid="{00000000-0005-0000-0000-00007E8E0000}"/>
    <cellStyle name="Финансовый 7 2 5 3" xfId="11146" xr:uid="{00000000-0005-0000-0000-00007F8E0000}"/>
    <cellStyle name="Финансовый 7 2 5 3 2" xfId="13168" xr:uid="{00000000-0005-0000-0000-0000808E0000}"/>
    <cellStyle name="Финансовый 7 2 5 3 3" xfId="15154" xr:uid="{00000000-0005-0000-0000-0000818E0000}"/>
    <cellStyle name="Финансовый 7 2 5 3 3 2" xfId="15826" xr:uid="{00000000-0005-0000-0000-0000828E0000}"/>
    <cellStyle name="Финансовый 7 2 5 3 3 3" xfId="19809" xr:uid="{00000000-0005-0000-0000-0000838E0000}"/>
    <cellStyle name="Финансовый 7 2 5 3 3 4" xfId="23581" xr:uid="{00000000-0005-0000-0000-0000848E0000}"/>
    <cellStyle name="Финансовый 7 2 5 3 3 5" xfId="20847" xr:uid="{00000000-0005-0000-0000-0000858E0000}"/>
    <cellStyle name="Финансовый 7 2 5 3 3 6" xfId="24225" xr:uid="{00000000-0005-0000-0000-0000868E0000}"/>
    <cellStyle name="Финансовый 7 2 5 3 3 7" xfId="26115" xr:uid="{00000000-0005-0000-0000-0000878E0000}"/>
    <cellStyle name="Финансовый 7 2 5 3 3 8" xfId="32982" xr:uid="{00000000-0005-0000-0000-0000888E0000}"/>
    <cellStyle name="Финансовый 7 2 5 3 3 9" xfId="31561" xr:uid="{00000000-0005-0000-0000-0000898E0000}"/>
    <cellStyle name="Финансовый 7 2 5 3 4" xfId="17826" xr:uid="{00000000-0005-0000-0000-00008A8E0000}"/>
    <cellStyle name="Финансовый 7 2 5 3 5" xfId="19138" xr:uid="{00000000-0005-0000-0000-00008B8E0000}"/>
    <cellStyle name="Финансовый 7 2 5 3 5 2" xfId="23538" xr:uid="{00000000-0005-0000-0000-00008C8E0000}"/>
    <cellStyle name="Финансовый 7 2 5 3 5 3" xfId="28281" xr:uid="{00000000-0005-0000-0000-00008D8E0000}"/>
    <cellStyle name="Финансовый 7 2 5 3 5 4" xfId="29718" xr:uid="{00000000-0005-0000-0000-00008E8E0000}"/>
    <cellStyle name="Финансовый 7 2 5 3 5 5" xfId="31024" xr:uid="{00000000-0005-0000-0000-00008F8E0000}"/>
    <cellStyle name="Финансовый 7 2 5 3 5 6" xfId="34349" xr:uid="{00000000-0005-0000-0000-0000908E0000}"/>
    <cellStyle name="Финансовый 7 2 5 3 5 7" xfId="35685" xr:uid="{00000000-0005-0000-0000-0000918E0000}"/>
    <cellStyle name="Финансовый 7 2 5 4" xfId="12431" xr:uid="{00000000-0005-0000-0000-0000928E0000}"/>
    <cellStyle name="Финансовый 7 2 5 5" xfId="13816" xr:uid="{00000000-0005-0000-0000-0000938E0000}"/>
    <cellStyle name="Финансовый 7 2 5 6" xfId="14506" xr:uid="{00000000-0005-0000-0000-0000948E0000}"/>
    <cellStyle name="Финансовый 7 2 5 6 2" xfId="16474" xr:uid="{00000000-0005-0000-0000-0000958E0000}"/>
    <cellStyle name="Финансовый 7 2 5 6 3" xfId="20457" xr:uid="{00000000-0005-0000-0000-0000968E0000}"/>
    <cellStyle name="Финансовый 7 2 5 6 4" xfId="24371" xr:uid="{00000000-0005-0000-0000-0000978E0000}"/>
    <cellStyle name="Финансовый 7 2 5 6 5" xfId="27187" xr:uid="{00000000-0005-0000-0000-0000988E0000}"/>
    <cellStyle name="Финансовый 7 2 5 6 6" xfId="26877" xr:uid="{00000000-0005-0000-0000-0000998E0000}"/>
    <cellStyle name="Финансовый 7 2 5 6 7" xfId="21350" xr:uid="{00000000-0005-0000-0000-00009A8E0000}"/>
    <cellStyle name="Финансовый 7 2 5 6 8" xfId="33630" xr:uid="{00000000-0005-0000-0000-00009B8E0000}"/>
    <cellStyle name="Финансовый 7 2 5 6 9" xfId="31976" xr:uid="{00000000-0005-0000-0000-00009C8E0000}"/>
    <cellStyle name="Финансовый 7 2 5 7" xfId="17178" xr:uid="{00000000-0005-0000-0000-00009D8E0000}"/>
    <cellStyle name="Финансовый 7 2 5 8" xfId="18490" xr:uid="{00000000-0005-0000-0000-00009E8E0000}"/>
    <cellStyle name="Финансовый 7 2 5 8 2" xfId="21587" xr:uid="{00000000-0005-0000-0000-00009F8E0000}"/>
    <cellStyle name="Финансовый 7 2 5 8 3" xfId="27633" xr:uid="{00000000-0005-0000-0000-0000A08E0000}"/>
    <cellStyle name="Финансовый 7 2 5 8 4" xfId="29070" xr:uid="{00000000-0005-0000-0000-0000A18E0000}"/>
    <cellStyle name="Финансовый 7 2 5 8 5" xfId="30376" xr:uid="{00000000-0005-0000-0000-0000A28E0000}"/>
    <cellStyle name="Финансовый 7 2 5 8 6" xfId="34997" xr:uid="{00000000-0005-0000-0000-0000A38E0000}"/>
    <cellStyle name="Финансовый 7 2 5 8 7" xfId="36333" xr:uid="{00000000-0005-0000-0000-0000A48E0000}"/>
    <cellStyle name="Финансовый 7 2 6" xfId="9006" xr:uid="{00000000-0005-0000-0000-0000A58E0000}"/>
    <cellStyle name="Финансовый 7 2 7" xfId="10501" xr:uid="{00000000-0005-0000-0000-0000A68E0000}"/>
    <cellStyle name="Финансовый 7 3" xfId="1153" xr:uid="{00000000-0005-0000-0000-0000A78E0000}"/>
    <cellStyle name="Финансовый 7 3 2" xfId="6190" xr:uid="{00000000-0005-0000-0000-0000A88E0000}"/>
    <cellStyle name="Финансовый 7 3 2 2" xfId="9814" xr:uid="{00000000-0005-0000-0000-0000A98E0000}"/>
    <cellStyle name="Финансовый 7 3 2 2 2" xfId="13511" xr:uid="{00000000-0005-0000-0000-0000AA8E0000}"/>
    <cellStyle name="Финансовый 7 3 2 2 3" xfId="14811" xr:uid="{00000000-0005-0000-0000-0000AB8E0000}"/>
    <cellStyle name="Финансовый 7 3 2 2 3 2" xfId="16169" xr:uid="{00000000-0005-0000-0000-0000AC8E0000}"/>
    <cellStyle name="Финансовый 7 3 2 2 3 3" xfId="20152" xr:uid="{00000000-0005-0000-0000-0000AD8E0000}"/>
    <cellStyle name="Финансовый 7 3 2 2 3 4" xfId="22364" xr:uid="{00000000-0005-0000-0000-0000AE8E0000}"/>
    <cellStyle name="Финансовый 7 3 2 2 3 5" xfId="26958" xr:uid="{00000000-0005-0000-0000-0000AF8E0000}"/>
    <cellStyle name="Финансовый 7 3 2 2 3 6" xfId="20991" xr:uid="{00000000-0005-0000-0000-0000B08E0000}"/>
    <cellStyle name="Финансовый 7 3 2 2 3 7" xfId="26304" xr:uid="{00000000-0005-0000-0000-0000B18E0000}"/>
    <cellStyle name="Финансовый 7 3 2 2 3 8" xfId="33325" xr:uid="{00000000-0005-0000-0000-0000B28E0000}"/>
    <cellStyle name="Финансовый 7 3 2 2 3 9" xfId="31657" xr:uid="{00000000-0005-0000-0000-0000B38E0000}"/>
    <cellStyle name="Финансовый 7 3 2 2 4" xfId="17483" xr:uid="{00000000-0005-0000-0000-0000B48E0000}"/>
    <cellStyle name="Финансовый 7 3 2 2 5" xfId="18795" xr:uid="{00000000-0005-0000-0000-0000B58E0000}"/>
    <cellStyle name="Финансовый 7 3 2 2 5 2" xfId="21937" xr:uid="{00000000-0005-0000-0000-0000B68E0000}"/>
    <cellStyle name="Финансовый 7 3 2 2 5 3" xfId="27938" xr:uid="{00000000-0005-0000-0000-0000B78E0000}"/>
    <cellStyle name="Финансовый 7 3 2 2 5 4" xfId="29375" xr:uid="{00000000-0005-0000-0000-0000B88E0000}"/>
    <cellStyle name="Финансовый 7 3 2 2 5 5" xfId="30681" xr:uid="{00000000-0005-0000-0000-0000B98E0000}"/>
    <cellStyle name="Финансовый 7 3 2 2 5 6" xfId="34692" xr:uid="{00000000-0005-0000-0000-0000BA8E0000}"/>
    <cellStyle name="Финансовый 7 3 2 2 5 7" xfId="36028" xr:uid="{00000000-0005-0000-0000-0000BB8E0000}"/>
    <cellStyle name="Финансовый 7 3 2 3" xfId="12758" xr:uid="{00000000-0005-0000-0000-0000BC8E0000}"/>
    <cellStyle name="Финансовый 7 3 2 3 2" xfId="12874" xr:uid="{00000000-0005-0000-0000-0000BD8E0000}"/>
    <cellStyle name="Финансовый 7 3 2 3 3" xfId="15448" xr:uid="{00000000-0005-0000-0000-0000BE8E0000}"/>
    <cellStyle name="Финансовый 7 3 2 3 3 2" xfId="15532" xr:uid="{00000000-0005-0000-0000-0000BF8E0000}"/>
    <cellStyle name="Финансовый 7 3 2 3 3 3" xfId="19515" xr:uid="{00000000-0005-0000-0000-0000C08E0000}"/>
    <cellStyle name="Финансовый 7 3 2 3 3 4" xfId="23650" xr:uid="{00000000-0005-0000-0000-0000C18E0000}"/>
    <cellStyle name="Финансовый 7 3 2 3 3 5" xfId="26502" xr:uid="{00000000-0005-0000-0000-0000C28E0000}"/>
    <cellStyle name="Финансовый 7 3 2 3 3 6" xfId="23705" xr:uid="{00000000-0005-0000-0000-0000C38E0000}"/>
    <cellStyle name="Финансовый 7 3 2 3 3 7" xfId="25742" xr:uid="{00000000-0005-0000-0000-0000C48E0000}"/>
    <cellStyle name="Финансовый 7 3 2 3 3 8" xfId="32688" xr:uid="{00000000-0005-0000-0000-0000C58E0000}"/>
    <cellStyle name="Финансовый 7 3 2 3 3 9" xfId="31410" xr:uid="{00000000-0005-0000-0000-0000C68E0000}"/>
    <cellStyle name="Финансовый 7 3 2 3 4" xfId="18120" xr:uid="{00000000-0005-0000-0000-0000C78E0000}"/>
    <cellStyle name="Финансовый 7 3 2 3 5" xfId="19432" xr:uid="{00000000-0005-0000-0000-0000C88E0000}"/>
    <cellStyle name="Финансовый 7 3 2 3 5 2" xfId="23979" xr:uid="{00000000-0005-0000-0000-0000C98E0000}"/>
    <cellStyle name="Финансовый 7 3 2 3 5 3" xfId="28575" xr:uid="{00000000-0005-0000-0000-0000CA8E0000}"/>
    <cellStyle name="Финансовый 7 3 2 3 5 4" xfId="30012" xr:uid="{00000000-0005-0000-0000-0000CB8E0000}"/>
    <cellStyle name="Финансовый 7 3 2 3 5 5" xfId="31318" xr:uid="{00000000-0005-0000-0000-0000CC8E0000}"/>
    <cellStyle name="Финансовый 7 3 2 3 5 6" xfId="34055" xr:uid="{00000000-0005-0000-0000-0000CD8E0000}"/>
    <cellStyle name="Финансовый 7 3 2 3 5 7" xfId="35391" xr:uid="{00000000-0005-0000-0000-0000CE8E0000}"/>
    <cellStyle name="Финансовый 7 3 3" xfId="11044" xr:uid="{00000000-0005-0000-0000-0000CF8E0000}"/>
    <cellStyle name="Финансовый 7 3 3 2" xfId="13195" xr:uid="{00000000-0005-0000-0000-0000D08E0000}"/>
    <cellStyle name="Финансовый 7 3 3 3" xfId="15127" xr:uid="{00000000-0005-0000-0000-0000D18E0000}"/>
    <cellStyle name="Финансовый 7 3 3 3 2" xfId="15853" xr:uid="{00000000-0005-0000-0000-0000D28E0000}"/>
    <cellStyle name="Финансовый 7 3 3 3 3" xfId="19836" xr:uid="{00000000-0005-0000-0000-0000D38E0000}"/>
    <cellStyle name="Финансовый 7 3 3 3 4" xfId="25056" xr:uid="{00000000-0005-0000-0000-0000D48E0000}"/>
    <cellStyle name="Финансовый 7 3 3 3 5" xfId="26183" xr:uid="{00000000-0005-0000-0000-0000D58E0000}"/>
    <cellStyle name="Финансовый 7 3 3 3 6" xfId="23536" xr:uid="{00000000-0005-0000-0000-0000D68E0000}"/>
    <cellStyle name="Финансовый 7 3 3 3 7" xfId="23114" xr:uid="{00000000-0005-0000-0000-0000D78E0000}"/>
    <cellStyle name="Финансовый 7 3 3 3 8" xfId="33009" xr:uid="{00000000-0005-0000-0000-0000D88E0000}"/>
    <cellStyle name="Финансовый 7 3 3 3 9" xfId="31911" xr:uid="{00000000-0005-0000-0000-0000D98E0000}"/>
    <cellStyle name="Финансовый 7 3 3 4" xfId="17799" xr:uid="{00000000-0005-0000-0000-0000DA8E0000}"/>
    <cellStyle name="Финансовый 7 3 3 5" xfId="19111" xr:uid="{00000000-0005-0000-0000-0000DB8E0000}"/>
    <cellStyle name="Финансовый 7 3 3 5 2" xfId="22118" xr:uid="{00000000-0005-0000-0000-0000DC8E0000}"/>
    <cellStyle name="Финансовый 7 3 3 5 3" xfId="28254" xr:uid="{00000000-0005-0000-0000-0000DD8E0000}"/>
    <cellStyle name="Финансовый 7 3 3 5 4" xfId="29691" xr:uid="{00000000-0005-0000-0000-0000DE8E0000}"/>
    <cellStyle name="Финансовый 7 3 3 5 5" xfId="30997" xr:uid="{00000000-0005-0000-0000-0000DF8E0000}"/>
    <cellStyle name="Финансовый 7 3 3 5 6" xfId="34376" xr:uid="{00000000-0005-0000-0000-0000E08E0000}"/>
    <cellStyle name="Финансовый 7 3 3 5 7" xfId="35712" xr:uid="{00000000-0005-0000-0000-0000E18E0000}"/>
    <cellStyle name="Финансовый 7 3 4" xfId="12359" xr:uid="{00000000-0005-0000-0000-0000E28E0000}"/>
    <cellStyle name="Финансовый 7 3 5" xfId="13843" xr:uid="{00000000-0005-0000-0000-0000E38E0000}"/>
    <cellStyle name="Финансовый 7 3 6" xfId="14479" xr:uid="{00000000-0005-0000-0000-0000E48E0000}"/>
    <cellStyle name="Финансовый 7 3 6 2" xfId="16501" xr:uid="{00000000-0005-0000-0000-0000E58E0000}"/>
    <cellStyle name="Финансовый 7 3 6 3" xfId="20484" xr:uid="{00000000-0005-0000-0000-0000E68E0000}"/>
    <cellStyle name="Финансовый 7 3 6 4" xfId="23661" xr:uid="{00000000-0005-0000-0000-0000E78E0000}"/>
    <cellStyle name="Финансовый 7 3 6 5" xfId="21715" xr:uid="{00000000-0005-0000-0000-0000E88E0000}"/>
    <cellStyle name="Финансовый 7 3 6 6" xfId="24363" xr:uid="{00000000-0005-0000-0000-0000E98E0000}"/>
    <cellStyle name="Финансовый 7 3 6 7" xfId="22458" xr:uid="{00000000-0005-0000-0000-0000EA8E0000}"/>
    <cellStyle name="Финансовый 7 3 6 8" xfId="33657" xr:uid="{00000000-0005-0000-0000-0000EB8E0000}"/>
    <cellStyle name="Финансовый 7 3 6 9" xfId="32641" xr:uid="{00000000-0005-0000-0000-0000EC8E0000}"/>
    <cellStyle name="Финансовый 7 3 7" xfId="17151" xr:uid="{00000000-0005-0000-0000-0000ED8E0000}"/>
    <cellStyle name="Финансовый 7 3 8" xfId="18463" xr:uid="{00000000-0005-0000-0000-0000EE8E0000}"/>
    <cellStyle name="Финансовый 7 3 8 2" xfId="22971" xr:uid="{00000000-0005-0000-0000-0000EF8E0000}"/>
    <cellStyle name="Финансовый 7 3 8 3" xfId="27606" xr:uid="{00000000-0005-0000-0000-0000F08E0000}"/>
    <cellStyle name="Финансовый 7 3 8 4" xfId="29043" xr:uid="{00000000-0005-0000-0000-0000F18E0000}"/>
    <cellStyle name="Финансовый 7 3 8 5" xfId="30349" xr:uid="{00000000-0005-0000-0000-0000F28E0000}"/>
    <cellStyle name="Финансовый 7 3 8 6" xfId="35024" xr:uid="{00000000-0005-0000-0000-0000F38E0000}"/>
    <cellStyle name="Финансовый 7 3 8 7" xfId="36360" xr:uid="{00000000-0005-0000-0000-0000F48E0000}"/>
    <cellStyle name="Финансовый 7 4" xfId="1340" xr:uid="{00000000-0005-0000-0000-0000F58E0000}"/>
    <cellStyle name="Финансовый 7 4 2" xfId="8736" xr:uid="{00000000-0005-0000-0000-0000F68E0000}"/>
    <cellStyle name="Финансовый 7 4 2 2" xfId="13612" xr:uid="{00000000-0005-0000-0000-0000F78E0000}"/>
    <cellStyle name="Финансовый 7 4 2 3" xfId="14710" xr:uid="{00000000-0005-0000-0000-0000F88E0000}"/>
    <cellStyle name="Финансовый 7 4 2 3 2" xfId="16270" xr:uid="{00000000-0005-0000-0000-0000F98E0000}"/>
    <cellStyle name="Финансовый 7 4 2 3 3" xfId="20253" xr:uid="{00000000-0005-0000-0000-0000FA8E0000}"/>
    <cellStyle name="Финансовый 7 4 2 3 4" xfId="21067" xr:uid="{00000000-0005-0000-0000-0000FB8E0000}"/>
    <cellStyle name="Финансовый 7 4 2 3 5" xfId="24662" xr:uid="{00000000-0005-0000-0000-0000FC8E0000}"/>
    <cellStyle name="Финансовый 7 4 2 3 6" xfId="26569" xr:uid="{00000000-0005-0000-0000-0000FD8E0000}"/>
    <cellStyle name="Финансовый 7 4 2 3 7" xfId="22856" xr:uid="{00000000-0005-0000-0000-0000FE8E0000}"/>
    <cellStyle name="Финансовый 7 4 2 3 8" xfId="33426" xr:uid="{00000000-0005-0000-0000-0000FF8E0000}"/>
    <cellStyle name="Финансовый 7 4 2 3 9" xfId="32272" xr:uid="{00000000-0005-0000-0000-0000008F0000}"/>
    <cellStyle name="Финансовый 7 4 2 4" xfId="17382" xr:uid="{00000000-0005-0000-0000-0000018F0000}"/>
    <cellStyle name="Финансовый 7 4 2 5" xfId="18694" xr:uid="{00000000-0005-0000-0000-0000028F0000}"/>
    <cellStyle name="Финансовый 7 4 2 5 2" xfId="20958" xr:uid="{00000000-0005-0000-0000-0000038F0000}"/>
    <cellStyle name="Финансовый 7 4 2 5 3" xfId="27837" xr:uid="{00000000-0005-0000-0000-0000048F0000}"/>
    <cellStyle name="Финансовый 7 4 2 5 4" xfId="29274" xr:uid="{00000000-0005-0000-0000-0000058F0000}"/>
    <cellStyle name="Финансовый 7 4 2 5 5" xfId="30580" xr:uid="{00000000-0005-0000-0000-0000068F0000}"/>
    <cellStyle name="Финансовый 7 4 2 5 6" xfId="34793" xr:uid="{00000000-0005-0000-0000-0000078F0000}"/>
    <cellStyle name="Финансовый 7 4 2 5 7" xfId="36129" xr:uid="{00000000-0005-0000-0000-0000088F0000}"/>
    <cellStyle name="Финансовый 7 4 3" xfId="12668" xr:uid="{00000000-0005-0000-0000-0000098F0000}"/>
    <cellStyle name="Финансовый 7 4 3 2" xfId="12964" xr:uid="{00000000-0005-0000-0000-00000A8F0000}"/>
    <cellStyle name="Финансовый 7 4 3 3" xfId="15358" xr:uid="{00000000-0005-0000-0000-00000B8F0000}"/>
    <cellStyle name="Финансовый 7 4 3 3 2" xfId="15622" xr:uid="{00000000-0005-0000-0000-00000C8F0000}"/>
    <cellStyle name="Финансовый 7 4 3 3 3" xfId="19605" xr:uid="{00000000-0005-0000-0000-00000D8F0000}"/>
    <cellStyle name="Финансовый 7 4 3 3 4" xfId="24633" xr:uid="{00000000-0005-0000-0000-00000E8F0000}"/>
    <cellStyle name="Финансовый 7 4 3 3 5" xfId="25749" xr:uid="{00000000-0005-0000-0000-00000F8F0000}"/>
    <cellStyle name="Финансовый 7 4 3 3 6" xfId="21851" xr:uid="{00000000-0005-0000-0000-0000108F0000}"/>
    <cellStyle name="Финансовый 7 4 3 3 7" xfId="28627" xr:uid="{00000000-0005-0000-0000-0000118F0000}"/>
    <cellStyle name="Финансовый 7 4 3 3 8" xfId="32778" xr:uid="{00000000-0005-0000-0000-0000128F0000}"/>
    <cellStyle name="Финансовый 7 4 3 3 9" xfId="31891" xr:uid="{00000000-0005-0000-0000-0000138F0000}"/>
    <cellStyle name="Финансовый 7 4 3 4" xfId="18030" xr:uid="{00000000-0005-0000-0000-0000148F0000}"/>
    <cellStyle name="Финансовый 7 4 3 5" xfId="19342" xr:uid="{00000000-0005-0000-0000-0000158F0000}"/>
    <cellStyle name="Финансовый 7 4 3 5 2" xfId="21643" xr:uid="{00000000-0005-0000-0000-0000168F0000}"/>
    <cellStyle name="Финансовый 7 4 3 5 3" xfId="28485" xr:uid="{00000000-0005-0000-0000-0000178F0000}"/>
    <cellStyle name="Финансовый 7 4 3 5 4" xfId="29922" xr:uid="{00000000-0005-0000-0000-0000188F0000}"/>
    <cellStyle name="Финансовый 7 4 3 5 5" xfId="31228" xr:uid="{00000000-0005-0000-0000-0000198F0000}"/>
    <cellStyle name="Финансовый 7 4 3 5 6" xfId="34145" xr:uid="{00000000-0005-0000-0000-00001A8F0000}"/>
    <cellStyle name="Финансовый 7 4 3 5 7" xfId="35481" xr:uid="{00000000-0005-0000-0000-00001B8F0000}"/>
    <cellStyle name="Финансовый 7 5" xfId="10157" xr:uid="{00000000-0005-0000-0000-00001C8F0000}"/>
    <cellStyle name="Финансовый 7 5 2" xfId="13264" xr:uid="{00000000-0005-0000-0000-00001D8F0000}"/>
    <cellStyle name="Финансовый 7 5 3" xfId="15058" xr:uid="{00000000-0005-0000-0000-00001E8F0000}"/>
    <cellStyle name="Финансовый 7 5 3 2" xfId="15922" xr:uid="{00000000-0005-0000-0000-00001F8F0000}"/>
    <cellStyle name="Финансовый 7 5 3 3" xfId="19905" xr:uid="{00000000-0005-0000-0000-0000208F0000}"/>
    <cellStyle name="Финансовый 7 5 3 4" xfId="22729" xr:uid="{00000000-0005-0000-0000-0000218F0000}"/>
    <cellStyle name="Финансовый 7 5 3 5" xfId="26562" xr:uid="{00000000-0005-0000-0000-0000228F0000}"/>
    <cellStyle name="Финансовый 7 5 3 6" xfId="27257" xr:uid="{00000000-0005-0000-0000-0000238F0000}"/>
    <cellStyle name="Финансовый 7 5 3 7" xfId="20944" xr:uid="{00000000-0005-0000-0000-0000248F0000}"/>
    <cellStyle name="Финансовый 7 5 3 8" xfId="33078" xr:uid="{00000000-0005-0000-0000-0000258F0000}"/>
    <cellStyle name="Финансовый 7 5 3 9" xfId="32038" xr:uid="{00000000-0005-0000-0000-0000268F0000}"/>
    <cellStyle name="Финансовый 7 5 4" xfId="17730" xr:uid="{00000000-0005-0000-0000-0000278F0000}"/>
    <cellStyle name="Финансовый 7 5 5" xfId="19042" xr:uid="{00000000-0005-0000-0000-0000288F0000}"/>
    <cellStyle name="Финансовый 7 5 5 2" xfId="23399" xr:uid="{00000000-0005-0000-0000-0000298F0000}"/>
    <cellStyle name="Финансовый 7 5 5 3" xfId="28185" xr:uid="{00000000-0005-0000-0000-00002A8F0000}"/>
    <cellStyle name="Финансовый 7 5 5 4" xfId="29622" xr:uid="{00000000-0005-0000-0000-00002B8F0000}"/>
    <cellStyle name="Финансовый 7 5 5 5" xfId="30928" xr:uid="{00000000-0005-0000-0000-00002C8F0000}"/>
    <cellStyle name="Финансовый 7 5 5 6" xfId="34445" xr:uid="{00000000-0005-0000-0000-00002D8F0000}"/>
    <cellStyle name="Финансовый 7 5 5 7" xfId="35781" xr:uid="{00000000-0005-0000-0000-00002E8F0000}"/>
    <cellStyle name="Финансовый 7 6" xfId="11225" xr:uid="{00000000-0005-0000-0000-00002F8F0000}"/>
    <cellStyle name="Финансовый 7 7" xfId="13912" xr:uid="{00000000-0005-0000-0000-0000308F0000}"/>
    <cellStyle name="Финансовый 7 8" xfId="14410" xr:uid="{00000000-0005-0000-0000-0000318F0000}"/>
    <cellStyle name="Финансовый 7 8 2" xfId="16570" xr:uid="{00000000-0005-0000-0000-0000328F0000}"/>
    <cellStyle name="Финансовый 7 8 3" xfId="20553" xr:uid="{00000000-0005-0000-0000-0000338F0000}"/>
    <cellStyle name="Финансовый 7 8 4" xfId="24030" xr:uid="{00000000-0005-0000-0000-0000348F0000}"/>
    <cellStyle name="Финансовый 7 8 5" xfId="23644" xr:uid="{00000000-0005-0000-0000-0000358F0000}"/>
    <cellStyle name="Финансовый 7 8 6" xfId="26420" xr:uid="{00000000-0005-0000-0000-0000368F0000}"/>
    <cellStyle name="Финансовый 7 8 7" xfId="21286" xr:uid="{00000000-0005-0000-0000-0000378F0000}"/>
    <cellStyle name="Финансовый 7 8 8" xfId="33726" xr:uid="{00000000-0005-0000-0000-0000388F0000}"/>
    <cellStyle name="Финансовый 7 8 9" xfId="32004" xr:uid="{00000000-0005-0000-0000-0000398F0000}"/>
    <cellStyle name="Финансовый 7 9" xfId="17082" xr:uid="{00000000-0005-0000-0000-00003A8F0000}"/>
  </cellStyles>
  <dxfs count="3">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9" defaultPivotStyle="PivotStyleLight16">
    <tableStyle name="Бизнес-таблица" pivot="0" count="3" xr9:uid="{00000000-0011-0000-FFFF-FFFF00000000}">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filterMode="1">
    <tabColor theme="4"/>
    <outlinePr showOutlineSymbols="0"/>
  </sheetPr>
  <dimension ref="A1:AN179"/>
  <sheetViews>
    <sheetView tabSelected="1" showOutlineSymbols="0" zoomScaleNormal="100" workbookViewId="0">
      <pane ySplit="3" topLeftCell="A132" activePane="bottomLeft" state="frozenSplit"/>
      <selection activeCell="N189" sqref="N189"/>
      <selection pane="bottomLeft" activeCell="A2" sqref="A2:K2"/>
    </sheetView>
  </sheetViews>
  <sheetFormatPr defaultColWidth="9.140625" defaultRowHeight="15" outlineLevelCol="4" x14ac:dyDescent="0.25"/>
  <cols>
    <col min="1" max="1" width="17.28515625" style="43" customWidth="1" outlineLevel="3"/>
    <col min="2" max="2" width="6.28515625" style="5" customWidth="1" outlineLevel="1"/>
    <col min="3" max="3" width="13" style="6" customWidth="1"/>
    <col min="4" max="4" width="7" style="6" customWidth="1"/>
    <col min="5" max="5" width="10.7109375" style="6" customWidth="1" outlineLevel="4"/>
    <col min="6" max="6" width="7" style="6" customWidth="1"/>
    <col min="7" max="7" width="10.140625" style="6" customWidth="1"/>
    <col min="8" max="8" width="10" style="7" customWidth="1"/>
    <col min="9" max="9" width="11.5703125" style="30" customWidth="1" outlineLevel="2"/>
    <col min="10" max="10" width="55.42578125" style="4" customWidth="1" outlineLevel="2"/>
    <col min="11" max="11" width="28.85546875" style="12" customWidth="1"/>
    <col min="12" max="12" width="24.140625" style="1" customWidth="1"/>
    <col min="13" max="16384" width="9.140625" style="1"/>
  </cols>
  <sheetData>
    <row r="1" spans="1:40" x14ac:dyDescent="0.25">
      <c r="A1" s="1"/>
      <c r="B1" s="1"/>
      <c r="C1" s="1"/>
      <c r="D1" s="1"/>
      <c r="E1" s="1"/>
      <c r="F1" s="1"/>
      <c r="G1" s="1"/>
      <c r="H1" s="1"/>
      <c r="I1" s="1"/>
      <c r="J1" s="1"/>
      <c r="K1" s="1"/>
    </row>
    <row r="2" spans="1:40" s="3" customFormat="1" ht="132.75" customHeight="1" thickBot="1" x14ac:dyDescent="0.3">
      <c r="A2" s="131" t="s">
        <v>253</v>
      </c>
      <c r="B2" s="131"/>
      <c r="C2" s="131"/>
      <c r="D2" s="131"/>
      <c r="E2" s="131"/>
      <c r="F2" s="131"/>
      <c r="G2" s="131"/>
      <c r="H2" s="131"/>
      <c r="I2" s="131"/>
      <c r="J2" s="131"/>
      <c r="K2" s="131"/>
      <c r="L2" s="1"/>
      <c r="M2" s="2"/>
      <c r="N2" s="2"/>
      <c r="O2" s="2"/>
      <c r="P2" s="2"/>
      <c r="Q2" s="2"/>
      <c r="R2" s="2"/>
      <c r="S2" s="2"/>
      <c r="T2" s="2"/>
      <c r="U2" s="2"/>
      <c r="V2" s="2"/>
      <c r="W2" s="2"/>
      <c r="X2" s="2"/>
      <c r="Y2" s="2"/>
      <c r="Z2" s="2"/>
      <c r="AA2" s="2"/>
      <c r="AB2" s="2"/>
      <c r="AC2" s="2"/>
      <c r="AD2" s="2"/>
      <c r="AE2" s="2"/>
      <c r="AF2" s="2"/>
      <c r="AG2" s="2"/>
      <c r="AH2" s="2"/>
      <c r="AI2" s="2"/>
      <c r="AJ2" s="2"/>
      <c r="AK2" s="2"/>
      <c r="AL2" s="2"/>
      <c r="AM2" s="2"/>
      <c r="AN2" s="2"/>
    </row>
    <row r="3" spans="1:40" ht="42" customHeight="1" thickBot="1" x14ac:dyDescent="0.3">
      <c r="A3" s="56" t="s">
        <v>30</v>
      </c>
      <c r="B3" s="56" t="s">
        <v>0</v>
      </c>
      <c r="C3" s="56" t="s">
        <v>4</v>
      </c>
      <c r="D3" s="56" t="s">
        <v>29</v>
      </c>
      <c r="E3" s="56" t="s">
        <v>28</v>
      </c>
      <c r="F3" s="56" t="s">
        <v>27</v>
      </c>
      <c r="G3" s="56" t="s">
        <v>26</v>
      </c>
      <c r="H3" s="57" t="s">
        <v>1</v>
      </c>
      <c r="I3" s="58" t="s">
        <v>25</v>
      </c>
      <c r="J3" s="56" t="s">
        <v>24</v>
      </c>
      <c r="K3" s="59" t="s">
        <v>2</v>
      </c>
    </row>
    <row r="4" spans="1:40" ht="26.25" customHeight="1" x14ac:dyDescent="0.25">
      <c r="A4" s="101" t="s">
        <v>32</v>
      </c>
      <c r="B4" s="51">
        <v>1</v>
      </c>
      <c r="C4" s="52">
        <v>26</v>
      </c>
      <c r="D4" s="52">
        <v>2.5</v>
      </c>
      <c r="E4" s="53" t="s">
        <v>55</v>
      </c>
      <c r="F4" s="53">
        <v>18</v>
      </c>
      <c r="G4" s="53">
        <v>108.9</v>
      </c>
      <c r="H4" s="33">
        <f t="shared" ref="H4:H6" si="0">((C4-D4)*D4*0.02466)*G4/1000</f>
        <v>0.1577715975</v>
      </c>
      <c r="I4" s="55">
        <v>65000</v>
      </c>
      <c r="J4" s="111" t="s">
        <v>96</v>
      </c>
      <c r="K4" s="90" t="s">
        <v>111</v>
      </c>
    </row>
    <row r="5" spans="1:40" ht="25.5" customHeight="1" x14ac:dyDescent="0.25">
      <c r="A5" s="101" t="s">
        <v>32</v>
      </c>
      <c r="B5" s="51">
        <v>2</v>
      </c>
      <c r="C5" s="52">
        <v>48</v>
      </c>
      <c r="D5" s="52">
        <v>3</v>
      </c>
      <c r="E5" s="53" t="s">
        <v>55</v>
      </c>
      <c r="F5" s="53">
        <v>54</v>
      </c>
      <c r="G5" s="53">
        <v>326.7</v>
      </c>
      <c r="H5" s="33">
        <f t="shared" si="0"/>
        <v>1.08761697</v>
      </c>
      <c r="I5" s="55">
        <v>65000</v>
      </c>
      <c r="J5" s="111" t="s">
        <v>96</v>
      </c>
      <c r="K5" s="90" t="s">
        <v>112</v>
      </c>
    </row>
    <row r="6" spans="1:40" ht="24" customHeight="1" x14ac:dyDescent="0.25">
      <c r="A6" s="101" t="s">
        <v>32</v>
      </c>
      <c r="B6" s="51">
        <v>3</v>
      </c>
      <c r="C6" s="52">
        <v>60</v>
      </c>
      <c r="D6" s="52">
        <v>3</v>
      </c>
      <c r="E6" s="53" t="s">
        <v>55</v>
      </c>
      <c r="F6" s="53">
        <v>1</v>
      </c>
      <c r="G6" s="53">
        <v>4.29</v>
      </c>
      <c r="H6" s="33">
        <f t="shared" si="0"/>
        <v>1.8090329400000001E-2</v>
      </c>
      <c r="I6" s="55">
        <v>65000</v>
      </c>
      <c r="J6" s="111">
        <v>4.29</v>
      </c>
      <c r="K6" s="90" t="s">
        <v>112</v>
      </c>
    </row>
    <row r="7" spans="1:40" ht="103.5" hidden="1" customHeight="1" x14ac:dyDescent="0.25">
      <c r="A7" s="100" t="s">
        <v>5</v>
      </c>
      <c r="B7" s="51">
        <v>4</v>
      </c>
      <c r="C7" s="52">
        <v>60</v>
      </c>
      <c r="D7" s="52">
        <v>5</v>
      </c>
      <c r="E7" s="53" t="s">
        <v>54</v>
      </c>
      <c r="F7" s="53">
        <f>765-153-75-7-13-23-15-20-50-50-9-40-31-21-8-10-12-10</f>
        <v>218</v>
      </c>
      <c r="G7" s="53"/>
      <c r="H7" s="54">
        <f>51.957-10.2-5.15-0.49-0.9-1.56-1.038-1.4-3.4-3.4-0.63-2.8-2.11-1.47-0.56-0.7-0.84-0.7</f>
        <v>14.609000000000016</v>
      </c>
      <c r="I7" s="55">
        <v>73000</v>
      </c>
      <c r="J7" s="112" t="s">
        <v>77</v>
      </c>
      <c r="K7" s="113" t="s">
        <v>144</v>
      </c>
    </row>
    <row r="8" spans="1:40" ht="32.25" hidden="1" customHeight="1" x14ac:dyDescent="0.25">
      <c r="A8" s="100" t="s">
        <v>5</v>
      </c>
      <c r="B8" s="51">
        <v>5</v>
      </c>
      <c r="C8" s="52">
        <v>73</v>
      </c>
      <c r="D8" s="52">
        <v>5.5</v>
      </c>
      <c r="E8" s="53" t="s">
        <v>54</v>
      </c>
      <c r="F8" s="53">
        <f>721-21</f>
        <v>700</v>
      </c>
      <c r="G8" s="53"/>
      <c r="H8" s="54">
        <f>66.8-1.93</f>
        <v>64.86999999999999</v>
      </c>
      <c r="I8" s="55">
        <v>77000</v>
      </c>
      <c r="J8" s="112"/>
      <c r="K8" s="127" t="s">
        <v>221</v>
      </c>
    </row>
    <row r="9" spans="1:40" ht="56.25" hidden="1" customHeight="1" x14ac:dyDescent="0.25">
      <c r="A9" s="125" t="s">
        <v>7</v>
      </c>
      <c r="B9" s="51">
        <v>6</v>
      </c>
      <c r="C9" s="52">
        <v>73</v>
      </c>
      <c r="D9" s="52">
        <v>5.5</v>
      </c>
      <c r="E9" s="53" t="s">
        <v>54</v>
      </c>
      <c r="F9" s="53">
        <v>222</v>
      </c>
      <c r="G9" s="53">
        <v>2187.65</v>
      </c>
      <c r="H9" s="54">
        <v>20.305</v>
      </c>
      <c r="I9" s="55">
        <v>77000</v>
      </c>
      <c r="J9" s="112" t="s">
        <v>229</v>
      </c>
      <c r="K9" s="126" t="s">
        <v>226</v>
      </c>
    </row>
    <row r="10" spans="1:40" ht="63" hidden="1" customHeight="1" x14ac:dyDescent="0.25">
      <c r="A10" s="125" t="s">
        <v>7</v>
      </c>
      <c r="B10" s="51">
        <v>7</v>
      </c>
      <c r="C10" s="52">
        <v>73</v>
      </c>
      <c r="D10" s="52">
        <v>5.5</v>
      </c>
      <c r="E10" s="53" t="s">
        <v>54</v>
      </c>
      <c r="F10" s="53">
        <v>222</v>
      </c>
      <c r="G10" s="53">
        <v>2227.0700000000002</v>
      </c>
      <c r="H10" s="54">
        <v>20.535</v>
      </c>
      <c r="I10" s="55">
        <v>77000</v>
      </c>
      <c r="J10" s="112" t="s">
        <v>228</v>
      </c>
      <c r="K10" s="126" t="s">
        <v>226</v>
      </c>
    </row>
    <row r="11" spans="1:40" ht="60" hidden="1" customHeight="1" x14ac:dyDescent="0.25">
      <c r="A11" s="125" t="s">
        <v>7</v>
      </c>
      <c r="B11" s="51">
        <v>8</v>
      </c>
      <c r="C11" s="52">
        <v>73</v>
      </c>
      <c r="D11" s="52">
        <v>5.5</v>
      </c>
      <c r="E11" s="53" t="s">
        <v>54</v>
      </c>
      <c r="F11" s="53">
        <v>222</v>
      </c>
      <c r="G11" s="53">
        <v>2225.66</v>
      </c>
      <c r="H11" s="54">
        <v>20.645</v>
      </c>
      <c r="I11" s="55">
        <v>77000</v>
      </c>
      <c r="J11" s="112" t="s">
        <v>227</v>
      </c>
      <c r="K11" s="126" t="s">
        <v>226</v>
      </c>
    </row>
    <row r="12" spans="1:40" ht="33.75" hidden="1" customHeight="1" x14ac:dyDescent="0.25">
      <c r="A12" s="125" t="s">
        <v>7</v>
      </c>
      <c r="B12" s="51">
        <v>9</v>
      </c>
      <c r="C12" s="52">
        <v>73</v>
      </c>
      <c r="D12" s="52">
        <v>5.5</v>
      </c>
      <c r="E12" s="53" t="s">
        <v>54</v>
      </c>
      <c r="F12" s="53">
        <v>74</v>
      </c>
      <c r="G12" s="53">
        <v>729.12</v>
      </c>
      <c r="H12" s="54">
        <v>6.76</v>
      </c>
      <c r="I12" s="55">
        <v>77000</v>
      </c>
      <c r="J12" s="130" t="s">
        <v>243</v>
      </c>
      <c r="K12" s="126" t="s">
        <v>226</v>
      </c>
    </row>
    <row r="13" spans="1:40" ht="24" customHeight="1" x14ac:dyDescent="0.25">
      <c r="A13" s="102" t="s">
        <v>9</v>
      </c>
      <c r="B13" s="51">
        <v>10</v>
      </c>
      <c r="C13" s="15">
        <v>76</v>
      </c>
      <c r="D13" s="15">
        <v>4</v>
      </c>
      <c r="E13" s="8" t="s">
        <v>55</v>
      </c>
      <c r="F13" s="16">
        <v>3</v>
      </c>
      <c r="G13" s="16">
        <v>32.72</v>
      </c>
      <c r="H13" s="33">
        <f t="shared" ref="H13:H15" si="1">((C13-D13)*D13*0.02466)*G13/1000</f>
        <v>0.23238005760000002</v>
      </c>
      <c r="I13" s="40">
        <v>65000</v>
      </c>
      <c r="J13" s="77" t="s">
        <v>10</v>
      </c>
      <c r="K13" s="128" t="s">
        <v>33</v>
      </c>
    </row>
    <row r="14" spans="1:40" ht="22.5" customHeight="1" x14ac:dyDescent="0.25">
      <c r="A14" s="101" t="s">
        <v>32</v>
      </c>
      <c r="B14" s="51">
        <v>11</v>
      </c>
      <c r="C14" s="15">
        <v>89</v>
      </c>
      <c r="D14" s="15">
        <v>4</v>
      </c>
      <c r="E14" s="8" t="s">
        <v>55</v>
      </c>
      <c r="F14" s="16">
        <v>2</v>
      </c>
      <c r="G14" s="16">
        <v>21.64</v>
      </c>
      <c r="H14" s="33">
        <f t="shared" si="1"/>
        <v>0.18143841600000002</v>
      </c>
      <c r="I14" s="40">
        <v>65000</v>
      </c>
      <c r="J14" s="77" t="s">
        <v>97</v>
      </c>
      <c r="K14" s="91" t="s">
        <v>113</v>
      </c>
    </row>
    <row r="15" spans="1:40" ht="19.5" customHeight="1" x14ac:dyDescent="0.25">
      <c r="A15" s="101" t="s">
        <v>32</v>
      </c>
      <c r="B15" s="51">
        <v>12</v>
      </c>
      <c r="C15" s="15">
        <v>89</v>
      </c>
      <c r="D15" s="15">
        <v>6</v>
      </c>
      <c r="E15" s="8" t="s">
        <v>55</v>
      </c>
      <c r="F15" s="16">
        <v>1</v>
      </c>
      <c r="G15" s="16">
        <v>6.9</v>
      </c>
      <c r="H15" s="33">
        <f t="shared" si="1"/>
        <v>8.4736692000000002E-2</v>
      </c>
      <c r="I15" s="40">
        <v>85000</v>
      </c>
      <c r="J15" s="77" t="s">
        <v>98</v>
      </c>
      <c r="K15" s="91" t="s">
        <v>114</v>
      </c>
    </row>
    <row r="16" spans="1:40" ht="70.5" hidden="1" customHeight="1" x14ac:dyDescent="0.25">
      <c r="A16" s="104" t="s">
        <v>7</v>
      </c>
      <c r="B16" s="51">
        <v>13</v>
      </c>
      <c r="C16" s="15">
        <v>89</v>
      </c>
      <c r="D16" s="15">
        <v>6</v>
      </c>
      <c r="E16" s="8" t="s">
        <v>54</v>
      </c>
      <c r="F16" s="16">
        <v>144</v>
      </c>
      <c r="G16" s="16">
        <v>1663.24</v>
      </c>
      <c r="H16" s="33">
        <v>20.425999999999998</v>
      </c>
      <c r="I16" s="40">
        <v>77000</v>
      </c>
      <c r="J16" s="77" t="s">
        <v>109</v>
      </c>
      <c r="K16" s="114" t="s">
        <v>115</v>
      </c>
    </row>
    <row r="17" spans="1:11" ht="31.5" hidden="1" customHeight="1" x14ac:dyDescent="0.25">
      <c r="A17" s="103" t="s">
        <v>31</v>
      </c>
      <c r="B17" s="51">
        <v>14</v>
      </c>
      <c r="C17" s="15">
        <v>101.6</v>
      </c>
      <c r="D17" s="15">
        <v>6.5</v>
      </c>
      <c r="E17" s="8" t="s">
        <v>54</v>
      </c>
      <c r="F17" s="16">
        <f>113-80</f>
        <v>33</v>
      </c>
      <c r="G17" s="16"/>
      <c r="H17" s="33">
        <f>17.565-12.987</f>
        <v>4.5780000000000012</v>
      </c>
      <c r="I17" s="40">
        <v>75000</v>
      </c>
      <c r="J17" s="77"/>
      <c r="K17" s="91" t="s">
        <v>58</v>
      </c>
    </row>
    <row r="18" spans="1:11" ht="65.25" hidden="1" customHeight="1" x14ac:dyDescent="0.25">
      <c r="A18" s="103" t="s">
        <v>7</v>
      </c>
      <c r="B18" s="51">
        <v>15</v>
      </c>
      <c r="C18" s="15">
        <v>102</v>
      </c>
      <c r="D18" s="15">
        <v>6.5</v>
      </c>
      <c r="E18" s="8" t="s">
        <v>54</v>
      </c>
      <c r="F18" s="16">
        <v>120</v>
      </c>
      <c r="G18" s="16">
        <v>1346.69</v>
      </c>
      <c r="H18" s="33">
        <v>20.478999999999999</v>
      </c>
      <c r="I18" s="40">
        <v>77000</v>
      </c>
      <c r="J18" s="77" t="s">
        <v>223</v>
      </c>
      <c r="K18" s="91" t="s">
        <v>222</v>
      </c>
    </row>
    <row r="19" spans="1:11" ht="29.25" hidden="1" customHeight="1" x14ac:dyDescent="0.25">
      <c r="A19" s="103" t="s">
        <v>5</v>
      </c>
      <c r="B19" s="51">
        <v>16</v>
      </c>
      <c r="C19" s="15">
        <v>102</v>
      </c>
      <c r="D19" s="15">
        <v>6.5</v>
      </c>
      <c r="E19" s="8" t="s">
        <v>54</v>
      </c>
      <c r="F19" s="16">
        <v>120</v>
      </c>
      <c r="G19" s="16">
        <v>1344.78</v>
      </c>
      <c r="H19" s="33">
        <v>20.55</v>
      </c>
      <c r="I19" s="40">
        <v>77000</v>
      </c>
      <c r="J19" s="77"/>
      <c r="K19" s="91" t="s">
        <v>222</v>
      </c>
    </row>
    <row r="20" spans="1:11" ht="30" customHeight="1" x14ac:dyDescent="0.25">
      <c r="A20" s="102" t="s">
        <v>13</v>
      </c>
      <c r="B20" s="51">
        <v>17</v>
      </c>
      <c r="C20" s="19">
        <v>114</v>
      </c>
      <c r="D20" s="19">
        <v>4</v>
      </c>
      <c r="E20" s="8" t="s">
        <v>55</v>
      </c>
      <c r="F20" s="16">
        <v>1</v>
      </c>
      <c r="G20" s="16">
        <v>11.37</v>
      </c>
      <c r="H20" s="33">
        <f>((C20-D20)*D20*0.02466)*G20/1000</f>
        <v>0.123369048</v>
      </c>
      <c r="I20" s="40">
        <v>55000</v>
      </c>
      <c r="J20" s="78">
        <v>11.37</v>
      </c>
      <c r="K20" s="45" t="s">
        <v>37</v>
      </c>
    </row>
    <row r="21" spans="1:11" ht="42" hidden="1" customHeight="1" x14ac:dyDescent="0.25">
      <c r="A21" s="104" t="s">
        <v>7</v>
      </c>
      <c r="B21" s="51">
        <v>18</v>
      </c>
      <c r="C21" s="9">
        <v>114</v>
      </c>
      <c r="D21" s="9">
        <v>6</v>
      </c>
      <c r="E21" s="8" t="s">
        <v>54</v>
      </c>
      <c r="F21" s="27">
        <v>1</v>
      </c>
      <c r="G21" s="39">
        <v>10.4</v>
      </c>
      <c r="H21" s="33">
        <v>0.17599999999999999</v>
      </c>
      <c r="I21" s="40">
        <v>73000</v>
      </c>
      <c r="J21" s="79" t="s">
        <v>52</v>
      </c>
      <c r="K21" s="45" t="s">
        <v>51</v>
      </c>
    </row>
    <row r="22" spans="1:11" ht="39" hidden="1" customHeight="1" x14ac:dyDescent="0.25">
      <c r="A22" s="103" t="s">
        <v>31</v>
      </c>
      <c r="B22" s="51">
        <v>19</v>
      </c>
      <c r="C22" s="9">
        <v>114</v>
      </c>
      <c r="D22" s="9">
        <v>6.35</v>
      </c>
      <c r="E22" s="8" t="s">
        <v>54</v>
      </c>
      <c r="F22" s="27">
        <v>2</v>
      </c>
      <c r="G22" s="39"/>
      <c r="H22" s="33">
        <v>0.32200000000000001</v>
      </c>
      <c r="I22" s="40">
        <v>75000</v>
      </c>
      <c r="J22" s="79"/>
      <c r="K22" s="45" t="s">
        <v>59</v>
      </c>
    </row>
    <row r="23" spans="1:11" ht="38.25" hidden="1" customHeight="1" x14ac:dyDescent="0.25">
      <c r="A23" s="101" t="s">
        <v>32</v>
      </c>
      <c r="B23" s="51">
        <v>20</v>
      </c>
      <c r="C23" s="9">
        <v>114</v>
      </c>
      <c r="D23" s="9">
        <v>6</v>
      </c>
      <c r="E23" s="8" t="s">
        <v>54</v>
      </c>
      <c r="F23" s="27">
        <v>4</v>
      </c>
      <c r="G23" s="39">
        <v>47.13</v>
      </c>
      <c r="H23" s="33">
        <f>((C23-D23)*D23*0.02466)*G23/1000</f>
        <v>0.75312231839999999</v>
      </c>
      <c r="I23" s="40">
        <v>78000</v>
      </c>
      <c r="J23" s="79" t="s">
        <v>220</v>
      </c>
      <c r="K23" s="45" t="s">
        <v>148</v>
      </c>
    </row>
    <row r="24" spans="1:11" ht="38.25" customHeight="1" x14ac:dyDescent="0.25">
      <c r="A24" s="101" t="s">
        <v>73</v>
      </c>
      <c r="B24" s="51">
        <v>21</v>
      </c>
      <c r="C24" s="9">
        <v>114</v>
      </c>
      <c r="D24" s="9">
        <v>6</v>
      </c>
      <c r="E24" s="8" t="s">
        <v>55</v>
      </c>
      <c r="F24" s="27">
        <v>9</v>
      </c>
      <c r="G24" s="39">
        <v>104.04</v>
      </c>
      <c r="H24" s="33">
        <f>((C24-D24)*D24*0.02466)*G24/1000</f>
        <v>1.6625259072</v>
      </c>
      <c r="I24" s="40">
        <v>75000</v>
      </c>
      <c r="J24" s="79" t="s">
        <v>230</v>
      </c>
      <c r="K24" s="45" t="s">
        <v>234</v>
      </c>
    </row>
    <row r="25" spans="1:11" ht="30" customHeight="1" x14ac:dyDescent="0.25">
      <c r="A25" s="101" t="s">
        <v>32</v>
      </c>
      <c r="B25" s="51">
        <v>22</v>
      </c>
      <c r="C25" s="9">
        <v>114</v>
      </c>
      <c r="D25" s="9">
        <v>7</v>
      </c>
      <c r="E25" s="8" t="s">
        <v>55</v>
      </c>
      <c r="F25" s="27">
        <v>1</v>
      </c>
      <c r="G25" s="39">
        <v>4</v>
      </c>
      <c r="H25" s="33">
        <f>((C25-D25)*D25*0.02466)*G25/1000</f>
        <v>7.3881360000000007E-2</v>
      </c>
      <c r="I25" s="40">
        <v>85000</v>
      </c>
      <c r="J25" s="79" t="s">
        <v>99</v>
      </c>
      <c r="K25" s="45" t="s">
        <v>116</v>
      </c>
    </row>
    <row r="26" spans="1:11" ht="30" customHeight="1" x14ac:dyDescent="0.25">
      <c r="A26" s="101" t="s">
        <v>32</v>
      </c>
      <c r="B26" s="51">
        <v>23</v>
      </c>
      <c r="C26" s="9">
        <v>121</v>
      </c>
      <c r="D26" s="9">
        <v>16</v>
      </c>
      <c r="E26" s="8" t="s">
        <v>55</v>
      </c>
      <c r="F26" s="27">
        <v>1</v>
      </c>
      <c r="G26" s="39">
        <v>4</v>
      </c>
      <c r="H26" s="33">
        <f t="shared" ref="H26:H27" si="2">((C26-D26)*D26*0.02466)*G26/1000</f>
        <v>0.16571520000000001</v>
      </c>
      <c r="I26" s="40">
        <v>85000</v>
      </c>
      <c r="J26" s="79" t="s">
        <v>99</v>
      </c>
      <c r="K26" s="45" t="s">
        <v>114</v>
      </c>
    </row>
    <row r="27" spans="1:11" ht="30" customHeight="1" x14ac:dyDescent="0.25">
      <c r="A27" s="101" t="s">
        <v>32</v>
      </c>
      <c r="B27" s="51">
        <v>24</v>
      </c>
      <c r="C27" s="9">
        <v>127</v>
      </c>
      <c r="D27" s="9">
        <v>9</v>
      </c>
      <c r="E27" s="8" t="s">
        <v>55</v>
      </c>
      <c r="F27" s="27">
        <v>1</v>
      </c>
      <c r="G27" s="39">
        <v>5.24</v>
      </c>
      <c r="H27" s="33">
        <f t="shared" si="2"/>
        <v>0.13722994080000001</v>
      </c>
      <c r="I27" s="40">
        <v>85000</v>
      </c>
      <c r="J27" s="79">
        <v>5.24</v>
      </c>
      <c r="K27" s="45" t="s">
        <v>117</v>
      </c>
    </row>
    <row r="28" spans="1:11" ht="27" hidden="1" customHeight="1" x14ac:dyDescent="0.25">
      <c r="A28" s="105" t="s">
        <v>7</v>
      </c>
      <c r="B28" s="51">
        <v>25</v>
      </c>
      <c r="C28" s="31">
        <v>127</v>
      </c>
      <c r="D28" s="31">
        <v>9.19</v>
      </c>
      <c r="E28" s="8"/>
      <c r="F28" s="31">
        <f>38-6-7-3-5</f>
        <v>17</v>
      </c>
      <c r="G28" s="31"/>
      <c r="H28" s="47">
        <f>14.08-2.2-2.565-1.135-1.87</f>
        <v>6.31</v>
      </c>
      <c r="I28" s="41">
        <v>73000</v>
      </c>
      <c r="J28" s="80" t="s">
        <v>252</v>
      </c>
      <c r="K28" s="60" t="s">
        <v>149</v>
      </c>
    </row>
    <row r="29" spans="1:11" ht="40.5" hidden="1" customHeight="1" x14ac:dyDescent="0.25">
      <c r="A29" s="102" t="s">
        <v>7</v>
      </c>
      <c r="B29" s="51">
        <v>26</v>
      </c>
      <c r="C29" s="19">
        <v>146</v>
      </c>
      <c r="D29" s="48">
        <v>7</v>
      </c>
      <c r="E29" s="8" t="s">
        <v>54</v>
      </c>
      <c r="F29" s="23">
        <v>1</v>
      </c>
      <c r="G29" s="10">
        <v>11.66</v>
      </c>
      <c r="H29" s="33">
        <f>((C29-D29)*D29*0.02466)*G29/1000</f>
        <v>0.27977213880000001</v>
      </c>
      <c r="I29" s="40">
        <v>73000</v>
      </c>
      <c r="J29" s="79">
        <v>11.66</v>
      </c>
      <c r="K29" s="50" t="s">
        <v>148</v>
      </c>
    </row>
    <row r="30" spans="1:11" ht="37.5" hidden="1" customHeight="1" x14ac:dyDescent="0.25">
      <c r="A30" s="102" t="s">
        <v>7</v>
      </c>
      <c r="B30" s="51">
        <v>27</v>
      </c>
      <c r="C30" s="19">
        <v>146</v>
      </c>
      <c r="D30" s="19">
        <v>7</v>
      </c>
      <c r="E30" s="23" t="s">
        <v>54</v>
      </c>
      <c r="F30" s="23">
        <v>10</v>
      </c>
      <c r="G30" s="62">
        <v>118.5</v>
      </c>
      <c r="H30" s="33">
        <f t="shared" ref="H30" si="3">((C30-D30)*D30*0.02466)*G30/1000</f>
        <v>2.84331033</v>
      </c>
      <c r="I30" s="40">
        <v>73000</v>
      </c>
      <c r="J30" s="81" t="s">
        <v>45</v>
      </c>
      <c r="K30" s="93" t="s">
        <v>39</v>
      </c>
    </row>
    <row r="31" spans="1:11" ht="41.25" hidden="1" customHeight="1" x14ac:dyDescent="0.25">
      <c r="A31" s="103" t="s">
        <v>31</v>
      </c>
      <c r="B31" s="51">
        <v>28</v>
      </c>
      <c r="C31" s="19">
        <v>146</v>
      </c>
      <c r="D31" s="19">
        <v>7</v>
      </c>
      <c r="E31" s="8" t="s">
        <v>54</v>
      </c>
      <c r="F31" s="23">
        <f>72-39-12</f>
        <v>21</v>
      </c>
      <c r="G31" s="62"/>
      <c r="H31" s="70">
        <f>20.834-11.058-3.388</f>
        <v>6.3879999999999999</v>
      </c>
      <c r="I31" s="40">
        <v>75000</v>
      </c>
      <c r="J31" s="81"/>
      <c r="K31" s="50" t="s">
        <v>150</v>
      </c>
    </row>
    <row r="32" spans="1:11" ht="40.5" hidden="1" customHeight="1" x14ac:dyDescent="0.25">
      <c r="A32" s="101" t="s">
        <v>32</v>
      </c>
      <c r="B32" s="51">
        <v>29</v>
      </c>
      <c r="C32" s="19">
        <v>146</v>
      </c>
      <c r="D32" s="19">
        <v>7</v>
      </c>
      <c r="E32" s="8" t="s">
        <v>54</v>
      </c>
      <c r="F32" s="23">
        <v>12</v>
      </c>
      <c r="G32" s="62">
        <v>141.22</v>
      </c>
      <c r="H32" s="33">
        <f t="shared" ref="H32" si="4">((C32-D32)*D32*0.02466)*G32/1000</f>
        <v>3.3884580995999998</v>
      </c>
      <c r="I32" s="40">
        <v>75000</v>
      </c>
      <c r="J32" s="81" t="s">
        <v>70</v>
      </c>
      <c r="K32" s="50" t="s">
        <v>118</v>
      </c>
    </row>
    <row r="33" spans="1:11" ht="39" hidden="1" customHeight="1" x14ac:dyDescent="0.25">
      <c r="A33" s="100" t="s">
        <v>5</v>
      </c>
      <c r="B33" s="51">
        <v>30</v>
      </c>
      <c r="C33" s="19">
        <v>146</v>
      </c>
      <c r="D33" s="19">
        <v>7</v>
      </c>
      <c r="E33" s="8" t="s">
        <v>54</v>
      </c>
      <c r="F33" s="23">
        <f>72-30-5</f>
        <v>37</v>
      </c>
      <c r="G33" s="62"/>
      <c r="H33" s="33">
        <f>20.534-8.73-1.465</f>
        <v>10.338999999999999</v>
      </c>
      <c r="I33" s="40">
        <v>75000</v>
      </c>
      <c r="J33" s="81"/>
      <c r="K33" s="50" t="s">
        <v>150</v>
      </c>
    </row>
    <row r="34" spans="1:11" ht="39" hidden="1" customHeight="1" x14ac:dyDescent="0.25">
      <c r="A34" s="103" t="s">
        <v>31</v>
      </c>
      <c r="B34" s="51">
        <v>31</v>
      </c>
      <c r="C34" s="19">
        <v>146</v>
      </c>
      <c r="D34" s="19" t="s">
        <v>8</v>
      </c>
      <c r="E34" s="8" t="s">
        <v>54</v>
      </c>
      <c r="F34" s="23">
        <f>72-39</f>
        <v>33</v>
      </c>
      <c r="G34" s="62"/>
      <c r="H34" s="70">
        <f>20.688-10.548</f>
        <v>10.139999999999999</v>
      </c>
      <c r="I34" s="40">
        <v>75000</v>
      </c>
      <c r="J34" s="81"/>
      <c r="K34" s="50" t="s">
        <v>151</v>
      </c>
    </row>
    <row r="35" spans="1:11" ht="45" hidden="1" customHeight="1" x14ac:dyDescent="0.25">
      <c r="A35" s="102" t="s">
        <v>7</v>
      </c>
      <c r="B35" s="51">
        <v>32</v>
      </c>
      <c r="C35" s="19">
        <v>146</v>
      </c>
      <c r="D35" s="48">
        <v>7.4</v>
      </c>
      <c r="E35" s="8" t="s">
        <v>54</v>
      </c>
      <c r="F35" s="23">
        <v>1</v>
      </c>
      <c r="G35" s="10">
        <v>11.7</v>
      </c>
      <c r="H35" s="33">
        <f t="shared" ref="H35:H36" si="5">((C35-D35)*D35*0.02466)*G35/1000</f>
        <v>0.29591970408000001</v>
      </c>
      <c r="I35" s="40">
        <v>73000</v>
      </c>
      <c r="J35" s="79">
        <v>11.7</v>
      </c>
      <c r="K35" s="50" t="s">
        <v>152</v>
      </c>
    </row>
    <row r="36" spans="1:11" ht="37.5" hidden="1" customHeight="1" x14ac:dyDescent="0.25">
      <c r="A36" s="102" t="s">
        <v>7</v>
      </c>
      <c r="B36" s="51">
        <v>33</v>
      </c>
      <c r="C36" s="19">
        <v>146</v>
      </c>
      <c r="D36" s="48">
        <v>7.7</v>
      </c>
      <c r="E36" s="8" t="s">
        <v>54</v>
      </c>
      <c r="F36" s="23">
        <v>33</v>
      </c>
      <c r="G36" s="10">
        <v>385.38</v>
      </c>
      <c r="H36" s="33">
        <f t="shared" si="5"/>
        <v>10.120341089628003</v>
      </c>
      <c r="I36" s="40">
        <v>73000</v>
      </c>
      <c r="J36" s="82" t="s">
        <v>43</v>
      </c>
      <c r="K36" s="50" t="s">
        <v>148</v>
      </c>
    </row>
    <row r="37" spans="1:11" ht="39.75" customHeight="1" x14ac:dyDescent="0.25">
      <c r="A37" s="102" t="s">
        <v>7</v>
      </c>
      <c r="B37" s="51">
        <v>34</v>
      </c>
      <c r="C37" s="19">
        <v>146</v>
      </c>
      <c r="D37" s="19" t="s">
        <v>8</v>
      </c>
      <c r="E37" s="23" t="s">
        <v>55</v>
      </c>
      <c r="F37" s="27">
        <f>68-60</f>
        <v>8</v>
      </c>
      <c r="G37" s="26"/>
      <c r="H37" s="34">
        <v>2.4460000000000002</v>
      </c>
      <c r="I37" s="40">
        <v>73000</v>
      </c>
      <c r="J37" s="81" t="s">
        <v>62</v>
      </c>
      <c r="K37" s="45" t="s">
        <v>38</v>
      </c>
    </row>
    <row r="38" spans="1:11" ht="38.25" customHeight="1" x14ac:dyDescent="0.25">
      <c r="A38" s="106" t="s">
        <v>31</v>
      </c>
      <c r="B38" s="51">
        <v>35</v>
      </c>
      <c r="C38" s="19">
        <v>146</v>
      </c>
      <c r="D38" s="19" t="s">
        <v>8</v>
      </c>
      <c r="E38" s="23" t="s">
        <v>55</v>
      </c>
      <c r="F38" s="23"/>
      <c r="G38" s="61"/>
      <c r="H38" s="47">
        <v>4.1059999999999999</v>
      </c>
      <c r="I38" s="40">
        <v>73000</v>
      </c>
      <c r="J38" s="83"/>
      <c r="K38" s="50" t="s">
        <v>150</v>
      </c>
    </row>
    <row r="39" spans="1:11" ht="54" hidden="1" customHeight="1" x14ac:dyDescent="0.25">
      <c r="A39" s="102" t="s">
        <v>7</v>
      </c>
      <c r="B39" s="51">
        <v>36</v>
      </c>
      <c r="C39" s="19">
        <v>146</v>
      </c>
      <c r="D39" s="19">
        <v>7.7</v>
      </c>
      <c r="E39" s="23" t="s">
        <v>54</v>
      </c>
      <c r="F39" s="23">
        <v>39</v>
      </c>
      <c r="G39" s="11">
        <v>429.73</v>
      </c>
      <c r="H39" s="33">
        <f t="shared" ref="H39" si="6">((C39-D39)*D39*0.02466)*G39/1000</f>
        <v>11.285002274238002</v>
      </c>
      <c r="I39" s="40">
        <v>73000</v>
      </c>
      <c r="J39" s="84" t="s">
        <v>63</v>
      </c>
      <c r="K39" s="50" t="s">
        <v>153</v>
      </c>
    </row>
    <row r="40" spans="1:11" ht="24" customHeight="1" x14ac:dyDescent="0.25">
      <c r="A40" s="102" t="s">
        <v>7</v>
      </c>
      <c r="B40" s="51">
        <v>37</v>
      </c>
      <c r="C40" s="19">
        <v>146</v>
      </c>
      <c r="D40" s="19">
        <v>8</v>
      </c>
      <c r="E40" s="8" t="s">
        <v>55</v>
      </c>
      <c r="F40" s="27">
        <v>7</v>
      </c>
      <c r="G40" s="26">
        <v>68.95</v>
      </c>
      <c r="H40" s="33">
        <f>((C40-D40)*D40*0.02466)*G40/1000</f>
        <v>1.8771389280000002</v>
      </c>
      <c r="I40" s="40">
        <v>69000</v>
      </c>
      <c r="J40" s="80" t="s">
        <v>64</v>
      </c>
      <c r="K40" s="50" t="s">
        <v>34</v>
      </c>
    </row>
    <row r="41" spans="1:11" ht="24" customHeight="1" x14ac:dyDescent="0.25">
      <c r="A41" s="102" t="s">
        <v>21</v>
      </c>
      <c r="B41" s="51">
        <v>37</v>
      </c>
      <c r="C41" s="19">
        <v>146</v>
      </c>
      <c r="D41" s="19">
        <v>8</v>
      </c>
      <c r="E41" s="8" t="s">
        <v>55</v>
      </c>
      <c r="F41" s="27">
        <v>17</v>
      </c>
      <c r="G41" s="26">
        <v>174.8</v>
      </c>
      <c r="H41" s="33">
        <f>((C41-D41)*D41*0.02466)*G41/1000</f>
        <v>4.7588670720000001</v>
      </c>
      <c r="I41" s="40">
        <v>110000</v>
      </c>
      <c r="J41" s="80" t="s">
        <v>244</v>
      </c>
      <c r="K41" s="50" t="s">
        <v>232</v>
      </c>
    </row>
    <row r="42" spans="1:11" ht="39.75" customHeight="1" x14ac:dyDescent="0.25">
      <c r="A42" s="102" t="s">
        <v>7</v>
      </c>
      <c r="B42" s="51">
        <v>38</v>
      </c>
      <c r="C42" s="19">
        <v>146</v>
      </c>
      <c r="D42" s="19">
        <v>9</v>
      </c>
      <c r="E42" s="8" t="s">
        <v>55</v>
      </c>
      <c r="F42" s="27">
        <v>2</v>
      </c>
      <c r="G42" s="26">
        <v>19.260000000000002</v>
      </c>
      <c r="H42" s="33">
        <f>((C42-D42)*D42*0.02466)*G42/1000</f>
        <v>0.58561532280000006</v>
      </c>
      <c r="I42" s="40">
        <v>73000</v>
      </c>
      <c r="J42" s="85" t="s">
        <v>42</v>
      </c>
      <c r="K42" s="50" t="s">
        <v>34</v>
      </c>
    </row>
    <row r="43" spans="1:11" ht="26.25" hidden="1" customHeight="1" x14ac:dyDescent="0.25">
      <c r="A43" s="101" t="s">
        <v>32</v>
      </c>
      <c r="B43" s="51">
        <v>39</v>
      </c>
      <c r="C43" s="19">
        <v>159</v>
      </c>
      <c r="D43" s="19">
        <v>6</v>
      </c>
      <c r="E43" s="8" t="s">
        <v>54</v>
      </c>
      <c r="F43" s="66">
        <v>3</v>
      </c>
      <c r="G43" s="11">
        <v>24.33</v>
      </c>
      <c r="H43" s="33">
        <f>((C43-D43)*D43*0.02466)*G43/1000</f>
        <v>0.55077962039999995</v>
      </c>
      <c r="I43" s="40">
        <v>73000</v>
      </c>
      <c r="J43" s="86" t="s">
        <v>79</v>
      </c>
      <c r="K43" s="94" t="s">
        <v>154</v>
      </c>
    </row>
    <row r="44" spans="1:11" ht="24.75" hidden="1" customHeight="1" x14ac:dyDescent="0.25">
      <c r="A44" s="107" t="s">
        <v>7</v>
      </c>
      <c r="B44" s="51">
        <v>40</v>
      </c>
      <c r="C44" s="19">
        <v>159</v>
      </c>
      <c r="D44" s="19">
        <v>6</v>
      </c>
      <c r="E44" s="8" t="s">
        <v>54</v>
      </c>
      <c r="F44" s="66">
        <v>2</v>
      </c>
      <c r="G44" s="11">
        <v>23.29</v>
      </c>
      <c r="H44" s="33">
        <f>((C44-D44)*D44*0.02466)*G44/1000</f>
        <v>0.52723622520000002</v>
      </c>
      <c r="I44" s="40">
        <v>73000</v>
      </c>
      <c r="J44" s="86" t="s">
        <v>65</v>
      </c>
      <c r="K44" s="94" t="s">
        <v>155</v>
      </c>
    </row>
    <row r="45" spans="1:11" ht="33" hidden="1" customHeight="1" x14ac:dyDescent="0.25">
      <c r="A45" s="107" t="s">
        <v>7</v>
      </c>
      <c r="B45" s="51">
        <v>41</v>
      </c>
      <c r="C45" s="19">
        <v>159</v>
      </c>
      <c r="D45" s="19">
        <v>6</v>
      </c>
      <c r="E45" s="8" t="s">
        <v>54</v>
      </c>
      <c r="F45" s="66">
        <v>2</v>
      </c>
      <c r="G45" s="11">
        <v>23.14</v>
      </c>
      <c r="H45" s="33">
        <f t="shared" ref="H45:H46" si="7">((C45-D45)*D45*0.02466)*G45/1000</f>
        <v>0.52384054320000006</v>
      </c>
      <c r="I45" s="40">
        <v>73000</v>
      </c>
      <c r="J45" s="86" t="s">
        <v>66</v>
      </c>
      <c r="K45" s="94" t="s">
        <v>156</v>
      </c>
    </row>
    <row r="46" spans="1:11" ht="30" hidden="1" customHeight="1" x14ac:dyDescent="0.25">
      <c r="A46" s="107" t="s">
        <v>7</v>
      </c>
      <c r="B46" s="51">
        <v>42</v>
      </c>
      <c r="C46" s="19">
        <v>159</v>
      </c>
      <c r="D46" s="19">
        <v>6</v>
      </c>
      <c r="E46" s="8" t="s">
        <v>54</v>
      </c>
      <c r="F46" s="66">
        <v>1</v>
      </c>
      <c r="G46" s="11">
        <v>11.61</v>
      </c>
      <c r="H46" s="33">
        <f t="shared" si="7"/>
        <v>0.26282578680000002</v>
      </c>
      <c r="I46" s="40">
        <v>73000</v>
      </c>
      <c r="J46" s="86" t="s">
        <v>67</v>
      </c>
      <c r="K46" s="94" t="s">
        <v>157</v>
      </c>
    </row>
    <row r="47" spans="1:11" ht="36.75" hidden="1" customHeight="1" x14ac:dyDescent="0.25">
      <c r="A47" s="101" t="s">
        <v>32</v>
      </c>
      <c r="B47" s="51">
        <v>43</v>
      </c>
      <c r="C47" s="19">
        <v>159</v>
      </c>
      <c r="D47" s="19">
        <v>8</v>
      </c>
      <c r="E47" s="8" t="s">
        <v>54</v>
      </c>
      <c r="F47" s="21">
        <v>11</v>
      </c>
      <c r="G47" s="11">
        <v>127.06</v>
      </c>
      <c r="H47" s="33">
        <v>3.7869999999999999</v>
      </c>
      <c r="I47" s="40">
        <v>75000</v>
      </c>
      <c r="J47" s="82"/>
      <c r="K47" s="94" t="s">
        <v>158</v>
      </c>
    </row>
    <row r="48" spans="1:11" ht="34.5" hidden="1" customHeight="1" x14ac:dyDescent="0.25">
      <c r="A48" s="102" t="s">
        <v>7</v>
      </c>
      <c r="B48" s="51">
        <v>44</v>
      </c>
      <c r="C48" s="19">
        <v>159</v>
      </c>
      <c r="D48" s="19">
        <v>8</v>
      </c>
      <c r="E48" s="8" t="s">
        <v>54</v>
      </c>
      <c r="F48" s="21">
        <v>3</v>
      </c>
      <c r="G48" s="11">
        <v>34.14</v>
      </c>
      <c r="H48" s="33">
        <f>((C48-D48)*D48*0.02466)*G48/1000</f>
        <v>1.0170060192000001</v>
      </c>
      <c r="I48" s="40">
        <v>73000</v>
      </c>
      <c r="J48" s="82" t="s">
        <v>47</v>
      </c>
      <c r="K48" s="94" t="s">
        <v>159</v>
      </c>
    </row>
    <row r="49" spans="1:11" ht="58.5" hidden="1" customHeight="1" x14ac:dyDescent="0.25">
      <c r="A49" s="102" t="s">
        <v>7</v>
      </c>
      <c r="B49" s="51">
        <v>45</v>
      </c>
      <c r="C49" s="19">
        <v>159</v>
      </c>
      <c r="D49" s="19">
        <v>8</v>
      </c>
      <c r="E49" s="8" t="s">
        <v>54</v>
      </c>
      <c r="F49" s="21">
        <v>51</v>
      </c>
      <c r="G49" s="11">
        <v>535.16</v>
      </c>
      <c r="H49" s="33">
        <v>15.936999999999999</v>
      </c>
      <c r="I49" s="40">
        <v>73000</v>
      </c>
      <c r="J49" s="82" t="s">
        <v>80</v>
      </c>
      <c r="K49" s="115" t="s">
        <v>119</v>
      </c>
    </row>
    <row r="50" spans="1:11" ht="45" hidden="1" customHeight="1" x14ac:dyDescent="0.25">
      <c r="A50" s="101" t="s">
        <v>32</v>
      </c>
      <c r="B50" s="51">
        <v>46</v>
      </c>
      <c r="C50" s="19">
        <v>159</v>
      </c>
      <c r="D50" s="19">
        <v>8</v>
      </c>
      <c r="E50" s="8" t="s">
        <v>54</v>
      </c>
      <c r="F50" s="21">
        <v>48</v>
      </c>
      <c r="G50" s="11">
        <v>551.17999999999995</v>
      </c>
      <c r="H50" s="33">
        <v>16.419</v>
      </c>
      <c r="I50" s="40">
        <v>75000</v>
      </c>
      <c r="J50" s="82" t="s">
        <v>214</v>
      </c>
      <c r="K50" s="94" t="s">
        <v>160</v>
      </c>
    </row>
    <row r="51" spans="1:11" ht="36" customHeight="1" x14ac:dyDescent="0.25">
      <c r="A51" s="101" t="s">
        <v>32</v>
      </c>
      <c r="B51" s="51">
        <v>47</v>
      </c>
      <c r="C51" s="19">
        <v>159</v>
      </c>
      <c r="D51" s="19">
        <v>12</v>
      </c>
      <c r="E51" s="8" t="s">
        <v>55</v>
      </c>
      <c r="F51" s="21">
        <v>6</v>
      </c>
      <c r="G51" s="11">
        <v>65.59</v>
      </c>
      <c r="H51" s="33">
        <f>((C51-D51)*D51*0.02466)*G51/1000</f>
        <v>2.8531807416000006</v>
      </c>
      <c r="I51" s="40">
        <v>110000</v>
      </c>
      <c r="J51" s="79" t="s">
        <v>74</v>
      </c>
      <c r="K51" s="94" t="s">
        <v>120</v>
      </c>
    </row>
    <row r="52" spans="1:11" ht="34.5" hidden="1" customHeight="1" x14ac:dyDescent="0.25">
      <c r="A52" s="106" t="s">
        <v>31</v>
      </c>
      <c r="B52" s="51">
        <v>48</v>
      </c>
      <c r="C52" s="15">
        <v>168</v>
      </c>
      <c r="D52" s="9" t="s">
        <v>53</v>
      </c>
      <c r="E52" s="8" t="s">
        <v>54</v>
      </c>
      <c r="F52" s="16">
        <f>61-26-7-2-8</f>
        <v>18</v>
      </c>
      <c r="G52" s="17"/>
      <c r="H52" s="35">
        <f>21.172-8.922-2.522-0.657-2.714</f>
        <v>6.3569999999999993</v>
      </c>
      <c r="I52" s="40">
        <v>75000</v>
      </c>
      <c r="J52" s="79"/>
      <c r="K52" s="45" t="s">
        <v>121</v>
      </c>
    </row>
    <row r="53" spans="1:11" ht="34.5" hidden="1" customHeight="1" x14ac:dyDescent="0.25">
      <c r="A53" s="101" t="s">
        <v>32</v>
      </c>
      <c r="B53" s="51">
        <v>49</v>
      </c>
      <c r="C53" s="15">
        <v>168</v>
      </c>
      <c r="D53" s="9">
        <v>8</v>
      </c>
      <c r="E53" s="8" t="s">
        <v>54</v>
      </c>
      <c r="F53" s="16">
        <v>2</v>
      </c>
      <c r="G53" s="17">
        <v>23.34</v>
      </c>
      <c r="H53" s="35">
        <v>0.73699999999999999</v>
      </c>
      <c r="I53" s="40">
        <v>79000</v>
      </c>
      <c r="J53" s="79" t="s">
        <v>106</v>
      </c>
      <c r="K53" s="45" t="s">
        <v>122</v>
      </c>
    </row>
    <row r="54" spans="1:11" ht="62.25" hidden="1" customHeight="1" x14ac:dyDescent="0.25">
      <c r="A54" s="108" t="s">
        <v>7</v>
      </c>
      <c r="B54" s="51">
        <v>50</v>
      </c>
      <c r="C54" s="15">
        <v>168</v>
      </c>
      <c r="D54" s="9">
        <v>8.9</v>
      </c>
      <c r="E54" s="8" t="s">
        <v>54</v>
      </c>
      <c r="F54" s="16">
        <v>50</v>
      </c>
      <c r="G54" s="17"/>
      <c r="H54" s="35">
        <v>21.62</v>
      </c>
      <c r="I54" s="40">
        <v>79000</v>
      </c>
      <c r="J54" s="79" t="s">
        <v>196</v>
      </c>
      <c r="K54" s="45" t="s">
        <v>163</v>
      </c>
    </row>
    <row r="55" spans="1:11" ht="62.25" hidden="1" customHeight="1" x14ac:dyDescent="0.25">
      <c r="A55" s="108" t="s">
        <v>7</v>
      </c>
      <c r="B55" s="51">
        <v>51</v>
      </c>
      <c r="C55" s="15">
        <v>168</v>
      </c>
      <c r="D55" s="9">
        <v>8.9</v>
      </c>
      <c r="E55" s="8" t="s">
        <v>54</v>
      </c>
      <c r="F55" s="16">
        <v>50</v>
      </c>
      <c r="G55" s="17">
        <v>595.05999999999995</v>
      </c>
      <c r="H55" s="35">
        <v>21.555</v>
      </c>
      <c r="I55" s="40">
        <v>79000</v>
      </c>
      <c r="J55" s="79" t="s">
        <v>197</v>
      </c>
      <c r="K55" s="45" t="s">
        <v>163</v>
      </c>
    </row>
    <row r="56" spans="1:11" ht="62.25" hidden="1" customHeight="1" x14ac:dyDescent="0.25">
      <c r="A56" s="108" t="s">
        <v>7</v>
      </c>
      <c r="B56" s="51">
        <v>52</v>
      </c>
      <c r="C56" s="15">
        <v>168</v>
      </c>
      <c r="D56" s="9">
        <v>8.9</v>
      </c>
      <c r="E56" s="8" t="s">
        <v>54</v>
      </c>
      <c r="F56" s="16">
        <v>50</v>
      </c>
      <c r="G56" s="17">
        <v>597.14</v>
      </c>
      <c r="H56" s="35">
        <v>21.69</v>
      </c>
      <c r="I56" s="40">
        <v>79000</v>
      </c>
      <c r="J56" s="79" t="s">
        <v>198</v>
      </c>
      <c r="K56" s="45" t="s">
        <v>163</v>
      </c>
    </row>
    <row r="57" spans="1:11" ht="62.25" hidden="1" customHeight="1" x14ac:dyDescent="0.25">
      <c r="A57" s="108" t="s">
        <v>7</v>
      </c>
      <c r="B57" s="51">
        <v>53</v>
      </c>
      <c r="C57" s="15">
        <v>168</v>
      </c>
      <c r="D57" s="9">
        <v>8.9</v>
      </c>
      <c r="E57" s="8" t="s">
        <v>54</v>
      </c>
      <c r="F57" s="16">
        <v>50</v>
      </c>
      <c r="G57" s="124">
        <v>596.66999999999996</v>
      </c>
      <c r="H57" s="35">
        <v>21.715</v>
      </c>
      <c r="I57" s="40">
        <v>79000</v>
      </c>
      <c r="J57" s="86" t="s">
        <v>199</v>
      </c>
      <c r="K57" s="45" t="s">
        <v>163</v>
      </c>
    </row>
    <row r="58" spans="1:11" ht="62.25" hidden="1" customHeight="1" x14ac:dyDescent="0.25">
      <c r="A58" s="108" t="s">
        <v>7</v>
      </c>
      <c r="B58" s="51">
        <v>54</v>
      </c>
      <c r="C58" s="15">
        <v>168</v>
      </c>
      <c r="D58" s="9">
        <v>8.9</v>
      </c>
      <c r="E58" s="8" t="s">
        <v>54</v>
      </c>
      <c r="F58" s="16">
        <v>40</v>
      </c>
      <c r="G58" s="119">
        <v>475.05</v>
      </c>
      <c r="H58" s="35">
        <v>17.22</v>
      </c>
      <c r="I58" s="40">
        <v>79000</v>
      </c>
      <c r="J58" s="120" t="s">
        <v>207</v>
      </c>
      <c r="K58" s="45" t="s">
        <v>163</v>
      </c>
    </row>
    <row r="59" spans="1:11" ht="62.25" hidden="1" customHeight="1" x14ac:dyDescent="0.25">
      <c r="A59" s="108" t="s">
        <v>7</v>
      </c>
      <c r="B59" s="51">
        <v>55</v>
      </c>
      <c r="C59" s="15">
        <v>168</v>
      </c>
      <c r="D59" s="9">
        <v>8.9</v>
      </c>
      <c r="E59" s="8" t="s">
        <v>54</v>
      </c>
      <c r="F59" s="16">
        <v>40</v>
      </c>
      <c r="G59" s="119">
        <v>472.79</v>
      </c>
      <c r="H59" s="35">
        <v>17.190000000000001</v>
      </c>
      <c r="I59" s="40">
        <v>79000</v>
      </c>
      <c r="J59" s="120" t="s">
        <v>208</v>
      </c>
      <c r="K59" s="45" t="s">
        <v>163</v>
      </c>
    </row>
    <row r="60" spans="1:11" ht="46.5" hidden="1" customHeight="1" x14ac:dyDescent="0.25">
      <c r="A60" s="108" t="s">
        <v>7</v>
      </c>
      <c r="B60" s="51">
        <v>56</v>
      </c>
      <c r="C60" s="15">
        <v>168</v>
      </c>
      <c r="D60" s="9">
        <v>8.9</v>
      </c>
      <c r="E60" s="8" t="s">
        <v>54</v>
      </c>
      <c r="F60" s="16">
        <v>40</v>
      </c>
      <c r="G60" s="119"/>
      <c r="H60" s="35">
        <v>17.135000000000002</v>
      </c>
      <c r="I60" s="40">
        <v>79000</v>
      </c>
      <c r="J60" s="120" t="s">
        <v>209</v>
      </c>
      <c r="K60" s="45" t="s">
        <v>163</v>
      </c>
    </row>
    <row r="61" spans="1:11" ht="82.5" hidden="1" customHeight="1" x14ac:dyDescent="0.25">
      <c r="A61" s="101" t="s">
        <v>32</v>
      </c>
      <c r="B61" s="51">
        <v>57</v>
      </c>
      <c r="C61" s="15">
        <v>168</v>
      </c>
      <c r="D61" s="9">
        <v>8.9</v>
      </c>
      <c r="E61" s="8" t="s">
        <v>54</v>
      </c>
      <c r="F61" s="16">
        <v>37</v>
      </c>
      <c r="G61" s="121">
        <v>427.71</v>
      </c>
      <c r="H61" s="122">
        <v>14.936999999999999</v>
      </c>
      <c r="I61" s="55">
        <v>79000</v>
      </c>
      <c r="J61" s="123" t="s">
        <v>85</v>
      </c>
      <c r="K61" s="45" t="s">
        <v>163</v>
      </c>
    </row>
    <row r="62" spans="1:11" ht="69.75" hidden="1" customHeight="1" x14ac:dyDescent="0.25">
      <c r="A62" s="101" t="s">
        <v>32</v>
      </c>
      <c r="B62" s="51">
        <v>58</v>
      </c>
      <c r="C62" s="15">
        <v>168</v>
      </c>
      <c r="D62" s="9">
        <v>8.9</v>
      </c>
      <c r="E62" s="8" t="s">
        <v>54</v>
      </c>
      <c r="F62" s="16">
        <v>60</v>
      </c>
      <c r="G62" s="17">
        <v>716.97</v>
      </c>
      <c r="H62" s="35">
        <v>25.047000000000001</v>
      </c>
      <c r="I62" s="40">
        <v>79000</v>
      </c>
      <c r="J62" s="79" t="s">
        <v>86</v>
      </c>
      <c r="K62" s="45" t="s">
        <v>164</v>
      </c>
    </row>
    <row r="63" spans="1:11" ht="84.75" hidden="1" customHeight="1" x14ac:dyDescent="0.25">
      <c r="A63" s="101" t="s">
        <v>32</v>
      </c>
      <c r="B63" s="51">
        <v>59</v>
      </c>
      <c r="C63" s="15">
        <v>168</v>
      </c>
      <c r="D63" s="9">
        <v>8.9</v>
      </c>
      <c r="E63" s="8" t="s">
        <v>54</v>
      </c>
      <c r="F63" s="16">
        <v>70</v>
      </c>
      <c r="G63" s="17">
        <v>830.76</v>
      </c>
      <c r="H63" s="35">
        <v>29.01</v>
      </c>
      <c r="I63" s="40">
        <v>79000</v>
      </c>
      <c r="J63" s="79" t="s">
        <v>87</v>
      </c>
      <c r="K63" s="45" t="s">
        <v>165</v>
      </c>
    </row>
    <row r="64" spans="1:11" ht="58.5" hidden="1" customHeight="1" x14ac:dyDescent="0.25">
      <c r="A64" s="101" t="s">
        <v>32</v>
      </c>
      <c r="B64" s="51">
        <v>60</v>
      </c>
      <c r="C64" s="15">
        <v>168</v>
      </c>
      <c r="D64" s="9">
        <v>8.9</v>
      </c>
      <c r="E64" s="8" t="s">
        <v>54</v>
      </c>
      <c r="F64" s="16">
        <v>48</v>
      </c>
      <c r="G64" s="17">
        <v>573.64</v>
      </c>
      <c r="H64" s="35">
        <v>20.029</v>
      </c>
      <c r="I64" s="40">
        <v>79000</v>
      </c>
      <c r="J64" s="79" t="s">
        <v>107</v>
      </c>
      <c r="K64" s="45" t="s">
        <v>166</v>
      </c>
    </row>
    <row r="65" spans="1:11" ht="55.5" hidden="1" customHeight="1" x14ac:dyDescent="0.25">
      <c r="A65" s="106" t="s">
        <v>31</v>
      </c>
      <c r="B65" s="51">
        <v>61</v>
      </c>
      <c r="C65" s="15">
        <v>168</v>
      </c>
      <c r="D65" s="9">
        <v>8.9</v>
      </c>
      <c r="E65" s="10"/>
      <c r="F65" s="16">
        <v>1</v>
      </c>
      <c r="G65" s="17"/>
      <c r="H65" s="35">
        <v>0.33500000000000002</v>
      </c>
      <c r="I65" s="40">
        <v>73000</v>
      </c>
      <c r="J65" s="79"/>
      <c r="K65" s="45" t="s">
        <v>177</v>
      </c>
    </row>
    <row r="66" spans="1:11" ht="18.75" hidden="1" customHeight="1" x14ac:dyDescent="0.25">
      <c r="A66" s="49" t="s">
        <v>11</v>
      </c>
      <c r="B66" s="51">
        <v>62</v>
      </c>
      <c r="C66" s="15">
        <v>168</v>
      </c>
      <c r="D66" s="9">
        <v>8.9</v>
      </c>
      <c r="E66" s="10" t="s">
        <v>54</v>
      </c>
      <c r="F66" s="16">
        <v>3</v>
      </c>
      <c r="G66" s="17"/>
      <c r="H66" s="35">
        <v>1.31</v>
      </c>
      <c r="I66" s="40">
        <v>110000</v>
      </c>
      <c r="J66" s="79"/>
      <c r="K66" s="45" t="s">
        <v>204</v>
      </c>
    </row>
    <row r="67" spans="1:11" ht="18.75" hidden="1" customHeight="1" x14ac:dyDescent="0.25">
      <c r="A67" s="49" t="s">
        <v>11</v>
      </c>
      <c r="B67" s="51">
        <v>63</v>
      </c>
      <c r="C67" s="15">
        <v>168</v>
      </c>
      <c r="D67" s="9">
        <v>8.9</v>
      </c>
      <c r="E67" s="10" t="s">
        <v>54</v>
      </c>
      <c r="F67" s="16">
        <v>2</v>
      </c>
      <c r="G67" s="17"/>
      <c r="H67" s="35">
        <v>0.9</v>
      </c>
      <c r="I67" s="40">
        <v>115000</v>
      </c>
      <c r="J67" s="79"/>
      <c r="K67" s="96" t="s">
        <v>200</v>
      </c>
    </row>
    <row r="68" spans="1:11" ht="33" hidden="1" customHeight="1" x14ac:dyDescent="0.25">
      <c r="A68" s="49" t="s">
        <v>11</v>
      </c>
      <c r="B68" s="51">
        <v>64</v>
      </c>
      <c r="C68" s="15">
        <v>168</v>
      </c>
      <c r="D68" s="9">
        <v>8.9</v>
      </c>
      <c r="E68" s="10" t="s">
        <v>54</v>
      </c>
      <c r="F68" s="16">
        <v>2</v>
      </c>
      <c r="G68" s="17">
        <v>23.24</v>
      </c>
      <c r="H68" s="35">
        <v>0.875</v>
      </c>
      <c r="I68" s="40">
        <v>115000</v>
      </c>
      <c r="J68" s="79" t="s">
        <v>205</v>
      </c>
      <c r="K68" s="96" t="s">
        <v>201</v>
      </c>
    </row>
    <row r="69" spans="1:11" ht="27.75" customHeight="1" x14ac:dyDescent="0.25">
      <c r="A69" s="101" t="s">
        <v>32</v>
      </c>
      <c r="B69" s="51">
        <v>65</v>
      </c>
      <c r="C69" s="15">
        <v>168</v>
      </c>
      <c r="D69" s="9">
        <v>16</v>
      </c>
      <c r="E69" s="8" t="s">
        <v>55</v>
      </c>
      <c r="F69" s="16">
        <v>2</v>
      </c>
      <c r="G69" s="17">
        <v>14.26</v>
      </c>
      <c r="H69" s="33">
        <f>((C69-D69)*D69*0.02466)*G69/1000</f>
        <v>0.85521669119999999</v>
      </c>
      <c r="I69" s="40">
        <v>100000</v>
      </c>
      <c r="J69" s="79" t="s">
        <v>100</v>
      </c>
      <c r="K69" s="45" t="s">
        <v>123</v>
      </c>
    </row>
    <row r="70" spans="1:11" ht="27.75" customHeight="1" x14ac:dyDescent="0.25">
      <c r="A70" s="101" t="s">
        <v>73</v>
      </c>
      <c r="B70" s="51">
        <v>66</v>
      </c>
      <c r="C70" s="15">
        <v>168</v>
      </c>
      <c r="D70" s="9">
        <v>16</v>
      </c>
      <c r="E70" s="8" t="s">
        <v>55</v>
      </c>
      <c r="F70" s="16">
        <v>4</v>
      </c>
      <c r="G70" s="17">
        <v>46.58</v>
      </c>
      <c r="H70" s="33">
        <f>((C70-D70)*D70*0.02466)*G70/1000</f>
        <v>2.7935479295999999</v>
      </c>
      <c r="I70" s="40">
        <v>120000</v>
      </c>
      <c r="J70" s="79" t="s">
        <v>231</v>
      </c>
      <c r="K70" s="45" t="s">
        <v>236</v>
      </c>
    </row>
    <row r="71" spans="1:11" ht="15.75" hidden="1" customHeight="1" x14ac:dyDescent="0.25">
      <c r="A71" s="106" t="s">
        <v>31</v>
      </c>
      <c r="B71" s="51">
        <v>67</v>
      </c>
      <c r="C71" s="15" t="s">
        <v>19</v>
      </c>
      <c r="D71" s="9"/>
      <c r="E71" s="10"/>
      <c r="F71" s="16">
        <v>1</v>
      </c>
      <c r="G71" s="17"/>
      <c r="H71" s="35"/>
      <c r="I71" s="40">
        <v>75000</v>
      </c>
      <c r="J71" s="79"/>
      <c r="K71" s="45" t="s">
        <v>36</v>
      </c>
    </row>
    <row r="72" spans="1:11" ht="25.5" hidden="1" customHeight="1" x14ac:dyDescent="0.25">
      <c r="A72" s="106" t="s">
        <v>31</v>
      </c>
      <c r="B72" s="51">
        <v>68</v>
      </c>
      <c r="C72" s="15">
        <v>178</v>
      </c>
      <c r="D72" s="9">
        <v>9.1999999999999993</v>
      </c>
      <c r="E72" s="10" t="s">
        <v>54</v>
      </c>
      <c r="F72" s="16">
        <f>45-44</f>
        <v>1</v>
      </c>
      <c r="G72" s="17"/>
      <c r="H72" s="35">
        <f>20.732-20.292</f>
        <v>0.43999999999999773</v>
      </c>
      <c r="I72" s="40">
        <v>75000</v>
      </c>
      <c r="J72" s="79"/>
      <c r="K72" s="45" t="s">
        <v>167</v>
      </c>
    </row>
    <row r="73" spans="1:11" ht="37.5" hidden="1" customHeight="1" x14ac:dyDescent="0.25">
      <c r="A73" s="101" t="s">
        <v>32</v>
      </c>
      <c r="B73" s="51">
        <v>69</v>
      </c>
      <c r="C73" s="10">
        <v>219</v>
      </c>
      <c r="D73" s="10">
        <v>6</v>
      </c>
      <c r="E73" s="23" t="s">
        <v>3</v>
      </c>
      <c r="F73" s="20">
        <v>2</v>
      </c>
      <c r="G73" s="23">
        <v>19.32</v>
      </c>
      <c r="H73" s="33">
        <f>((C73-D73)*D73*0.02466)*G73/1000</f>
        <v>0.60887907359999993</v>
      </c>
      <c r="I73" s="40">
        <v>55000</v>
      </c>
      <c r="J73" s="68" t="s">
        <v>90</v>
      </c>
      <c r="K73" s="46" t="s">
        <v>168</v>
      </c>
    </row>
    <row r="74" spans="1:11" ht="32.25" hidden="1" customHeight="1" x14ac:dyDescent="0.25">
      <c r="A74" s="101" t="s">
        <v>32</v>
      </c>
      <c r="B74" s="51">
        <v>70</v>
      </c>
      <c r="C74" s="10">
        <v>219</v>
      </c>
      <c r="D74" s="10">
        <v>7</v>
      </c>
      <c r="E74" s="23" t="s">
        <v>3</v>
      </c>
      <c r="F74" s="20">
        <v>9</v>
      </c>
      <c r="G74" s="23">
        <v>87.33</v>
      </c>
      <c r="H74" s="33">
        <f>((C74-D74)*D74*0.02466)*G74/1000</f>
        <v>3.1958797751999999</v>
      </c>
      <c r="I74" s="40">
        <v>55000</v>
      </c>
      <c r="J74" s="87" t="s">
        <v>91</v>
      </c>
      <c r="K74" s="46" t="s">
        <v>168</v>
      </c>
    </row>
    <row r="75" spans="1:11" ht="32.25" customHeight="1" x14ac:dyDescent="0.25">
      <c r="A75" s="101" t="s">
        <v>32</v>
      </c>
      <c r="B75" s="51">
        <v>71</v>
      </c>
      <c r="C75" s="10">
        <v>219</v>
      </c>
      <c r="D75" s="10">
        <v>7</v>
      </c>
      <c r="E75" s="8" t="s">
        <v>55</v>
      </c>
      <c r="F75" s="20">
        <v>10</v>
      </c>
      <c r="G75" s="23">
        <v>98.95</v>
      </c>
      <c r="H75" s="33">
        <f>((C75-D75)*D75*0.02466)*G75/1000</f>
        <v>3.6211187880000009</v>
      </c>
      <c r="I75" s="40">
        <v>69000</v>
      </c>
      <c r="J75" s="87" t="s">
        <v>93</v>
      </c>
      <c r="K75" s="46" t="s">
        <v>124</v>
      </c>
    </row>
    <row r="76" spans="1:11" ht="32.25" customHeight="1" x14ac:dyDescent="0.25">
      <c r="A76" s="101" t="s">
        <v>73</v>
      </c>
      <c r="B76" s="51">
        <v>72</v>
      </c>
      <c r="C76" s="10">
        <v>219</v>
      </c>
      <c r="D76" s="10">
        <v>8</v>
      </c>
      <c r="E76" s="8" t="s">
        <v>55</v>
      </c>
      <c r="F76" s="20">
        <v>1</v>
      </c>
      <c r="G76" s="23">
        <v>11.5</v>
      </c>
      <c r="H76" s="33">
        <f>((C76-D76)*D76*0.02466)*G76/1000</f>
        <v>0.47869992</v>
      </c>
      <c r="I76" s="40">
        <v>80000</v>
      </c>
      <c r="J76" s="87">
        <v>11.5</v>
      </c>
      <c r="K76" s="46" t="s">
        <v>232</v>
      </c>
    </row>
    <row r="77" spans="1:11" ht="32.25" customHeight="1" x14ac:dyDescent="0.25">
      <c r="A77" s="101" t="s">
        <v>32</v>
      </c>
      <c r="B77" s="51">
        <v>73</v>
      </c>
      <c r="C77" s="10">
        <v>219</v>
      </c>
      <c r="D77" s="10">
        <v>8</v>
      </c>
      <c r="E77" s="8" t="s">
        <v>55</v>
      </c>
      <c r="F77" s="20">
        <v>1</v>
      </c>
      <c r="G77" s="23">
        <v>5.4</v>
      </c>
      <c r="H77" s="33">
        <f>((C77-D77)*D77*0.02466)*G77/1000</f>
        <v>0.22478083200000004</v>
      </c>
      <c r="I77" s="40">
        <v>65000</v>
      </c>
      <c r="J77" s="87" t="s">
        <v>101</v>
      </c>
      <c r="K77" s="46" t="s">
        <v>124</v>
      </c>
    </row>
    <row r="78" spans="1:11" ht="32.25" hidden="1" customHeight="1" x14ac:dyDescent="0.25">
      <c r="A78" s="101" t="s">
        <v>32</v>
      </c>
      <c r="B78" s="51">
        <v>74</v>
      </c>
      <c r="C78" s="10">
        <v>219</v>
      </c>
      <c r="D78" s="10">
        <v>8</v>
      </c>
      <c r="E78" s="23" t="s">
        <v>3</v>
      </c>
      <c r="F78" s="20">
        <v>2</v>
      </c>
      <c r="G78" s="23">
        <v>16.350000000000001</v>
      </c>
      <c r="H78" s="33">
        <f t="shared" ref="H78" si="8">((C78-D78)*D78*0.02466)*G78/1000</f>
        <v>0.68058640800000014</v>
      </c>
      <c r="I78" s="40">
        <v>55000</v>
      </c>
      <c r="J78" s="68" t="s">
        <v>92</v>
      </c>
      <c r="K78" s="46" t="s">
        <v>188</v>
      </c>
    </row>
    <row r="79" spans="1:11" ht="30.75" hidden="1" customHeight="1" x14ac:dyDescent="0.25">
      <c r="A79" s="101" t="s">
        <v>32</v>
      </c>
      <c r="B79" s="51">
        <v>75</v>
      </c>
      <c r="C79" s="10">
        <v>219</v>
      </c>
      <c r="D79" s="10">
        <v>12.5</v>
      </c>
      <c r="E79" s="8" t="s">
        <v>54</v>
      </c>
      <c r="F79" s="20">
        <v>7</v>
      </c>
      <c r="G79" s="23">
        <v>84.24</v>
      </c>
      <c r="H79" s="33">
        <v>5.3650000000000002</v>
      </c>
      <c r="I79" s="40">
        <v>85000</v>
      </c>
      <c r="J79" s="68" t="s">
        <v>251</v>
      </c>
      <c r="K79" s="46" t="s">
        <v>169</v>
      </c>
    </row>
    <row r="80" spans="1:11" ht="25.5" hidden="1" customHeight="1" x14ac:dyDescent="0.25">
      <c r="A80" s="108" t="s">
        <v>7</v>
      </c>
      <c r="B80" s="51">
        <v>76</v>
      </c>
      <c r="C80" s="10">
        <v>219</v>
      </c>
      <c r="D80" s="10">
        <v>12.5</v>
      </c>
      <c r="E80" s="8" t="s">
        <v>54</v>
      </c>
      <c r="F80" s="20">
        <v>1</v>
      </c>
      <c r="G80" s="23">
        <v>10.54</v>
      </c>
      <c r="H80" s="33">
        <f>((C80-D80)*D80*0.02466)*G80/1000</f>
        <v>0.67090920749999994</v>
      </c>
      <c r="I80" s="40">
        <v>85000</v>
      </c>
      <c r="J80" s="68" t="s">
        <v>218</v>
      </c>
      <c r="K80" s="46" t="s">
        <v>125</v>
      </c>
    </row>
    <row r="81" spans="1:11" ht="23.25" customHeight="1" x14ac:dyDescent="0.25">
      <c r="A81" s="108" t="s">
        <v>7</v>
      </c>
      <c r="B81" s="51">
        <v>77</v>
      </c>
      <c r="C81" s="10">
        <v>219</v>
      </c>
      <c r="D81" s="10">
        <v>16</v>
      </c>
      <c r="E81" s="8" t="s">
        <v>55</v>
      </c>
      <c r="F81" s="20">
        <v>1</v>
      </c>
      <c r="G81" s="23">
        <v>11.38</v>
      </c>
      <c r="H81" s="33">
        <f t="shared" ref="H81" si="9">((C81-D81)*D81*0.02466)*G81/1000</f>
        <v>0.91148883840000006</v>
      </c>
      <c r="I81" s="40">
        <v>85000</v>
      </c>
      <c r="J81" s="68">
        <v>11.38</v>
      </c>
      <c r="K81" s="46" t="s">
        <v>69</v>
      </c>
    </row>
    <row r="82" spans="1:11" ht="33.75" hidden="1" customHeight="1" x14ac:dyDescent="0.25">
      <c r="A82" s="100" t="s">
        <v>5</v>
      </c>
      <c r="B82" s="51">
        <v>78</v>
      </c>
      <c r="C82" s="14">
        <v>245</v>
      </c>
      <c r="D82" s="14">
        <v>7.9</v>
      </c>
      <c r="E82" s="8" t="s">
        <v>54</v>
      </c>
      <c r="F82" s="63">
        <v>39</v>
      </c>
      <c r="G82" s="36">
        <v>427.69</v>
      </c>
      <c r="H82" s="33">
        <v>20.309999999999999</v>
      </c>
      <c r="I82" s="40">
        <v>79000</v>
      </c>
      <c r="J82" s="68" t="s">
        <v>46</v>
      </c>
      <c r="K82" s="45" t="s">
        <v>126</v>
      </c>
    </row>
    <row r="83" spans="1:11" ht="72.75" hidden="1" customHeight="1" x14ac:dyDescent="0.25">
      <c r="A83" s="101" t="s">
        <v>32</v>
      </c>
      <c r="B83" s="51">
        <v>79</v>
      </c>
      <c r="C83" s="14">
        <v>245</v>
      </c>
      <c r="D83" s="14">
        <v>7.9</v>
      </c>
      <c r="E83" s="8" t="s">
        <v>54</v>
      </c>
      <c r="F83" s="36">
        <v>37</v>
      </c>
      <c r="G83" s="36">
        <v>433.88</v>
      </c>
      <c r="H83" s="33">
        <v>20.416</v>
      </c>
      <c r="I83" s="40">
        <v>79000</v>
      </c>
      <c r="J83" s="68" t="s">
        <v>57</v>
      </c>
      <c r="K83" s="45" t="s">
        <v>170</v>
      </c>
    </row>
    <row r="84" spans="1:11" ht="63.75" hidden="1" customHeight="1" x14ac:dyDescent="0.25">
      <c r="A84" s="101" t="s">
        <v>32</v>
      </c>
      <c r="B84" s="51">
        <v>80</v>
      </c>
      <c r="C84" s="14">
        <v>245</v>
      </c>
      <c r="D84" s="14">
        <v>7.9</v>
      </c>
      <c r="E84" s="8" t="s">
        <v>54</v>
      </c>
      <c r="F84" s="21">
        <v>25</v>
      </c>
      <c r="G84" s="36"/>
      <c r="H84" s="33">
        <v>13.853999999999999</v>
      </c>
      <c r="I84" s="40">
        <v>79000</v>
      </c>
      <c r="J84" s="68" t="s">
        <v>237</v>
      </c>
      <c r="K84" s="45" t="s">
        <v>126</v>
      </c>
    </row>
    <row r="85" spans="1:11" ht="77.25" hidden="1" customHeight="1" x14ac:dyDescent="0.25">
      <c r="A85" s="101" t="s">
        <v>32</v>
      </c>
      <c r="B85" s="51">
        <v>81</v>
      </c>
      <c r="C85" s="14">
        <v>245</v>
      </c>
      <c r="D85" s="14">
        <v>7.9</v>
      </c>
      <c r="E85" s="8" t="s">
        <v>54</v>
      </c>
      <c r="F85" s="71">
        <v>37</v>
      </c>
      <c r="G85" s="36"/>
      <c r="H85" s="33">
        <v>20.254000000000001</v>
      </c>
      <c r="I85" s="40">
        <v>79000</v>
      </c>
      <c r="J85" s="68" t="s">
        <v>61</v>
      </c>
      <c r="K85" s="46" t="s">
        <v>126</v>
      </c>
    </row>
    <row r="86" spans="1:11" ht="48.75" hidden="1" customHeight="1" x14ac:dyDescent="0.25">
      <c r="A86" s="101" t="s">
        <v>32</v>
      </c>
      <c r="B86" s="51">
        <v>82</v>
      </c>
      <c r="C86" s="14">
        <v>245</v>
      </c>
      <c r="D86" s="14">
        <v>7.9</v>
      </c>
      <c r="E86" s="8" t="s">
        <v>54</v>
      </c>
      <c r="F86" s="36">
        <v>31</v>
      </c>
      <c r="G86" s="36">
        <v>355.75</v>
      </c>
      <c r="H86" s="33">
        <v>16.564</v>
      </c>
      <c r="I86" s="40">
        <v>79000</v>
      </c>
      <c r="J86" s="68" t="s">
        <v>212</v>
      </c>
      <c r="K86" s="45" t="s">
        <v>171</v>
      </c>
    </row>
    <row r="87" spans="1:11" ht="56.25" hidden="1" customHeight="1" x14ac:dyDescent="0.25">
      <c r="A87" s="102" t="s">
        <v>7</v>
      </c>
      <c r="B87" s="51">
        <v>83</v>
      </c>
      <c r="C87" s="14">
        <v>245</v>
      </c>
      <c r="D87" s="14">
        <v>7.9</v>
      </c>
      <c r="E87" s="8" t="s">
        <v>54</v>
      </c>
      <c r="F87" s="36">
        <v>26</v>
      </c>
      <c r="G87" s="36">
        <v>298.81</v>
      </c>
      <c r="H87" s="33">
        <v>13.804</v>
      </c>
      <c r="I87" s="40">
        <v>79000</v>
      </c>
      <c r="J87" s="68" t="s">
        <v>108</v>
      </c>
      <c r="K87" s="45" t="s">
        <v>172</v>
      </c>
    </row>
    <row r="88" spans="1:11" ht="24.75" hidden="1" customHeight="1" x14ac:dyDescent="0.25">
      <c r="A88" s="49" t="s">
        <v>11</v>
      </c>
      <c r="B88" s="51">
        <v>84</v>
      </c>
      <c r="C88" s="14">
        <v>245</v>
      </c>
      <c r="D88" s="14">
        <v>7.9</v>
      </c>
      <c r="E88" s="8" t="s">
        <v>54</v>
      </c>
      <c r="F88" s="64">
        <v>38</v>
      </c>
      <c r="G88" s="36"/>
      <c r="H88" s="33">
        <v>20.381</v>
      </c>
      <c r="I88" s="40">
        <v>79000</v>
      </c>
      <c r="J88" s="68"/>
      <c r="K88" s="50" t="s">
        <v>126</v>
      </c>
    </row>
    <row r="89" spans="1:11" ht="24.75" hidden="1" customHeight="1" x14ac:dyDescent="0.25">
      <c r="A89" s="49" t="s">
        <v>11</v>
      </c>
      <c r="B89" s="51">
        <v>85</v>
      </c>
      <c r="C89" s="14">
        <v>245</v>
      </c>
      <c r="D89" s="14">
        <v>7.9</v>
      </c>
      <c r="E89" s="8" t="s">
        <v>54</v>
      </c>
      <c r="F89" s="64">
        <v>37</v>
      </c>
      <c r="G89" s="36"/>
      <c r="H89" s="33">
        <v>20</v>
      </c>
      <c r="I89" s="40">
        <v>79000</v>
      </c>
      <c r="J89" s="68"/>
      <c r="K89" s="50" t="s">
        <v>126</v>
      </c>
    </row>
    <row r="90" spans="1:11" ht="65.25" hidden="1" customHeight="1" x14ac:dyDescent="0.25">
      <c r="A90" s="101" t="s">
        <v>32</v>
      </c>
      <c r="B90" s="51">
        <v>86</v>
      </c>
      <c r="C90" s="14">
        <v>245</v>
      </c>
      <c r="D90" s="14" t="s">
        <v>18</v>
      </c>
      <c r="E90" s="23" t="s">
        <v>54</v>
      </c>
      <c r="F90" s="64">
        <v>28</v>
      </c>
      <c r="G90" s="36"/>
      <c r="H90" s="33">
        <v>15.462</v>
      </c>
      <c r="I90" s="40">
        <v>79000</v>
      </c>
      <c r="J90" s="68" t="s">
        <v>60</v>
      </c>
      <c r="K90" s="50" t="s">
        <v>173</v>
      </c>
    </row>
    <row r="91" spans="1:11" ht="26.25" hidden="1" customHeight="1" x14ac:dyDescent="0.25">
      <c r="A91" s="100" t="s">
        <v>76</v>
      </c>
      <c r="B91" s="51">
        <v>87</v>
      </c>
      <c r="C91" s="14">
        <v>245</v>
      </c>
      <c r="D91" s="14">
        <v>8.9</v>
      </c>
      <c r="E91" s="23" t="s">
        <v>54</v>
      </c>
      <c r="F91" s="64">
        <f>33-31</f>
        <v>2</v>
      </c>
      <c r="G91" s="36"/>
      <c r="H91" s="33">
        <f>20.585-19.559-0.177</f>
        <v>0.84899999999999975</v>
      </c>
      <c r="I91" s="40">
        <v>79000</v>
      </c>
      <c r="J91" s="68"/>
      <c r="K91" s="50" t="s">
        <v>126</v>
      </c>
    </row>
    <row r="92" spans="1:11" ht="40.5" hidden="1" customHeight="1" x14ac:dyDescent="0.25">
      <c r="A92" s="100" t="s">
        <v>76</v>
      </c>
      <c r="B92" s="51">
        <v>88</v>
      </c>
      <c r="C92" s="14">
        <v>245</v>
      </c>
      <c r="D92" s="14">
        <v>8.9</v>
      </c>
      <c r="E92" s="23" t="s">
        <v>54</v>
      </c>
      <c r="F92" s="64">
        <f>33-30</f>
        <v>3</v>
      </c>
      <c r="G92" s="36"/>
      <c r="H92" s="33">
        <f>20.765-18.8</f>
        <v>1.9649999999999999</v>
      </c>
      <c r="I92" s="40">
        <v>79000</v>
      </c>
      <c r="J92" s="68"/>
      <c r="K92" s="50" t="s">
        <v>126</v>
      </c>
    </row>
    <row r="93" spans="1:11" ht="40.5" hidden="1" customHeight="1" x14ac:dyDescent="0.25">
      <c r="A93" s="49" t="s">
        <v>11</v>
      </c>
      <c r="B93" s="51">
        <v>89</v>
      </c>
      <c r="C93" s="14">
        <v>245</v>
      </c>
      <c r="D93" s="14">
        <v>8.9</v>
      </c>
      <c r="E93" s="23" t="s">
        <v>54</v>
      </c>
      <c r="F93" s="64">
        <v>7</v>
      </c>
      <c r="G93" s="36"/>
      <c r="H93" s="33">
        <v>4.2969999999999997</v>
      </c>
      <c r="I93" s="40">
        <v>120000</v>
      </c>
      <c r="J93" s="68"/>
      <c r="K93" s="50" t="s">
        <v>191</v>
      </c>
    </row>
    <row r="94" spans="1:11" ht="40.5" hidden="1" customHeight="1" x14ac:dyDescent="0.25">
      <c r="A94" s="49" t="s">
        <v>11</v>
      </c>
      <c r="B94" s="51">
        <v>90</v>
      </c>
      <c r="C94" s="14">
        <v>245</v>
      </c>
      <c r="D94" s="14">
        <v>7.9</v>
      </c>
      <c r="E94" s="23" t="s">
        <v>54</v>
      </c>
      <c r="F94" s="64">
        <v>6</v>
      </c>
      <c r="G94" s="36">
        <v>70.349999999999994</v>
      </c>
      <c r="H94" s="33">
        <v>3.49</v>
      </c>
      <c r="I94" s="40">
        <v>120000</v>
      </c>
      <c r="J94" s="68"/>
      <c r="K94" s="118" t="s">
        <v>202</v>
      </c>
    </row>
    <row r="95" spans="1:11" ht="40.5" hidden="1" customHeight="1" x14ac:dyDescent="0.25">
      <c r="A95" s="49" t="s">
        <v>11</v>
      </c>
      <c r="B95" s="51">
        <v>91</v>
      </c>
      <c r="C95" s="14">
        <v>245</v>
      </c>
      <c r="D95" s="14">
        <v>8.9</v>
      </c>
      <c r="E95" s="23" t="s">
        <v>54</v>
      </c>
      <c r="F95" s="64">
        <v>2</v>
      </c>
      <c r="G95" s="36"/>
      <c r="H95" s="33">
        <v>1.27</v>
      </c>
      <c r="I95" s="40">
        <v>120000</v>
      </c>
      <c r="J95" s="68"/>
      <c r="K95" s="118" t="s">
        <v>203</v>
      </c>
    </row>
    <row r="96" spans="1:11" ht="40.5" hidden="1" customHeight="1" x14ac:dyDescent="0.25">
      <c r="A96" s="49" t="s">
        <v>11</v>
      </c>
      <c r="B96" s="51">
        <v>92</v>
      </c>
      <c r="C96" s="14">
        <v>245</v>
      </c>
      <c r="D96" s="14">
        <v>8.9</v>
      </c>
      <c r="E96" s="23" t="s">
        <v>54</v>
      </c>
      <c r="F96" s="64">
        <v>4</v>
      </c>
      <c r="G96" s="36"/>
      <c r="H96" s="33">
        <v>2.5529999999999999</v>
      </c>
      <c r="I96" s="40">
        <v>120000</v>
      </c>
      <c r="J96" s="68"/>
      <c r="K96" s="118" t="s">
        <v>206</v>
      </c>
    </row>
    <row r="97" spans="1:12" ht="36" hidden="1" customHeight="1" x14ac:dyDescent="0.25">
      <c r="A97" s="49" t="s">
        <v>11</v>
      </c>
      <c r="B97" s="51">
        <v>93</v>
      </c>
      <c r="C97" s="14">
        <v>245</v>
      </c>
      <c r="D97" s="14">
        <v>10</v>
      </c>
      <c r="E97" s="8" t="s">
        <v>54</v>
      </c>
      <c r="F97" s="64">
        <f>28-1</f>
        <v>27</v>
      </c>
      <c r="G97" s="36"/>
      <c r="H97" s="33">
        <f>19.912-0.713</f>
        <v>19.198999999999998</v>
      </c>
      <c r="I97" s="40">
        <v>78000</v>
      </c>
      <c r="J97" s="68"/>
      <c r="K97" s="50" t="s">
        <v>145</v>
      </c>
    </row>
    <row r="98" spans="1:12" ht="35.25" hidden="1" customHeight="1" x14ac:dyDescent="0.25">
      <c r="A98" s="49" t="s">
        <v>11</v>
      </c>
      <c r="B98" s="51">
        <v>94</v>
      </c>
      <c r="C98" s="14">
        <v>245</v>
      </c>
      <c r="D98" s="14">
        <v>10</v>
      </c>
      <c r="E98" s="8" t="s">
        <v>54</v>
      </c>
      <c r="F98" s="64">
        <f>28-11</f>
        <v>17</v>
      </c>
      <c r="G98" s="36"/>
      <c r="H98" s="33">
        <f>19.972-7.97</f>
        <v>12.002000000000002</v>
      </c>
      <c r="I98" s="40">
        <v>78000</v>
      </c>
      <c r="J98" s="68"/>
      <c r="K98" s="50" t="s">
        <v>145</v>
      </c>
    </row>
    <row r="99" spans="1:12" ht="34.5" hidden="1" customHeight="1" x14ac:dyDescent="0.25">
      <c r="A99" s="49" t="s">
        <v>11</v>
      </c>
      <c r="B99" s="51">
        <v>95</v>
      </c>
      <c r="C99" s="14">
        <v>245</v>
      </c>
      <c r="D99" s="14">
        <v>12</v>
      </c>
      <c r="E99" s="8"/>
      <c r="F99" s="64">
        <v>18</v>
      </c>
      <c r="G99" s="36"/>
      <c r="H99" s="33">
        <v>14.391</v>
      </c>
      <c r="I99" s="40">
        <v>135000</v>
      </c>
      <c r="J99" s="68"/>
      <c r="K99" s="110" t="s">
        <v>127</v>
      </c>
    </row>
    <row r="100" spans="1:12" ht="47.25" hidden="1" customHeight="1" x14ac:dyDescent="0.25">
      <c r="A100" s="105" t="s">
        <v>7</v>
      </c>
      <c r="B100" s="51">
        <v>96</v>
      </c>
      <c r="C100" s="19">
        <v>273</v>
      </c>
      <c r="D100" s="19">
        <v>8</v>
      </c>
      <c r="E100" s="8" t="s">
        <v>54</v>
      </c>
      <c r="F100" s="27">
        <v>23</v>
      </c>
      <c r="G100" s="27">
        <v>262.48</v>
      </c>
      <c r="H100" s="33">
        <f t="shared" ref="H100" si="10">((C100-D100)*D100*0.02466)*G100/1000</f>
        <v>13.722244416000001</v>
      </c>
      <c r="I100" s="40">
        <v>79000</v>
      </c>
      <c r="J100" s="80" t="s">
        <v>219</v>
      </c>
      <c r="K100" s="114" t="s">
        <v>146</v>
      </c>
    </row>
    <row r="101" spans="1:12" ht="34.5" hidden="1" customHeight="1" x14ac:dyDescent="0.25">
      <c r="A101" s="101" t="s">
        <v>32</v>
      </c>
      <c r="B101" s="51">
        <v>97</v>
      </c>
      <c r="C101" s="19">
        <v>273</v>
      </c>
      <c r="D101" s="19">
        <v>8.9</v>
      </c>
      <c r="E101" s="8" t="s">
        <v>54</v>
      </c>
      <c r="F101" s="27">
        <v>29</v>
      </c>
      <c r="G101" s="27">
        <v>356.66</v>
      </c>
      <c r="H101" s="33">
        <f t="shared" ref="H101" si="11">((C101-D101)*D101*0.02466)*G101/1000</f>
        <v>20.673113325444007</v>
      </c>
      <c r="I101" s="40">
        <v>79000</v>
      </c>
      <c r="J101" s="80" t="s">
        <v>81</v>
      </c>
      <c r="K101" s="91" t="s">
        <v>128</v>
      </c>
    </row>
    <row r="102" spans="1:12" ht="66" hidden="1" customHeight="1" x14ac:dyDescent="0.25">
      <c r="A102" s="101" t="s">
        <v>32</v>
      </c>
      <c r="B102" s="51">
        <v>98</v>
      </c>
      <c r="C102" s="19">
        <v>273</v>
      </c>
      <c r="D102" s="19">
        <v>10</v>
      </c>
      <c r="E102" s="8" t="s">
        <v>54</v>
      </c>
      <c r="F102" s="27">
        <v>20</v>
      </c>
      <c r="G102" s="72">
        <v>229.48</v>
      </c>
      <c r="H102" s="74">
        <f t="shared" ref="H102:H104" si="12">((C102-D102)*D102*0.02466)*G102/1000</f>
        <v>14.883108984</v>
      </c>
      <c r="I102" s="40">
        <v>79000</v>
      </c>
      <c r="J102" s="80" t="s">
        <v>83</v>
      </c>
      <c r="K102" s="114" t="s">
        <v>147</v>
      </c>
    </row>
    <row r="103" spans="1:12" ht="36.75" hidden="1" customHeight="1" x14ac:dyDescent="0.25">
      <c r="A103" s="102" t="s">
        <v>7</v>
      </c>
      <c r="B103" s="51">
        <v>99</v>
      </c>
      <c r="C103" s="19">
        <v>273</v>
      </c>
      <c r="D103" s="19">
        <v>12.5</v>
      </c>
      <c r="E103" s="8" t="s">
        <v>54</v>
      </c>
      <c r="F103" s="27">
        <v>21</v>
      </c>
      <c r="G103" s="72">
        <v>252.06</v>
      </c>
      <c r="H103" s="74">
        <f t="shared" si="12"/>
        <v>20.240197447500002</v>
      </c>
      <c r="I103" s="40">
        <v>78000</v>
      </c>
      <c r="J103" s="80" t="s">
        <v>215</v>
      </c>
      <c r="K103" s="91" t="s">
        <v>216</v>
      </c>
    </row>
    <row r="104" spans="1:12" ht="21" hidden="1" customHeight="1" x14ac:dyDescent="0.25">
      <c r="A104" s="101" t="s">
        <v>73</v>
      </c>
      <c r="B104" s="51">
        <v>101</v>
      </c>
      <c r="C104" s="19">
        <v>273</v>
      </c>
      <c r="D104" s="19">
        <v>18</v>
      </c>
      <c r="E104" s="8"/>
      <c r="F104" s="27">
        <v>1</v>
      </c>
      <c r="G104" s="72">
        <v>11.4</v>
      </c>
      <c r="H104" s="74">
        <f t="shared" si="12"/>
        <v>1.2903591600000002</v>
      </c>
      <c r="I104" s="40">
        <v>110000</v>
      </c>
      <c r="J104" s="80">
        <v>11.4</v>
      </c>
      <c r="K104" s="46" t="s">
        <v>116</v>
      </c>
    </row>
    <row r="105" spans="1:12" ht="15" hidden="1" customHeight="1" x14ac:dyDescent="0.25">
      <c r="A105" s="100" t="s">
        <v>31</v>
      </c>
      <c r="B105" s="51">
        <v>102</v>
      </c>
      <c r="C105" s="18">
        <v>324</v>
      </c>
      <c r="D105" s="18">
        <v>9.5</v>
      </c>
      <c r="E105" s="10"/>
      <c r="F105" s="16">
        <v>1</v>
      </c>
      <c r="G105" s="26"/>
      <c r="H105" s="76">
        <v>0.85499999999999998</v>
      </c>
      <c r="I105" s="40">
        <v>125000</v>
      </c>
      <c r="J105" s="77"/>
      <c r="K105" s="45" t="s">
        <v>161</v>
      </c>
      <c r="L105" s="99"/>
    </row>
    <row r="106" spans="1:12" ht="28.5" hidden="1" customHeight="1" x14ac:dyDescent="0.25">
      <c r="A106" s="100" t="s">
        <v>76</v>
      </c>
      <c r="B106" s="51">
        <v>103</v>
      </c>
      <c r="C106" s="18">
        <v>324</v>
      </c>
      <c r="D106" s="18">
        <v>9.5</v>
      </c>
      <c r="E106" s="10"/>
      <c r="F106" s="16">
        <f>25-21</f>
        <v>4</v>
      </c>
      <c r="G106" s="73"/>
      <c r="H106" s="75">
        <f>20.555-17.731</f>
        <v>2.8239999999999981</v>
      </c>
      <c r="I106" s="40">
        <v>85000</v>
      </c>
      <c r="J106" s="77"/>
      <c r="K106" s="45" t="s">
        <v>126</v>
      </c>
      <c r="L106" s="99"/>
    </row>
    <row r="107" spans="1:12" ht="30.75" hidden="1" customHeight="1" x14ac:dyDescent="0.25">
      <c r="A107" s="100" t="s">
        <v>76</v>
      </c>
      <c r="B107" s="51">
        <v>104</v>
      </c>
      <c r="C107" s="18">
        <v>324</v>
      </c>
      <c r="D107" s="18">
        <v>9.5</v>
      </c>
      <c r="E107" s="10"/>
      <c r="F107" s="16">
        <f>24-13-6</f>
        <v>5</v>
      </c>
      <c r="G107" s="73"/>
      <c r="H107" s="109">
        <f>20.34-11.268-5.019</f>
        <v>4.052999999999999</v>
      </c>
      <c r="I107" s="40">
        <v>85000</v>
      </c>
      <c r="J107" s="77"/>
      <c r="K107" s="45" t="s">
        <v>126</v>
      </c>
      <c r="L107" s="99"/>
    </row>
    <row r="108" spans="1:12" ht="15.75" customHeight="1" x14ac:dyDescent="0.25">
      <c r="A108" s="100" t="s">
        <v>5</v>
      </c>
      <c r="B108" s="51">
        <v>105</v>
      </c>
      <c r="C108" s="18">
        <v>324</v>
      </c>
      <c r="D108" s="18">
        <v>9.5</v>
      </c>
      <c r="E108" s="10" t="s">
        <v>55</v>
      </c>
      <c r="F108" s="16">
        <f>6-2-3</f>
        <v>1</v>
      </c>
      <c r="G108" s="73"/>
      <c r="H108" s="75">
        <f>5.168-2.045-2.65</f>
        <v>0.47300000000000031</v>
      </c>
      <c r="I108" s="40">
        <v>75000</v>
      </c>
      <c r="J108" s="77"/>
      <c r="K108" s="45" t="s">
        <v>129</v>
      </c>
      <c r="L108" s="99"/>
    </row>
    <row r="109" spans="1:12" ht="15.75" hidden="1" customHeight="1" x14ac:dyDescent="0.25">
      <c r="A109" s="49" t="s">
        <v>11</v>
      </c>
      <c r="B109" s="51">
        <v>106</v>
      </c>
      <c r="C109" s="18">
        <v>324</v>
      </c>
      <c r="D109" s="18">
        <v>9.5</v>
      </c>
      <c r="E109" s="10" t="s">
        <v>54</v>
      </c>
      <c r="F109" s="16">
        <v>4</v>
      </c>
      <c r="G109" s="73"/>
      <c r="H109" s="75">
        <v>3.6960000000000002</v>
      </c>
      <c r="I109" s="40">
        <v>120000</v>
      </c>
      <c r="J109" s="77"/>
      <c r="K109" s="45" t="s">
        <v>192</v>
      </c>
      <c r="L109" s="99"/>
    </row>
    <row r="110" spans="1:12" ht="33" customHeight="1" x14ac:dyDescent="0.25">
      <c r="A110" s="105" t="s">
        <v>7</v>
      </c>
      <c r="B110" s="51">
        <v>107</v>
      </c>
      <c r="C110" s="31">
        <v>325</v>
      </c>
      <c r="D110" s="31">
        <v>6</v>
      </c>
      <c r="E110" s="8" t="s">
        <v>55</v>
      </c>
      <c r="F110" s="31">
        <v>2</v>
      </c>
      <c r="G110" s="31">
        <v>22.47</v>
      </c>
      <c r="H110" s="34">
        <f t="shared" ref="H110:H111" si="13">((C110-D110)*D110*0.02466)*G110/1000</f>
        <v>1.0605669227999999</v>
      </c>
      <c r="I110" s="41">
        <v>75000</v>
      </c>
      <c r="J110" s="87" t="s">
        <v>71</v>
      </c>
      <c r="K110" s="50" t="s">
        <v>130</v>
      </c>
    </row>
    <row r="111" spans="1:12" ht="33" customHeight="1" x14ac:dyDescent="0.25">
      <c r="A111" s="101" t="s">
        <v>32</v>
      </c>
      <c r="B111" s="51">
        <v>108</v>
      </c>
      <c r="C111" s="31">
        <v>325</v>
      </c>
      <c r="D111" s="31">
        <v>6</v>
      </c>
      <c r="E111" s="8" t="s">
        <v>55</v>
      </c>
      <c r="F111" s="31">
        <v>1</v>
      </c>
      <c r="G111" s="31">
        <v>3.34</v>
      </c>
      <c r="H111" s="34">
        <f t="shared" si="13"/>
        <v>0.15764546160000001</v>
      </c>
      <c r="I111" s="41">
        <v>65000</v>
      </c>
      <c r="J111" s="87">
        <v>3.34</v>
      </c>
      <c r="K111" s="50" t="s">
        <v>131</v>
      </c>
    </row>
    <row r="112" spans="1:12" ht="41.25" customHeight="1" x14ac:dyDescent="0.25">
      <c r="A112" s="101" t="s">
        <v>32</v>
      </c>
      <c r="B112" s="51">
        <v>109</v>
      </c>
      <c r="C112" s="31">
        <v>325</v>
      </c>
      <c r="D112" s="31">
        <v>7</v>
      </c>
      <c r="E112" s="8" t="s">
        <v>55</v>
      </c>
      <c r="F112" s="31">
        <v>3</v>
      </c>
      <c r="G112" s="31">
        <v>16.18</v>
      </c>
      <c r="H112" s="34">
        <f>((C112-D112)*D112*0.02466)*G112/1000</f>
        <v>0.88817132879999994</v>
      </c>
      <c r="I112" s="41">
        <v>65000</v>
      </c>
      <c r="J112" s="87" t="s">
        <v>94</v>
      </c>
      <c r="K112" s="50" t="s">
        <v>132</v>
      </c>
    </row>
    <row r="113" spans="1:12" ht="33" customHeight="1" x14ac:dyDescent="0.25">
      <c r="A113" s="102" t="s">
        <v>21</v>
      </c>
      <c r="B113" s="51">
        <v>110</v>
      </c>
      <c r="C113" s="31">
        <v>325</v>
      </c>
      <c r="D113" s="31">
        <v>8</v>
      </c>
      <c r="E113" s="8" t="s">
        <v>55</v>
      </c>
      <c r="F113" s="31">
        <v>2</v>
      </c>
      <c r="G113" s="31">
        <v>24.04</v>
      </c>
      <c r="H113" s="34">
        <f t="shared" ref="H113" si="14">((C113-D113)*D113*0.02466)*G113/1000</f>
        <v>1.5034077504000001</v>
      </c>
      <c r="I113" s="41">
        <v>75000</v>
      </c>
      <c r="J113" s="87" t="s">
        <v>245</v>
      </c>
      <c r="K113" s="50" t="s">
        <v>250</v>
      </c>
    </row>
    <row r="114" spans="1:12" ht="33" hidden="1" customHeight="1" x14ac:dyDescent="0.2">
      <c r="A114" s="101" t="s">
        <v>73</v>
      </c>
      <c r="B114" s="51">
        <v>110</v>
      </c>
      <c r="C114" s="31">
        <v>325</v>
      </c>
      <c r="D114" s="31">
        <v>8</v>
      </c>
      <c r="E114" s="8"/>
      <c r="F114" s="31">
        <v>1</v>
      </c>
      <c r="G114" s="31">
        <v>4.67</v>
      </c>
      <c r="H114" s="34">
        <f t="shared" ref="H114" si="15">((C114-D114)*D114*0.02466)*G114/1000</f>
        <v>0.29205133920000004</v>
      </c>
      <c r="I114" s="41">
        <v>85000</v>
      </c>
      <c r="J114" s="116" t="s">
        <v>75</v>
      </c>
      <c r="K114" s="50" t="s">
        <v>116</v>
      </c>
    </row>
    <row r="115" spans="1:12" ht="33" hidden="1" customHeight="1" x14ac:dyDescent="0.25">
      <c r="A115" s="105" t="s">
        <v>7</v>
      </c>
      <c r="B115" s="51">
        <v>111</v>
      </c>
      <c r="C115" s="31">
        <v>325</v>
      </c>
      <c r="D115" s="31">
        <v>8</v>
      </c>
      <c r="E115" s="8" t="s">
        <v>54</v>
      </c>
      <c r="F115" s="31">
        <v>26</v>
      </c>
      <c r="G115" s="31">
        <v>299.02</v>
      </c>
      <c r="H115" s="34">
        <v>18.699000000000002</v>
      </c>
      <c r="I115" s="41">
        <v>77000</v>
      </c>
      <c r="J115" s="87" t="s">
        <v>224</v>
      </c>
      <c r="K115" s="50" t="s">
        <v>225</v>
      </c>
    </row>
    <row r="116" spans="1:12" ht="33" customHeight="1" x14ac:dyDescent="0.25">
      <c r="A116" s="105" t="s">
        <v>7</v>
      </c>
      <c r="B116" s="51">
        <v>112</v>
      </c>
      <c r="C116" s="31">
        <v>325</v>
      </c>
      <c r="D116" s="31">
        <v>8</v>
      </c>
      <c r="E116" s="8" t="s">
        <v>55</v>
      </c>
      <c r="F116" s="31">
        <v>4</v>
      </c>
      <c r="G116" s="31">
        <v>48.1</v>
      </c>
      <c r="H116" s="34">
        <f t="shared" ref="H116" si="16">((C116-D116)*D116*0.02466)*G116/1000</f>
        <v>3.0080662560000007</v>
      </c>
      <c r="I116" s="41">
        <v>83000</v>
      </c>
      <c r="J116" s="87" t="s">
        <v>22</v>
      </c>
      <c r="K116" s="50" t="s">
        <v>174</v>
      </c>
    </row>
    <row r="117" spans="1:12" ht="33" customHeight="1" x14ac:dyDescent="0.25">
      <c r="A117" s="105" t="s">
        <v>7</v>
      </c>
      <c r="B117" s="51">
        <v>113</v>
      </c>
      <c r="C117" s="31">
        <v>325</v>
      </c>
      <c r="D117" s="31">
        <v>8</v>
      </c>
      <c r="E117" s="8" t="s">
        <v>55</v>
      </c>
      <c r="F117" s="31">
        <v>8</v>
      </c>
      <c r="G117" s="31">
        <v>93.13</v>
      </c>
      <c r="H117" s="34">
        <f t="shared" ref="H117:H132" si="17">((C117-D117)*D117*0.02466)*G117/1000</f>
        <v>5.8241415887999999</v>
      </c>
      <c r="I117" s="41">
        <v>83000</v>
      </c>
      <c r="J117" s="87" t="s">
        <v>217</v>
      </c>
      <c r="K117" s="50" t="s">
        <v>175</v>
      </c>
    </row>
    <row r="118" spans="1:12" ht="33" customHeight="1" x14ac:dyDescent="0.25">
      <c r="A118" s="105" t="s">
        <v>7</v>
      </c>
      <c r="B118" s="51">
        <v>114</v>
      </c>
      <c r="C118" s="31">
        <v>325</v>
      </c>
      <c r="D118" s="31">
        <v>8</v>
      </c>
      <c r="E118" s="8" t="s">
        <v>55</v>
      </c>
      <c r="F118" s="31">
        <v>8</v>
      </c>
      <c r="G118" s="31">
        <v>92.52</v>
      </c>
      <c r="H118" s="34">
        <f t="shared" ref="H118" si="18">((C118-D118)*D118*0.02466)*G118/1000</f>
        <v>5.785993555200001</v>
      </c>
      <c r="I118" s="41">
        <v>83000</v>
      </c>
      <c r="J118" s="87" t="s">
        <v>16</v>
      </c>
      <c r="K118" s="50" t="s">
        <v>175</v>
      </c>
    </row>
    <row r="119" spans="1:12" ht="33" customHeight="1" x14ac:dyDescent="0.25">
      <c r="A119" s="129" t="s">
        <v>73</v>
      </c>
      <c r="B119" s="51">
        <v>115</v>
      </c>
      <c r="C119" s="31">
        <v>325</v>
      </c>
      <c r="D119" s="31">
        <v>8</v>
      </c>
      <c r="E119" s="8" t="s">
        <v>55</v>
      </c>
      <c r="F119" s="31">
        <v>12</v>
      </c>
      <c r="G119" s="31">
        <v>132.44</v>
      </c>
      <c r="H119" s="34">
        <f t="shared" si="17"/>
        <v>8.2825009344000016</v>
      </c>
      <c r="I119" s="41">
        <v>67000</v>
      </c>
      <c r="J119" s="87" t="s">
        <v>233</v>
      </c>
      <c r="K119" s="50" t="s">
        <v>235</v>
      </c>
    </row>
    <row r="120" spans="1:12" ht="18.75" customHeight="1" x14ac:dyDescent="0.25">
      <c r="A120" s="101" t="s">
        <v>32</v>
      </c>
      <c r="B120" s="51">
        <v>116</v>
      </c>
      <c r="C120" s="31">
        <v>325</v>
      </c>
      <c r="D120" s="31">
        <v>9</v>
      </c>
      <c r="E120" s="8" t="s">
        <v>55</v>
      </c>
      <c r="F120" s="31">
        <f>25-24</f>
        <v>1</v>
      </c>
      <c r="G120" s="31">
        <v>4.21</v>
      </c>
      <c r="H120" s="34">
        <f t="shared" si="17"/>
        <v>0.2952600984</v>
      </c>
      <c r="I120" s="41">
        <v>85000</v>
      </c>
      <c r="J120" s="87">
        <v>4.21</v>
      </c>
      <c r="K120" s="50" t="s">
        <v>133</v>
      </c>
    </row>
    <row r="121" spans="1:12" ht="18.75" hidden="1" customHeight="1" x14ac:dyDescent="0.25">
      <c r="A121" s="100" t="s">
        <v>5</v>
      </c>
      <c r="B121" s="51">
        <v>117</v>
      </c>
      <c r="C121" s="31">
        <v>325</v>
      </c>
      <c r="D121" s="31">
        <v>9</v>
      </c>
      <c r="E121" s="8"/>
      <c r="F121" s="31">
        <f>25-24</f>
        <v>1</v>
      </c>
      <c r="G121" s="31"/>
      <c r="H121" s="34">
        <f>19.7-18.9</f>
        <v>0.80000000000000071</v>
      </c>
      <c r="I121" s="41">
        <v>85000</v>
      </c>
      <c r="J121" s="87"/>
      <c r="K121" s="60" t="s">
        <v>176</v>
      </c>
    </row>
    <row r="122" spans="1:12" ht="33" hidden="1" customHeight="1" x14ac:dyDescent="0.25">
      <c r="A122" s="100" t="s">
        <v>76</v>
      </c>
      <c r="B122" s="51">
        <v>118</v>
      </c>
      <c r="C122" s="31">
        <v>325</v>
      </c>
      <c r="D122" s="31">
        <v>9</v>
      </c>
      <c r="E122" s="8"/>
      <c r="F122" s="31">
        <v>25</v>
      </c>
      <c r="G122" s="31"/>
      <c r="H122" s="34">
        <v>20.3</v>
      </c>
      <c r="I122" s="41">
        <v>85000</v>
      </c>
      <c r="J122" s="87"/>
      <c r="K122" s="60" t="s">
        <v>176</v>
      </c>
    </row>
    <row r="123" spans="1:12" ht="33" hidden="1" customHeight="1" x14ac:dyDescent="0.25">
      <c r="A123" s="100" t="s">
        <v>76</v>
      </c>
      <c r="B123" s="51">
        <v>119</v>
      </c>
      <c r="C123" s="31">
        <v>325</v>
      </c>
      <c r="D123" s="31">
        <v>9</v>
      </c>
      <c r="E123" s="8"/>
      <c r="F123" s="31">
        <v>22</v>
      </c>
      <c r="G123" s="31"/>
      <c r="H123" s="34">
        <v>17.324999999999999</v>
      </c>
      <c r="I123" s="41">
        <v>85000</v>
      </c>
      <c r="J123" s="87"/>
      <c r="K123" s="60" t="s">
        <v>176</v>
      </c>
    </row>
    <row r="124" spans="1:12" ht="33" customHeight="1" x14ac:dyDescent="0.25">
      <c r="A124" s="101" t="s">
        <v>32</v>
      </c>
      <c r="B124" s="51">
        <v>120</v>
      </c>
      <c r="C124" s="31">
        <v>325</v>
      </c>
      <c r="D124" s="31">
        <v>10</v>
      </c>
      <c r="E124" s="8" t="s">
        <v>55</v>
      </c>
      <c r="F124" s="31">
        <v>1</v>
      </c>
      <c r="G124" s="31">
        <v>4.3499999999999996</v>
      </c>
      <c r="H124" s="34">
        <f t="shared" ref="H124" si="19">((C124-D124)*D124*0.02466)*G124/1000</f>
        <v>0.33790364999999994</v>
      </c>
      <c r="I124" s="41">
        <v>85000</v>
      </c>
      <c r="J124" s="87">
        <v>4.3499999999999996</v>
      </c>
      <c r="K124" s="50" t="s">
        <v>133</v>
      </c>
    </row>
    <row r="125" spans="1:12" ht="63" hidden="1" customHeight="1" x14ac:dyDescent="0.25">
      <c r="A125" s="101" t="s">
        <v>7</v>
      </c>
      <c r="B125" s="51">
        <v>121</v>
      </c>
      <c r="C125" s="31">
        <v>325</v>
      </c>
      <c r="D125" s="31">
        <v>12</v>
      </c>
      <c r="E125" s="8" t="s">
        <v>54</v>
      </c>
      <c r="F125" s="31">
        <v>58</v>
      </c>
      <c r="G125" s="31">
        <v>685.7</v>
      </c>
      <c r="H125" s="34">
        <f t="shared" si="17"/>
        <v>63.511563672000008</v>
      </c>
      <c r="I125" s="41">
        <v>79000</v>
      </c>
      <c r="J125" s="87" t="s">
        <v>242</v>
      </c>
      <c r="K125" s="50" t="s">
        <v>241</v>
      </c>
    </row>
    <row r="126" spans="1:12" ht="46.5" hidden="1" customHeight="1" x14ac:dyDescent="0.25">
      <c r="A126" s="100" t="s">
        <v>76</v>
      </c>
      <c r="B126" s="51">
        <v>122</v>
      </c>
      <c r="C126" s="31">
        <v>324</v>
      </c>
      <c r="D126" s="31">
        <v>14</v>
      </c>
      <c r="E126" s="8" t="s">
        <v>54</v>
      </c>
      <c r="F126" s="31">
        <v>47</v>
      </c>
      <c r="G126" s="31"/>
      <c r="H126" s="34">
        <v>58.317999999999998</v>
      </c>
      <c r="I126" s="41">
        <v>125000</v>
      </c>
      <c r="J126" s="87" t="s">
        <v>194</v>
      </c>
      <c r="K126" s="60" t="s">
        <v>134</v>
      </c>
      <c r="L126" s="69"/>
    </row>
    <row r="127" spans="1:12" ht="36" hidden="1" customHeight="1" x14ac:dyDescent="0.25">
      <c r="A127" s="101" t="s">
        <v>32</v>
      </c>
      <c r="B127" s="51">
        <v>123</v>
      </c>
      <c r="C127" s="31">
        <v>325</v>
      </c>
      <c r="D127" s="31">
        <v>14</v>
      </c>
      <c r="E127" s="8" t="s">
        <v>3</v>
      </c>
      <c r="F127" s="31">
        <v>4</v>
      </c>
      <c r="G127" s="31">
        <v>45.28</v>
      </c>
      <c r="H127" s="34">
        <f t="shared" ref="H127:H129" si="20">((C127-D127)*D127*0.02466)*G127/1000</f>
        <v>4.8616972992000003</v>
      </c>
      <c r="I127" s="41">
        <v>65000</v>
      </c>
      <c r="J127" s="87" t="s">
        <v>72</v>
      </c>
      <c r="K127" s="60" t="s">
        <v>56</v>
      </c>
      <c r="L127" s="69"/>
    </row>
    <row r="128" spans="1:12" ht="36" customHeight="1" x14ac:dyDescent="0.25">
      <c r="A128" s="101" t="s">
        <v>32</v>
      </c>
      <c r="B128" s="51">
        <v>124</v>
      </c>
      <c r="C128" s="31">
        <v>325</v>
      </c>
      <c r="D128" s="31">
        <v>15</v>
      </c>
      <c r="E128" s="8" t="s">
        <v>55</v>
      </c>
      <c r="F128" s="31">
        <v>1</v>
      </c>
      <c r="G128" s="31">
        <v>3.66</v>
      </c>
      <c r="H128" s="34">
        <f t="shared" si="20"/>
        <v>0.41968854000000005</v>
      </c>
      <c r="I128" s="41">
        <v>85000</v>
      </c>
      <c r="J128" s="87" t="s">
        <v>95</v>
      </c>
      <c r="K128" s="60" t="s">
        <v>135</v>
      </c>
      <c r="L128" s="69"/>
    </row>
    <row r="129" spans="1:12" ht="36" customHeight="1" x14ac:dyDescent="0.25">
      <c r="A129" s="101" t="s">
        <v>32</v>
      </c>
      <c r="B129" s="51">
        <v>125</v>
      </c>
      <c r="C129" s="31">
        <v>325</v>
      </c>
      <c r="D129" s="31">
        <v>18</v>
      </c>
      <c r="E129" s="8" t="s">
        <v>55</v>
      </c>
      <c r="F129" s="31">
        <v>1</v>
      </c>
      <c r="G129" s="31">
        <v>4.1500000000000004</v>
      </c>
      <c r="H129" s="34">
        <f t="shared" si="20"/>
        <v>0.56552531400000006</v>
      </c>
      <c r="I129" s="41">
        <v>85000</v>
      </c>
      <c r="J129" s="87">
        <v>4.1500000000000004</v>
      </c>
      <c r="K129" s="60" t="s">
        <v>136</v>
      </c>
      <c r="L129" s="69"/>
    </row>
    <row r="130" spans="1:12" ht="36" customHeight="1" x14ac:dyDescent="0.25">
      <c r="A130" s="102" t="s">
        <v>32</v>
      </c>
      <c r="B130" s="51">
        <v>126</v>
      </c>
      <c r="C130" s="31">
        <v>325</v>
      </c>
      <c r="D130" s="31">
        <v>18</v>
      </c>
      <c r="E130" s="8" t="s">
        <v>55</v>
      </c>
      <c r="F130" s="31">
        <v>5</v>
      </c>
      <c r="G130" s="31">
        <v>52.2</v>
      </c>
      <c r="H130" s="34">
        <f t="shared" ref="H130" si="21">((C130-D130)*D130*0.02466)*G130/1000</f>
        <v>7.1133545520000006</v>
      </c>
      <c r="I130" s="41">
        <v>105000</v>
      </c>
      <c r="J130" s="87" t="s">
        <v>89</v>
      </c>
      <c r="K130" s="60" t="s">
        <v>137</v>
      </c>
      <c r="L130" s="69"/>
    </row>
    <row r="131" spans="1:12" ht="30.75" customHeight="1" x14ac:dyDescent="0.25">
      <c r="A131" s="49" t="s">
        <v>11</v>
      </c>
      <c r="B131" s="51">
        <v>127</v>
      </c>
      <c r="C131" s="18">
        <v>339</v>
      </c>
      <c r="D131" s="18">
        <v>13</v>
      </c>
      <c r="E131" s="10" t="s">
        <v>55</v>
      </c>
      <c r="F131" s="16">
        <f>2-1</f>
        <v>1</v>
      </c>
      <c r="G131" s="16"/>
      <c r="H131" s="33"/>
      <c r="I131" s="40">
        <v>90000</v>
      </c>
      <c r="J131" s="87"/>
      <c r="K131" s="95" t="s">
        <v>162</v>
      </c>
    </row>
    <row r="132" spans="1:12" ht="42" customHeight="1" x14ac:dyDescent="0.25">
      <c r="A132" s="105" t="s">
        <v>7</v>
      </c>
      <c r="B132" s="51">
        <v>128</v>
      </c>
      <c r="C132" s="18">
        <v>325</v>
      </c>
      <c r="D132" s="18">
        <v>20</v>
      </c>
      <c r="E132" s="8" t="s">
        <v>55</v>
      </c>
      <c r="F132" s="16">
        <v>2</v>
      </c>
      <c r="G132" s="16">
        <v>23.38</v>
      </c>
      <c r="H132" s="34">
        <f t="shared" si="17"/>
        <v>3.5169598800000004</v>
      </c>
      <c r="I132" s="40">
        <v>107000</v>
      </c>
      <c r="J132" s="77" t="s">
        <v>40</v>
      </c>
      <c r="K132" s="45" t="s">
        <v>41</v>
      </c>
    </row>
    <row r="133" spans="1:12" ht="33" hidden="1" customHeight="1" x14ac:dyDescent="0.25">
      <c r="A133" s="49" t="s">
        <v>11</v>
      </c>
      <c r="B133" s="51">
        <v>129</v>
      </c>
      <c r="C133" s="18">
        <v>339.72</v>
      </c>
      <c r="D133" s="18">
        <v>9.65</v>
      </c>
      <c r="E133" s="10" t="s">
        <v>54</v>
      </c>
      <c r="F133" s="16"/>
      <c r="G133" s="16"/>
      <c r="H133" s="16">
        <f>(39.788+19.905+19.719+19.832)-60-20.458</f>
        <v>18.786000000000001</v>
      </c>
      <c r="I133" s="40">
        <v>120000</v>
      </c>
      <c r="J133" s="87"/>
      <c r="K133" s="92" t="s">
        <v>190</v>
      </c>
    </row>
    <row r="134" spans="1:12" ht="21" customHeight="1" x14ac:dyDescent="0.25">
      <c r="A134" s="49" t="s">
        <v>11</v>
      </c>
      <c r="B134" s="51">
        <v>130</v>
      </c>
      <c r="C134" s="18">
        <v>377</v>
      </c>
      <c r="D134" s="18">
        <v>11</v>
      </c>
      <c r="E134" s="10" t="s">
        <v>55</v>
      </c>
      <c r="F134" s="16">
        <v>8</v>
      </c>
      <c r="G134" s="16"/>
      <c r="H134" s="117">
        <v>7.1</v>
      </c>
      <c r="I134" s="40">
        <v>60000</v>
      </c>
      <c r="J134" s="87"/>
      <c r="K134" s="92" t="s">
        <v>193</v>
      </c>
    </row>
    <row r="135" spans="1:12" ht="35.25" customHeight="1" x14ac:dyDescent="0.25">
      <c r="A135" s="108" t="s">
        <v>7</v>
      </c>
      <c r="B135" s="51">
        <v>131</v>
      </c>
      <c r="C135" s="15">
        <v>426</v>
      </c>
      <c r="D135" s="15">
        <v>10</v>
      </c>
      <c r="E135" s="8" t="s">
        <v>55</v>
      </c>
      <c r="F135" s="24">
        <v>8</v>
      </c>
      <c r="G135" s="26">
        <v>87.61</v>
      </c>
      <c r="H135" s="34">
        <f>((C135-D135)*D135*0.02466)*G135/1000</f>
        <v>8.9875244159999994</v>
      </c>
      <c r="I135" s="40">
        <v>90000</v>
      </c>
      <c r="J135" s="87" t="s">
        <v>103</v>
      </c>
      <c r="K135" s="60" t="s">
        <v>178</v>
      </c>
    </row>
    <row r="136" spans="1:12" ht="14.25" hidden="1" customHeight="1" x14ac:dyDescent="0.25">
      <c r="A136" s="108" t="s">
        <v>7</v>
      </c>
      <c r="B136" s="51">
        <v>132</v>
      </c>
      <c r="C136" s="15">
        <v>426</v>
      </c>
      <c r="D136" s="15">
        <v>10</v>
      </c>
      <c r="E136" s="8"/>
      <c r="F136" s="24">
        <v>5</v>
      </c>
      <c r="G136" s="26">
        <v>2.42</v>
      </c>
      <c r="H136" s="34">
        <f t="shared" ref="H136" si="22">((C136-D136)*D136*0.02466)*G136/1000</f>
        <v>0.24825715199999998</v>
      </c>
      <c r="I136" s="40">
        <v>50000</v>
      </c>
      <c r="J136" s="79" t="s">
        <v>104</v>
      </c>
      <c r="K136" s="60" t="s">
        <v>180</v>
      </c>
    </row>
    <row r="137" spans="1:12" ht="35.25" customHeight="1" x14ac:dyDescent="0.25">
      <c r="A137" s="105" t="s">
        <v>21</v>
      </c>
      <c r="B137" s="51">
        <v>133</v>
      </c>
      <c r="C137" s="15">
        <v>426</v>
      </c>
      <c r="D137" s="15">
        <v>10</v>
      </c>
      <c r="E137" s="8" t="s">
        <v>55</v>
      </c>
      <c r="F137" s="24">
        <v>10</v>
      </c>
      <c r="G137" s="26">
        <v>115.24</v>
      </c>
      <c r="H137" s="34">
        <f t="shared" ref="H137:H138" si="23">((C137-D137)*D137*0.02466)*G137/1000</f>
        <v>11.821964543999998</v>
      </c>
      <c r="I137" s="40">
        <v>90000</v>
      </c>
      <c r="J137" s="79" t="s">
        <v>240</v>
      </c>
      <c r="K137" s="60" t="s">
        <v>23</v>
      </c>
    </row>
    <row r="138" spans="1:12" ht="28.5" customHeight="1" x14ac:dyDescent="0.25">
      <c r="A138" s="108" t="s">
        <v>7</v>
      </c>
      <c r="B138" s="51">
        <v>134</v>
      </c>
      <c r="C138" s="15">
        <v>426</v>
      </c>
      <c r="D138" s="15">
        <v>10</v>
      </c>
      <c r="E138" s="8" t="s">
        <v>55</v>
      </c>
      <c r="F138" s="24">
        <v>2</v>
      </c>
      <c r="G138" s="65">
        <v>22.94</v>
      </c>
      <c r="H138" s="34">
        <f t="shared" si="23"/>
        <v>2.3533136640000003</v>
      </c>
      <c r="I138" s="40">
        <v>87000</v>
      </c>
      <c r="J138" s="79" t="s">
        <v>49</v>
      </c>
      <c r="K138" s="45" t="s">
        <v>179</v>
      </c>
    </row>
    <row r="139" spans="1:12" ht="30.75" hidden="1" customHeight="1" x14ac:dyDescent="0.25">
      <c r="A139" s="49" t="s">
        <v>11</v>
      </c>
      <c r="B139" s="51">
        <v>135</v>
      </c>
      <c r="C139" s="15">
        <v>426</v>
      </c>
      <c r="D139" s="15">
        <v>11</v>
      </c>
      <c r="E139" s="8" t="s">
        <v>54</v>
      </c>
      <c r="F139" s="24">
        <v>3</v>
      </c>
      <c r="G139" s="67">
        <v>32.950000000000003</v>
      </c>
      <c r="H139" s="34">
        <v>4.0529999999999999</v>
      </c>
      <c r="I139" s="40">
        <v>140000</v>
      </c>
      <c r="J139" s="79"/>
      <c r="K139" s="45" t="s">
        <v>195</v>
      </c>
    </row>
    <row r="140" spans="1:12" ht="47.25" hidden="1" customHeight="1" x14ac:dyDescent="0.25">
      <c r="A140" s="49" t="s">
        <v>11</v>
      </c>
      <c r="B140" s="51">
        <v>136</v>
      </c>
      <c r="C140" s="15">
        <v>426</v>
      </c>
      <c r="D140" s="15">
        <v>11</v>
      </c>
      <c r="E140" s="8" t="s">
        <v>54</v>
      </c>
      <c r="F140" s="24">
        <v>9</v>
      </c>
      <c r="G140" s="67">
        <v>105.88</v>
      </c>
      <c r="H140" s="34">
        <f>((C140-D140)*D140*0.02466)*G140/1000</f>
        <v>11.919218652</v>
      </c>
      <c r="I140" s="40">
        <v>155000</v>
      </c>
      <c r="J140" s="79" t="s">
        <v>105</v>
      </c>
      <c r="K140" s="50" t="s">
        <v>138</v>
      </c>
    </row>
    <row r="141" spans="1:12" ht="28.5" customHeight="1" x14ac:dyDescent="0.25">
      <c r="A141" s="108" t="s">
        <v>7</v>
      </c>
      <c r="B141" s="51">
        <v>137</v>
      </c>
      <c r="C141" s="15">
        <v>430</v>
      </c>
      <c r="D141" s="15">
        <v>15</v>
      </c>
      <c r="E141" s="8" t="s">
        <v>55</v>
      </c>
      <c r="F141" s="24">
        <v>1</v>
      </c>
      <c r="G141" s="25">
        <v>7.29</v>
      </c>
      <c r="H141" s="34">
        <f t="shared" ref="H141" si="24">((C141-D141)*D141*0.02466)*G141/1000</f>
        <v>1.1190769649999999</v>
      </c>
      <c r="I141" s="40">
        <v>90000</v>
      </c>
      <c r="J141" s="79">
        <v>7.29</v>
      </c>
      <c r="K141" s="96" t="s">
        <v>181</v>
      </c>
    </row>
    <row r="142" spans="1:12" ht="27" hidden="1" customHeight="1" x14ac:dyDescent="0.25">
      <c r="A142" s="101" t="s">
        <v>32</v>
      </c>
      <c r="B142" s="51">
        <v>138</v>
      </c>
      <c r="C142" s="9">
        <v>530</v>
      </c>
      <c r="D142" s="13">
        <v>8</v>
      </c>
      <c r="E142" s="10" t="s">
        <v>3</v>
      </c>
      <c r="F142" s="13">
        <v>1</v>
      </c>
      <c r="G142" s="13">
        <v>11.69</v>
      </c>
      <c r="H142" s="34">
        <f>((C142-D142)*D142*0.02466)*G142/1000*1.01</f>
        <v>1.2158764511040001</v>
      </c>
      <c r="I142" s="40">
        <v>75000</v>
      </c>
      <c r="J142" s="81">
        <v>11.69</v>
      </c>
      <c r="K142" s="92" t="s">
        <v>182</v>
      </c>
    </row>
    <row r="143" spans="1:12" ht="27.75" hidden="1" customHeight="1" x14ac:dyDescent="0.25">
      <c r="A143" s="101" t="s">
        <v>32</v>
      </c>
      <c r="B143" s="51">
        <v>139</v>
      </c>
      <c r="C143" s="9">
        <v>530</v>
      </c>
      <c r="D143" s="13">
        <v>9</v>
      </c>
      <c r="E143" s="10" t="s">
        <v>3</v>
      </c>
      <c r="F143" s="13">
        <v>17</v>
      </c>
      <c r="G143" s="11">
        <v>189.95</v>
      </c>
      <c r="H143" s="34">
        <f>((C143-D143)*D143*0.02466)*G143/1000*1.01</f>
        <v>22.183699653630001</v>
      </c>
      <c r="I143" s="40">
        <v>75000</v>
      </c>
      <c r="J143" s="84" t="s">
        <v>102</v>
      </c>
      <c r="K143" s="92" t="s">
        <v>182</v>
      </c>
    </row>
    <row r="144" spans="1:12" ht="27" customHeight="1" x14ac:dyDescent="0.25">
      <c r="A144" s="108" t="s">
        <v>7</v>
      </c>
      <c r="B144" s="51">
        <v>140</v>
      </c>
      <c r="C144" s="9">
        <v>530</v>
      </c>
      <c r="D144" s="9">
        <v>10</v>
      </c>
      <c r="E144" s="8" t="s">
        <v>55</v>
      </c>
      <c r="F144" s="13">
        <v>10</v>
      </c>
      <c r="G144" s="11">
        <v>107.62</v>
      </c>
      <c r="H144" s="34">
        <f t="shared" ref="H144:H150" si="25">((C144-D144)*D144*0.02466)*G144/1000</f>
        <v>13.80032784</v>
      </c>
      <c r="I144" s="40">
        <v>87000</v>
      </c>
      <c r="J144" s="81" t="s">
        <v>20</v>
      </c>
      <c r="K144" s="92" t="s">
        <v>179</v>
      </c>
    </row>
    <row r="145" spans="1:11" ht="27" customHeight="1" x14ac:dyDescent="0.25">
      <c r="A145" s="108" t="s">
        <v>7</v>
      </c>
      <c r="B145" s="51">
        <v>141</v>
      </c>
      <c r="C145" s="9">
        <v>530</v>
      </c>
      <c r="D145" s="9">
        <v>10</v>
      </c>
      <c r="E145" s="8" t="s">
        <v>55</v>
      </c>
      <c r="F145" s="13">
        <v>2</v>
      </c>
      <c r="G145" s="11">
        <v>24.07</v>
      </c>
      <c r="H145" s="34">
        <f t="shared" si="25"/>
        <v>3.0865442400000003</v>
      </c>
      <c r="I145" s="40">
        <v>87000</v>
      </c>
      <c r="J145" s="81" t="s">
        <v>15</v>
      </c>
      <c r="K145" s="92" t="s">
        <v>183</v>
      </c>
    </row>
    <row r="146" spans="1:11" ht="27" customHeight="1" x14ac:dyDescent="0.25">
      <c r="A146" s="108" t="s">
        <v>7</v>
      </c>
      <c r="B146" s="51">
        <v>142</v>
      </c>
      <c r="C146" s="9">
        <v>530</v>
      </c>
      <c r="D146" s="9">
        <v>10</v>
      </c>
      <c r="E146" s="8" t="s">
        <v>55</v>
      </c>
      <c r="F146" s="13">
        <v>4</v>
      </c>
      <c r="G146" s="11">
        <v>46.44</v>
      </c>
      <c r="H146" s="34">
        <f t="shared" ref="H146:H149" si="26">((C146-D146)*D146*0.02466)*G146/1000</f>
        <v>5.9550940800000003</v>
      </c>
      <c r="I146" s="40">
        <v>87000</v>
      </c>
      <c r="J146" s="81" t="s">
        <v>44</v>
      </c>
      <c r="K146" s="92" t="s">
        <v>35</v>
      </c>
    </row>
    <row r="147" spans="1:11" ht="44.25" hidden="1" customHeight="1" x14ac:dyDescent="0.25">
      <c r="A147" s="108" t="s">
        <v>7</v>
      </c>
      <c r="B147" s="51">
        <v>143</v>
      </c>
      <c r="C147" s="9">
        <v>530</v>
      </c>
      <c r="D147" s="9">
        <v>10</v>
      </c>
      <c r="E147" s="8" t="s">
        <v>54</v>
      </c>
      <c r="F147" s="13">
        <v>10</v>
      </c>
      <c r="G147" s="11">
        <v>116.05</v>
      </c>
      <c r="H147" s="34">
        <f t="shared" si="26"/>
        <v>14.8813236</v>
      </c>
      <c r="I147" s="40">
        <v>95000</v>
      </c>
      <c r="J147" s="81" t="s">
        <v>68</v>
      </c>
      <c r="K147" s="92" t="s">
        <v>139</v>
      </c>
    </row>
    <row r="148" spans="1:11" ht="27" customHeight="1" x14ac:dyDescent="0.25">
      <c r="A148" s="102" t="s">
        <v>21</v>
      </c>
      <c r="B148" s="51">
        <v>144</v>
      </c>
      <c r="C148" s="9">
        <v>530</v>
      </c>
      <c r="D148" s="9">
        <v>12</v>
      </c>
      <c r="E148" s="8" t="s">
        <v>55</v>
      </c>
      <c r="F148" s="13">
        <v>5</v>
      </c>
      <c r="G148" s="11">
        <v>58.16</v>
      </c>
      <c r="H148" s="34">
        <f t="shared" ref="H148" si="27">((C148-D148)*D148*0.02466)*G148/1000</f>
        <v>8.9151463296000006</v>
      </c>
      <c r="I148" s="40">
        <v>95000</v>
      </c>
      <c r="J148" s="81" t="s">
        <v>246</v>
      </c>
      <c r="K148" s="92" t="s">
        <v>250</v>
      </c>
    </row>
    <row r="149" spans="1:11" ht="27" hidden="1" customHeight="1" x14ac:dyDescent="0.25">
      <c r="A149" s="108" t="s">
        <v>7</v>
      </c>
      <c r="B149" s="51">
        <v>144</v>
      </c>
      <c r="C149" s="9">
        <v>530</v>
      </c>
      <c r="D149" s="9">
        <v>12</v>
      </c>
      <c r="E149" s="8" t="s">
        <v>54</v>
      </c>
      <c r="F149" s="13">
        <v>2</v>
      </c>
      <c r="G149" s="11">
        <v>22.8</v>
      </c>
      <c r="H149" s="34">
        <f t="shared" si="26"/>
        <v>3.4949335680000004</v>
      </c>
      <c r="I149" s="40">
        <v>95000</v>
      </c>
      <c r="J149" s="81" t="s">
        <v>50</v>
      </c>
      <c r="K149" s="92" t="s">
        <v>139</v>
      </c>
    </row>
    <row r="150" spans="1:11" ht="27" hidden="1" customHeight="1" x14ac:dyDescent="0.25">
      <c r="A150" s="108" t="s">
        <v>7</v>
      </c>
      <c r="B150" s="51">
        <v>145</v>
      </c>
      <c r="C150" s="9">
        <v>530</v>
      </c>
      <c r="D150" s="9">
        <v>12</v>
      </c>
      <c r="E150" s="8" t="s">
        <v>54</v>
      </c>
      <c r="F150" s="13">
        <v>1</v>
      </c>
      <c r="G150" s="11">
        <v>11.4</v>
      </c>
      <c r="H150" s="34">
        <f t="shared" si="25"/>
        <v>1.7474667840000002</v>
      </c>
      <c r="I150" s="40">
        <v>95000</v>
      </c>
      <c r="J150" s="81">
        <v>11.4</v>
      </c>
      <c r="K150" s="92" t="s">
        <v>213</v>
      </c>
    </row>
    <row r="151" spans="1:11" ht="27" hidden="1" customHeight="1" x14ac:dyDescent="0.25">
      <c r="A151" s="101" t="s">
        <v>32</v>
      </c>
      <c r="B151" s="51">
        <v>146</v>
      </c>
      <c r="C151" s="9">
        <v>530</v>
      </c>
      <c r="D151" s="9">
        <v>12</v>
      </c>
      <c r="E151" s="8" t="s">
        <v>54</v>
      </c>
      <c r="F151" s="13">
        <v>10</v>
      </c>
      <c r="G151" s="11">
        <v>112.25</v>
      </c>
      <c r="H151" s="34">
        <f t="shared" ref="H151" si="28">((C151-D151)*D151*0.02466)*G151/1000</f>
        <v>17.206416359999999</v>
      </c>
      <c r="I151" s="40">
        <v>95000</v>
      </c>
      <c r="J151" s="81" t="s">
        <v>82</v>
      </c>
      <c r="K151" s="92" t="s">
        <v>213</v>
      </c>
    </row>
    <row r="152" spans="1:11" ht="29.25" customHeight="1" x14ac:dyDescent="0.25">
      <c r="A152" s="108" t="s">
        <v>7</v>
      </c>
      <c r="B152" s="51">
        <v>147</v>
      </c>
      <c r="C152" s="8">
        <v>720</v>
      </c>
      <c r="D152" s="8">
        <v>14</v>
      </c>
      <c r="E152" s="8" t="s">
        <v>55</v>
      </c>
      <c r="F152" s="37">
        <v>6</v>
      </c>
      <c r="G152" s="10">
        <v>71.739999999999995</v>
      </c>
      <c r="H152" s="34">
        <f t="shared" ref="H152" si="29">((C152-D152)*D152*0.02466)*G152/1000*1.01</f>
        <v>17.660726099855999</v>
      </c>
      <c r="I152" s="40">
        <v>95000</v>
      </c>
      <c r="J152" s="79" t="s">
        <v>210</v>
      </c>
      <c r="K152" s="97" t="s">
        <v>211</v>
      </c>
    </row>
    <row r="153" spans="1:11" ht="29.25" customHeight="1" x14ac:dyDescent="0.25">
      <c r="A153" s="108" t="s">
        <v>7</v>
      </c>
      <c r="B153" s="51">
        <v>148</v>
      </c>
      <c r="C153" s="8">
        <v>720</v>
      </c>
      <c r="D153" s="8">
        <v>14</v>
      </c>
      <c r="E153" s="8" t="s">
        <v>55</v>
      </c>
      <c r="F153" s="37">
        <v>6</v>
      </c>
      <c r="G153" s="10">
        <v>71.760000000000005</v>
      </c>
      <c r="H153" s="34">
        <f t="shared" ref="H153" si="30">((C153-D153)*D153*0.02466)*G153/1000*1.01</f>
        <v>17.665649636544</v>
      </c>
      <c r="I153" s="40">
        <v>95000</v>
      </c>
      <c r="J153" s="79" t="s">
        <v>239</v>
      </c>
      <c r="K153" s="97" t="s">
        <v>238</v>
      </c>
    </row>
    <row r="154" spans="1:11" ht="29.25" customHeight="1" x14ac:dyDescent="0.25">
      <c r="A154" s="108" t="s">
        <v>12</v>
      </c>
      <c r="B154" s="51">
        <v>149</v>
      </c>
      <c r="C154" s="8">
        <v>820</v>
      </c>
      <c r="D154" s="8">
        <v>10</v>
      </c>
      <c r="E154" s="8" t="s">
        <v>55</v>
      </c>
      <c r="F154" s="37">
        <v>1</v>
      </c>
      <c r="G154" s="10">
        <f>9.96-5-2.02-1</f>
        <v>1.9400000000000008</v>
      </c>
      <c r="H154" s="34">
        <f t="shared" ref="H154:H155" si="31">((C154-D154)*D154*0.02466)*G154/1000*1.01</f>
        <v>0.39138231240000021</v>
      </c>
      <c r="I154" s="40">
        <v>45000</v>
      </c>
      <c r="J154" s="79">
        <v>1.94</v>
      </c>
      <c r="K154" s="97" t="s">
        <v>184</v>
      </c>
    </row>
    <row r="155" spans="1:11" ht="28.5" customHeight="1" x14ac:dyDescent="0.25">
      <c r="A155" s="101" t="s">
        <v>32</v>
      </c>
      <c r="B155" s="51">
        <v>150</v>
      </c>
      <c r="C155" s="8">
        <v>820</v>
      </c>
      <c r="D155" s="8">
        <v>12</v>
      </c>
      <c r="E155" s="8" t="s">
        <v>55</v>
      </c>
      <c r="F155" s="37">
        <v>6</v>
      </c>
      <c r="G155" s="10">
        <v>71.84</v>
      </c>
      <c r="H155" s="34">
        <f t="shared" si="31"/>
        <v>17.348957236224003</v>
      </c>
      <c r="I155" s="40">
        <v>110000</v>
      </c>
      <c r="J155" s="79" t="s">
        <v>84</v>
      </c>
      <c r="K155" s="50" t="s">
        <v>140</v>
      </c>
    </row>
    <row r="156" spans="1:11" ht="30" customHeight="1" x14ac:dyDescent="0.25">
      <c r="A156" s="101" t="s">
        <v>32</v>
      </c>
      <c r="B156" s="51">
        <v>151</v>
      </c>
      <c r="C156" s="8">
        <v>820</v>
      </c>
      <c r="D156" s="8">
        <v>18</v>
      </c>
      <c r="E156" s="8" t="s">
        <v>55</v>
      </c>
      <c r="F156" s="37">
        <v>1</v>
      </c>
      <c r="G156" s="10">
        <v>11.45</v>
      </c>
      <c r="H156" s="34">
        <f t="shared" ref="H156:H157" si="32">((C156-D156)*D156*0.02466)*G156/1000*1.01</f>
        <v>4.1168667085199999</v>
      </c>
      <c r="I156" s="40">
        <v>110000</v>
      </c>
      <c r="J156" s="79">
        <v>11.45</v>
      </c>
      <c r="K156" s="50" t="s">
        <v>141</v>
      </c>
    </row>
    <row r="157" spans="1:11" ht="28.5" customHeight="1" x14ac:dyDescent="0.25">
      <c r="A157" s="102" t="s">
        <v>21</v>
      </c>
      <c r="B157" s="51">
        <v>152</v>
      </c>
      <c r="C157" s="22">
        <v>1020</v>
      </c>
      <c r="D157" s="22">
        <v>10</v>
      </c>
      <c r="E157" s="22" t="s">
        <v>55</v>
      </c>
      <c r="F157" s="21">
        <v>2</v>
      </c>
      <c r="G157" s="21">
        <v>23.83</v>
      </c>
      <c r="H157" s="34">
        <f t="shared" si="32"/>
        <v>5.9945952077999998</v>
      </c>
      <c r="I157" s="42">
        <v>98000</v>
      </c>
      <c r="J157" s="88" t="s">
        <v>247</v>
      </c>
      <c r="K157" s="114" t="s">
        <v>250</v>
      </c>
    </row>
    <row r="158" spans="1:11" ht="28.5" hidden="1" customHeight="1" x14ac:dyDescent="0.25">
      <c r="A158" s="101" t="s">
        <v>32</v>
      </c>
      <c r="B158" s="51">
        <v>152</v>
      </c>
      <c r="C158" s="22">
        <v>1020</v>
      </c>
      <c r="D158" s="22">
        <v>16</v>
      </c>
      <c r="E158" s="22" t="s">
        <v>6</v>
      </c>
      <c r="F158" s="21">
        <v>1</v>
      </c>
      <c r="G158" s="21">
        <v>6.24</v>
      </c>
      <c r="H158" s="34">
        <f t="shared" ref="H158:H163" si="33">((C158-D158)*D158*0.02466)*G158/1000*1.01</f>
        <v>2.4966216437760003</v>
      </c>
      <c r="I158" s="42">
        <v>65000</v>
      </c>
      <c r="J158" s="88">
        <v>6.24</v>
      </c>
      <c r="K158" s="114" t="s">
        <v>185</v>
      </c>
    </row>
    <row r="159" spans="1:11" ht="25.5" hidden="1" customHeight="1" x14ac:dyDescent="0.25">
      <c r="A159" s="101" t="s">
        <v>32</v>
      </c>
      <c r="B159" s="51">
        <v>153</v>
      </c>
      <c r="C159" s="22">
        <v>1020</v>
      </c>
      <c r="D159" s="22">
        <v>23</v>
      </c>
      <c r="E159" s="22" t="s">
        <v>6</v>
      </c>
      <c r="F159" s="21">
        <v>4</v>
      </c>
      <c r="G159" s="21">
        <v>44.48</v>
      </c>
      <c r="H159" s="34">
        <f t="shared" si="33"/>
        <v>25.404006719808002</v>
      </c>
      <c r="I159" s="42">
        <v>69000</v>
      </c>
      <c r="J159" s="88" t="s">
        <v>48</v>
      </c>
      <c r="K159" s="114" t="s">
        <v>142</v>
      </c>
    </row>
    <row r="160" spans="1:11" ht="21" hidden="1" customHeight="1" x14ac:dyDescent="0.2">
      <c r="A160" s="101" t="s">
        <v>32</v>
      </c>
      <c r="B160" s="51">
        <v>154</v>
      </c>
      <c r="C160" s="22">
        <v>1020</v>
      </c>
      <c r="D160" s="22">
        <v>27</v>
      </c>
      <c r="E160" s="22" t="s">
        <v>6</v>
      </c>
      <c r="F160" s="21">
        <v>1</v>
      </c>
      <c r="G160" s="21">
        <v>9.09</v>
      </c>
      <c r="H160" s="34">
        <f t="shared" si="33"/>
        <v>6.0700370501339993</v>
      </c>
      <c r="I160" s="42">
        <v>69000</v>
      </c>
      <c r="J160" s="88">
        <v>9.09</v>
      </c>
      <c r="K160" s="98" t="s">
        <v>186</v>
      </c>
    </row>
    <row r="161" spans="1:11" ht="27.75" customHeight="1" x14ac:dyDescent="0.25">
      <c r="A161" s="102" t="s">
        <v>7</v>
      </c>
      <c r="B161" s="51">
        <v>155</v>
      </c>
      <c r="C161" s="22">
        <v>1020</v>
      </c>
      <c r="D161" s="22">
        <v>16</v>
      </c>
      <c r="E161" s="22" t="s">
        <v>55</v>
      </c>
      <c r="F161" s="21">
        <v>1</v>
      </c>
      <c r="G161" s="21">
        <v>11.72</v>
      </c>
      <c r="H161" s="34">
        <f>((C161-D161)*D161*0.02466)*G161/1000*1.01</f>
        <v>4.6891675745280006</v>
      </c>
      <c r="I161" s="42">
        <v>98000</v>
      </c>
      <c r="J161" s="88">
        <v>11.72</v>
      </c>
      <c r="K161" s="91" t="s">
        <v>189</v>
      </c>
    </row>
    <row r="162" spans="1:11" ht="27.75" customHeight="1" x14ac:dyDescent="0.25">
      <c r="A162" s="101" t="s">
        <v>32</v>
      </c>
      <c r="B162" s="51">
        <v>156</v>
      </c>
      <c r="C162" s="22">
        <v>1220</v>
      </c>
      <c r="D162" s="22">
        <v>14</v>
      </c>
      <c r="E162" s="22" t="s">
        <v>55</v>
      </c>
      <c r="F162" s="21">
        <v>4</v>
      </c>
      <c r="G162" s="21">
        <v>42.12</v>
      </c>
      <c r="H162" s="34">
        <f>((C162-D162)*D162*0.02466)*G162/1000*1.01</f>
        <v>17.712430208928001</v>
      </c>
      <c r="I162" s="42">
        <v>80000</v>
      </c>
      <c r="J162" s="88" t="s">
        <v>88</v>
      </c>
      <c r="K162" s="91" t="s">
        <v>143</v>
      </c>
    </row>
    <row r="163" spans="1:11" ht="27.75" hidden="1" customHeight="1" x14ac:dyDescent="0.25">
      <c r="A163" s="101" t="s">
        <v>32</v>
      </c>
      <c r="B163" s="51">
        <v>157</v>
      </c>
      <c r="C163" s="22">
        <v>1220</v>
      </c>
      <c r="D163" s="22">
        <v>19.5</v>
      </c>
      <c r="E163" s="22" t="s">
        <v>6</v>
      </c>
      <c r="F163" s="21">
        <v>1</v>
      </c>
      <c r="G163" s="21">
        <v>6.41</v>
      </c>
      <c r="H163" s="34">
        <f t="shared" si="33"/>
        <v>3.7373971606335004</v>
      </c>
      <c r="I163" s="42">
        <v>65000</v>
      </c>
      <c r="J163" s="88">
        <v>6.41</v>
      </c>
      <c r="K163" s="91" t="s">
        <v>187</v>
      </c>
    </row>
    <row r="164" spans="1:11" ht="37.5" hidden="1" customHeight="1" x14ac:dyDescent="0.25">
      <c r="A164" s="102" t="s">
        <v>21</v>
      </c>
      <c r="B164" s="51">
        <v>158</v>
      </c>
      <c r="C164" s="38" t="s">
        <v>249</v>
      </c>
      <c r="D164" s="32"/>
      <c r="E164" s="32"/>
      <c r="F164" s="16">
        <v>3</v>
      </c>
      <c r="G164" s="11"/>
      <c r="H164" s="33">
        <v>2.0950000000000002</v>
      </c>
      <c r="I164" s="40"/>
      <c r="J164" s="89" t="s">
        <v>248</v>
      </c>
      <c r="K164" s="92"/>
    </row>
    <row r="165" spans="1:11" ht="24" customHeight="1" x14ac:dyDescent="0.25">
      <c r="A165" s="102" t="s">
        <v>7</v>
      </c>
      <c r="B165" s="51">
        <v>158</v>
      </c>
      <c r="C165" s="38" t="s">
        <v>17</v>
      </c>
      <c r="D165" s="32"/>
      <c r="E165" s="32" t="s">
        <v>55</v>
      </c>
      <c r="F165" s="16">
        <v>8</v>
      </c>
      <c r="G165" s="11"/>
      <c r="H165" s="33"/>
      <c r="I165" s="40"/>
      <c r="J165" s="89"/>
      <c r="K165" s="92" t="s">
        <v>110</v>
      </c>
    </row>
    <row r="166" spans="1:11" ht="24" customHeight="1" x14ac:dyDescent="0.25"/>
    <row r="167" spans="1:11" x14ac:dyDescent="0.25">
      <c r="A167" s="44"/>
      <c r="C167" s="6" t="s">
        <v>14</v>
      </c>
    </row>
    <row r="171" spans="1:11" x14ac:dyDescent="0.25">
      <c r="K171" s="29"/>
    </row>
    <row r="172" spans="1:11" x14ac:dyDescent="0.25">
      <c r="K172" s="28"/>
    </row>
    <row r="176" spans="1:11" x14ac:dyDescent="0.25">
      <c r="E176" s="6" t="s">
        <v>78</v>
      </c>
      <c r="J176" s="4" t="s">
        <v>78</v>
      </c>
    </row>
    <row r="178" ht="9.75" customHeight="1" x14ac:dyDescent="0.25"/>
    <row r="179" hidden="1" x14ac:dyDescent="0.25"/>
  </sheetData>
  <sheetProtection formatColumns="0" formatRows="0" sort="0" autoFilter="0"/>
  <autoFilter ref="A3:AN165" xr:uid="{00000000-0009-0000-0000-000000000000}">
    <filterColumn colId="4">
      <filters>
        <filter val="лежалая"/>
      </filters>
    </filterColumn>
  </autoFilter>
  <mergeCells count="1">
    <mergeCell ref="A2:K2"/>
  </mergeCells>
  <pageMargins left="0.11811023622047245" right="0.11811023622047245" top="0.15748031496062992" bottom="0.15748031496062992" header="0.11811023622047245" footer="0.31496062992125984"/>
  <pageSetup paperSize="9" scale="72" fitToHeight="6" orientation="landscape" r:id="rId1"/>
  <ignoredErrors>
    <ignoredError sqref="A66 L66:XFD66 C66:J66" numberStoredAsText="1"/>
    <ignoredError sqref="H31 H28" formula="1"/>
    <ignoredError sqref="F97:F98 F91:F92"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31.05.2023</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TSKDOB</dc:creator>
  <cp:lastModifiedBy>User</cp:lastModifiedBy>
  <cp:lastPrinted>2023-05-30T06:14:51Z</cp:lastPrinted>
  <dcterms:created xsi:type="dcterms:W3CDTF">2023-06-01T04:45:45Z</dcterms:created>
  <dcterms:modified xsi:type="dcterms:W3CDTF">2023-06-01T04:45:46Z</dcterms:modified>
</cp:coreProperties>
</file>